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PC\Desktop\ČSÚ\Dokončeno\Rozpracováno\04 - 2021\"/>
    </mc:Choice>
  </mc:AlternateContent>
  <xr:revisionPtr revIDLastSave="0" documentId="13_ncr:1_{A29BF1AE-7D22-44EB-B8A0-8F42AF3BB56C}" xr6:coauthVersionLast="45" xr6:coauthVersionMax="45" xr10:uidLastSave="{00000000-0000-0000-0000-000000000000}"/>
  <bookViews>
    <workbookView xWindow="-120" yWindow="-120" windowWidth="19440" windowHeight="11640" tabRatio="497" activeTab="1" xr2:uid="{00000000-000D-0000-FFFF-FFFF00000000}"/>
  </bookViews>
  <sheets>
    <sheet name="SOPR" sheetId="1" r:id="rId1"/>
    <sheet name="2021" sheetId="2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L30" i="1"/>
  <c r="K30" i="1"/>
  <c r="J30" i="1"/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<sst xmlns="http://schemas.openxmlformats.org/spreadsheetml/2006/main" count="63" uniqueCount="20">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</sst>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 xr:uid="{00000000-0005-0000-0000-000001000000}"/>
    <cellStyle name="Finanční0" xfId="3" xr:uid="{00000000-0005-0000-0000-000002000000}"/>
    <cellStyle name="Měna0" xfId="4" xr:uid="{00000000-0005-0000-0000-000003000000}"/>
    <cellStyle name="Normální" xfId="0" builtinId="0"/>
    <cellStyle name="Pevný" xfId="5" xr:uid="{00000000-0005-0000-0000-000005000000}"/>
    <cellStyle name="Záhlaví 1" xfId="6" xr:uid="{00000000-0005-0000-0000-000006000000}"/>
    <cellStyle name="Záhlaví 2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SOPR!$A$5:$B$30</c15:sqref>
                  </c15:fullRef>
                </c:ext>
              </c:extLst>
              <c:f>SOPR!$A$6:$B$30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9">
                    <c:v>2020</c:v>
                  </c:pt>
                  <c:pt idx="21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SOPR!$C$5:$C$30</c15:sqref>
                  </c15:fullRef>
                </c:ext>
              </c:extLst>
              <c:f>SOPR!$C$6:$C$30</c:f>
              <c:numCache>
                <c:formatCode>0.0</c:formatCode>
                <c:ptCount val="25"/>
                <c:pt idx="0">
                  <c:v>103.1</c:v>
                </c:pt>
                <c:pt idx="1">
                  <c:v>102</c:v>
                </c:pt>
                <c:pt idx="2" formatCode="General">
                  <c:v>100.1</c:v>
                </c:pt>
                <c:pt idx="3" formatCode="General">
                  <c:v>99.5</c:v>
                </c:pt>
                <c:pt idx="4" formatCode="General">
                  <c:v>100.4</c:v>
                </c:pt>
                <c:pt idx="5" formatCode="General">
                  <c:v>100.9</c:v>
                </c:pt>
                <c:pt idx="6" formatCode="General">
                  <c:v>99.2</c:v>
                </c:pt>
                <c:pt idx="7" formatCode="General">
                  <c:v>98.2</c:v>
                </c:pt>
                <c:pt idx="8">
                  <c:v>98.5</c:v>
                </c:pt>
                <c:pt idx="9" formatCode="General">
                  <c:v>97.9</c:v>
                </c:pt>
                <c:pt idx="10" formatCode="General">
                  <c:v>96.8</c:v>
                </c:pt>
                <c:pt idx="11" formatCode="General">
                  <c:v>101.1</c:v>
                </c:pt>
                <c:pt idx="12" formatCode="General">
                  <c:v>103.1</c:v>
                </c:pt>
                <c:pt idx="13" formatCode="General">
                  <c:v>102.8</c:v>
                </c:pt>
                <c:pt idx="14">
                  <c:v>102</c:v>
                </c:pt>
                <c:pt idx="15" formatCode="General">
                  <c:v>101.2</c:v>
                </c:pt>
                <c:pt idx="16" formatCode="General">
                  <c:v>99.5</c:v>
                </c:pt>
                <c:pt idx="17" formatCode="General">
                  <c:v>100.9</c:v>
                </c:pt>
                <c:pt idx="18" formatCode="General">
                  <c:v>103.2</c:v>
                </c:pt>
                <c:pt idx="19" formatCode="General">
                  <c:v>102</c:v>
                </c:pt>
                <c:pt idx="20" formatCode="General">
                  <c:v>102.3</c:v>
                </c:pt>
                <c:pt idx="21" formatCode="General">
                  <c:v>103.8</c:v>
                </c:pt>
                <c:pt idx="22" formatCode="General">
                  <c:v>104.5</c:v>
                </c:pt>
                <c:pt idx="23" formatCode="General">
                  <c:v>102.5</c:v>
                </c:pt>
                <c:pt idx="24">
                  <c:v>101.1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SOPR!$A$5:$B$30</c15:sqref>
                  </c15:fullRef>
                </c:ext>
              </c:extLst>
              <c:f>SOPR!$A$6:$B$30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9">
                    <c:v>2020</c:v>
                  </c:pt>
                  <c:pt idx="21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SOPR!$D$5:$D$30</c15:sqref>
                  </c15:fullRef>
                </c:ext>
              </c:extLst>
              <c:f>SOPR!$D$6:$D$30</c:f>
              <c:numCache>
                <c:formatCode>0.0</c:formatCode>
                <c:ptCount val="25"/>
                <c:pt idx="0">
                  <c:v>103.4</c:v>
                </c:pt>
                <c:pt idx="1">
                  <c:v>102</c:v>
                </c:pt>
                <c:pt idx="2">
                  <c:v>99.3</c:v>
                </c:pt>
                <c:pt idx="3" formatCode="General">
                  <c:v>98.3</c:v>
                </c:pt>
                <c:pt idx="4" formatCode="General">
                  <c:v>98.9</c:v>
                </c:pt>
                <c:pt idx="5" formatCode="General">
                  <c:v>99.3</c:v>
                </c:pt>
                <c:pt idx="6" formatCode="General">
                  <c:v>98.1</c:v>
                </c:pt>
                <c:pt idx="7" formatCode="General">
                  <c:v>97.8</c:v>
                </c:pt>
                <c:pt idx="8">
                  <c:v>98.8</c:v>
                </c:pt>
                <c:pt idx="9" formatCode="General">
                  <c:v>98.5</c:v>
                </c:pt>
                <c:pt idx="10" formatCode="General">
                  <c:v>96.8</c:v>
                </c:pt>
                <c:pt idx="11" formatCode="General">
                  <c:v>99.7</c:v>
                </c:pt>
                <c:pt idx="12" formatCode="General">
                  <c:v>100.7</c:v>
                </c:pt>
                <c:pt idx="13" formatCode="General">
                  <c:v>99.3</c:v>
                </c:pt>
                <c:pt idx="14">
                  <c:v>98.5</c:v>
                </c:pt>
                <c:pt idx="15" formatCode="General">
                  <c:v>98.6</c:v>
                </c:pt>
                <c:pt idx="16" formatCode="General">
                  <c:v>97.1</c:v>
                </c:pt>
                <c:pt idx="17" formatCode="General">
                  <c:v>98.7</c:v>
                </c:pt>
                <c:pt idx="18" formatCode="General">
                  <c:v>100.6</c:v>
                </c:pt>
                <c:pt idx="19" formatCode="General">
                  <c:v>99.1</c:v>
                </c:pt>
                <c:pt idx="20" formatCode="General">
                  <c:v>99.3</c:v>
                </c:pt>
                <c:pt idx="21" formatCode="General">
                  <c:v>100.4</c:v>
                </c:pt>
                <c:pt idx="22" formatCode="General">
                  <c:v>102.1</c:v>
                </c:pt>
                <c:pt idx="23" formatCode="General">
                  <c:v>101.6</c:v>
                </c:pt>
                <c:pt idx="24">
                  <c:v>100.3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SOPR!$A$5:$B$30</c15:sqref>
                  </c15:fullRef>
                </c:ext>
              </c:extLst>
              <c:f>SOPR!$A$6:$B$30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9">
                    <c:v>2020</c:v>
                  </c:pt>
                  <c:pt idx="21">
                    <c:v>2021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SOPR!$E$5:$E$30</c15:sqref>
                  </c15:fullRef>
                </c:ext>
              </c:extLst>
              <c:f>SOPR!$E$6:$E$30</c:f>
              <c:numCache>
                <c:formatCode>General</c:formatCode>
                <c:ptCount val="25"/>
                <c:pt idx="0">
                  <c:v>99.7</c:v>
                </c:pt>
                <c:pt idx="1">
                  <c:v>100</c:v>
                </c:pt>
                <c:pt idx="2">
                  <c:v>100.8</c:v>
                </c:pt>
                <c:pt idx="3">
                  <c:v>101.2</c:v>
                </c:pt>
                <c:pt idx="4">
                  <c:v>101.5</c:v>
                </c:pt>
                <c:pt idx="5">
                  <c:v>101.6</c:v>
                </c:pt>
                <c:pt idx="6">
                  <c:v>101.1</c:v>
                </c:pt>
                <c:pt idx="7">
                  <c:v>100.4</c:v>
                </c:pt>
                <c:pt idx="8">
                  <c:v>99.7</c:v>
                </c:pt>
                <c:pt idx="9">
                  <c:v>99.4</c:v>
                </c:pt>
                <c:pt idx="10">
                  <c:v>100</c:v>
                </c:pt>
                <c:pt idx="11">
                  <c:v>101.4</c:v>
                </c:pt>
                <c:pt idx="12">
                  <c:v>102.4</c:v>
                </c:pt>
                <c:pt idx="13">
                  <c:v>103.5</c:v>
                </c:pt>
                <c:pt idx="14">
                  <c:v>103.6</c:v>
                </c:pt>
                <c:pt idx="15">
                  <c:v>102.6</c:v>
                </c:pt>
                <c:pt idx="16">
                  <c:v>102.5</c:v>
                </c:pt>
                <c:pt idx="17">
                  <c:v>102.2</c:v>
                </c:pt>
                <c:pt idx="18">
                  <c:v>102.6</c:v>
                </c:pt>
                <c:pt idx="19">
                  <c:v>102.9</c:v>
                </c:pt>
                <c:pt idx="20">
                  <c:v>103</c:v>
                </c:pt>
                <c:pt idx="21">
                  <c:v>103.4</c:v>
                </c:pt>
                <c:pt idx="22">
                  <c:v>102.4</c:v>
                </c:pt>
                <c:pt idx="23">
                  <c:v>100.9</c:v>
                </c:pt>
                <c:pt idx="24">
                  <c:v>100.8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06"/>
          <c:min val="9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04174" cy="713960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workbookViewId="0">
      <pane ySplit="3" topLeftCell="A6" activePane="bottomLeft" state="frozen"/>
      <selection pane="bottomLeft" activeCell="D31" sqref="D31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32.42578125" style="1" bestFit="1" customWidth="1"/>
    <col min="5" max="5" width="27.5703125" style="1" bestFit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1" width="32.42578125" style="1" bestFit="1" customWidth="1"/>
    <col min="12" max="12" width="27.5703125" bestFit="1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2019</v>
      </c>
      <c r="B5" s="5" t="s">
        <v>15</v>
      </c>
      <c r="C5">
        <v>102.6</v>
      </c>
      <c r="D5">
        <v>102.8</v>
      </c>
      <c r="E5" s="1">
        <f t="shared" ref="E5:E30" si="0">ROUND(C5/D5*100,1)</f>
        <v>99.8</v>
      </c>
      <c r="H5" s="2">
        <v>2019</v>
      </c>
      <c r="I5" s="5" t="s">
        <v>15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 x14ac:dyDescent="0.2">
      <c r="B6" s="5" t="s">
        <v>16</v>
      </c>
      <c r="C6" s="1">
        <v>103.1</v>
      </c>
      <c r="D6" s="1">
        <v>103.4</v>
      </c>
      <c r="E6" s="1">
        <f t="shared" si="0"/>
        <v>99.7</v>
      </c>
      <c r="I6" s="5" t="s">
        <v>16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 x14ac:dyDescent="0.2">
      <c r="B7" s="5" t="s">
        <v>5</v>
      </c>
      <c r="C7" s="1">
        <v>102</v>
      </c>
      <c r="D7" s="1">
        <v>102</v>
      </c>
      <c r="E7" s="1">
        <f t="shared" si="0"/>
        <v>100</v>
      </c>
      <c r="I7" s="5" t="s">
        <v>5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 x14ac:dyDescent="0.2">
      <c r="B8" s="5" t="s">
        <v>6</v>
      </c>
      <c r="C8">
        <v>100.1</v>
      </c>
      <c r="D8" s="1">
        <v>99.3</v>
      </c>
      <c r="E8" s="1">
        <f t="shared" si="0"/>
        <v>100.8</v>
      </c>
      <c r="I8" s="5" t="s">
        <v>6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 x14ac:dyDescent="0.2">
      <c r="B9" s="5" t="s">
        <v>7</v>
      </c>
      <c r="C9">
        <v>99.5</v>
      </c>
      <c r="D9">
        <v>98.3</v>
      </c>
      <c r="E9" s="1">
        <f t="shared" si="0"/>
        <v>101.2</v>
      </c>
      <c r="I9" s="5" t="s">
        <v>7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 x14ac:dyDescent="0.2">
      <c r="B10" s="5" t="s">
        <v>8</v>
      </c>
      <c r="C10">
        <v>100.4</v>
      </c>
      <c r="D10">
        <v>98.9</v>
      </c>
      <c r="E10" s="1">
        <f t="shared" si="0"/>
        <v>101.5</v>
      </c>
      <c r="I10" s="5" t="s">
        <v>8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 x14ac:dyDescent="0.2">
      <c r="B11" s="5" t="s">
        <v>9</v>
      </c>
      <c r="C11">
        <v>100.9</v>
      </c>
      <c r="D11">
        <v>99.3</v>
      </c>
      <c r="E11" s="1">
        <f t="shared" si="0"/>
        <v>101.6</v>
      </c>
      <c r="I11" s="5" t="s">
        <v>9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 x14ac:dyDescent="0.2">
      <c r="B12" s="5" t="s">
        <v>10</v>
      </c>
      <c r="C12">
        <v>99.2</v>
      </c>
      <c r="D12">
        <v>98.1</v>
      </c>
      <c r="E12" s="1">
        <f t="shared" si="0"/>
        <v>101.1</v>
      </c>
      <c r="I12" s="5" t="s">
        <v>10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 x14ac:dyDescent="0.2">
      <c r="B13" s="5" t="s">
        <v>11</v>
      </c>
      <c r="C13">
        <v>98.2</v>
      </c>
      <c r="D13">
        <v>97.8</v>
      </c>
      <c r="E13" s="1">
        <f t="shared" si="0"/>
        <v>100.4</v>
      </c>
      <c r="I13" s="5" t="s">
        <v>11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 x14ac:dyDescent="0.2">
      <c r="B14" s="5" t="s">
        <v>12</v>
      </c>
      <c r="C14" s="1">
        <v>98.5</v>
      </c>
      <c r="D14" s="1">
        <v>98.8</v>
      </c>
      <c r="E14" s="1">
        <f t="shared" si="0"/>
        <v>99.7</v>
      </c>
      <c r="I14" s="5" t="s">
        <v>12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 x14ac:dyDescent="0.2">
      <c r="A15" s="2">
        <v>2020</v>
      </c>
      <c r="B15" s="5" t="s">
        <v>13</v>
      </c>
      <c r="C15">
        <v>97.9</v>
      </c>
      <c r="D15">
        <v>98.5</v>
      </c>
      <c r="E15" s="1">
        <f t="shared" si="0"/>
        <v>99.4</v>
      </c>
      <c r="H15" s="2">
        <v>2020</v>
      </c>
      <c r="I15" s="5" t="s">
        <v>13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 x14ac:dyDescent="0.2">
      <c r="B16" s="5" t="s">
        <v>14</v>
      </c>
      <c r="C16">
        <v>96.8</v>
      </c>
      <c r="D16">
        <v>96.8</v>
      </c>
      <c r="E16" s="1">
        <f t="shared" si="0"/>
        <v>100</v>
      </c>
      <c r="I16" s="5" t="s">
        <v>14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 x14ac:dyDescent="0.2">
      <c r="B17" s="5" t="s">
        <v>15</v>
      </c>
      <c r="C17">
        <v>101.1</v>
      </c>
      <c r="D17">
        <v>99.7</v>
      </c>
      <c r="E17" s="1">
        <f t="shared" si="0"/>
        <v>101.4</v>
      </c>
      <c r="I17" s="5" t="s">
        <v>15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 x14ac:dyDescent="0.2">
      <c r="B18" s="5" t="s">
        <v>16</v>
      </c>
      <c r="C18">
        <v>103.1</v>
      </c>
      <c r="D18">
        <v>100.7</v>
      </c>
      <c r="E18" s="1">
        <f t="shared" si="0"/>
        <v>102.4</v>
      </c>
      <c r="I18" s="5" t="s">
        <v>16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 x14ac:dyDescent="0.2">
      <c r="B19" s="5" t="s">
        <v>5</v>
      </c>
      <c r="C19">
        <v>102.8</v>
      </c>
      <c r="D19">
        <v>99.3</v>
      </c>
      <c r="E19" s="1">
        <f t="shared" si="0"/>
        <v>103.5</v>
      </c>
      <c r="I19" s="5" t="s">
        <v>5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 x14ac:dyDescent="0.2">
      <c r="B20" s="5" t="s">
        <v>6</v>
      </c>
      <c r="C20" s="1">
        <v>102</v>
      </c>
      <c r="D20" s="1">
        <v>98.5</v>
      </c>
      <c r="E20" s="1">
        <f t="shared" si="0"/>
        <v>103.6</v>
      </c>
      <c r="I20" s="5" t="s">
        <v>6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 x14ac:dyDescent="0.2">
      <c r="B21" s="5" t="s">
        <v>7</v>
      </c>
      <c r="C21">
        <v>101.2</v>
      </c>
      <c r="D21">
        <v>98.6</v>
      </c>
      <c r="E21" s="1">
        <f t="shared" si="0"/>
        <v>102.6</v>
      </c>
      <c r="I21" s="5" t="s">
        <v>7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 x14ac:dyDescent="0.2">
      <c r="B22" s="5" t="s">
        <v>8</v>
      </c>
      <c r="C22">
        <v>99.5</v>
      </c>
      <c r="D22">
        <v>97.1</v>
      </c>
      <c r="E22" s="1">
        <f t="shared" si="0"/>
        <v>102.5</v>
      </c>
      <c r="I22" s="5" t="s">
        <v>8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 x14ac:dyDescent="0.2">
      <c r="B23" s="5" t="s">
        <v>9</v>
      </c>
      <c r="C23">
        <v>100.9</v>
      </c>
      <c r="D23">
        <v>98.7</v>
      </c>
      <c r="E23" s="1">
        <f t="shared" si="0"/>
        <v>102.2</v>
      </c>
      <c r="I23" s="5" t="s">
        <v>9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 x14ac:dyDescent="0.2">
      <c r="B24" s="5" t="s">
        <v>10</v>
      </c>
      <c r="C24">
        <v>103.2</v>
      </c>
      <c r="D24">
        <v>100.6</v>
      </c>
      <c r="E24" s="1">
        <f t="shared" si="0"/>
        <v>102.6</v>
      </c>
      <c r="I24" s="5" t="s">
        <v>10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 x14ac:dyDescent="0.2">
      <c r="B25" s="5" t="s">
        <v>11</v>
      </c>
      <c r="C25">
        <v>102</v>
      </c>
      <c r="D25">
        <v>99.1</v>
      </c>
      <c r="E25" s="1">
        <f t="shared" si="0"/>
        <v>102.9</v>
      </c>
      <c r="I25" s="5" t="s">
        <v>11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 x14ac:dyDescent="0.2">
      <c r="B26" s="5" t="s">
        <v>12</v>
      </c>
      <c r="C26">
        <v>102.3</v>
      </c>
      <c r="D26">
        <v>99.3</v>
      </c>
      <c r="E26" s="1">
        <f t="shared" si="0"/>
        <v>103</v>
      </c>
      <c r="I26" s="5" t="s">
        <v>12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 x14ac:dyDescent="0.2">
      <c r="A27" s="2">
        <v>2021</v>
      </c>
      <c r="B27" s="5" t="s">
        <v>13</v>
      </c>
      <c r="C27">
        <v>103.8</v>
      </c>
      <c r="D27">
        <v>100.4</v>
      </c>
      <c r="E27" s="1">
        <f t="shared" si="0"/>
        <v>103.4</v>
      </c>
      <c r="H27" s="2">
        <v>2021</v>
      </c>
      <c r="I27" s="5" t="s">
        <v>13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 x14ac:dyDescent="0.2">
      <c r="B28" s="5" t="s">
        <v>14</v>
      </c>
      <c r="C28">
        <v>104.5</v>
      </c>
      <c r="D28">
        <v>102.1</v>
      </c>
      <c r="E28" s="1">
        <f t="shared" si="0"/>
        <v>102.4</v>
      </c>
      <c r="I28" s="5" t="s">
        <v>14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 x14ac:dyDescent="0.2">
      <c r="B29" s="5" t="s">
        <v>15</v>
      </c>
      <c r="C29">
        <v>102.5</v>
      </c>
      <c r="D29">
        <v>101.6</v>
      </c>
      <c r="E29" s="1">
        <f t="shared" si="0"/>
        <v>100.9</v>
      </c>
      <c r="I29" s="5" t="s">
        <v>15</v>
      </c>
      <c r="J29" s="1">
        <f t="shared" ref="J29:J30" si="25">C29-100</f>
        <v>2.5</v>
      </c>
      <c r="K29" s="1">
        <f t="shared" ref="K29:K30" si="26">D29-100</f>
        <v>1.5999999999999943</v>
      </c>
      <c r="L29" s="1">
        <f t="shared" ref="L29:L30" si="27">E29-100</f>
        <v>0.90000000000000568</v>
      </c>
    </row>
    <row r="30" spans="1:12" x14ac:dyDescent="0.2">
      <c r="B30" s="5" t="s">
        <v>16</v>
      </c>
      <c r="C30" s="1">
        <v>101.1</v>
      </c>
      <c r="D30" s="1">
        <v>100.3</v>
      </c>
      <c r="E30" s="1">
        <f t="shared" si="0"/>
        <v>100.8</v>
      </c>
      <c r="I30" s="5" t="s">
        <v>16</v>
      </c>
      <c r="J30" s="1">
        <f t="shared" si="25"/>
        <v>1.0999999999999943</v>
      </c>
      <c r="K30" s="1">
        <f t="shared" si="26"/>
        <v>0.29999999999999716</v>
      </c>
      <c r="L30" s="1">
        <f t="shared" si="27"/>
        <v>0.79999999999999716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PC</cp:lastModifiedBy>
  <cp:lastPrinted>2009-02-09T08:15:33Z</cp:lastPrinted>
  <dcterms:created xsi:type="dcterms:W3CDTF">2001-03-21T14:27:37Z</dcterms:created>
  <dcterms:modified xsi:type="dcterms:W3CDTF">2021-06-02T08:26:12Z</dcterms:modified>
</cp:coreProperties>
</file>