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65" windowWidth="17235" windowHeight="9975"/>
  </bookViews>
  <sheets>
    <sheet name="k07t05" sheetId="11" r:id="rId1"/>
  </sheets>
  <calcPr calcId="125725"/>
</workbook>
</file>

<file path=xl/calcChain.xml><?xml version="1.0" encoding="utf-8"?>
<calcChain xmlns="http://schemas.openxmlformats.org/spreadsheetml/2006/main">
  <c r="L8" i="11"/>
  <c r="K8"/>
  <c r="M8" s="1"/>
  <c r="J8"/>
  <c r="H8"/>
  <c r="G8"/>
  <c r="D8" s="1"/>
  <c r="E8" s="1"/>
  <c r="F8"/>
  <c r="C8"/>
  <c r="B8"/>
  <c r="M9"/>
  <c r="M10"/>
  <c r="M11"/>
  <c r="M12"/>
  <c r="M13"/>
  <c r="M14"/>
  <c r="M15"/>
  <c r="M16"/>
  <c r="M17"/>
  <c r="M18"/>
  <c r="I9"/>
  <c r="I10"/>
  <c r="I11"/>
  <c r="I12"/>
  <c r="I13"/>
  <c r="I14"/>
  <c r="I15"/>
  <c r="I16"/>
  <c r="I17"/>
  <c r="I18"/>
  <c r="I8" l="1"/>
  <c r="D18"/>
  <c r="C18"/>
  <c r="D17"/>
  <c r="E17" s="1"/>
  <c r="C17"/>
  <c r="D16"/>
  <c r="C16"/>
  <c r="D15"/>
  <c r="E15" s="1"/>
  <c r="C15"/>
  <c r="D14"/>
  <c r="C14"/>
  <c r="D13"/>
  <c r="E13" s="1"/>
  <c r="C13"/>
  <c r="D12"/>
  <c r="C12"/>
  <c r="D11"/>
  <c r="E11" s="1"/>
  <c r="C11"/>
  <c r="D10"/>
  <c r="C10"/>
  <c r="D9"/>
  <c r="E9" s="1"/>
  <c r="C9"/>
  <c r="E10" l="1"/>
  <c r="E12"/>
  <c r="E14"/>
  <c r="E16"/>
  <c r="E18"/>
</calcChain>
</file>

<file path=xl/sharedStrings.xml><?xml version="1.0" encoding="utf-8"?>
<sst xmlns="http://schemas.openxmlformats.org/spreadsheetml/2006/main" count="44" uniqueCount="38">
  <si>
    <t>Celkem</t>
  </si>
  <si>
    <t xml:space="preserve">Ministerstvo dopravy </t>
  </si>
  <si>
    <t>Ministerstvo financí</t>
  </si>
  <si>
    <t xml:space="preserve">Ministerstvo obrany </t>
  </si>
  <si>
    <t xml:space="preserve">Ministerstvo práce a sociálních věcí </t>
  </si>
  <si>
    <t xml:space="preserve">Ministerstvo pro místní rozvoj </t>
  </si>
  <si>
    <t xml:space="preserve">Ministerstvo průmyslu a obchodu </t>
  </si>
  <si>
    <t xml:space="preserve">Ministerstvo vnitra </t>
  </si>
  <si>
    <t xml:space="preserve">Ministerstvo zahraničních věcí </t>
  </si>
  <si>
    <t xml:space="preserve">Ministerstvo zdravotnictví </t>
  </si>
  <si>
    <t>Ministerstvo zemědělství</t>
  </si>
  <si>
    <t>Podíl žen v dozorčích radách a představenstvech akciových společnostech s majetkovou účastí státu a státních podniků, 11. 7. 2018</t>
  </si>
  <si>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>Pouze akciové společnosti s majetkovou účastí státu a státní podniky, které nejsou v likvidaci, v konkursu,v insolvečním řízením ani v úpadku.</t>
    </r>
  </si>
  <si>
    <r>
      <t xml:space="preserve">Z toho v dozorčích radách / </t>
    </r>
    <r>
      <rPr>
        <i/>
        <sz val="10"/>
        <rFont val="Arial"/>
        <family val="2"/>
        <charset val="238"/>
      </rPr>
      <t>Supervisory boards</t>
    </r>
  </si>
  <si>
    <r>
      <t>Z toho v představenstvech /</t>
    </r>
    <r>
      <rPr>
        <i/>
        <sz val="10"/>
        <rFont val="Arial"/>
        <family val="2"/>
        <charset val="238"/>
      </rPr>
      <t xml:space="preserve"> Boards of directors</t>
    </r>
  </si>
  <si>
    <r>
      <t>Celkem společností</t>
    </r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 xml:space="preserve"> / </t>
    </r>
    <r>
      <rPr>
        <i/>
        <sz val="10"/>
        <rFont val="Arial"/>
        <family val="2"/>
        <charset val="238"/>
      </rPr>
      <t>Total number of comapnies</t>
    </r>
    <r>
      <rPr>
        <vertAlign val="superscript"/>
        <sz val="10"/>
        <rFont val="Arial"/>
        <family val="2"/>
        <charset val="238"/>
      </rPr>
      <t xml:space="preserve">1) </t>
    </r>
  </si>
  <si>
    <t xml:space="preserve">Females percentage on supervisory boards and boards of directors of stock companies with the possessive participation of the state and state companies as at 11 July 2018 </t>
  </si>
  <si>
    <r>
      <rPr>
        <i/>
        <vertAlign val="superscript"/>
        <sz val="10"/>
        <color theme="1"/>
        <rFont val="Arial"/>
        <family val="2"/>
        <charset val="238"/>
      </rPr>
      <t>1)</t>
    </r>
    <r>
      <rPr>
        <i/>
        <sz val="10"/>
        <color theme="1"/>
        <rFont val="Arial"/>
        <family val="2"/>
        <charset val="238"/>
      </rPr>
      <t>Stock companies with the possessive participation of the state and state companies not in liquidation or bankruptcy only.</t>
    </r>
  </si>
  <si>
    <t>Zdroj dat: Webové stránky</t>
  </si>
  <si>
    <r>
      <t xml:space="preserve">Z toho žen v % / </t>
    </r>
    <r>
      <rPr>
        <i/>
        <sz val="10"/>
        <rFont val="Arial"/>
        <family val="2"/>
        <charset val="238"/>
      </rPr>
      <t>Females %</t>
    </r>
  </si>
  <si>
    <r>
      <t xml:space="preserve">Celkem osob / </t>
    </r>
    <r>
      <rPr>
        <i/>
        <sz val="10"/>
        <rFont val="Arial"/>
        <family val="2"/>
        <charset val="238"/>
      </rPr>
      <t>Total persons</t>
    </r>
  </si>
  <si>
    <r>
      <t xml:space="preserve">Z toho žen / </t>
    </r>
    <r>
      <rPr>
        <i/>
        <sz val="10"/>
        <rFont val="Arial"/>
        <family val="2"/>
        <charset val="238"/>
      </rPr>
      <t>Females</t>
    </r>
  </si>
  <si>
    <r>
      <t xml:space="preserve">Neobsazeno / </t>
    </r>
    <r>
      <rPr>
        <i/>
        <sz val="10"/>
        <rFont val="Arial"/>
        <family val="2"/>
        <charset val="238"/>
      </rPr>
      <t>Vacant</t>
    </r>
  </si>
  <si>
    <r>
      <t xml:space="preserve">Celkem osob v dozorčích radách a představenstvech / </t>
    </r>
    <r>
      <rPr>
        <i/>
        <sz val="10"/>
        <rFont val="Arial"/>
        <family val="2"/>
        <charset val="238"/>
      </rPr>
      <t>Total persons on supervisory boards and boards of directors</t>
    </r>
  </si>
  <si>
    <t>Ministerstvo</t>
  </si>
  <si>
    <t>Total</t>
  </si>
  <si>
    <t>Ministry of Transport</t>
  </si>
  <si>
    <t>Ministry of Finance</t>
  </si>
  <si>
    <t>Ministry of Defence</t>
  </si>
  <si>
    <t>Ministry of Labour and Social
   Affairs</t>
  </si>
  <si>
    <t>Ministry for Regional 
    Development</t>
  </si>
  <si>
    <t>Ministry of Industry and Trade</t>
  </si>
  <si>
    <t>Ministry of the Interior</t>
  </si>
  <si>
    <t>Ministry of Foreign Affairs</t>
  </si>
  <si>
    <t>Ministry of Health</t>
  </si>
  <si>
    <t>Ministry of Agriculture</t>
  </si>
  <si>
    <t>Source: busiWebsites</t>
  </si>
  <si>
    <t>Ministry</t>
  </si>
</sst>
</file>

<file path=xl/styles.xml><?xml version="1.0" encoding="utf-8"?>
<styleSheet xmlns="http://schemas.openxmlformats.org/spreadsheetml/2006/main">
  <numFmts count="3">
    <numFmt numFmtId="7" formatCode="#,##0.00\ &quot;Kč&quot;;\-#,##0.00\ &quot;Kč&quot;"/>
    <numFmt numFmtId="164" formatCode="0.0"/>
    <numFmt numFmtId="165" formatCode="\$#,##0\ ;\(\$#,##0\)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</font>
    <font>
      <sz val="10"/>
      <name val="System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b/>
      <sz val="8"/>
      <name val="Arial"/>
      <family val="2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 tint="0.499984740745262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i/>
      <vertAlign val="superscript"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3" fillId="0" borderId="0"/>
    <xf numFmtId="0" fontId="5" fillId="0" borderId="0"/>
    <xf numFmtId="10" fontId="6" fillId="0" borderId="0" applyFont="0" applyFill="0" applyBorder="0" applyAlignment="0" applyProtection="0"/>
    <xf numFmtId="0" fontId="6" fillId="0" borderId="4" applyNumberFormat="0" applyFont="0" applyFill="0" applyAlignment="0" applyProtection="0"/>
    <xf numFmtId="0" fontId="7" fillId="0" borderId="1"/>
    <xf numFmtId="0" fontId="6" fillId="0" borderId="0" applyFont="0" applyFill="0" applyBorder="0" applyAlignment="0" applyProtection="0"/>
    <xf numFmtId="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8" fillId="3" borderId="1">
      <alignment horizontal="left"/>
    </xf>
    <xf numFmtId="0" fontId="9" fillId="3" borderId="0">
      <alignment horizontal="left"/>
    </xf>
    <xf numFmtId="0" fontId="10" fillId="4" borderId="0">
      <alignment horizontal="right" vertical="top" textRotation="90" wrapText="1"/>
    </xf>
    <xf numFmtId="0" fontId="7" fillId="3" borderId="2">
      <alignment wrapText="1"/>
    </xf>
    <xf numFmtId="0" fontId="7" fillId="3" borderId="3">
      <alignment horizontal="center" wrapText="1"/>
    </xf>
    <xf numFmtId="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" fillId="0" borderId="0"/>
    <xf numFmtId="0" fontId="7" fillId="3" borderId="1"/>
    <xf numFmtId="0" fontId="11" fillId="3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0">
    <xf numFmtId="0" fontId="0" fillId="0" borderId="0" xfId="0"/>
    <xf numFmtId="0" fontId="14" fillId="2" borderId="5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 applyBorder="1" applyAlignment="1">
      <alignment vertical="center"/>
    </xf>
    <xf numFmtId="0" fontId="14" fillId="2" borderId="0" xfId="0" applyFont="1" applyFill="1"/>
    <xf numFmtId="0" fontId="3" fillId="2" borderId="5" xfId="0" applyFont="1" applyFill="1" applyBorder="1" applyAlignment="1">
      <alignment vertical="center" wrapText="1"/>
    </xf>
    <xf numFmtId="0" fontId="19" fillId="0" borderId="0" xfId="0" applyFont="1"/>
    <xf numFmtId="0" fontId="22" fillId="0" borderId="0" xfId="0" applyFont="1"/>
    <xf numFmtId="0" fontId="23" fillId="0" borderId="0" xfId="0" applyFont="1"/>
    <xf numFmtId="0" fontId="19" fillId="0" borderId="1" xfId="0" applyFont="1" applyBorder="1"/>
    <xf numFmtId="0" fontId="19" fillId="0" borderId="1" xfId="0" applyFont="1" applyBorder="1" applyAlignment="1">
      <alignment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164" fontId="14" fillId="2" borderId="5" xfId="1" applyNumberFormat="1" applyFont="1" applyFill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 wrapText="1"/>
    </xf>
    <xf numFmtId="164" fontId="14" fillId="2" borderId="13" xfId="1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</cellXfs>
  <cellStyles count="26">
    <cellStyle name="% procenta" xfId="6"/>
    <cellStyle name="Celkem 2" xfId="7"/>
    <cellStyle name="cell" xfId="8"/>
    <cellStyle name="Datum" xfId="9"/>
    <cellStyle name="Finanční" xfId="10"/>
    <cellStyle name="Finanční0" xfId="11"/>
    <cellStyle name="formula" xfId="12"/>
    <cellStyle name="gap" xfId="13"/>
    <cellStyle name="GreyBackground" xfId="14"/>
    <cellStyle name="level1a" xfId="15"/>
    <cellStyle name="level3" xfId="16"/>
    <cellStyle name="Měna 2" xfId="17"/>
    <cellStyle name="Měna0" xfId="18"/>
    <cellStyle name="normal" xfId="19"/>
    <cellStyle name="normální" xfId="0" builtinId="0"/>
    <cellStyle name="Normální 2" xfId="2"/>
    <cellStyle name="Normální 3" xfId="5"/>
    <cellStyle name="Pevný" xfId="20"/>
    <cellStyle name="procent" xfId="1" builtinId="5"/>
    <cellStyle name="Procenta 2" xfId="3"/>
    <cellStyle name="publik" xfId="21"/>
    <cellStyle name="row" xfId="22"/>
    <cellStyle name="Styl 1" xfId="4"/>
    <cellStyle name="title1" xfId="23"/>
    <cellStyle name="Záhlaví 1" xfId="24"/>
    <cellStyle name="Záhlaví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1"/>
  <sheetViews>
    <sheetView tabSelected="1" workbookViewId="0">
      <selection activeCell="L2" sqref="L2"/>
    </sheetView>
  </sheetViews>
  <sheetFormatPr defaultRowHeight="12.75"/>
  <cols>
    <col min="1" max="1" width="18.140625" style="2" customWidth="1"/>
    <col min="2" max="2" width="12.28515625" style="2" customWidth="1"/>
    <col min="3" max="3" width="20.28515625" style="2" customWidth="1"/>
    <col min="4" max="4" width="12.42578125" style="2" customWidth="1"/>
    <col min="5" max="5" width="14.140625" style="2" bestFit="1" customWidth="1"/>
    <col min="6" max="6" width="9.140625" style="2"/>
    <col min="7" max="7" width="14" style="2" customWidth="1"/>
    <col min="8" max="8" width="12" style="2" customWidth="1"/>
    <col min="9" max="9" width="14.140625" style="2" bestFit="1" customWidth="1"/>
    <col min="10" max="10" width="9.140625" style="2"/>
    <col min="11" max="11" width="10.42578125" style="2" customWidth="1"/>
    <col min="12" max="12" width="11.7109375" style="2" customWidth="1"/>
    <col min="13" max="13" width="14.140625" style="2" bestFit="1" customWidth="1"/>
    <col min="14" max="14" width="25.7109375" style="2" customWidth="1"/>
    <col min="15" max="16384" width="9.140625" style="2"/>
  </cols>
  <sheetData>
    <row r="2" spans="1:14">
      <c r="A2" s="3" t="s">
        <v>11</v>
      </c>
    </row>
    <row r="3" spans="1:14">
      <c r="A3" s="6" t="s">
        <v>16</v>
      </c>
    </row>
    <row r="4" spans="1:14">
      <c r="A4" s="6"/>
    </row>
    <row r="5" spans="1:14">
      <c r="A5" s="7" t="s">
        <v>18</v>
      </c>
      <c r="B5" s="3"/>
      <c r="M5" s="8" t="s">
        <v>36</v>
      </c>
    </row>
    <row r="6" spans="1:14">
      <c r="A6" s="21" t="s">
        <v>24</v>
      </c>
      <c r="B6" s="22" t="s">
        <v>15</v>
      </c>
      <c r="C6" s="24" t="s">
        <v>23</v>
      </c>
      <c r="D6" s="24" t="s">
        <v>21</v>
      </c>
      <c r="E6" s="24" t="s">
        <v>19</v>
      </c>
      <c r="F6" s="26" t="s">
        <v>13</v>
      </c>
      <c r="G6" s="27"/>
      <c r="H6" s="27"/>
      <c r="I6" s="28"/>
      <c r="J6" s="19" t="s">
        <v>14</v>
      </c>
      <c r="K6" s="19"/>
      <c r="L6" s="19"/>
      <c r="M6" s="19"/>
      <c r="N6" s="29" t="s">
        <v>37</v>
      </c>
    </row>
    <row r="7" spans="1:14" ht="69.75" customHeight="1">
      <c r="A7" s="21"/>
      <c r="B7" s="23"/>
      <c r="C7" s="25"/>
      <c r="D7" s="25"/>
      <c r="E7" s="25"/>
      <c r="F7" s="5" t="s">
        <v>20</v>
      </c>
      <c r="G7" s="5" t="s">
        <v>21</v>
      </c>
      <c r="H7" s="5" t="s">
        <v>22</v>
      </c>
      <c r="I7" s="5" t="s">
        <v>21</v>
      </c>
      <c r="J7" s="5" t="s">
        <v>20</v>
      </c>
      <c r="K7" s="5" t="s">
        <v>21</v>
      </c>
      <c r="L7" s="5" t="s">
        <v>22</v>
      </c>
      <c r="M7" s="5" t="s">
        <v>19</v>
      </c>
      <c r="N7" s="18"/>
    </row>
    <row r="8" spans="1:14">
      <c r="A8" s="14" t="s">
        <v>0</v>
      </c>
      <c r="B8" s="1">
        <f>SUM(B9:B18)</f>
        <v>81</v>
      </c>
      <c r="C8" s="1">
        <f>F8+J8</f>
        <v>720</v>
      </c>
      <c r="D8" s="1">
        <f t="shared" ref="D8" si="0">G8+K8</f>
        <v>105</v>
      </c>
      <c r="E8" s="15">
        <f>(D8/C8)*100</f>
        <v>14.583333333333334</v>
      </c>
      <c r="F8" s="1">
        <f>SUM(F9:F18)</f>
        <v>458</v>
      </c>
      <c r="G8" s="1">
        <f>SUM(G9:G18)</f>
        <v>78</v>
      </c>
      <c r="H8" s="1">
        <f>SUM(H9:H18)</f>
        <v>18</v>
      </c>
      <c r="I8" s="15">
        <f>(G8/F8)*100</f>
        <v>17.030567685589521</v>
      </c>
      <c r="J8" s="1">
        <f>SUM(J9:J18)</f>
        <v>262</v>
      </c>
      <c r="K8" s="1">
        <f>SUM(K9:K18)</f>
        <v>27</v>
      </c>
      <c r="L8" s="1">
        <f>SUM(L9:L18)</f>
        <v>19</v>
      </c>
      <c r="M8" s="16">
        <f>(K8/J8)*100</f>
        <v>10.305343511450381</v>
      </c>
      <c r="N8" s="9" t="s">
        <v>25</v>
      </c>
    </row>
    <row r="9" spans="1:14">
      <c r="A9" s="14" t="s">
        <v>1</v>
      </c>
      <c r="B9" s="12">
        <v>6</v>
      </c>
      <c r="C9" s="1">
        <f t="shared" ref="C9:C18" si="1">F9+J9</f>
        <v>44</v>
      </c>
      <c r="D9" s="1">
        <f t="shared" ref="D9:D18" si="2">G9+K9</f>
        <v>6</v>
      </c>
      <c r="E9" s="15">
        <f t="shared" ref="E9:E18" si="3">(D9/C9)*100</f>
        <v>13.636363636363635</v>
      </c>
      <c r="F9" s="1">
        <v>29</v>
      </c>
      <c r="G9" s="1">
        <v>3</v>
      </c>
      <c r="H9" s="1">
        <v>0</v>
      </c>
      <c r="I9" s="15">
        <f t="shared" ref="I9:I18" si="4">(G9/F9)*100</f>
        <v>10.344827586206897</v>
      </c>
      <c r="J9" s="1">
        <v>15</v>
      </c>
      <c r="K9" s="1">
        <v>3</v>
      </c>
      <c r="L9" s="1">
        <v>0</v>
      </c>
      <c r="M9" s="15">
        <f t="shared" ref="M9:M18" si="5">(K9/J9)*100</f>
        <v>20</v>
      </c>
      <c r="N9" s="9" t="s">
        <v>26</v>
      </c>
    </row>
    <row r="10" spans="1:14">
      <c r="A10" s="14" t="s">
        <v>2</v>
      </c>
      <c r="B10" s="12">
        <v>29</v>
      </c>
      <c r="C10" s="1">
        <f>F10+J10</f>
        <v>258</v>
      </c>
      <c r="D10" s="1">
        <f t="shared" si="2"/>
        <v>39</v>
      </c>
      <c r="E10" s="15">
        <f t="shared" si="3"/>
        <v>15.11627906976744</v>
      </c>
      <c r="F10" s="1">
        <v>145</v>
      </c>
      <c r="G10" s="1">
        <v>30</v>
      </c>
      <c r="H10" s="1">
        <v>4</v>
      </c>
      <c r="I10" s="15">
        <f t="shared" si="4"/>
        <v>20.689655172413794</v>
      </c>
      <c r="J10" s="1">
        <v>113</v>
      </c>
      <c r="K10" s="1">
        <v>9</v>
      </c>
      <c r="L10" s="1">
        <v>7</v>
      </c>
      <c r="M10" s="15">
        <f t="shared" si="5"/>
        <v>7.9646017699115044</v>
      </c>
      <c r="N10" s="9" t="s">
        <v>27</v>
      </c>
    </row>
    <row r="11" spans="1:14">
      <c r="A11" s="14" t="s">
        <v>3</v>
      </c>
      <c r="B11" s="12">
        <v>6</v>
      </c>
      <c r="C11" s="1">
        <f t="shared" si="1"/>
        <v>52</v>
      </c>
      <c r="D11" s="1">
        <f>G11+K11</f>
        <v>3</v>
      </c>
      <c r="E11" s="15">
        <f t="shared" si="3"/>
        <v>5.7692307692307692</v>
      </c>
      <c r="F11" s="1">
        <v>42</v>
      </c>
      <c r="G11" s="1">
        <v>3</v>
      </c>
      <c r="H11" s="1">
        <v>0</v>
      </c>
      <c r="I11" s="15">
        <f t="shared" si="4"/>
        <v>7.1428571428571423</v>
      </c>
      <c r="J11" s="1">
        <v>10</v>
      </c>
      <c r="K11" s="1"/>
      <c r="L11" s="1"/>
      <c r="M11" s="15">
        <f t="shared" si="5"/>
        <v>0</v>
      </c>
      <c r="N11" s="9" t="s">
        <v>28</v>
      </c>
    </row>
    <row r="12" spans="1:14" ht="38.25">
      <c r="A12" s="14" t="s">
        <v>4</v>
      </c>
      <c r="B12" s="12">
        <v>1</v>
      </c>
      <c r="C12" s="1">
        <f t="shared" si="1"/>
        <v>19</v>
      </c>
      <c r="D12" s="1">
        <f t="shared" si="2"/>
        <v>3</v>
      </c>
      <c r="E12" s="15">
        <f t="shared" si="3"/>
        <v>15.789473684210526</v>
      </c>
      <c r="F12" s="1">
        <v>12</v>
      </c>
      <c r="G12" s="1">
        <v>2</v>
      </c>
      <c r="H12" s="1"/>
      <c r="I12" s="15">
        <f t="shared" si="4"/>
        <v>16.666666666666664</v>
      </c>
      <c r="J12" s="1">
        <v>7</v>
      </c>
      <c r="K12" s="1">
        <v>1</v>
      </c>
      <c r="L12" s="1"/>
      <c r="M12" s="15">
        <f t="shared" si="5"/>
        <v>14.285714285714285</v>
      </c>
      <c r="N12" s="10" t="s">
        <v>29</v>
      </c>
    </row>
    <row r="13" spans="1:14" ht="25.5">
      <c r="A13" s="14" t="s">
        <v>5</v>
      </c>
      <c r="B13" s="12">
        <v>1</v>
      </c>
      <c r="C13" s="1">
        <f t="shared" si="1"/>
        <v>11</v>
      </c>
      <c r="D13" s="1">
        <f t="shared" si="2"/>
        <v>3</v>
      </c>
      <c r="E13" s="15">
        <f t="shared" si="3"/>
        <v>27.27272727272727</v>
      </c>
      <c r="F13" s="1">
        <v>8</v>
      </c>
      <c r="G13" s="1">
        <v>3</v>
      </c>
      <c r="H13" s="1">
        <v>1</v>
      </c>
      <c r="I13" s="15">
        <f t="shared" si="4"/>
        <v>37.5</v>
      </c>
      <c r="J13" s="1">
        <v>3</v>
      </c>
      <c r="K13" s="1"/>
      <c r="L13" s="1"/>
      <c r="M13" s="15">
        <f t="shared" si="5"/>
        <v>0</v>
      </c>
      <c r="N13" s="10" t="s">
        <v>30</v>
      </c>
    </row>
    <row r="14" spans="1:14" ht="25.5">
      <c r="A14" s="14" t="s">
        <v>6</v>
      </c>
      <c r="B14" s="12">
        <v>15</v>
      </c>
      <c r="C14" s="1">
        <f t="shared" si="1"/>
        <v>133</v>
      </c>
      <c r="D14" s="1">
        <f t="shared" si="2"/>
        <v>28</v>
      </c>
      <c r="E14" s="15">
        <f t="shared" si="3"/>
        <v>21.052631578947366</v>
      </c>
      <c r="F14" s="1">
        <v>92</v>
      </c>
      <c r="G14" s="1">
        <v>22</v>
      </c>
      <c r="H14" s="1">
        <v>2</v>
      </c>
      <c r="I14" s="15">
        <f t="shared" si="4"/>
        <v>23.913043478260871</v>
      </c>
      <c r="J14" s="1">
        <v>41</v>
      </c>
      <c r="K14" s="1">
        <v>6</v>
      </c>
      <c r="L14" s="1">
        <v>6</v>
      </c>
      <c r="M14" s="15">
        <f t="shared" si="5"/>
        <v>14.634146341463413</v>
      </c>
      <c r="N14" s="9" t="s">
        <v>31</v>
      </c>
    </row>
    <row r="15" spans="1:14">
      <c r="A15" s="14" t="s">
        <v>7</v>
      </c>
      <c r="B15" s="12">
        <v>2</v>
      </c>
      <c r="C15" s="1">
        <f t="shared" si="1"/>
        <v>22</v>
      </c>
      <c r="D15" s="1">
        <f t="shared" si="2"/>
        <v>2</v>
      </c>
      <c r="E15" s="15">
        <f t="shared" si="3"/>
        <v>9.0909090909090917</v>
      </c>
      <c r="F15" s="1">
        <v>18</v>
      </c>
      <c r="G15" s="1">
        <v>2</v>
      </c>
      <c r="H15" s="1">
        <v>3</v>
      </c>
      <c r="I15" s="15">
        <f t="shared" si="4"/>
        <v>11.111111111111111</v>
      </c>
      <c r="J15" s="1">
        <v>4</v>
      </c>
      <c r="K15" s="1"/>
      <c r="L15" s="1"/>
      <c r="M15" s="15">
        <f t="shared" si="5"/>
        <v>0</v>
      </c>
      <c r="N15" s="9" t="s">
        <v>32</v>
      </c>
    </row>
    <row r="16" spans="1:14" ht="25.5">
      <c r="A16" s="14" t="s">
        <v>8</v>
      </c>
      <c r="B16" s="12">
        <v>2</v>
      </c>
      <c r="C16" s="1">
        <f t="shared" si="1"/>
        <v>22</v>
      </c>
      <c r="D16" s="1">
        <f t="shared" si="2"/>
        <v>0</v>
      </c>
      <c r="E16" s="15">
        <f t="shared" si="3"/>
        <v>0</v>
      </c>
      <c r="F16" s="1">
        <v>16</v>
      </c>
      <c r="G16" s="1">
        <v>0</v>
      </c>
      <c r="H16" s="1">
        <v>0</v>
      </c>
      <c r="I16" s="15">
        <f t="shared" si="4"/>
        <v>0</v>
      </c>
      <c r="J16" s="1">
        <v>6</v>
      </c>
      <c r="K16" s="1">
        <v>0</v>
      </c>
      <c r="L16" s="1">
        <v>4</v>
      </c>
      <c r="M16" s="15">
        <f t="shared" si="5"/>
        <v>0</v>
      </c>
      <c r="N16" s="9" t="s">
        <v>33</v>
      </c>
    </row>
    <row r="17" spans="1:14" ht="25.5">
      <c r="A17" s="14" t="s">
        <v>9</v>
      </c>
      <c r="B17" s="12">
        <v>4</v>
      </c>
      <c r="C17" s="1">
        <f t="shared" si="1"/>
        <v>17</v>
      </c>
      <c r="D17" s="1">
        <f t="shared" si="2"/>
        <v>4</v>
      </c>
      <c r="E17" s="15">
        <f t="shared" si="3"/>
        <v>23.52941176470588</v>
      </c>
      <c r="F17" s="1">
        <v>8</v>
      </c>
      <c r="G17" s="1">
        <v>2</v>
      </c>
      <c r="H17" s="1">
        <v>0</v>
      </c>
      <c r="I17" s="15">
        <f t="shared" si="4"/>
        <v>25</v>
      </c>
      <c r="J17" s="1">
        <v>9</v>
      </c>
      <c r="K17" s="1">
        <v>2</v>
      </c>
      <c r="L17" s="1">
        <v>0</v>
      </c>
      <c r="M17" s="15">
        <f t="shared" si="5"/>
        <v>22.222222222222221</v>
      </c>
      <c r="N17" s="9" t="s">
        <v>34</v>
      </c>
    </row>
    <row r="18" spans="1:14" ht="25.5">
      <c r="A18" s="14" t="s">
        <v>10</v>
      </c>
      <c r="B18" s="13">
        <v>15</v>
      </c>
      <c r="C18" s="11">
        <f t="shared" si="1"/>
        <v>142</v>
      </c>
      <c r="D18" s="11">
        <f t="shared" si="2"/>
        <v>17</v>
      </c>
      <c r="E18" s="17">
        <f t="shared" si="3"/>
        <v>11.971830985915492</v>
      </c>
      <c r="F18" s="11">
        <v>88</v>
      </c>
      <c r="G18" s="11">
        <v>11</v>
      </c>
      <c r="H18" s="11">
        <v>8</v>
      </c>
      <c r="I18" s="17">
        <f t="shared" si="4"/>
        <v>12.5</v>
      </c>
      <c r="J18" s="11">
        <v>54</v>
      </c>
      <c r="K18" s="11">
        <v>6</v>
      </c>
      <c r="L18" s="11">
        <v>2</v>
      </c>
      <c r="M18" s="17">
        <f t="shared" si="5"/>
        <v>11.111111111111111</v>
      </c>
      <c r="N18" s="9" t="s">
        <v>35</v>
      </c>
    </row>
    <row r="19" spans="1:1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4" ht="16.5" customHeight="1">
      <c r="A20" s="20" t="s">
        <v>12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4" ht="14.25">
      <c r="A21" s="6" t="s">
        <v>17</v>
      </c>
    </row>
  </sheetData>
  <mergeCells count="9">
    <mergeCell ref="N6:N7"/>
    <mergeCell ref="J6:M6"/>
    <mergeCell ref="A20:M20"/>
    <mergeCell ref="A6:A7"/>
    <mergeCell ref="B6:B7"/>
    <mergeCell ref="C6:C7"/>
    <mergeCell ref="D6:D7"/>
    <mergeCell ref="E6:E7"/>
    <mergeCell ref="F6:I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k07t05</vt:lpstr>
    </vt:vector>
  </TitlesOfParts>
  <Company>Úřad vlády ČR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Musilová Marta</dc:creator>
  <cp:lastModifiedBy>Marek Řezanka</cp:lastModifiedBy>
  <dcterms:created xsi:type="dcterms:W3CDTF">2018-06-11T12:39:52Z</dcterms:created>
  <dcterms:modified xsi:type="dcterms:W3CDTF">2019-02-14T13:26:04Z</dcterms:modified>
</cp:coreProperties>
</file>