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770" firstSheet="1" activeTab="1"/>
  </bookViews>
  <sheets>
    <sheet name="Důchodci podle pohlaví" sheetId="1" state="hidden" r:id="rId1"/>
    <sheet name="k05g01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<sst xmlns="http://schemas.openxmlformats.org/spreadsheetml/2006/main" count="29" uniqueCount="17">
  <si>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ženy</t>
  </si>
  <si>
    <t>muži</t>
  </si>
  <si>
    <t>celkem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</si>
  <si>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</si>
  <si>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</si>
  <si>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Ženy</t>
  </si>
  <si>
    <t>Muži</t>
  </si>
  <si>
    <t>&lt; 6000</t>
  </si>
  <si>
    <t>6000-6999</t>
  </si>
  <si>
    <t>7000-7999</t>
  </si>
  <si>
    <t>8000-8999</t>
  </si>
  <si>
    <t>9000-9999</t>
  </si>
  <si>
    <t>10000-14999</t>
  </si>
  <si>
    <t xml:space="preserve">&gt;14999 </t>
  </si>
  <si>
    <t>celkem/ Total</t>
  </si>
  <si>
    <t>Důchodci v členění podle pohlaví a výše starobního důchodu k 31.12. 2014</t>
  </si>
  <si>
    <t>Pensioners by level of pension, 31 December 2014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</si>
</sst>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K"/>
    <numFmt numFmtId="166" formatCode="#,##0&quot; &quot;"/>
    <numFmt numFmtId="167" formatCode="0.00000"/>
    <numFmt numFmtId="168" formatCode="0.0000"/>
    <numFmt numFmtId="169" formatCode="0.000"/>
    <numFmt numFmtId="170" formatCode="#,##0.0_K"/>
    <numFmt numFmtId="171" formatCode="#,##0&quot;  &quot;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63" applyNumberFormat="1">
      <alignment/>
      <protection/>
    </xf>
    <xf numFmtId="0" fontId="0" fillId="0" borderId="0" xfId="64" applyFill="1">
      <alignment/>
      <protection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67" applyFont="1">
      <alignment/>
      <protection/>
    </xf>
    <xf numFmtId="165" fontId="0" fillId="0" borderId="0" xfId="66" applyNumberFormat="1">
      <alignment/>
      <protection/>
    </xf>
    <xf numFmtId="165" fontId="0" fillId="0" borderId="0" xfId="0" applyNumberFormat="1" applyAlignment="1">
      <alignment/>
    </xf>
    <xf numFmtId="166" fontId="8" fillId="0" borderId="0" xfId="64" applyNumberFormat="1" applyFont="1" applyBorder="1">
      <alignment/>
      <protection/>
    </xf>
    <xf numFmtId="165" fontId="8" fillId="0" borderId="0" xfId="64" applyNumberFormat="1" applyFont="1" applyBorder="1">
      <alignment/>
      <protection/>
    </xf>
    <xf numFmtId="166" fontId="8" fillId="0" borderId="0" xfId="64" applyNumberFormat="1" applyFont="1" applyFill="1" applyBorder="1" applyAlignment="1">
      <alignment horizontal="right"/>
      <protection/>
    </xf>
    <xf numFmtId="0" fontId="47" fillId="0" borderId="0" xfId="0" applyFont="1" applyAlignment="1">
      <alignment/>
    </xf>
    <xf numFmtId="49" fontId="8" fillId="0" borderId="0" xfId="62" applyNumberFormat="1" applyFont="1">
      <alignment/>
      <protection/>
    </xf>
    <xf numFmtId="166" fontId="47" fillId="0" borderId="0" xfId="0" applyNumberFormat="1" applyFont="1" applyAlignment="1">
      <alignment/>
    </xf>
    <xf numFmtId="0" fontId="8" fillId="0" borderId="0" xfId="68" applyFont="1">
      <alignment/>
      <protection/>
    </xf>
    <xf numFmtId="0" fontId="8" fillId="0" borderId="0" xfId="68" applyFont="1" applyFill="1">
      <alignment/>
      <protection/>
    </xf>
    <xf numFmtId="0" fontId="8" fillId="0" borderId="0" xfId="67" applyFont="1">
      <alignment/>
      <protection/>
    </xf>
    <xf numFmtId="0" fontId="8" fillId="0" borderId="0" xfId="67" applyFont="1" applyFill="1">
      <alignment/>
      <protection/>
    </xf>
    <xf numFmtId="166" fontId="0" fillId="0" borderId="0" xfId="65" applyNumberFormat="1">
      <alignment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č" xfId="38"/>
    <cellStyle name="Kč 10" xfId="39"/>
    <cellStyle name="Kč 11" xfId="40"/>
    <cellStyle name="Kč 12" xfId="41"/>
    <cellStyle name="Kč 2" xfId="42"/>
    <cellStyle name="Kč 3" xfId="43"/>
    <cellStyle name="Kč 4" xfId="44"/>
    <cellStyle name="Kč 5" xfId="45"/>
    <cellStyle name="Kč 6" xfId="46"/>
    <cellStyle name="Kč 7" xfId="47"/>
    <cellStyle name="Kč 8" xfId="48"/>
    <cellStyle name="Kč 9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3" xfId="61"/>
    <cellStyle name="normální 5" xfId="62"/>
    <cellStyle name="normální_5 3" xfId="63"/>
    <cellStyle name="normální_5 3 2" xfId="64"/>
    <cellStyle name="normální_5 3 3" xfId="65"/>
    <cellStyle name="normální_5 3 6" xfId="66"/>
    <cellStyle name="normální_553" xfId="67"/>
    <cellStyle name="normální_553 2" xfId="68"/>
    <cellStyle name="PB_TR10" xfId="69"/>
    <cellStyle name="Poznámka" xfId="70"/>
    <cellStyle name="Percent" xfId="71"/>
    <cellStyle name="Propojená buňka" xfId="72"/>
    <cellStyle name="Followed Hyperlink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Starobní důchodci podle výše  starobního důchodu k 31.12. 2014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MPSV ČR)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Old-Age Pensioners by Level of Pensions, 31 December 2014 (Source: MLSA CR)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</a:t>
            </a:r>
          </a:p>
        </c:rich>
      </c:tx>
      <c:layout>
        <c:manualLayout>
          <c:xMode val="factor"/>
          <c:yMode val="factor"/>
          <c:x val="0.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0475"/>
          <c:w val="0.96475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'Důchodci podle pohlaví'!$B$4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pohlaví'!$B$5:$B$12</c:f>
              <c:numCache>
                <c:ptCount val="8"/>
                <c:pt idx="0">
                  <c:v>0</c:v>
                </c:pt>
                <c:pt idx="1">
                  <c:v>28937</c:v>
                </c:pt>
                <c:pt idx="2">
                  <c:v>22138</c:v>
                </c:pt>
                <c:pt idx="3">
                  <c:v>58254</c:v>
                </c:pt>
                <c:pt idx="4">
                  <c:v>145433</c:v>
                </c:pt>
                <c:pt idx="5">
                  <c:v>229573</c:v>
                </c:pt>
                <c:pt idx="6">
                  <c:v>435825</c:v>
                </c:pt>
                <c:pt idx="7">
                  <c:v>15105</c:v>
                </c:pt>
              </c:numCache>
            </c:numRef>
          </c:val>
        </c:ser>
        <c:ser>
          <c:idx val="1"/>
          <c:order val="1"/>
          <c:tx>
            <c:strRef>
              <c:f>'Důchodci podle pohlaví'!$C$4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pohlaví'!$C$5:$C$12</c:f>
              <c:numCache>
                <c:ptCount val="8"/>
                <c:pt idx="0">
                  <c:v>0</c:v>
                </c:pt>
                <c:pt idx="1">
                  <c:v>10666</c:v>
                </c:pt>
                <c:pt idx="2">
                  <c:v>4883</c:v>
                </c:pt>
                <c:pt idx="3">
                  <c:v>9271</c:v>
                </c:pt>
                <c:pt idx="4">
                  <c:v>19939</c:v>
                </c:pt>
                <c:pt idx="5">
                  <c:v>49531</c:v>
                </c:pt>
                <c:pt idx="6">
                  <c:v>643749</c:v>
                </c:pt>
                <c:pt idx="7">
                  <c:v>70905</c:v>
                </c:pt>
              </c:numCache>
            </c:numRef>
          </c:val>
        </c:ser>
        <c:overlap val="100"/>
        <c:axId val="42312209"/>
        <c:axId val="45265562"/>
      </c:barChart>
      <c:catAx>
        <c:axId val="42312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Důchody (v Kč)/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Pensions in CZK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265562"/>
        <c:crosses val="autoZero"/>
        <c:auto val="1"/>
        <c:lblOffset val="100"/>
        <c:tickLblSkip val="1"/>
        <c:noMultiLvlLbl val="0"/>
      </c:catAx>
      <c:valAx>
        <c:axId val="4526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Počty osob/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312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"/>
          <c:y val="0.2555"/>
          <c:w val="0.11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2" sqref="A2"/>
    </sheetView>
  </sheetViews>
  <sheetFormatPr defaultColWidth="9.00390625" defaultRowHeight="12.75"/>
  <cols>
    <col min="4" max="4" width="10.25390625" style="0" customWidth="1"/>
  </cols>
  <sheetData>
    <row r="2" ht="12.75">
      <c r="B2" s="8" t="s">
        <v>15</v>
      </c>
    </row>
    <row r="3" ht="12.75">
      <c r="B3" s="4" t="s">
        <v>16</v>
      </c>
    </row>
    <row r="4" spans="2:12" ht="12.75">
      <c r="B4" t="s">
        <v>3</v>
      </c>
      <c r="C4" t="s">
        <v>4</v>
      </c>
      <c r="D4" t="s">
        <v>14</v>
      </c>
      <c r="G4" t="s">
        <v>0</v>
      </c>
      <c r="H4" t="s">
        <v>1</v>
      </c>
      <c r="I4" t="s">
        <v>2</v>
      </c>
      <c r="K4" t="s">
        <v>0</v>
      </c>
      <c r="L4" t="s">
        <v>1</v>
      </c>
    </row>
    <row r="5" spans="1:12" ht="12.75">
      <c r="A5" s="15"/>
      <c r="B5" s="15" t="s">
        <v>5</v>
      </c>
      <c r="C5" s="15" t="s">
        <v>6</v>
      </c>
      <c r="D5" s="7" t="s">
        <v>14</v>
      </c>
      <c r="F5" s="1"/>
      <c r="G5" s="2"/>
      <c r="H5" s="2"/>
      <c r="I5" s="2"/>
      <c r="J5" s="2"/>
      <c r="K5" s="2"/>
      <c r="L5" s="2"/>
    </row>
    <row r="6" spans="1:12" ht="12.75">
      <c r="A6" s="16" t="s">
        <v>7</v>
      </c>
      <c r="B6" s="22">
        <v>28937</v>
      </c>
      <c r="C6" s="22">
        <v>10666</v>
      </c>
      <c r="D6" s="7">
        <f>SUM(B6:C6)</f>
        <v>39603</v>
      </c>
      <c r="F6" s="16" t="s">
        <v>7</v>
      </c>
      <c r="G6" s="2">
        <f aca="true" t="shared" si="0" ref="G6:G13">B6/D6*100</f>
        <v>73.06769689164963</v>
      </c>
      <c r="H6" s="2">
        <f aca="true" t="shared" si="1" ref="H6:H13">100-G6</f>
        <v>26.932303108350368</v>
      </c>
      <c r="I6" s="2">
        <f aca="true" t="shared" si="2" ref="I6:I11">G6+H6</f>
        <v>100</v>
      </c>
      <c r="J6" s="2"/>
      <c r="K6" s="2">
        <f aca="true" t="shared" si="3" ref="K6:K13">B6/B$13*100</f>
        <v>3.0939894040726426</v>
      </c>
      <c r="L6" s="2">
        <f aca="true" t="shared" si="4" ref="L6:L13">C6/C$13*100</f>
        <v>1.3185090686129077</v>
      </c>
    </row>
    <row r="7" spans="1:12" ht="12.75">
      <c r="A7" s="18" t="s">
        <v>8</v>
      </c>
      <c r="B7" s="22">
        <v>22138</v>
      </c>
      <c r="C7" s="22">
        <v>4883</v>
      </c>
      <c r="D7" s="7">
        <f aca="true" t="shared" si="5" ref="D7:D13">SUM(B7:C7)</f>
        <v>27021</v>
      </c>
      <c r="F7" s="18" t="s">
        <v>8</v>
      </c>
      <c r="G7" s="2">
        <f t="shared" si="0"/>
        <v>81.92887013804079</v>
      </c>
      <c r="H7" s="2">
        <f t="shared" si="1"/>
        <v>18.071129861959207</v>
      </c>
      <c r="I7" s="2">
        <f t="shared" si="2"/>
        <v>100</v>
      </c>
      <c r="J7" s="2"/>
      <c r="K7" s="2">
        <f t="shared" si="3"/>
        <v>2.367029665388954</v>
      </c>
      <c r="L7" s="2">
        <f t="shared" si="4"/>
        <v>0.6036264562194663</v>
      </c>
    </row>
    <row r="8" spans="1:12" ht="12.75">
      <c r="A8" s="18" t="s">
        <v>9</v>
      </c>
      <c r="B8" s="22">
        <v>58254</v>
      </c>
      <c r="C8" s="22">
        <v>9271</v>
      </c>
      <c r="D8" s="7">
        <f t="shared" si="5"/>
        <v>67525</v>
      </c>
      <c r="F8" s="18" t="s">
        <v>9</v>
      </c>
      <c r="G8" s="2">
        <f t="shared" si="0"/>
        <v>86.27027027027026</v>
      </c>
      <c r="H8" s="2">
        <f t="shared" si="1"/>
        <v>13.72972972972974</v>
      </c>
      <c r="I8" s="2">
        <f t="shared" si="2"/>
        <v>100</v>
      </c>
      <c r="J8" s="2"/>
      <c r="K8" s="2">
        <f t="shared" si="3"/>
        <v>6.228609003865214</v>
      </c>
      <c r="L8" s="2">
        <f t="shared" si="4"/>
        <v>1.1460620265432466</v>
      </c>
    </row>
    <row r="9" spans="1:12" ht="12.75">
      <c r="A9" s="18" t="s">
        <v>10</v>
      </c>
      <c r="B9" s="22">
        <v>145433</v>
      </c>
      <c r="C9" s="22">
        <v>19939</v>
      </c>
      <c r="D9" s="7">
        <f t="shared" si="5"/>
        <v>165372</v>
      </c>
      <c r="F9" s="18" t="s">
        <v>10</v>
      </c>
      <c r="G9" s="2">
        <f t="shared" si="0"/>
        <v>87.94294076385361</v>
      </c>
      <c r="H9" s="2">
        <f t="shared" si="1"/>
        <v>12.057059236146387</v>
      </c>
      <c r="I9" s="2">
        <f t="shared" si="2"/>
        <v>100</v>
      </c>
      <c r="J9" s="2"/>
      <c r="K9" s="2">
        <f t="shared" si="3"/>
        <v>15.549924352990862</v>
      </c>
      <c r="L9" s="2">
        <f t="shared" si="4"/>
        <v>2.464818331058763</v>
      </c>
    </row>
    <row r="10" spans="1:12" ht="12.75">
      <c r="A10" s="19" t="s">
        <v>11</v>
      </c>
      <c r="B10" s="22">
        <v>229573</v>
      </c>
      <c r="C10" s="22">
        <v>49531</v>
      </c>
      <c r="D10" s="7">
        <f t="shared" si="5"/>
        <v>279104</v>
      </c>
      <c r="F10" s="19" t="s">
        <v>11</v>
      </c>
      <c r="G10" s="2">
        <f t="shared" si="0"/>
        <v>82.25356856225636</v>
      </c>
      <c r="H10" s="2">
        <f t="shared" si="1"/>
        <v>17.746431437743638</v>
      </c>
      <c r="I10" s="2">
        <f t="shared" si="2"/>
        <v>100</v>
      </c>
      <c r="J10" s="2"/>
      <c r="K10" s="2">
        <f t="shared" si="3"/>
        <v>24.54630505792476</v>
      </c>
      <c r="L10" s="2">
        <f t="shared" si="4"/>
        <v>6.12292074605906</v>
      </c>
    </row>
    <row r="11" spans="1:12" ht="12.75">
      <c r="A11" s="21" t="s">
        <v>12</v>
      </c>
      <c r="B11" s="22">
        <v>435825</v>
      </c>
      <c r="C11" s="22">
        <v>643749</v>
      </c>
      <c r="D11" s="7">
        <f t="shared" si="5"/>
        <v>1079574</v>
      </c>
      <c r="F11" s="21" t="s">
        <v>12</v>
      </c>
      <c r="G11" s="2">
        <f t="shared" si="0"/>
        <v>40.37009042455635</v>
      </c>
      <c r="H11" s="2">
        <f t="shared" si="1"/>
        <v>59.62990957544365</v>
      </c>
      <c r="I11" s="2">
        <f t="shared" si="2"/>
        <v>100</v>
      </c>
      <c r="K11" s="2">
        <f t="shared" si="3"/>
        <v>46.59909223589036</v>
      </c>
      <c r="L11" s="2">
        <f t="shared" si="4"/>
        <v>79.5789325342669</v>
      </c>
    </row>
    <row r="12" spans="1:12" ht="12.75">
      <c r="A12" s="16" t="s">
        <v>13</v>
      </c>
      <c r="B12" s="22">
        <v>15105</v>
      </c>
      <c r="C12" s="22">
        <v>70905</v>
      </c>
      <c r="D12" s="7">
        <f t="shared" si="5"/>
        <v>86010</v>
      </c>
      <c r="F12" s="16" t="s">
        <v>13</v>
      </c>
      <c r="G12" s="2">
        <f t="shared" si="0"/>
        <v>17.561911405650505</v>
      </c>
      <c r="H12" s="2">
        <f t="shared" si="1"/>
        <v>82.4380885943495</v>
      </c>
      <c r="I12" s="2">
        <f>G12+H12</f>
        <v>100</v>
      </c>
      <c r="J12" s="2"/>
      <c r="K12" s="2">
        <f t="shared" si="3"/>
        <v>1.6150502798672035</v>
      </c>
      <c r="L12" s="2">
        <f t="shared" si="4"/>
        <v>8.765130837239662</v>
      </c>
    </row>
    <row r="13" spans="1:12" ht="12.75">
      <c r="A13" s="20" t="s">
        <v>2</v>
      </c>
      <c r="B13" s="22">
        <v>935265</v>
      </c>
      <c r="C13" s="22">
        <v>808944</v>
      </c>
      <c r="D13" s="7">
        <f t="shared" si="5"/>
        <v>1744209</v>
      </c>
      <c r="E13" s="3"/>
      <c r="F13" s="20" t="s">
        <v>2</v>
      </c>
      <c r="G13" s="2">
        <f t="shared" si="0"/>
        <v>53.621154345608815</v>
      </c>
      <c r="H13" s="2">
        <f t="shared" si="1"/>
        <v>46.378845654391185</v>
      </c>
      <c r="I13" s="2">
        <f>G13+H13</f>
        <v>100</v>
      </c>
      <c r="J13" s="2"/>
      <c r="K13" s="2">
        <f t="shared" si="3"/>
        <v>100</v>
      </c>
      <c r="L13" s="2">
        <f t="shared" si="4"/>
        <v>100</v>
      </c>
    </row>
    <row r="14" spans="7:8" ht="12.75">
      <c r="G14" s="2"/>
      <c r="H14" s="2"/>
    </row>
    <row r="15" spans="1:8" ht="12.75">
      <c r="A15" s="9"/>
      <c r="B15" s="10"/>
      <c r="D15" s="11"/>
      <c r="E15" s="11"/>
      <c r="F15" s="5"/>
      <c r="G15" s="5"/>
      <c r="H15" s="5"/>
    </row>
    <row r="16" spans="1:8" ht="12.75">
      <c r="A16" s="9"/>
      <c r="B16" s="10"/>
      <c r="D16" s="11"/>
      <c r="E16" s="11"/>
      <c r="F16" s="5"/>
      <c r="G16" s="5"/>
      <c r="H16" s="5"/>
    </row>
    <row r="17" spans="1:5" ht="12.75">
      <c r="A17" s="9"/>
      <c r="B17" s="10"/>
      <c r="D17" s="11"/>
      <c r="E17" s="11"/>
    </row>
    <row r="18" spans="1:5" ht="12.75">
      <c r="A18" s="15"/>
      <c r="B18" s="15"/>
      <c r="C18" s="15"/>
      <c r="D18" s="11"/>
      <c r="E18" s="11"/>
    </row>
    <row r="19" spans="1:5" ht="12.75">
      <c r="A19" s="16"/>
      <c r="B19" s="17"/>
      <c r="C19" s="17"/>
      <c r="D19" s="11"/>
      <c r="E19" s="11"/>
    </row>
    <row r="20" spans="1:5" ht="12.75">
      <c r="A20" s="18"/>
      <c r="B20" s="17"/>
      <c r="C20" s="17"/>
      <c r="D20" s="11"/>
      <c r="E20" s="11"/>
    </row>
    <row r="21" spans="1:5" ht="12.75">
      <c r="A21" s="18"/>
      <c r="B21" s="17"/>
      <c r="C21" s="17"/>
      <c r="D21" s="11"/>
      <c r="E21" s="11"/>
    </row>
    <row r="22" spans="1:5" ht="12.75">
      <c r="A22" s="18"/>
      <c r="B22" s="17"/>
      <c r="C22" s="17"/>
      <c r="D22" s="11"/>
      <c r="E22" s="11"/>
    </row>
    <row r="23" spans="1:5" ht="12.75">
      <c r="A23" s="19"/>
      <c r="B23" s="17"/>
      <c r="C23" s="17"/>
      <c r="D23" s="11"/>
      <c r="E23" s="11"/>
    </row>
    <row r="24" spans="1:10" ht="12.75">
      <c r="A24" s="21"/>
      <c r="B24" s="17"/>
      <c r="C24" s="17"/>
      <c r="G24" s="12"/>
      <c r="H24" s="12"/>
      <c r="I24" s="13"/>
      <c r="J24" s="13"/>
    </row>
    <row r="25" spans="1:10" ht="12.75">
      <c r="A25" s="16"/>
      <c r="B25" s="17"/>
      <c r="C25" s="17"/>
      <c r="G25" s="14"/>
      <c r="H25" s="13"/>
      <c r="I25" s="13"/>
      <c r="J25" s="13"/>
    </row>
    <row r="26" spans="1:10" ht="12.75">
      <c r="A26" s="20"/>
      <c r="B26" s="17"/>
      <c r="C26" s="17"/>
      <c r="G26" s="14"/>
      <c r="H26" s="13"/>
      <c r="I26" s="13"/>
      <c r="J26" s="13"/>
    </row>
    <row r="27" spans="7:10" ht="12.75">
      <c r="G27" s="14"/>
      <c r="H27" s="13"/>
      <c r="I27" s="13"/>
      <c r="J27" s="13"/>
    </row>
    <row r="28" spans="7:10" ht="12.75">
      <c r="G28" s="14"/>
      <c r="H28" s="13"/>
      <c r="I28" s="13"/>
      <c r="J28" s="13"/>
    </row>
    <row r="29" spans="2:10" ht="12.75">
      <c r="B29" s="6"/>
      <c r="G29" s="12"/>
      <c r="H29" s="12"/>
      <c r="I29" s="13"/>
      <c r="J29" s="13"/>
    </row>
    <row r="30" spans="2:10" ht="12.75">
      <c r="B30" s="6"/>
      <c r="G30" s="12"/>
      <c r="H30" s="12"/>
      <c r="I30" s="13"/>
      <c r="J30" s="13"/>
    </row>
    <row r="31" spans="2:10" ht="12.75">
      <c r="B31" s="6"/>
      <c r="G31" s="12"/>
      <c r="H31" s="12"/>
      <c r="I31" s="13"/>
      <c r="J31" s="13"/>
    </row>
    <row r="32" ht="12.75">
      <c r="B32" s="6"/>
    </row>
    <row r="33" ht="12.75">
      <c r="B33" s="6"/>
    </row>
    <row r="34" ht="12.75">
      <c r="B34" s="6"/>
    </row>
    <row r="35" ht="12.75">
      <c r="B35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cp:lastPrinted>2008-08-21T13:08:04Z</cp:lastPrinted>
  <dcterms:created xsi:type="dcterms:W3CDTF">2006-09-19T08:16:17Z</dcterms:created>
  <dcterms:modified xsi:type="dcterms:W3CDTF">2016-01-21T12:55:06Z</dcterms:modified>
  <cp:category/>
  <cp:version/>
  <cp:contentType/>
  <cp:contentStatus/>
</cp:coreProperties>
</file>