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45" windowHeight="4770" firstSheet="1" activeTab="1"/>
  </bookViews>
  <sheets>
    <sheet name="Důchodci podle pohlaví" sheetId="1" state="hidden" r:id="rId1"/>
    <sheet name="k05g01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<sst xmlns="http://schemas.openxmlformats.org/spreadsheetml/2006/main" count="26" uniqueCount="15">
  <si>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ženy</t>
  </si>
  <si>
    <t>muži</t>
  </si>
  <si>
    <t>celkem</t>
  </si>
  <si>
    <t>5000-5999</t>
  </si>
  <si>
    <t>6000-6999</t>
  </si>
  <si>
    <t>7000-7999</t>
  </si>
  <si>
    <t>8000-8999</t>
  </si>
  <si>
    <t>9000-9999</t>
  </si>
  <si>
    <t>Důchodci v členění podle pohlaví a výše plného starobního důchodu k 31.12. 2007</t>
  </si>
  <si>
    <t>Pensioners by level of pension, 31 December 2007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</si>
  <si>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</si>
  <si>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</si>
  <si>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&lt; 4999</t>
  </si>
  <si>
    <t xml:space="preserve">&gt;10000 </t>
  </si>
  <si>
    <r>
      <t xml:space="preserve">celkem/ </t>
    </r>
    <r>
      <rPr>
        <i/>
        <sz val="10"/>
        <rFont val="Arial CE"/>
        <family val="2"/>
      </rPr>
      <t>Total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</si>
</sst>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K"/>
    <numFmt numFmtId="166" formatCode="#,##0&quot; &quot;"/>
    <numFmt numFmtId="167" formatCode="0.00000"/>
    <numFmt numFmtId="168" formatCode="0.0000"/>
    <numFmt numFmtId="169" formatCode="0.000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165" fontId="4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8" applyNumberFormat="0" applyAlignment="0" applyProtection="0"/>
    <xf numFmtId="0" fontId="42" fillId="27" borderId="8" applyNumberFormat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č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B_TR10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Starobní důchodci podle výše plného starobního důchodu k 31.12. 2007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(Zdroj: MPSV ČR)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Old-Age Pensioners by Level of Pensions, 31 December 2007 (Source: MLSA CR)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 </a:t>
            </a:r>
          </a:p>
        </c:rich>
      </c:tx>
      <c:layout>
        <c:manualLayout>
          <c:xMode val="factor"/>
          <c:yMode val="factor"/>
          <c:x val="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0475"/>
          <c:w val="0.96475"/>
          <c:h val="0.7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'Důchodci podle pohlaví'!$B$4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'Důchodci podle pohlaví'!$A$5:$A$11</c:f>
              <c:strCache>
                <c:ptCount val="7"/>
                <c:pt idx="0">
                  <c:v>&lt; 4999</c:v>
                </c:pt>
                <c:pt idx="1">
                  <c:v>5000-5999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&gt;10000 </c:v>
                </c:pt>
              </c:strCache>
            </c:strRef>
          </c:cat>
          <c:val>
            <c:numRef>
              <c:f>'Důchodci podle pohlaví'!$B$5:$B$11</c:f>
              <c:numCache>
                <c:ptCount val="7"/>
                <c:pt idx="0">
                  <c:v>22157</c:v>
                </c:pt>
                <c:pt idx="1">
                  <c:v>31308</c:v>
                </c:pt>
                <c:pt idx="2">
                  <c:v>117131</c:v>
                </c:pt>
                <c:pt idx="3">
                  <c:v>279584</c:v>
                </c:pt>
                <c:pt idx="4">
                  <c:v>199198</c:v>
                </c:pt>
                <c:pt idx="5">
                  <c:v>99463</c:v>
                </c:pt>
                <c:pt idx="6">
                  <c:v>64606</c:v>
                </c:pt>
              </c:numCache>
            </c:numRef>
          </c:val>
        </c:ser>
        <c:ser>
          <c:idx val="1"/>
          <c:order val="1"/>
          <c:tx>
            <c:strRef>
              <c:f>'Důchodci podle pohlaví'!$C$4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'Důchodci podle pohlaví'!$A$5:$A$11</c:f>
              <c:strCache>
                <c:ptCount val="7"/>
                <c:pt idx="0">
                  <c:v>&lt; 4999</c:v>
                </c:pt>
                <c:pt idx="1">
                  <c:v>5000-5999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&gt;10000 </c:v>
                </c:pt>
              </c:strCache>
            </c:strRef>
          </c:cat>
          <c:val>
            <c:numRef>
              <c:f>'Důchodci podle pohlaví'!$C$5:$C$11</c:f>
              <c:numCache>
                <c:ptCount val="7"/>
                <c:pt idx="0">
                  <c:v>5094</c:v>
                </c:pt>
                <c:pt idx="1">
                  <c:v>3883</c:v>
                </c:pt>
                <c:pt idx="2">
                  <c:v>9195</c:v>
                </c:pt>
                <c:pt idx="3">
                  <c:v>32155</c:v>
                </c:pt>
                <c:pt idx="4">
                  <c:v>145725</c:v>
                </c:pt>
                <c:pt idx="5">
                  <c:v>185932</c:v>
                </c:pt>
                <c:pt idx="6">
                  <c:v>253113</c:v>
                </c:pt>
              </c:numCache>
            </c:numRef>
          </c:val>
        </c:ser>
        <c:overlap val="100"/>
        <c:axId val="59779937"/>
        <c:axId val="1148522"/>
      </c:barChart>
      <c:catAx>
        <c:axId val="5977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Důchody (v Kč)/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Pensions in CZK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Počty osob/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779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29375"/>
          <c:w val="0.11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A15" sqref="A15"/>
    </sheetView>
  </sheetViews>
  <sheetFormatPr defaultColWidth="9.00390625" defaultRowHeight="12.75"/>
  <sheetData>
    <row r="2" ht="12.75">
      <c r="B2" s="1" t="s">
        <v>8</v>
      </c>
    </row>
    <row r="3" ht="12.75">
      <c r="B3" s="5" t="s">
        <v>9</v>
      </c>
    </row>
    <row r="4" spans="2:12" ht="12.75">
      <c r="B4" t="s">
        <v>10</v>
      </c>
      <c r="C4" t="s">
        <v>11</v>
      </c>
      <c r="D4" t="s">
        <v>2</v>
      </c>
      <c r="G4" t="s">
        <v>0</v>
      </c>
      <c r="H4" t="s">
        <v>1</v>
      </c>
      <c r="I4" t="s">
        <v>2</v>
      </c>
      <c r="K4" t="s">
        <v>0</v>
      </c>
      <c r="L4" t="s">
        <v>1</v>
      </c>
    </row>
    <row r="5" spans="1:12" ht="12.75">
      <c r="A5" s="2" t="s">
        <v>12</v>
      </c>
      <c r="B5" s="4">
        <v>22157</v>
      </c>
      <c r="C5" s="4">
        <v>5094</v>
      </c>
      <c r="D5" s="4">
        <f>SUM(B5:C5)</f>
        <v>27251</v>
      </c>
      <c r="F5" s="2" t="s">
        <v>12</v>
      </c>
      <c r="G5" s="3">
        <f>B5/D5*100</f>
        <v>81.30710799603685</v>
      </c>
      <c r="H5" s="3">
        <f>C5/D5*100</f>
        <v>18.69289200396316</v>
      </c>
      <c r="I5" s="3">
        <f>G5+H5</f>
        <v>100</v>
      </c>
      <c r="J5" s="3"/>
      <c r="K5" s="3">
        <v>2.723840643582188</v>
      </c>
      <c r="L5" s="3">
        <v>0.802082201616446</v>
      </c>
    </row>
    <row r="6" spans="1:12" ht="12.75">
      <c r="A6" s="2" t="s">
        <v>3</v>
      </c>
      <c r="B6" s="4">
        <v>31308</v>
      </c>
      <c r="C6" s="4">
        <v>3883</v>
      </c>
      <c r="D6" s="4">
        <f aca="true" t="shared" si="0" ref="D6:D12">SUM(B6:C6)</f>
        <v>35191</v>
      </c>
      <c r="F6" s="2" t="s">
        <v>3</v>
      </c>
      <c r="G6" s="3">
        <f aca="true" t="shared" si="1" ref="G6:G12">B6/D6*100</f>
        <v>88.96592878861073</v>
      </c>
      <c r="H6" s="3">
        <f aca="true" t="shared" si="2" ref="H6:H12">C6/D6*100</f>
        <v>11.034071211389275</v>
      </c>
      <c r="I6" s="3">
        <f aca="true" t="shared" si="3" ref="I6:I12">G6+H6</f>
        <v>100</v>
      </c>
      <c r="J6" s="3"/>
      <c r="K6" s="3">
        <v>3.848806375830263</v>
      </c>
      <c r="L6" s="3">
        <v>0.6114026676240008</v>
      </c>
    </row>
    <row r="7" spans="1:12" ht="12.75">
      <c r="A7" s="2" t="s">
        <v>4</v>
      </c>
      <c r="B7" s="4">
        <v>117131</v>
      </c>
      <c r="C7" s="4">
        <v>9195</v>
      </c>
      <c r="D7" s="4">
        <f t="shared" si="0"/>
        <v>126326</v>
      </c>
      <c r="F7" s="2" t="s">
        <v>4</v>
      </c>
      <c r="G7" s="3">
        <f t="shared" si="1"/>
        <v>92.72121336858604</v>
      </c>
      <c r="H7" s="3">
        <f t="shared" si="2"/>
        <v>7.278786631413961</v>
      </c>
      <c r="I7" s="3">
        <f t="shared" si="3"/>
        <v>100</v>
      </c>
      <c r="J7" s="3"/>
      <c r="K7" s="3">
        <v>14.399340092224817</v>
      </c>
      <c r="L7" s="3">
        <v>1.4478103344843385</v>
      </c>
    </row>
    <row r="8" spans="1:12" ht="12.75">
      <c r="A8" s="2" t="s">
        <v>5</v>
      </c>
      <c r="B8" s="4">
        <v>279584</v>
      </c>
      <c r="C8" s="4">
        <v>32155</v>
      </c>
      <c r="D8" s="4">
        <f t="shared" si="0"/>
        <v>311739</v>
      </c>
      <c r="F8" s="2" t="s">
        <v>5</v>
      </c>
      <c r="G8" s="3">
        <f t="shared" si="1"/>
        <v>89.68528159774684</v>
      </c>
      <c r="H8" s="3">
        <f t="shared" si="2"/>
        <v>10.314718402253167</v>
      </c>
      <c r="I8" s="3">
        <f t="shared" si="3"/>
        <v>100</v>
      </c>
      <c r="J8" s="3"/>
      <c r="K8" s="3">
        <v>34.37027857991977</v>
      </c>
      <c r="L8" s="3">
        <v>5.063006123474052</v>
      </c>
    </row>
    <row r="9" spans="1:12" ht="12.75">
      <c r="A9" s="2" t="s">
        <v>6</v>
      </c>
      <c r="B9" s="4">
        <v>199198</v>
      </c>
      <c r="C9" s="4">
        <v>145725</v>
      </c>
      <c r="D9" s="4">
        <f t="shared" si="0"/>
        <v>344923</v>
      </c>
      <c r="F9" s="2" t="s">
        <v>6</v>
      </c>
      <c r="G9" s="3">
        <f t="shared" si="1"/>
        <v>57.751440176503166</v>
      </c>
      <c r="H9" s="3">
        <f t="shared" si="2"/>
        <v>42.24855982349684</v>
      </c>
      <c r="I9" s="3">
        <f t="shared" si="3"/>
        <v>100</v>
      </c>
      <c r="J9" s="3"/>
      <c r="K9" s="3">
        <v>24.488135059813363</v>
      </c>
      <c r="L9" s="3">
        <v>22.945313865441026</v>
      </c>
    </row>
    <row r="10" spans="1:12" ht="12.75">
      <c r="A10" s="2" t="s">
        <v>7</v>
      </c>
      <c r="B10" s="4">
        <v>99463</v>
      </c>
      <c r="C10" s="4">
        <v>185932</v>
      </c>
      <c r="D10" s="4">
        <f t="shared" si="0"/>
        <v>285395</v>
      </c>
      <c r="F10" s="2" t="s">
        <v>7</v>
      </c>
      <c r="G10" s="3">
        <f t="shared" si="1"/>
        <v>34.85099598801661</v>
      </c>
      <c r="H10" s="3">
        <f t="shared" si="2"/>
        <v>65.1490040119834</v>
      </c>
      <c r="I10" s="3">
        <f t="shared" si="3"/>
        <v>100</v>
      </c>
      <c r="J10" s="3"/>
      <c r="K10" s="3">
        <v>12.227348554976539</v>
      </c>
      <c r="L10" s="3">
        <v>29.276157815262867</v>
      </c>
    </row>
    <row r="11" spans="1:12" ht="12.75">
      <c r="A11" s="2" t="s">
        <v>13</v>
      </c>
      <c r="B11" s="4">
        <v>64606</v>
      </c>
      <c r="C11" s="4">
        <v>253113</v>
      </c>
      <c r="D11" s="4">
        <f t="shared" si="0"/>
        <v>317719</v>
      </c>
      <c r="F11" s="2" t="s">
        <v>13</v>
      </c>
      <c r="G11" s="3">
        <f t="shared" si="1"/>
        <v>20.3343205788763</v>
      </c>
      <c r="H11" s="3">
        <f t="shared" si="2"/>
        <v>79.6656794211237</v>
      </c>
      <c r="I11" s="3">
        <f t="shared" si="3"/>
        <v>100</v>
      </c>
      <c r="J11" s="3"/>
      <c r="K11" s="3">
        <v>7.942250693653059</v>
      </c>
      <c r="L11" s="3">
        <v>39.85422699209727</v>
      </c>
    </row>
    <row r="12" spans="1:12" ht="12.75">
      <c r="A12" s="2" t="s">
        <v>14</v>
      </c>
      <c r="B12" s="4">
        <v>813447</v>
      </c>
      <c r="C12" s="4">
        <v>635097</v>
      </c>
      <c r="D12" s="4">
        <f t="shared" si="0"/>
        <v>1448544</v>
      </c>
      <c r="F12" s="2" t="s">
        <v>14</v>
      </c>
      <c r="G12" s="3">
        <f t="shared" si="1"/>
        <v>56.156181655510636</v>
      </c>
      <c r="H12" s="3">
        <f t="shared" si="2"/>
        <v>43.843818344489364</v>
      </c>
      <c r="I12" s="3">
        <f t="shared" si="3"/>
        <v>100</v>
      </c>
      <c r="J12" s="3"/>
      <c r="K12" s="3">
        <v>100</v>
      </c>
      <c r="L12" s="3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cp:lastPrinted>2008-08-21T13:08:04Z</cp:lastPrinted>
  <dcterms:created xsi:type="dcterms:W3CDTF">2006-09-19T08:16:17Z</dcterms:created>
  <dcterms:modified xsi:type="dcterms:W3CDTF">2015-09-07T09:13:43Z</dcterms:modified>
  <cp:category/>
  <cp:version/>
  <cp:contentType/>
  <cp:contentStatus/>
</cp:coreProperties>
</file>