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8580" firstSheet="1" activeTab="1"/>
  </bookViews>
  <sheets>
    <sheet name="Domácnosti - u.+n." sheetId="1" state="hidden" r:id="rId1"/>
    <sheet name="k01g05" sheetId="48" r:id="rId2"/>
  </sheets>
  <calcPr calcId="125725"/>
</workbook>
</file>

<file path=xl/calcChain.xml><?xml version="1.0" encoding="utf-8"?>
<calcChain xmlns="http://schemas.openxmlformats.org/spreadsheetml/2006/main">
  <c r="F32" i="1"/>
  <c r="G32"/>
  <c r="G46" s="1"/>
  <c r="C32"/>
  <c r="C45" s="1"/>
  <c r="D32"/>
  <c r="D44" s="1"/>
  <c r="E32"/>
  <c r="E47" s="1"/>
  <c r="G45"/>
  <c r="B32"/>
  <c r="C24"/>
  <c r="D24"/>
  <c r="D12" s="1"/>
  <c r="E12" s="1"/>
  <c r="E24"/>
  <c r="B24"/>
  <c r="D45"/>
  <c r="D48"/>
  <c r="D49"/>
  <c r="F45"/>
  <c r="E46"/>
  <c r="D47"/>
  <c r="B47"/>
  <c r="D7"/>
  <c r="E7" s="1"/>
  <c r="D8"/>
  <c r="E8"/>
  <c r="D9"/>
  <c r="E9" s="1"/>
  <c r="D10"/>
  <c r="E10"/>
  <c r="D11"/>
  <c r="E11" s="1"/>
  <c r="D6"/>
  <c r="E6" s="1"/>
  <c r="G49" l="1"/>
  <c r="C44"/>
  <c r="G44"/>
  <c r="C49"/>
  <c r="C46"/>
  <c r="B48"/>
  <c r="F46"/>
  <c r="B49"/>
  <c r="F47"/>
  <c r="E44"/>
  <c r="B44"/>
  <c r="B46"/>
  <c r="E49"/>
  <c r="F48"/>
  <c r="G47"/>
  <c r="C47"/>
  <c r="D46"/>
  <c r="E45"/>
  <c r="F44"/>
  <c r="B45"/>
  <c r="E48"/>
  <c r="F49"/>
  <c r="G48"/>
  <c r="C48"/>
</calcChain>
</file>

<file path=xl/sharedStrings.xml><?xml version="1.0" encoding="utf-8"?>
<sst xmlns="http://schemas.openxmlformats.org/spreadsheetml/2006/main" count="65" uniqueCount="21">
  <si>
    <t>úplné rodiny</t>
  </si>
  <si>
    <t>neúplné rodiny</t>
  </si>
  <si>
    <t>Two-parent families</t>
  </si>
  <si>
    <t>Lone-parent families</t>
  </si>
  <si>
    <t>celkem/ Total</t>
  </si>
  <si>
    <t>ženy/ Women</t>
  </si>
  <si>
    <t>muži/ Men</t>
  </si>
  <si>
    <r>
      <t xml:space="preserve">V tisicích osob/ </t>
    </r>
    <r>
      <rPr>
        <i/>
        <sz val="10"/>
        <rFont val="Arial CE"/>
        <family val="2"/>
        <charset val="238"/>
      </rPr>
      <t>Thous. persons</t>
    </r>
  </si>
  <si>
    <t>65+</t>
  </si>
  <si>
    <t>bez dětí/ without children</t>
  </si>
  <si>
    <t>s dětmi/ with children</t>
  </si>
  <si>
    <t>Úplná rodina bez dětí</t>
  </si>
  <si>
    <t>Úplná rodina s dětmi</t>
  </si>
  <si>
    <t>Neúplná rodina</t>
  </si>
  <si>
    <t>Ženy</t>
  </si>
  <si>
    <t>Muži</t>
  </si>
  <si>
    <t>15–24</t>
  </si>
  <si>
    <t>25–34</t>
  </si>
  <si>
    <t>35–44</t>
  </si>
  <si>
    <t>45–54</t>
  </si>
  <si>
    <t>55–64</t>
  </si>
</sst>
</file>

<file path=xl/styles.xml><?xml version="1.0" encoding="utf-8"?>
<styleSheet xmlns="http://schemas.openxmlformats.org/spreadsheetml/2006/main">
  <numFmts count="5">
    <numFmt numFmtId="7" formatCode="#,##0.00\ &quot;Kč&quot;;\-#,##0.00\ &quot;Kč&quot;"/>
    <numFmt numFmtId="164" formatCode="0.0_)"/>
    <numFmt numFmtId="165" formatCode="0.0"/>
    <numFmt numFmtId="166" formatCode="\$#,##0\ ;\(\$#,##0\)"/>
    <numFmt numFmtId="167" formatCode="#,##0.0&quot;   &quot;"/>
  </numFmts>
  <fonts count="17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sz val="10"/>
      <name val="Arial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48">
    <xf numFmtId="0" fontId="0" fillId="0" borderId="0"/>
    <xf numFmtId="10" fontId="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0" fillId="0" borderId="1" applyNumberFormat="0" applyFont="0" applyFill="0" applyAlignment="0" applyProtection="0"/>
    <xf numFmtId="0" fontId="10" fillId="0" borderId="1" applyNumberFormat="0" applyFont="0" applyFill="0" applyAlignment="0" applyProtection="0"/>
    <xf numFmtId="0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2" fontId="4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">
    <xf numFmtId="0" fontId="0" fillId="0" borderId="0" xfId="0"/>
    <xf numFmtId="165" fontId="0" fillId="0" borderId="0" xfId="0" applyNumberFormat="1"/>
    <xf numFmtId="164" fontId="7" fillId="0" borderId="0" xfId="0" applyNumberFormat="1" applyFont="1" applyBorder="1" applyProtection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Protection="1"/>
    <xf numFmtId="165" fontId="14" fillId="0" borderId="0" xfId="0" applyNumberFormat="1" applyFont="1"/>
    <xf numFmtId="164" fontId="0" fillId="0" borderId="0" xfId="0" applyNumberFormat="1" applyBorder="1" applyProtection="1"/>
    <xf numFmtId="167" fontId="15" fillId="0" borderId="0" xfId="0" applyNumberFormat="1" applyFont="1" applyBorder="1"/>
    <xf numFmtId="0" fontId="16" fillId="0" borderId="0" xfId="0" applyFont="1" applyFill="1" applyBorder="1" applyAlignment="1" applyProtection="1">
      <alignment horizontal="center"/>
    </xf>
    <xf numFmtId="0" fontId="14" fillId="0" borderId="0" xfId="0" applyFont="1"/>
    <xf numFmtId="165" fontId="14" fillId="0" borderId="0" xfId="0" applyNumberFormat="1" applyFont="1" applyBorder="1"/>
    <xf numFmtId="167" fontId="14" fillId="0" borderId="0" xfId="0" applyNumberFormat="1" applyFont="1"/>
  </cellXfs>
  <cellStyles count="48">
    <cellStyle name="% procenta" xfId="1"/>
    <cellStyle name="% procenta 2" xfId="2"/>
    <cellStyle name="% procenta 3" xfId="3"/>
    <cellStyle name="Celkem" xfId="4" builtinId="25" customBuiltin="1"/>
    <cellStyle name="Celkem 2" xfId="5"/>
    <cellStyle name="Celkem 3" xfId="6"/>
    <cellStyle name="Datum" xfId="7"/>
    <cellStyle name="Datum 2" xfId="8"/>
    <cellStyle name="Datum 3" xfId="9"/>
    <cellStyle name="Finanční" xfId="10"/>
    <cellStyle name="Finanční 10" xfId="11"/>
    <cellStyle name="Finanční 11" xfId="12"/>
    <cellStyle name="Finanční 2" xfId="13"/>
    <cellStyle name="Finanční 3" xfId="14"/>
    <cellStyle name="Finanční 4" xfId="15"/>
    <cellStyle name="Finanční 5" xfId="16"/>
    <cellStyle name="Finanční 6" xfId="17"/>
    <cellStyle name="Finanční 7" xfId="18"/>
    <cellStyle name="Finanční 8" xfId="19"/>
    <cellStyle name="Finanční 9" xfId="20"/>
    <cellStyle name="Finanční0" xfId="21"/>
    <cellStyle name="Finanční0 10" xfId="22"/>
    <cellStyle name="Finanční0 11" xfId="23"/>
    <cellStyle name="Finanční0 2" xfId="24"/>
    <cellStyle name="Finanční0 3" xfId="25"/>
    <cellStyle name="Finanční0 4" xfId="26"/>
    <cellStyle name="Finanční0 5" xfId="27"/>
    <cellStyle name="Finanční0 6" xfId="28"/>
    <cellStyle name="Finanční0 7" xfId="29"/>
    <cellStyle name="Finanční0 8" xfId="30"/>
    <cellStyle name="Finanční0 9" xfId="31"/>
    <cellStyle name="Měna" xfId="32"/>
    <cellStyle name="Měna 2" xfId="33"/>
    <cellStyle name="Měna 3" xfId="34"/>
    <cellStyle name="Měna0" xfId="35"/>
    <cellStyle name="Měna0 2" xfId="36"/>
    <cellStyle name="Měna0 3" xfId="37"/>
    <cellStyle name="Normal_PART9-1" xfId="38"/>
    <cellStyle name="normální" xfId="0" builtinId="0"/>
    <cellStyle name="Pevný" xfId="39"/>
    <cellStyle name="Pevný 2" xfId="40"/>
    <cellStyle name="Pevný 3" xfId="41"/>
    <cellStyle name="Záhlaví 1" xfId="42"/>
    <cellStyle name="Záhlaví 1 2" xfId="43"/>
    <cellStyle name="Záhlaví 1 3" xfId="44"/>
    <cellStyle name="Záhlaví 2" xfId="45"/>
    <cellStyle name="Záhlaví 2 2" xfId="46"/>
    <cellStyle name="Záhlaví 2 3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Osoby v čele úplných a neúplných rodin podle věku, struktura podle pohlaví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(Zdroj: SILC, Životní podmínky, ČSÚ)</a:t>
            </a:r>
            <a:endParaRPr lang="cs-CZ" sz="1100" b="0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Heads of two-parents and lone-parent families by age, structure by sex,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2018 (Source: SILC, Life Conditions, CZSO)</a:t>
            </a:r>
          </a:p>
        </c:rich>
      </c:tx>
      <c:layout>
        <c:manualLayout>
          <c:xMode val="edge"/>
          <c:yMode val="edge"/>
          <c:x val="0.12395837785412518"/>
          <c:y val="2.02020686500481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66666666666666"/>
          <c:y val="0.16666666666666666"/>
          <c:w val="0.83645833333333353"/>
          <c:h val="0.72727272727272729"/>
        </c:manualLayout>
      </c:layout>
      <c:barChart>
        <c:barDir val="bar"/>
        <c:grouping val="stacked"/>
        <c:ser>
          <c:idx val="0"/>
          <c:order val="0"/>
          <c:tx>
            <c:strRef>
              <c:f>'Domácnosti - u.+n.'!$B$5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u.+n.'!$B$6:$B$12</c:f>
              <c:numCache>
                <c:formatCode>0.0</c:formatCode>
                <c:ptCount val="7"/>
                <c:pt idx="0">
                  <c:v>-67.288177124741154</c:v>
                </c:pt>
                <c:pt idx="1">
                  <c:v>-58.116192045490521</c:v>
                </c:pt>
                <c:pt idx="2">
                  <c:v>-49.637085635635522</c:v>
                </c:pt>
                <c:pt idx="3">
                  <c:v>-50.515148161200365</c:v>
                </c:pt>
                <c:pt idx="4">
                  <c:v>-49.469311319978324</c:v>
                </c:pt>
                <c:pt idx="5">
                  <c:v>-43.721992884359153</c:v>
                </c:pt>
                <c:pt idx="6">
                  <c:v>-49.998049451437126</c:v>
                </c:pt>
              </c:numCache>
            </c:numRef>
          </c:val>
        </c:ser>
        <c:ser>
          <c:idx val="1"/>
          <c:order val="1"/>
          <c:tx>
            <c:strRef>
              <c:f>'Domácnosti - u.+n.'!$C$5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u.+n.'!$C$6:$C$12</c:f>
              <c:numCache>
                <c:formatCode>0.0</c:formatCode>
                <c:ptCount val="7"/>
                <c:pt idx="0">
                  <c:v>-32.711822875258846</c:v>
                </c:pt>
                <c:pt idx="1">
                  <c:v>-41.883807954509479</c:v>
                </c:pt>
                <c:pt idx="2">
                  <c:v>-50.362914364364478</c:v>
                </c:pt>
                <c:pt idx="3">
                  <c:v>-49.484851838799635</c:v>
                </c:pt>
                <c:pt idx="4">
                  <c:v>-50.530688680021676</c:v>
                </c:pt>
                <c:pt idx="5">
                  <c:v>-56.278007115640847</c:v>
                </c:pt>
                <c:pt idx="6">
                  <c:v>-50.001950548562874</c:v>
                </c:pt>
              </c:numCache>
            </c:numRef>
          </c:val>
        </c:ser>
        <c:ser>
          <c:idx val="2"/>
          <c:order val="2"/>
          <c:tx>
            <c:strRef>
              <c:f>'Domácnosti - u.+n.'!$D$5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u.+n.'!$D$6:$D$12</c:f>
              <c:numCache>
                <c:formatCode>0.0</c:formatCode>
                <c:ptCount val="7"/>
                <c:pt idx="0">
                  <c:v>31.664592379255357</c:v>
                </c:pt>
                <c:pt idx="1">
                  <c:v>78.572413433156257</c:v>
                </c:pt>
                <c:pt idx="2">
                  <c:v>70.030937128960431</c:v>
                </c:pt>
                <c:pt idx="3">
                  <c:v>70.828794839112291</c:v>
                </c:pt>
                <c:pt idx="4">
                  <c:v>66.637154674060184</c:v>
                </c:pt>
                <c:pt idx="5">
                  <c:v>75.657865204627967</c:v>
                </c:pt>
                <c:pt idx="6">
                  <c:v>70.53692998012373</c:v>
                </c:pt>
              </c:numCache>
            </c:numRef>
          </c:val>
        </c:ser>
        <c:ser>
          <c:idx val="3"/>
          <c:order val="3"/>
          <c:tx>
            <c:strRef>
              <c:f>'Domácnosti - u.+n.'!$E$5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'Domácnosti - u.+n.'!$A$6:$A$12</c:f>
              <c:strCache>
                <c:ptCount val="7"/>
                <c:pt idx="0">
                  <c:v>15–24</c:v>
                </c:pt>
                <c:pt idx="1">
                  <c:v>25–34</c:v>
                </c:pt>
                <c:pt idx="2">
                  <c:v>35–44</c:v>
                </c:pt>
                <c:pt idx="3">
                  <c:v>45–54</c:v>
                </c:pt>
                <c:pt idx="4">
                  <c:v>55–64</c:v>
                </c:pt>
                <c:pt idx="5">
                  <c:v>65+</c:v>
                </c:pt>
                <c:pt idx="6">
                  <c:v>celkem/ Total</c:v>
                </c:pt>
              </c:strCache>
            </c:strRef>
          </c:cat>
          <c:val>
            <c:numRef>
              <c:f>'Domácnosti - u.+n.'!$E$6:$E$12</c:f>
              <c:numCache>
                <c:formatCode>0.0</c:formatCode>
                <c:ptCount val="7"/>
                <c:pt idx="0">
                  <c:v>68.335407620744647</c:v>
                </c:pt>
                <c:pt idx="1">
                  <c:v>21.427586566843743</c:v>
                </c:pt>
                <c:pt idx="2">
                  <c:v>29.969062871039569</c:v>
                </c:pt>
                <c:pt idx="3">
                  <c:v>29.171205160887709</c:v>
                </c:pt>
                <c:pt idx="4">
                  <c:v>33.362845325939816</c:v>
                </c:pt>
                <c:pt idx="5">
                  <c:v>24.342134795372033</c:v>
                </c:pt>
                <c:pt idx="6">
                  <c:v>29.46307001987627</c:v>
                </c:pt>
              </c:numCache>
            </c:numRef>
          </c:val>
        </c:ser>
        <c:gapWidth val="0"/>
        <c:overlap val="100"/>
        <c:axId val="65393024"/>
        <c:axId val="65395328"/>
      </c:barChart>
      <c:catAx>
        <c:axId val="653930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(v letech)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3.0558414018706948E-2"/>
              <c:y val="0.37167788036647714"/>
            </c:manualLayout>
          </c:layout>
          <c:spPr>
            <a:noFill/>
            <a:ln w="25400">
              <a:noFill/>
            </a:ln>
          </c:spPr>
        </c:title>
        <c:numFmt formatCode="0;0" sourceLinked="0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395328"/>
        <c:crosses val="autoZero"/>
        <c:auto val="1"/>
        <c:lblAlgn val="ctr"/>
        <c:lblOffset val="100"/>
        <c:tickLblSkip val="1"/>
        <c:tickMarkSkip val="1"/>
      </c:catAx>
      <c:valAx>
        <c:axId val="65395328"/>
        <c:scaling>
          <c:orientation val="minMax"/>
          <c:max val="100"/>
          <c:min val="-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%                                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Úplné rodiny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Two-parent families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                                  </a:t>
                </a: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Neúplné rodiny </a:t>
                </a: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Lone-parent families</a:t>
                </a:r>
              </a:p>
            </c:rich>
          </c:tx>
          <c:layout>
            <c:manualLayout>
              <c:xMode val="edge"/>
              <c:yMode val="edge"/>
              <c:x val="9.5833292237217732E-2"/>
              <c:y val="0.94781139667186265"/>
            </c:manualLayout>
          </c:layout>
          <c:spPr>
            <a:noFill/>
            <a:ln w="25400">
              <a:noFill/>
            </a:ln>
          </c:spPr>
        </c:title>
        <c:numFmt formatCode="0;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39302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125003424676318"/>
          <c:y val="0.28170590351332975"/>
          <c:w val="0.14062498972597121"/>
          <c:h val="6.22895488317767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9"/>
  <sheetViews>
    <sheetView workbookViewId="0">
      <selection activeCell="G2" sqref="G2"/>
    </sheetView>
  </sheetViews>
  <sheetFormatPr defaultRowHeight="12.75"/>
  <cols>
    <col min="2" max="2" width="9.5703125" bestFit="1" customWidth="1"/>
    <col min="7" max="8" width="10.5703125" bestFit="1" customWidth="1"/>
  </cols>
  <sheetData>
    <row r="3" spans="1:11">
      <c r="B3" t="s">
        <v>2</v>
      </c>
      <c r="D3" t="s">
        <v>3</v>
      </c>
    </row>
    <row r="4" spans="1:11">
      <c r="B4" t="s">
        <v>0</v>
      </c>
      <c r="D4" t="s">
        <v>1</v>
      </c>
    </row>
    <row r="5" spans="1:11">
      <c r="B5" t="s">
        <v>5</v>
      </c>
      <c r="C5" t="s">
        <v>6</v>
      </c>
      <c r="D5" t="s">
        <v>5</v>
      </c>
      <c r="E5" t="s">
        <v>6</v>
      </c>
    </row>
    <row r="6" spans="1:11">
      <c r="A6" s="9" t="s">
        <v>16</v>
      </c>
      <c r="B6" s="6">
        <v>-67.288177124741154</v>
      </c>
      <c r="C6" s="6">
        <v>-32.711822875258846</v>
      </c>
      <c r="D6" s="6">
        <f>D18/(D18+E18)*100</f>
        <v>31.664592379255357</v>
      </c>
      <c r="E6" s="6">
        <f t="shared" ref="E6:E12" si="0">100-D6</f>
        <v>68.335407620744647</v>
      </c>
      <c r="G6" s="6"/>
      <c r="H6" s="6"/>
      <c r="I6" s="6"/>
      <c r="J6" s="6"/>
      <c r="K6" s="6"/>
    </row>
    <row r="7" spans="1:11">
      <c r="A7" s="9" t="s">
        <v>17</v>
      </c>
      <c r="B7" s="6">
        <v>-58.116192045490521</v>
      </c>
      <c r="C7" s="6">
        <v>-41.883807954509479</v>
      </c>
      <c r="D7" s="6">
        <f t="shared" ref="D7:D12" si="1">D19/(D19+E19)*100</f>
        <v>78.572413433156257</v>
      </c>
      <c r="E7" s="6">
        <f t="shared" si="0"/>
        <v>21.427586566843743</v>
      </c>
      <c r="G7" s="6"/>
      <c r="H7" s="6"/>
      <c r="I7" s="6"/>
      <c r="J7" s="6"/>
      <c r="K7" s="6"/>
    </row>
    <row r="8" spans="1:11">
      <c r="A8" s="9" t="s">
        <v>18</v>
      </c>
      <c r="B8" s="6">
        <v>-49.637085635635522</v>
      </c>
      <c r="C8" s="6">
        <v>-50.362914364364478</v>
      </c>
      <c r="D8" s="6">
        <f t="shared" si="1"/>
        <v>70.030937128960431</v>
      </c>
      <c r="E8" s="6">
        <f t="shared" si="0"/>
        <v>29.969062871039569</v>
      </c>
      <c r="G8" s="6"/>
      <c r="H8" s="6"/>
      <c r="I8" s="6"/>
      <c r="J8" s="6"/>
      <c r="K8" s="6"/>
    </row>
    <row r="9" spans="1:11">
      <c r="A9" s="9" t="s">
        <v>19</v>
      </c>
      <c r="B9" s="6">
        <v>-50.515148161200365</v>
      </c>
      <c r="C9" s="6">
        <v>-49.484851838799635</v>
      </c>
      <c r="D9" s="6">
        <f t="shared" si="1"/>
        <v>70.828794839112291</v>
      </c>
      <c r="E9" s="6">
        <f t="shared" si="0"/>
        <v>29.171205160887709</v>
      </c>
      <c r="G9" s="6"/>
      <c r="H9" s="6"/>
      <c r="I9" s="6"/>
      <c r="J9" s="6"/>
      <c r="K9" s="6"/>
    </row>
    <row r="10" spans="1:11">
      <c r="A10" s="9" t="s">
        <v>20</v>
      </c>
      <c r="B10" s="6">
        <v>-49.469311319978324</v>
      </c>
      <c r="C10" s="6">
        <v>-50.530688680021676</v>
      </c>
      <c r="D10" s="6">
        <f t="shared" si="1"/>
        <v>66.637154674060184</v>
      </c>
      <c r="E10" s="6">
        <f t="shared" si="0"/>
        <v>33.362845325939816</v>
      </c>
      <c r="G10" s="6"/>
      <c r="H10" s="6"/>
      <c r="I10" s="6"/>
      <c r="J10" s="6"/>
      <c r="K10" s="6"/>
    </row>
    <row r="11" spans="1:11">
      <c r="A11" s="9" t="s">
        <v>8</v>
      </c>
      <c r="B11" s="6">
        <v>-43.721992884359153</v>
      </c>
      <c r="C11" s="6">
        <v>-56.278007115640847</v>
      </c>
      <c r="D11" s="6">
        <f t="shared" si="1"/>
        <v>75.657865204627967</v>
      </c>
      <c r="E11" s="6">
        <f t="shared" si="0"/>
        <v>24.342134795372033</v>
      </c>
      <c r="G11" s="6"/>
      <c r="H11" s="6"/>
      <c r="I11" s="6"/>
      <c r="J11" s="6"/>
      <c r="K11" s="6"/>
    </row>
    <row r="12" spans="1:11">
      <c r="A12" s="10" t="s">
        <v>4</v>
      </c>
      <c r="B12" s="6">
        <v>-49.998049451437126</v>
      </c>
      <c r="C12" s="6">
        <v>-50.001950548562874</v>
      </c>
      <c r="D12" s="6">
        <f t="shared" si="1"/>
        <v>70.53692998012373</v>
      </c>
      <c r="E12" s="6">
        <f t="shared" si="0"/>
        <v>29.46307001987627</v>
      </c>
      <c r="G12" s="6"/>
      <c r="H12" s="6"/>
      <c r="I12" s="6"/>
      <c r="J12" s="6"/>
      <c r="K12" s="6"/>
    </row>
    <row r="14" spans="1:11">
      <c r="B14" t="s">
        <v>7</v>
      </c>
      <c r="G14" s="6"/>
      <c r="H14" s="6"/>
    </row>
    <row r="15" spans="1:11">
      <c r="B15" t="s">
        <v>2</v>
      </c>
      <c r="D15" t="s">
        <v>3</v>
      </c>
      <c r="F15" s="2"/>
      <c r="G15" s="6"/>
      <c r="H15" s="6"/>
    </row>
    <row r="16" spans="1:11">
      <c r="B16" t="s">
        <v>0</v>
      </c>
      <c r="D16" t="s">
        <v>1</v>
      </c>
      <c r="F16" s="2"/>
      <c r="G16" s="6"/>
      <c r="H16" s="6"/>
    </row>
    <row r="17" spans="1:14">
      <c r="B17" t="s">
        <v>5</v>
      </c>
      <c r="C17" t="s">
        <v>6</v>
      </c>
      <c r="D17" t="s">
        <v>5</v>
      </c>
      <c r="E17" t="s">
        <v>6</v>
      </c>
      <c r="F17" s="2"/>
      <c r="G17" s="6"/>
      <c r="H17" s="6"/>
    </row>
    <row r="18" spans="1:14">
      <c r="A18" s="9" t="s">
        <v>16</v>
      </c>
      <c r="B18" s="6">
        <v>52.225369839999999</v>
      </c>
      <c r="C18" s="6">
        <v>25.389111740000001</v>
      </c>
      <c r="D18" s="6">
        <v>1.7133045600000001</v>
      </c>
      <c r="E18" s="6">
        <v>3.6974853200000002</v>
      </c>
      <c r="F18" s="2"/>
      <c r="G18" s="6"/>
      <c r="H18" s="6"/>
      <c r="I18" s="6"/>
      <c r="J18" s="6"/>
    </row>
    <row r="19" spans="1:14">
      <c r="A19" s="9" t="s">
        <v>17</v>
      </c>
      <c r="B19" s="6">
        <v>450.85962291999999</v>
      </c>
      <c r="C19" s="6">
        <v>324.93040573000007</v>
      </c>
      <c r="D19" s="6">
        <v>34.551641960000005</v>
      </c>
      <c r="E19" s="6">
        <v>9.4226238799999997</v>
      </c>
      <c r="F19" s="2"/>
      <c r="G19" s="6"/>
      <c r="H19" s="6"/>
      <c r="I19" s="6"/>
      <c r="J19" s="6"/>
    </row>
    <row r="20" spans="1:14">
      <c r="A20" s="9" t="s">
        <v>18</v>
      </c>
      <c r="B20" s="6">
        <v>650.90998896000008</v>
      </c>
      <c r="C20" s="6">
        <v>660.42805722999992</v>
      </c>
      <c r="D20" s="6">
        <v>104.79712892000002</v>
      </c>
      <c r="E20" s="6">
        <v>44.846918720000005</v>
      </c>
      <c r="F20" s="2"/>
      <c r="G20" s="6"/>
      <c r="H20" s="6"/>
      <c r="I20" s="6"/>
      <c r="J20" s="6"/>
    </row>
    <row r="21" spans="1:14">
      <c r="A21" s="9" t="s">
        <v>19</v>
      </c>
      <c r="B21" s="6">
        <v>559.93650244000003</v>
      </c>
      <c r="C21" s="6">
        <v>548.51615547000006</v>
      </c>
      <c r="D21" s="6">
        <v>81.667517360000005</v>
      </c>
      <c r="E21" s="6">
        <v>33.63518904</v>
      </c>
      <c r="F21" s="3"/>
      <c r="G21" s="6"/>
      <c r="H21" s="6"/>
      <c r="I21" s="6"/>
      <c r="J21" s="6"/>
    </row>
    <row r="22" spans="1:14">
      <c r="A22" s="9" t="s">
        <v>20</v>
      </c>
      <c r="B22" s="6">
        <v>469.60551484000001</v>
      </c>
      <c r="C22" s="6">
        <v>479.68102728000008</v>
      </c>
      <c r="D22" s="6">
        <v>41.690410960000001</v>
      </c>
      <c r="E22" s="6">
        <v>20.872901000000002</v>
      </c>
      <c r="F22" s="3"/>
      <c r="G22" s="6"/>
      <c r="H22" s="6"/>
      <c r="I22" s="6"/>
      <c r="J22" s="6"/>
    </row>
    <row r="23" spans="1:14">
      <c r="A23" s="9" t="s">
        <v>8</v>
      </c>
      <c r="B23" s="6">
        <v>504.22290743999997</v>
      </c>
      <c r="C23" s="6">
        <v>649.02486142000009</v>
      </c>
      <c r="D23" s="6">
        <v>21.13075624</v>
      </c>
      <c r="E23" s="11">
        <v>6.7986020399999996</v>
      </c>
      <c r="F23" s="4"/>
      <c r="G23" s="6"/>
      <c r="H23" s="6"/>
      <c r="I23" s="6"/>
      <c r="J23" s="6"/>
    </row>
    <row r="24" spans="1:14">
      <c r="A24" s="10" t="s">
        <v>4</v>
      </c>
      <c r="B24" s="6">
        <f>SUM(B18:B23)</f>
        <v>2687.7599064400001</v>
      </c>
      <c r="C24" s="6">
        <f t="shared" ref="C24:E24" si="2">SUM(C18:C23)</f>
        <v>2687.9696188700004</v>
      </c>
      <c r="D24" s="6">
        <f t="shared" si="2"/>
        <v>285.55076000000003</v>
      </c>
      <c r="E24" s="6">
        <f t="shared" si="2"/>
        <v>119.27372000000001</v>
      </c>
      <c r="F24" s="4"/>
      <c r="G24" s="6"/>
      <c r="H24" s="6"/>
      <c r="I24" s="6"/>
      <c r="J24" s="6"/>
    </row>
    <row r="25" spans="1:14">
      <c r="B25" s="4"/>
      <c r="K25" s="5"/>
      <c r="M25" s="5"/>
      <c r="N25" s="5"/>
    </row>
    <row r="26" spans="1:14">
      <c r="B26" s="4"/>
      <c r="K26" s="5"/>
      <c r="M26" s="5"/>
      <c r="N26" s="5"/>
    </row>
    <row r="27" spans="1:14">
      <c r="B27" s="2"/>
      <c r="M27" s="5"/>
      <c r="N27" s="5"/>
    </row>
    <row r="28" spans="1:14">
      <c r="B28" t="s">
        <v>2</v>
      </c>
      <c r="C28" s="4"/>
      <c r="D28" s="4"/>
      <c r="E28" s="4"/>
      <c r="I28" s="5"/>
      <c r="M28" s="5"/>
      <c r="N28" s="5"/>
    </row>
    <row r="29" spans="1:14">
      <c r="B29" t="s">
        <v>0</v>
      </c>
      <c r="C29" s="4"/>
      <c r="D29" s="4"/>
      <c r="E29" s="4"/>
      <c r="F29" t="s">
        <v>3</v>
      </c>
      <c r="I29" s="5"/>
      <c r="M29" s="5"/>
      <c r="N29" s="5"/>
    </row>
    <row r="30" spans="1:14">
      <c r="B30" t="s">
        <v>9</v>
      </c>
      <c r="D30" t="s">
        <v>10</v>
      </c>
      <c r="F30" t="s">
        <v>1</v>
      </c>
      <c r="I30" s="5"/>
      <c r="M30" s="5"/>
      <c r="N30" s="5"/>
    </row>
    <row r="31" spans="1:14">
      <c r="B31" t="s">
        <v>5</v>
      </c>
      <c r="C31" t="s">
        <v>6</v>
      </c>
      <c r="D31" t="s">
        <v>5</v>
      </c>
      <c r="E31" t="s">
        <v>6</v>
      </c>
      <c r="F31" t="s">
        <v>5</v>
      </c>
      <c r="G31" t="s">
        <v>6</v>
      </c>
    </row>
    <row r="32" spans="1:14">
      <c r="A32" s="10" t="s">
        <v>4</v>
      </c>
      <c r="B32" s="8">
        <f>SUM(B33:B38)</f>
        <v>1461.38832</v>
      </c>
      <c r="C32" s="8">
        <f t="shared" ref="C32:G32" si="3">SUM(C33:C38)</f>
        <v>1465.2831092900001</v>
      </c>
      <c r="D32" s="8">
        <f t="shared" si="3"/>
        <v>1226.3715864400001</v>
      </c>
      <c r="E32" s="8">
        <f t="shared" si="3"/>
        <v>1222.6865095799999</v>
      </c>
      <c r="F32" s="8">
        <f t="shared" ref="F32" si="4">SUM(F33:F38)</f>
        <v>285.55076000000003</v>
      </c>
      <c r="G32" s="8">
        <f t="shared" ref="G32" si="5">SUM(G33:G38)</f>
        <v>119.27372000000001</v>
      </c>
      <c r="H32" s="1"/>
    </row>
    <row r="33" spans="1:20">
      <c r="A33" s="9" t="s">
        <v>16</v>
      </c>
      <c r="B33" s="6">
        <v>35.073319679999997</v>
      </c>
      <c r="C33" s="6">
        <v>20.49347006</v>
      </c>
      <c r="D33" s="6">
        <v>17.152050159999998</v>
      </c>
      <c r="E33" s="6">
        <v>4.8956416799999998</v>
      </c>
      <c r="F33" s="6">
        <v>1.7133045600000001</v>
      </c>
      <c r="G33" s="6">
        <v>3.6974853200000002</v>
      </c>
      <c r="H33" s="1"/>
      <c r="I33" s="6"/>
      <c r="J33" s="12"/>
    </row>
    <row r="34" spans="1:20">
      <c r="A34" s="9" t="s">
        <v>17</v>
      </c>
      <c r="B34" s="6">
        <v>121.29523056000002</v>
      </c>
      <c r="C34" s="6">
        <v>115.64172391000002</v>
      </c>
      <c r="D34" s="6">
        <v>329.56439236</v>
      </c>
      <c r="E34" s="6">
        <v>209.28868182000002</v>
      </c>
      <c r="F34" s="6">
        <v>34.551641960000005</v>
      </c>
      <c r="G34" s="6">
        <v>9.4226238799999997</v>
      </c>
      <c r="H34" s="1"/>
      <c r="I34" s="6"/>
      <c r="J34" s="12"/>
    </row>
    <row r="35" spans="1:20">
      <c r="A35" s="9" t="s">
        <v>18</v>
      </c>
      <c r="B35" s="6">
        <v>62.83969776</v>
      </c>
      <c r="C35" s="6">
        <v>71.727145210000003</v>
      </c>
      <c r="D35" s="6">
        <v>588.07029120000004</v>
      </c>
      <c r="E35" s="6">
        <v>588.70091201999992</v>
      </c>
      <c r="F35" s="6">
        <v>104.79712892000002</v>
      </c>
      <c r="G35" s="6">
        <v>44.846918720000005</v>
      </c>
      <c r="H35" s="1"/>
      <c r="I35" s="6"/>
      <c r="J35" s="12"/>
    </row>
    <row r="36" spans="1:20">
      <c r="A36" s="9" t="s">
        <v>19</v>
      </c>
      <c r="B36" s="6">
        <v>318.58265376000003</v>
      </c>
      <c r="C36" s="6">
        <v>232.74726711000002</v>
      </c>
      <c r="D36" s="6">
        <v>241.35384867999997</v>
      </c>
      <c r="E36" s="6">
        <v>315.76888836000001</v>
      </c>
      <c r="F36" s="6">
        <v>81.667517360000005</v>
      </c>
      <c r="G36" s="6">
        <v>33.63518904</v>
      </c>
      <c r="I36" s="6"/>
      <c r="J36" s="12"/>
    </row>
    <row r="37" spans="1:20">
      <c r="A37" s="9" t="s">
        <v>20</v>
      </c>
      <c r="B37" s="6">
        <v>426.72538944000001</v>
      </c>
      <c r="C37" s="6">
        <v>395.23120830000005</v>
      </c>
      <c r="D37" s="6">
        <v>42.880125399999997</v>
      </c>
      <c r="E37" s="6">
        <v>84.449818980000003</v>
      </c>
      <c r="F37" s="6">
        <v>41.690410960000001</v>
      </c>
      <c r="G37" s="6">
        <v>20.872901000000002</v>
      </c>
      <c r="I37" s="6"/>
      <c r="J37" s="12"/>
    </row>
    <row r="38" spans="1:20">
      <c r="A38" s="9" t="s">
        <v>8</v>
      </c>
      <c r="B38" s="6">
        <v>496.87202879999995</v>
      </c>
      <c r="C38" s="6">
        <v>629.44229470000005</v>
      </c>
      <c r="D38" s="6">
        <v>7.3508786399999995</v>
      </c>
      <c r="E38" s="6">
        <v>19.582566719999999</v>
      </c>
      <c r="F38" s="6">
        <v>21.13075624</v>
      </c>
      <c r="G38" s="11">
        <v>6.7986020399999996</v>
      </c>
      <c r="I38" s="6"/>
      <c r="J38" s="12"/>
      <c r="K38" s="6"/>
      <c r="L38" s="6"/>
      <c r="M38" s="6"/>
      <c r="N38" s="6"/>
      <c r="O38" s="6"/>
    </row>
    <row r="39" spans="1:20">
      <c r="B39" s="1"/>
      <c r="F39" s="8"/>
      <c r="G39" s="8"/>
      <c r="I39" s="6"/>
      <c r="J39" s="12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>
      <c r="F40" s="1"/>
      <c r="G40" s="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>
      <c r="F41" s="5"/>
      <c r="G41" s="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>
      <c r="A42" s="1"/>
      <c r="B42" t="s">
        <v>11</v>
      </c>
      <c r="D42" t="s">
        <v>12</v>
      </c>
      <c r="F42" t="s">
        <v>13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>
      <c r="A43" s="1"/>
      <c r="B43" s="1" t="s">
        <v>14</v>
      </c>
      <c r="C43" t="s">
        <v>15</v>
      </c>
      <c r="D43" s="1" t="s">
        <v>14</v>
      </c>
      <c r="E43" t="s">
        <v>15</v>
      </c>
      <c r="F43" s="1" t="s">
        <v>14</v>
      </c>
      <c r="G43" t="s">
        <v>15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>
      <c r="A44" s="9" t="s">
        <v>16</v>
      </c>
      <c r="B44" s="8">
        <f t="shared" ref="B44:G44" si="6">B33/B$32*100</f>
        <v>2.4</v>
      </c>
      <c r="C44" s="8">
        <f t="shared" si="6"/>
        <v>1.3986013986013985</v>
      </c>
      <c r="D44" s="8">
        <f t="shared" si="6"/>
        <v>1.3986013986013983</v>
      </c>
      <c r="E44" s="8">
        <f t="shared" si="6"/>
        <v>0.40040040040040037</v>
      </c>
      <c r="F44" s="8">
        <f t="shared" si="6"/>
        <v>0.6</v>
      </c>
      <c r="G44" s="8">
        <f t="shared" si="6"/>
        <v>3.1</v>
      </c>
      <c r="H44" s="4"/>
      <c r="I44" s="6"/>
      <c r="J44" s="6"/>
      <c r="K44" s="6"/>
      <c r="L44" s="6"/>
      <c r="M44" s="6"/>
      <c r="N44" s="11"/>
      <c r="O44" s="6"/>
      <c r="P44" s="6"/>
      <c r="Q44" s="6"/>
      <c r="R44" s="6"/>
      <c r="S44" s="6"/>
      <c r="T44" s="6"/>
    </row>
    <row r="45" spans="1:20">
      <c r="A45" s="9" t="s">
        <v>17</v>
      </c>
      <c r="B45" s="8">
        <f t="shared" ref="B45:G49" si="7">B34/B$32*100</f>
        <v>8.3000000000000025</v>
      </c>
      <c r="C45" s="8">
        <f t="shared" si="7"/>
        <v>7.8921078921078927</v>
      </c>
      <c r="D45" s="8">
        <f t="shared" si="7"/>
        <v>26.873126873126875</v>
      </c>
      <c r="E45" s="8">
        <f t="shared" si="7"/>
        <v>17.117117117117118</v>
      </c>
      <c r="F45" s="8">
        <f t="shared" si="7"/>
        <v>12.100000000000001</v>
      </c>
      <c r="G45" s="8">
        <f t="shared" si="7"/>
        <v>7.8999999999999986</v>
      </c>
      <c r="H45" s="3"/>
      <c r="I45" s="3"/>
      <c r="L45" s="4"/>
    </row>
    <row r="46" spans="1:20">
      <c r="A46" s="9" t="s">
        <v>18</v>
      </c>
      <c r="B46" s="8">
        <f t="shared" si="7"/>
        <v>4.3</v>
      </c>
      <c r="C46" s="8">
        <f t="shared" si="7"/>
        <v>4.895104895104895</v>
      </c>
      <c r="D46" s="8">
        <f t="shared" si="7"/>
        <v>47.952047952047948</v>
      </c>
      <c r="E46" s="8">
        <f t="shared" si="7"/>
        <v>48.148148148148145</v>
      </c>
      <c r="F46" s="8">
        <f t="shared" si="7"/>
        <v>36.700000000000003</v>
      </c>
      <c r="G46" s="8">
        <f t="shared" si="7"/>
        <v>37.6</v>
      </c>
      <c r="H46" s="4"/>
      <c r="I46" s="4"/>
      <c r="L46" s="4"/>
    </row>
    <row r="47" spans="1:20">
      <c r="A47" s="9" t="s">
        <v>19</v>
      </c>
      <c r="B47" s="8">
        <f t="shared" si="7"/>
        <v>21.800000000000004</v>
      </c>
      <c r="C47" s="8">
        <f t="shared" si="7"/>
        <v>15.884115884115884</v>
      </c>
      <c r="D47" s="8">
        <f t="shared" si="7"/>
        <v>19.680319680319677</v>
      </c>
      <c r="E47" s="8">
        <f t="shared" si="7"/>
        <v>25.825825825825827</v>
      </c>
      <c r="F47" s="8">
        <f t="shared" si="7"/>
        <v>28.599999999999998</v>
      </c>
      <c r="G47" s="8">
        <f t="shared" si="7"/>
        <v>28.199999999999996</v>
      </c>
      <c r="H47" s="4"/>
      <c r="I47" s="4"/>
      <c r="L47" s="4"/>
    </row>
    <row r="48" spans="1:20">
      <c r="A48" s="9" t="s">
        <v>20</v>
      </c>
      <c r="B48" s="8">
        <f t="shared" si="7"/>
        <v>29.2</v>
      </c>
      <c r="C48" s="8">
        <f t="shared" si="7"/>
        <v>26.973026973026975</v>
      </c>
      <c r="D48" s="8">
        <f t="shared" si="7"/>
        <v>3.4965034965034962</v>
      </c>
      <c r="E48" s="8">
        <f t="shared" si="7"/>
        <v>6.906906906906908</v>
      </c>
      <c r="F48" s="8">
        <f t="shared" si="7"/>
        <v>14.6</v>
      </c>
      <c r="G48" s="8">
        <f t="shared" si="7"/>
        <v>17.5</v>
      </c>
      <c r="H48" s="4"/>
      <c r="I48" s="4"/>
      <c r="L48" s="4"/>
    </row>
    <row r="49" spans="1:12">
      <c r="A49" s="9" t="s">
        <v>8</v>
      </c>
      <c r="B49" s="8">
        <f t="shared" si="7"/>
        <v>34</v>
      </c>
      <c r="C49" s="8">
        <f t="shared" si="7"/>
        <v>42.957042957042958</v>
      </c>
      <c r="D49" s="8">
        <f t="shared" si="7"/>
        <v>0.59940059940059931</v>
      </c>
      <c r="E49" s="8">
        <f t="shared" si="7"/>
        <v>1.6016016016016015</v>
      </c>
      <c r="F49" s="8">
        <f t="shared" si="7"/>
        <v>7.3999999999999995</v>
      </c>
      <c r="G49" s="8">
        <f t="shared" si="7"/>
        <v>5.6999999999999984</v>
      </c>
      <c r="H49" s="4"/>
      <c r="I49" s="4"/>
      <c r="L49" s="4"/>
    </row>
    <row r="50" spans="1:12">
      <c r="G50" s="3"/>
      <c r="H50" s="4"/>
      <c r="I50" s="4"/>
      <c r="J50" s="4"/>
      <c r="K50" s="3"/>
      <c r="L50" s="3"/>
    </row>
    <row r="51" spans="1:12">
      <c r="B51" s="8"/>
      <c r="C51" s="8"/>
      <c r="D51" s="8"/>
      <c r="E51" s="8"/>
      <c r="F51" s="8"/>
      <c r="G51" s="8"/>
      <c r="I51" s="1"/>
      <c r="J51" s="1"/>
    </row>
    <row r="52" spans="1:12">
      <c r="B52" s="1"/>
      <c r="C52" s="1"/>
      <c r="D52" s="1"/>
      <c r="E52" s="1"/>
      <c r="F52" s="1"/>
      <c r="G52" s="1"/>
    </row>
    <row r="53" spans="1:12">
      <c r="B53" s="1"/>
      <c r="C53" s="1"/>
      <c r="D53" s="1"/>
      <c r="E53" s="1"/>
      <c r="F53" s="1"/>
      <c r="G53" s="1"/>
    </row>
    <row r="54" spans="1:12">
      <c r="B54" s="1"/>
      <c r="C54" s="1"/>
      <c r="D54" s="1"/>
      <c r="E54" s="1"/>
      <c r="F54" s="1"/>
      <c r="G54" s="1"/>
    </row>
    <row r="55" spans="1:12">
      <c r="B55" s="1"/>
      <c r="C55" s="1"/>
      <c r="D55" s="1"/>
      <c r="E55" s="1"/>
      <c r="F55" s="1"/>
      <c r="G55" s="1"/>
    </row>
    <row r="56" spans="1:12">
      <c r="B56" s="1"/>
      <c r="C56" s="1"/>
      <c r="D56" s="1"/>
      <c r="E56" s="1"/>
      <c r="F56" s="1"/>
      <c r="G56" s="1"/>
    </row>
    <row r="57" spans="1:12">
      <c r="B57" s="1"/>
      <c r="C57" s="1"/>
      <c r="D57" s="1"/>
      <c r="E57" s="1"/>
      <c r="F57" s="1"/>
      <c r="G57" s="1"/>
    </row>
    <row r="58" spans="1:12">
      <c r="B58" s="6"/>
      <c r="C58" s="6"/>
      <c r="D58" s="6"/>
      <c r="E58" s="6"/>
      <c r="F58" s="6"/>
      <c r="G58" s="6"/>
    </row>
    <row r="59" spans="1:12">
      <c r="B59" s="6"/>
      <c r="C59" s="6"/>
      <c r="D59" s="6"/>
      <c r="E59" s="6"/>
      <c r="F59" s="6"/>
      <c r="G59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Domácnosti - u.+n.</vt:lpstr>
      <vt:lpstr>k01g05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Marek Řezanka</cp:lastModifiedBy>
  <dcterms:created xsi:type="dcterms:W3CDTF">2006-09-15T08:40:18Z</dcterms:created>
  <dcterms:modified xsi:type="dcterms:W3CDTF">2020-01-13T10:09:32Z</dcterms:modified>
</cp:coreProperties>
</file>