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inbauerova7851\DATA_STEINBAUEROVA\WEB_ARCHIV_NOVA\04_VZDELAVANI\"/>
    </mc:Choice>
  </mc:AlternateContent>
  <bookViews>
    <workbookView xWindow="0" yWindow="0" windowWidth="25200" windowHeight="11772"/>
  </bookViews>
  <sheets>
    <sheet name="T41" sheetId="2" r:id="rId1"/>
  </sheets>
  <definedNames>
    <definedName name="_xlnm.Print_Area" localSheetId="0">'T41'!$A$1:$K$46</definedName>
  </definedNames>
  <calcPr calcId="162913"/>
</workbook>
</file>

<file path=xl/calcChain.xml><?xml version="1.0" encoding="utf-8"?>
<calcChain xmlns="http://schemas.openxmlformats.org/spreadsheetml/2006/main">
  <c r="K11" i="2" l="1"/>
  <c r="K43" i="2"/>
  <c r="K41" i="2"/>
  <c r="K39" i="2"/>
  <c r="K38" i="2"/>
  <c r="K37" i="2"/>
  <c r="K35" i="2"/>
  <c r="K34" i="2"/>
  <c r="K31" i="2"/>
  <c r="K30" i="2"/>
  <c r="K29" i="2"/>
  <c r="K28" i="2"/>
  <c r="K27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I46" i="2"/>
  <c r="I45" i="2"/>
  <c r="I42" i="2"/>
  <c r="I41" i="2"/>
  <c r="I38" i="2"/>
  <c r="I36" i="2"/>
  <c r="I35" i="2"/>
  <c r="I34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4" i="2"/>
  <c r="I13" i="2"/>
  <c r="I12" i="2"/>
  <c r="I11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</calcChain>
</file>

<file path=xl/sharedStrings.xml><?xml version="1.0" encoding="utf-8"?>
<sst xmlns="http://schemas.openxmlformats.org/spreadsheetml/2006/main" count="86" uniqueCount="54">
  <si>
    <r>
      <t xml:space="preserve">Státní občanství
</t>
    </r>
    <r>
      <rPr>
        <i/>
        <sz val="7"/>
        <rFont val="Arial CE"/>
        <family val="2"/>
        <charset val="238"/>
      </rPr>
      <t>Citizenship</t>
    </r>
  </si>
  <si>
    <r>
      <t xml:space="preserve">Mateřské školy 
</t>
    </r>
    <r>
      <rPr>
        <i/>
        <sz val="7"/>
        <rFont val="Arial CE"/>
        <family val="2"/>
        <charset val="238"/>
      </rPr>
      <t>Nursery schools</t>
    </r>
  </si>
  <si>
    <r>
      <t xml:space="preserve">Základní školy
</t>
    </r>
    <r>
      <rPr>
        <i/>
        <sz val="7"/>
        <rFont val="Arial CE"/>
        <family val="2"/>
        <charset val="238"/>
      </rPr>
      <t>Basic schools</t>
    </r>
  </si>
  <si>
    <r>
      <t xml:space="preserve">žáci
</t>
    </r>
    <r>
      <rPr>
        <i/>
        <sz val="7"/>
        <rFont val="Arial CE"/>
        <family val="2"/>
        <charset val="238"/>
      </rPr>
      <t>Pupils</t>
    </r>
  </si>
  <si>
    <t>Vietnam</t>
  </si>
  <si>
    <t>Ukrajina</t>
  </si>
  <si>
    <t>Rusko</t>
  </si>
  <si>
    <t>Mongolsko</t>
  </si>
  <si>
    <t>Kazachstán</t>
  </si>
  <si>
    <t>Arménie</t>
  </si>
  <si>
    <t>Bělorusko</t>
  </si>
  <si>
    <t>Čína</t>
  </si>
  <si>
    <t>Polsko</t>
  </si>
  <si>
    <t>Rumunsko</t>
  </si>
  <si>
    <t>Německo</t>
  </si>
  <si>
    <t>Bulharsko</t>
  </si>
  <si>
    <t>Spojené státy</t>
  </si>
  <si>
    <t>Bosna a Hercegovina</t>
  </si>
  <si>
    <t>Slovensko</t>
  </si>
  <si>
    <r>
      <t xml:space="preserve">Střední školy 
</t>
    </r>
    <r>
      <rPr>
        <i/>
        <sz val="7"/>
        <rFont val="Arial CE"/>
        <family val="2"/>
        <charset val="238"/>
      </rPr>
      <t>Secondary schools</t>
    </r>
  </si>
  <si>
    <r>
      <t xml:space="preserve">Vyšší odborné školy
</t>
    </r>
    <r>
      <rPr>
        <i/>
        <sz val="7"/>
        <rFont val="Arial CE"/>
        <family val="2"/>
        <charset val="238"/>
      </rPr>
      <t>Higher professional
schools</t>
    </r>
  </si>
  <si>
    <r>
      <t xml:space="preserve">děti
</t>
    </r>
    <r>
      <rPr>
        <i/>
        <sz val="7"/>
        <rFont val="Arial CE"/>
        <family val="2"/>
        <charset val="238"/>
      </rPr>
      <t>Children</t>
    </r>
  </si>
  <si>
    <r>
      <t xml:space="preserve">studenti
</t>
    </r>
    <r>
      <rPr>
        <i/>
        <sz val="7"/>
        <rFont val="Arial CE"/>
        <family val="2"/>
        <charset val="238"/>
      </rPr>
      <t>Students</t>
    </r>
  </si>
  <si>
    <r>
      <t xml:space="preserve">Celkem / </t>
    </r>
    <r>
      <rPr>
        <b/>
        <i/>
        <sz val="8"/>
        <rFont val="Arial CE"/>
        <family val="2"/>
        <charset val="238"/>
      </rPr>
      <t>Total</t>
    </r>
  </si>
  <si>
    <r>
      <t xml:space="preserve">Česká republika
</t>
    </r>
    <r>
      <rPr>
        <b/>
        <i/>
        <sz val="8"/>
        <rFont val="Arial CE"/>
        <family val="2"/>
        <charset val="238"/>
      </rPr>
      <t>Czech Republic</t>
    </r>
  </si>
  <si>
    <r>
      <t xml:space="preserve">Cizinci celkem
</t>
    </r>
    <r>
      <rPr>
        <b/>
        <i/>
        <sz val="8"/>
        <rFont val="Arial CE"/>
        <family val="2"/>
        <charset val="238"/>
      </rPr>
      <t>Foreigners, total</t>
    </r>
  </si>
  <si>
    <r>
      <t>Ostatní země
O</t>
    </r>
    <r>
      <rPr>
        <b/>
        <i/>
        <sz val="8"/>
        <rFont val="Arial CE"/>
        <family val="2"/>
        <charset val="238"/>
      </rPr>
      <t>ther countries</t>
    </r>
  </si>
  <si>
    <r>
      <t xml:space="preserve">s trvalým pobytem
</t>
    </r>
    <r>
      <rPr>
        <i/>
        <sz val="8"/>
        <rFont val="Arial CE"/>
        <family val="2"/>
        <charset val="238"/>
      </rPr>
      <t>With permanent 
  residence</t>
    </r>
  </si>
  <si>
    <r>
      <t xml:space="preserve">azylanti / </t>
    </r>
    <r>
      <rPr>
        <i/>
        <sz val="8"/>
        <rFont val="Arial CE"/>
        <family val="2"/>
        <charset val="238"/>
      </rPr>
      <t>Refugees</t>
    </r>
  </si>
  <si>
    <r>
      <t xml:space="preserve">Vybrané země
</t>
    </r>
    <r>
      <rPr>
        <b/>
        <i/>
        <sz val="8"/>
        <rFont val="Arial CE"/>
        <family val="2"/>
        <charset val="238"/>
      </rPr>
      <t>Selected countries</t>
    </r>
  </si>
  <si>
    <r>
      <t>Ostatní evropské 
  země
O</t>
    </r>
    <r>
      <rPr>
        <b/>
        <i/>
        <sz val="8"/>
        <rFont val="Arial CE"/>
        <family val="2"/>
        <charset val="238"/>
      </rPr>
      <t>ther European 
  countries</t>
    </r>
  </si>
  <si>
    <t>Nizozemsko</t>
  </si>
  <si>
    <t>Itálie</t>
  </si>
  <si>
    <t>Srbsko</t>
  </si>
  <si>
    <t>Uzbekistán</t>
  </si>
  <si>
    <t>Chorvatsko</t>
  </si>
  <si>
    <t>Sýrie</t>
  </si>
  <si>
    <t>Maďarsko</t>
  </si>
  <si>
    <t>Velká Británie</t>
  </si>
  <si>
    <t>Moldavsko</t>
  </si>
  <si>
    <r>
      <t xml:space="preserve">% z cizinců
</t>
    </r>
    <r>
      <rPr>
        <i/>
        <sz val="7"/>
        <rFont val="Arial CE"/>
        <charset val="238"/>
      </rPr>
      <t>Foreigners (%)</t>
    </r>
  </si>
  <si>
    <r>
      <t xml:space="preserve">Celkem EU 28 
</t>
    </r>
    <r>
      <rPr>
        <b/>
        <i/>
        <sz val="8"/>
        <rFont val="Arial CE"/>
        <family val="2"/>
        <charset val="238"/>
      </rPr>
      <t xml:space="preserve">EU28, total </t>
    </r>
  </si>
  <si>
    <t>Kosovo</t>
  </si>
  <si>
    <t>Pramen: Ministerstvo školství, mládeže a tělovýchovy</t>
  </si>
  <si>
    <r>
      <t xml:space="preserve">Konzervatoře
</t>
    </r>
    <r>
      <rPr>
        <i/>
        <sz val="7"/>
        <rFont val="Arial CE"/>
        <family val="2"/>
        <charset val="238"/>
      </rPr>
      <t>Conservatoires</t>
    </r>
  </si>
  <si>
    <t>Ázerbájdžán</t>
  </si>
  <si>
    <t>Source: Ministry of Education, Youth, and Sports</t>
  </si>
  <si>
    <t>Indie</t>
  </si>
  <si>
    <t xml:space="preserve">       Children, pupils, and students at nursery schools, basic, secondary, and higher professional schools, 
       and conservatoires by citizenship in the 2018/2019 school year</t>
  </si>
  <si>
    <t>Turecko</t>
  </si>
  <si>
    <t xml:space="preserve">x </t>
  </si>
  <si>
    <t>Severní Makedonie</t>
  </si>
  <si>
    <t>Korejská republika</t>
  </si>
  <si>
    <t>T41 Děti, žáci a studenti podle státního občanství v mateřských školách, základních, středních a vyšších 
       odborných školách a konzervatořích ve školním roce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</si>
</sst>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;;\-"/>
    <numFmt numFmtId="165" formatCode="#,##0;;\-"/>
    <numFmt numFmtId="166" formatCode="#,##0_ ;[Red]\-#,##0\ "/>
    <numFmt numFmtId="167" formatCode="#,##0.0_ ;[Red]\-#,##0.0\ "/>
    <numFmt numFmtId="168" formatCode="#,##0_ ;[Red]\-#,##0\ ;\–\ "/>
    <numFmt numFmtId="169" formatCode="#,##0.0_ ;[Red]\-#,##0.0\ ;\-"/>
    <numFmt numFmtId="170" formatCode="#,##0_ ;[Red]\-#,##0\ ;\-\ "/>
    <numFmt numFmtId="171" formatCode="#,##0.0_ ;[Red]\-#,##0.0\ ;\–\ "/>
    <numFmt numFmtId="172" formatCode="#,##0.0_ ;[Red]\-#,##0.0\ ;\-\ 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color indexed="8"/>
      <name val="MS Sans Serif"/>
      <family val="2"/>
      <charset val="238"/>
    </font>
    <font>
      <i/>
      <sz val="7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65">
    <xf numFmtId="0" fontId="0" fillId="0" borderId="0" xfId="0"/>
    <xf numFmtId="164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/>
    </xf>
    <xf numFmtId="0" fontId="6" fillId="0" borderId="0" xfId="0" applyFont="1"/>
    <xf numFmtId="0" fontId="7" fillId="0" borderId="8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166" fontId="7" fillId="0" borderId="9" xfId="0" applyNumberFormat="1" applyFont="1" applyFill="1" applyBorder="1" applyAlignment="1">
      <alignment horizontal="right"/>
    </xf>
    <xf numFmtId="166" fontId="7" fillId="0" borderId="9" xfId="2" applyNumberFormat="1" applyFont="1" applyFill="1" applyBorder="1" applyAlignment="1">
      <alignment horizontal="right"/>
    </xf>
    <xf numFmtId="166" fontId="7" fillId="0" borderId="10" xfId="2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7" fillId="0" borderId="2" xfId="2" applyNumberFormat="1" applyFont="1" applyFill="1" applyBorder="1" applyAlignment="1">
      <alignment horizontal="right"/>
    </xf>
    <xf numFmtId="166" fontId="7" fillId="0" borderId="3" xfId="2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right"/>
    </xf>
    <xf numFmtId="167" fontId="7" fillId="0" borderId="7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167" fontId="7" fillId="0" borderId="3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>
      <alignment horizontal="right"/>
    </xf>
    <xf numFmtId="171" fontId="9" fillId="0" borderId="2" xfId="0" applyNumberFormat="1" applyFont="1" applyBorder="1" applyAlignment="1">
      <alignment horizontal="right"/>
    </xf>
    <xf numFmtId="171" fontId="9" fillId="0" borderId="3" xfId="0" applyNumberFormat="1" applyFont="1" applyBorder="1" applyAlignment="1">
      <alignment horizontal="right"/>
    </xf>
    <xf numFmtId="168" fontId="9" fillId="0" borderId="4" xfId="0" applyNumberFormat="1" applyFont="1" applyFill="1" applyBorder="1" applyAlignment="1">
      <alignment horizontal="right"/>
    </xf>
    <xf numFmtId="171" fontId="9" fillId="0" borderId="4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69" fontId="9" fillId="0" borderId="6" xfId="0" applyNumberFormat="1" applyFont="1" applyBorder="1" applyAlignment="1">
      <alignment horizontal="right"/>
    </xf>
    <xf numFmtId="168" fontId="9" fillId="0" borderId="2" xfId="0" applyNumberFormat="1" applyFont="1" applyBorder="1" applyAlignment="1">
      <alignment horizontal="right"/>
    </xf>
    <xf numFmtId="170" fontId="9" fillId="0" borderId="2" xfId="0" applyNumberFormat="1" applyFont="1" applyBorder="1" applyAlignment="1">
      <alignment horizontal="right"/>
    </xf>
    <xf numFmtId="172" fontId="9" fillId="0" borderId="3" xfId="0" applyNumberFormat="1" applyFont="1" applyBorder="1" applyAlignment="1">
      <alignment horizontal="right"/>
    </xf>
    <xf numFmtId="172" fontId="9" fillId="0" borderId="2" xfId="0" applyNumberFormat="1" applyFont="1" applyBorder="1" applyAlignment="1">
      <alignment horizontal="right"/>
    </xf>
    <xf numFmtId="170" fontId="9" fillId="0" borderId="2" xfId="1" applyNumberFormat="1" applyFont="1" applyFill="1" applyBorder="1" applyAlignment="1">
      <alignment horizontal="right"/>
    </xf>
    <xf numFmtId="172" fontId="9" fillId="0" borderId="4" xfId="0" applyNumberFormat="1" applyFont="1" applyBorder="1" applyAlignment="1">
      <alignment horizontal="right"/>
    </xf>
    <xf numFmtId="172" fontId="9" fillId="0" borderId="7" xfId="0" applyNumberFormat="1" applyFont="1" applyBorder="1" applyAlignment="1">
      <alignment horizontal="right"/>
    </xf>
    <xf numFmtId="0" fontId="9" fillId="0" borderId="5" xfId="0" applyNumberFormat="1" applyFont="1" applyFill="1" applyBorder="1" applyAlignment="1">
      <alignment horizontal="left" indent="1"/>
    </xf>
    <xf numFmtId="170" fontId="9" fillId="0" borderId="4" xfId="0" applyNumberFormat="1" applyFont="1" applyBorder="1" applyAlignment="1">
      <alignment horizontal="right"/>
    </xf>
    <xf numFmtId="168" fontId="6" fillId="0" borderId="0" xfId="0" applyNumberFormat="1" applyFont="1"/>
    <xf numFmtId="166" fontId="9" fillId="0" borderId="6" xfId="0" applyNumberFormat="1" applyFont="1" applyBorder="1" applyAlignment="1">
      <alignment horizontal="right"/>
    </xf>
    <xf numFmtId="170" fontId="9" fillId="0" borderId="6" xfId="0" applyNumberFormat="1" applyFont="1" applyFill="1" applyBorder="1" applyAlignment="1">
      <alignment horizontal="right"/>
    </xf>
    <xf numFmtId="169" fontId="9" fillId="0" borderId="21" xfId="0" applyNumberFormat="1" applyFont="1" applyBorder="1" applyAlignment="1">
      <alignment horizontal="right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right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_200108Cz" xfId="1"/>
    <cellStyle name="normální_ZS98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workbookViewId="0">
      <selection activeCell="L1" sqref="L1"/>
    </sheetView>
  </sheetViews>
  <sheetFormatPr defaultColWidth="9.109375" defaultRowHeight="13.2" x14ac:dyDescent="0.25"/>
  <cols>
    <col min="1" max="1" width="18" style="5" customWidth="1"/>
    <col min="2" max="2" width="6.6640625" style="5" customWidth="1"/>
    <col min="3" max="3" width="7.33203125" style="5" customWidth="1"/>
    <col min="4" max="4" width="6.6640625" style="5" customWidth="1"/>
    <col min="5" max="5" width="7.33203125" style="5" customWidth="1"/>
    <col min="6" max="6" width="6.6640625" style="5" customWidth="1"/>
    <col min="7" max="7" width="7.33203125" style="5" customWidth="1"/>
    <col min="8" max="8" width="6.6640625" style="5" customWidth="1"/>
    <col min="9" max="9" width="7.33203125" style="5" customWidth="1"/>
    <col min="10" max="10" width="6.6640625" style="5" customWidth="1"/>
    <col min="11" max="11" width="7.33203125" style="5" customWidth="1"/>
    <col min="12" max="14" width="9.109375" style="5"/>
    <col min="15" max="15" width="10.88671875" style="5" bestFit="1" customWidth="1"/>
    <col min="16" max="16384" width="9.109375" style="5"/>
  </cols>
  <sheetData>
    <row r="1" spans="1:11" ht="24.9" customHeight="1" x14ac:dyDescent="0.2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4.9" customHeight="1" x14ac:dyDescent="0.25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5" customHeight="1" thickBot="1" x14ac:dyDescent="0.3">
      <c r="A3" s="4" t="s">
        <v>43</v>
      </c>
      <c r="B3" s="4"/>
      <c r="C3" s="4"/>
      <c r="D3" s="2"/>
      <c r="E3" s="1"/>
      <c r="F3" s="49" t="s">
        <v>46</v>
      </c>
      <c r="G3" s="49"/>
      <c r="H3" s="49"/>
      <c r="I3" s="49"/>
      <c r="J3" s="49"/>
      <c r="K3" s="49"/>
    </row>
    <row r="4" spans="1:11" x14ac:dyDescent="0.25">
      <c r="A4" s="50" t="s">
        <v>0</v>
      </c>
      <c r="B4" s="54" t="s">
        <v>1</v>
      </c>
      <c r="C4" s="50"/>
      <c r="D4" s="54" t="s">
        <v>2</v>
      </c>
      <c r="E4" s="50"/>
      <c r="F4" s="57" t="s">
        <v>19</v>
      </c>
      <c r="G4" s="58"/>
      <c r="H4" s="57" t="s">
        <v>44</v>
      </c>
      <c r="I4" s="58"/>
      <c r="J4" s="57" t="s">
        <v>20</v>
      </c>
      <c r="K4" s="61"/>
    </row>
    <row r="5" spans="1:11" ht="26.25" customHeight="1" x14ac:dyDescent="0.25">
      <c r="A5" s="51"/>
      <c r="B5" s="55"/>
      <c r="C5" s="56"/>
      <c r="D5" s="55"/>
      <c r="E5" s="56"/>
      <c r="F5" s="59"/>
      <c r="G5" s="60"/>
      <c r="H5" s="59"/>
      <c r="I5" s="60"/>
      <c r="J5" s="59"/>
      <c r="K5" s="62"/>
    </row>
    <row r="6" spans="1:11" ht="13.2" customHeight="1" x14ac:dyDescent="0.25">
      <c r="A6" s="52"/>
      <c r="B6" s="44" t="s">
        <v>21</v>
      </c>
      <c r="C6" s="42" t="s">
        <v>40</v>
      </c>
      <c r="D6" s="44" t="s">
        <v>3</v>
      </c>
      <c r="E6" s="42" t="s">
        <v>40</v>
      </c>
      <c r="F6" s="44" t="s">
        <v>3</v>
      </c>
      <c r="G6" s="42" t="s">
        <v>40</v>
      </c>
      <c r="H6" s="44" t="s">
        <v>3</v>
      </c>
      <c r="I6" s="42" t="s">
        <v>40</v>
      </c>
      <c r="J6" s="44" t="s">
        <v>22</v>
      </c>
      <c r="K6" s="63" t="s">
        <v>40</v>
      </c>
    </row>
    <row r="7" spans="1:11" ht="32.25" customHeight="1" thickBot="1" x14ac:dyDescent="0.3">
      <c r="A7" s="53"/>
      <c r="B7" s="45"/>
      <c r="C7" s="43"/>
      <c r="D7" s="45"/>
      <c r="E7" s="43"/>
      <c r="F7" s="46"/>
      <c r="G7" s="43"/>
      <c r="H7" s="46"/>
      <c r="I7" s="43"/>
      <c r="J7" s="46"/>
      <c r="K7" s="64"/>
    </row>
    <row r="8" spans="1:11" ht="15" customHeight="1" x14ac:dyDescent="0.25">
      <c r="A8" s="6" t="s">
        <v>23</v>
      </c>
      <c r="B8" s="11">
        <v>363776</v>
      </c>
      <c r="C8" s="12" t="s">
        <v>50</v>
      </c>
      <c r="D8" s="11">
        <v>940928</v>
      </c>
      <c r="E8" s="12" t="s">
        <v>50</v>
      </c>
      <c r="F8" s="12">
        <v>420782</v>
      </c>
      <c r="G8" s="12" t="s">
        <v>50</v>
      </c>
      <c r="H8" s="12">
        <v>3778</v>
      </c>
      <c r="I8" s="12" t="s">
        <v>50</v>
      </c>
      <c r="J8" s="12">
        <v>18411</v>
      </c>
      <c r="K8" s="13" t="s">
        <v>50</v>
      </c>
    </row>
    <row r="9" spans="1:11" ht="24.9" customHeight="1" x14ac:dyDescent="0.25">
      <c r="A9" s="7" t="s">
        <v>24</v>
      </c>
      <c r="B9" s="14">
        <v>352433</v>
      </c>
      <c r="C9" s="15" t="s">
        <v>50</v>
      </c>
      <c r="D9" s="14">
        <v>916902</v>
      </c>
      <c r="E9" s="15" t="s">
        <v>50</v>
      </c>
      <c r="F9" s="15">
        <v>411477</v>
      </c>
      <c r="G9" s="15" t="s">
        <v>50</v>
      </c>
      <c r="H9" s="14">
        <v>3569</v>
      </c>
      <c r="I9" s="15" t="s">
        <v>50</v>
      </c>
      <c r="J9" s="14">
        <v>17706</v>
      </c>
      <c r="K9" s="16" t="s">
        <v>50</v>
      </c>
    </row>
    <row r="10" spans="1:11" ht="24.9" customHeight="1" x14ac:dyDescent="0.25">
      <c r="A10" s="8" t="s">
        <v>25</v>
      </c>
      <c r="B10" s="17">
        <v>11343</v>
      </c>
      <c r="C10" s="18">
        <v>100</v>
      </c>
      <c r="D10" s="17">
        <v>24026</v>
      </c>
      <c r="E10" s="18">
        <v>100</v>
      </c>
      <c r="F10" s="17">
        <v>9305</v>
      </c>
      <c r="G10" s="18">
        <v>100</v>
      </c>
      <c r="H10" s="17">
        <v>209</v>
      </c>
      <c r="I10" s="18">
        <v>100</v>
      </c>
      <c r="J10" s="17">
        <v>705</v>
      </c>
      <c r="K10" s="19">
        <v>100</v>
      </c>
    </row>
    <row r="11" spans="1:11" ht="24.9" customHeight="1" x14ac:dyDescent="0.25">
      <c r="A11" s="3" t="s">
        <v>41</v>
      </c>
      <c r="B11" s="14">
        <v>3351</v>
      </c>
      <c r="C11" s="20">
        <f>B11/B$10*100</f>
        <v>29.542449087542977</v>
      </c>
      <c r="D11" s="14">
        <v>7803</v>
      </c>
      <c r="E11" s="20">
        <f>D11/D$10*100</f>
        <v>32.477316240739199</v>
      </c>
      <c r="F11" s="14">
        <v>2537</v>
      </c>
      <c r="G11" s="20">
        <f>F11/F$10*100</f>
        <v>27.264911337990327</v>
      </c>
      <c r="H11" s="14">
        <v>88</v>
      </c>
      <c r="I11" s="20">
        <f>H11/H$10*100</f>
        <v>42.105263157894733</v>
      </c>
      <c r="J11" s="14">
        <v>299</v>
      </c>
      <c r="K11" s="21">
        <f>J11/J$10*100</f>
        <v>42.411347517730498</v>
      </c>
    </row>
    <row r="12" spans="1:11" ht="47.25" customHeight="1" x14ac:dyDescent="0.25">
      <c r="A12" s="7" t="s">
        <v>30</v>
      </c>
      <c r="B12" s="14">
        <v>3834</v>
      </c>
      <c r="C12" s="20">
        <f t="shared" ref="C12:E46" si="0">B12/B$10*100</f>
        <v>33.800581856651682</v>
      </c>
      <c r="D12" s="14">
        <v>9290</v>
      </c>
      <c r="E12" s="20">
        <f t="shared" si="0"/>
        <v>38.66644468492467</v>
      </c>
      <c r="F12" s="14">
        <v>4229</v>
      </c>
      <c r="G12" s="20">
        <f t="shared" ref="G12" si="1">F12/F$10*100</f>
        <v>45.448683503492745</v>
      </c>
      <c r="H12" s="14">
        <v>91</v>
      </c>
      <c r="I12" s="20">
        <f t="shared" ref="I12" si="2">H12/H$10*100</f>
        <v>43.540669856459331</v>
      </c>
      <c r="J12" s="14">
        <v>289</v>
      </c>
      <c r="K12" s="21">
        <f t="shared" ref="K12" si="3">J12/J$10*100</f>
        <v>40.99290780141844</v>
      </c>
    </row>
    <row r="13" spans="1:11" ht="24.9" customHeight="1" x14ac:dyDescent="0.25">
      <c r="A13" s="7" t="s">
        <v>26</v>
      </c>
      <c r="B13" s="17">
        <v>4158</v>
      </c>
      <c r="C13" s="18">
        <f t="shared" si="0"/>
        <v>36.656969055805341</v>
      </c>
      <c r="D13" s="17">
        <v>6933</v>
      </c>
      <c r="E13" s="18">
        <f t="shared" si="0"/>
        <v>28.856239074336138</v>
      </c>
      <c r="F13" s="17">
        <v>2539</v>
      </c>
      <c r="G13" s="18">
        <f t="shared" ref="G13" si="4">F13/F$10*100</f>
        <v>27.286405158516924</v>
      </c>
      <c r="H13" s="17">
        <v>30</v>
      </c>
      <c r="I13" s="18">
        <f t="shared" ref="I13" si="5">H13/H$10*100</f>
        <v>14.354066985645932</v>
      </c>
      <c r="J13" s="17">
        <v>117</v>
      </c>
      <c r="K13" s="19">
        <f t="shared" ref="K13" si="6">J13/J$10*100</f>
        <v>16.595744680851062</v>
      </c>
    </row>
    <row r="14" spans="1:11" ht="34.5" customHeight="1" x14ac:dyDescent="0.25">
      <c r="A14" s="9" t="s">
        <v>27</v>
      </c>
      <c r="B14" s="22">
        <v>10568</v>
      </c>
      <c r="C14" s="23">
        <f t="shared" si="0"/>
        <v>93.167592347703433</v>
      </c>
      <c r="D14" s="22">
        <v>18415</v>
      </c>
      <c r="E14" s="23">
        <f t="shared" si="0"/>
        <v>76.646133355531504</v>
      </c>
      <c r="F14" s="22">
        <v>7021</v>
      </c>
      <c r="G14" s="23">
        <f t="shared" ref="G14" si="7">F14/F$10*100</f>
        <v>75.454056958624392</v>
      </c>
      <c r="H14" s="22">
        <v>54</v>
      </c>
      <c r="I14" s="23">
        <f t="shared" ref="I14" si="8">H14/H$10*100</f>
        <v>25.837320574162682</v>
      </c>
      <c r="J14" s="22">
        <v>197</v>
      </c>
      <c r="K14" s="24">
        <f t="shared" ref="K14" si="9">J14/J$10*100</f>
        <v>27.943262411347519</v>
      </c>
    </row>
    <row r="15" spans="1:11" ht="12.9" customHeight="1" x14ac:dyDescent="0.25">
      <c r="A15" s="10" t="s">
        <v>28</v>
      </c>
      <c r="B15" s="25">
        <v>86</v>
      </c>
      <c r="C15" s="26">
        <f t="shared" si="0"/>
        <v>0.75817684915807104</v>
      </c>
      <c r="D15" s="25">
        <v>299</v>
      </c>
      <c r="E15" s="26">
        <f t="shared" si="0"/>
        <v>1.2444851410971447</v>
      </c>
      <c r="F15" s="25">
        <v>79</v>
      </c>
      <c r="G15" s="26">
        <f t="shared" ref="G15" si="10">F15/F$10*100</f>
        <v>0.84900591080064491</v>
      </c>
      <c r="H15" s="34">
        <v>0</v>
      </c>
      <c r="I15" s="34" t="s">
        <v>50</v>
      </c>
      <c r="J15" s="37">
        <v>2</v>
      </c>
      <c r="K15" s="35">
        <f t="shared" ref="K15" si="11">J15/J$10*100</f>
        <v>0.28368794326241137</v>
      </c>
    </row>
    <row r="16" spans="1:11" ht="22.5" customHeight="1" x14ac:dyDescent="0.25">
      <c r="A16" s="3" t="s">
        <v>29</v>
      </c>
      <c r="B16" s="39">
        <v>10832</v>
      </c>
      <c r="C16" s="28">
        <f t="shared" si="0"/>
        <v>95.495018954421226</v>
      </c>
      <c r="D16" s="39">
        <v>23078</v>
      </c>
      <c r="E16" s="28">
        <f t="shared" si="0"/>
        <v>96.054274535919433</v>
      </c>
      <c r="F16" s="39">
        <v>8939</v>
      </c>
      <c r="G16" s="28">
        <f t="shared" ref="G16" si="12">F16/F$10*100</f>
        <v>96.066630843632467</v>
      </c>
      <c r="H16" s="27">
        <v>201</v>
      </c>
      <c r="I16" s="28">
        <f t="shared" ref="I16" si="13">H16/H$10*100</f>
        <v>96.172248803827756</v>
      </c>
      <c r="J16" s="40">
        <v>692</v>
      </c>
      <c r="K16" s="41">
        <f t="shared" ref="K16" si="14">J16/J$10*100</f>
        <v>98.156028368794324</v>
      </c>
    </row>
    <row r="17" spans="1:11" ht="12.9" customHeight="1" x14ac:dyDescent="0.25">
      <c r="A17" s="36" t="s">
        <v>5</v>
      </c>
      <c r="B17" s="29">
        <v>2677</v>
      </c>
      <c r="C17" s="23">
        <f t="shared" si="0"/>
        <v>23.600458432513445</v>
      </c>
      <c r="D17" s="29">
        <v>6619</v>
      </c>
      <c r="E17" s="23">
        <f t="shared" si="0"/>
        <v>27.549321568301004</v>
      </c>
      <c r="F17" s="29">
        <v>2795</v>
      </c>
      <c r="G17" s="23">
        <f t="shared" ref="G17" si="15">F17/F$10*100</f>
        <v>30.037614185921548</v>
      </c>
      <c r="H17" s="30">
        <v>35</v>
      </c>
      <c r="I17" s="23">
        <f t="shared" ref="I17" si="16">H17/H$10*100</f>
        <v>16.746411483253588</v>
      </c>
      <c r="J17" s="30">
        <v>157</v>
      </c>
      <c r="K17" s="24">
        <f t="shared" ref="K17" si="17">J17/J$10*100</f>
        <v>22.269503546099291</v>
      </c>
    </row>
    <row r="18" spans="1:11" ht="12.9" customHeight="1" x14ac:dyDescent="0.25">
      <c r="A18" s="36" t="s">
        <v>18</v>
      </c>
      <c r="B18" s="29">
        <v>2053</v>
      </c>
      <c r="C18" s="23">
        <f t="shared" si="0"/>
        <v>18.099268271180463</v>
      </c>
      <c r="D18" s="29">
        <v>5181</v>
      </c>
      <c r="E18" s="23">
        <f t="shared" si="0"/>
        <v>21.564138849579624</v>
      </c>
      <c r="F18" s="29">
        <v>1825</v>
      </c>
      <c r="G18" s="23">
        <f t="shared" ref="G18" si="18">F18/F$10*100</f>
        <v>19.613111230521223</v>
      </c>
      <c r="H18" s="30">
        <v>68</v>
      </c>
      <c r="I18" s="23">
        <f t="shared" ref="I18" si="19">H18/H$10*100</f>
        <v>32.535885167464116</v>
      </c>
      <c r="J18" s="30">
        <v>284</v>
      </c>
      <c r="K18" s="31">
        <f t="shared" ref="K18" si="20">J18/J$10*100</f>
        <v>40.283687943262414</v>
      </c>
    </row>
    <row r="19" spans="1:11" ht="12.9" customHeight="1" x14ac:dyDescent="0.25">
      <c r="A19" s="36" t="s">
        <v>4</v>
      </c>
      <c r="B19" s="29">
        <v>2963</v>
      </c>
      <c r="C19" s="23">
        <f t="shared" si="0"/>
        <v>26.121837256457724</v>
      </c>
      <c r="D19" s="29">
        <v>4631</v>
      </c>
      <c r="E19" s="23">
        <f t="shared" si="0"/>
        <v>19.274952135186883</v>
      </c>
      <c r="F19" s="29">
        <v>1663</v>
      </c>
      <c r="G19" s="23">
        <f t="shared" ref="G19" si="21">F19/F$10*100</f>
        <v>17.872111767866738</v>
      </c>
      <c r="H19" s="30">
        <v>3</v>
      </c>
      <c r="I19" s="23">
        <f t="shared" ref="I19" si="22">H19/H$10*100</f>
        <v>1.4354066985645932</v>
      </c>
      <c r="J19" s="30">
        <v>35</v>
      </c>
      <c r="K19" s="31">
        <f t="shared" ref="K19" si="23">J19/J$10*100</f>
        <v>4.9645390070921991</v>
      </c>
    </row>
    <row r="20" spans="1:11" ht="12.9" customHeight="1" x14ac:dyDescent="0.25">
      <c r="A20" s="36" t="s">
        <v>6</v>
      </c>
      <c r="B20" s="29">
        <v>732</v>
      </c>
      <c r="C20" s="23">
        <f t="shared" si="0"/>
        <v>6.453319227717536</v>
      </c>
      <c r="D20" s="29">
        <v>1583</v>
      </c>
      <c r="E20" s="23">
        <f t="shared" si="0"/>
        <v>6.5886955797885634</v>
      </c>
      <c r="F20" s="29">
        <v>1029</v>
      </c>
      <c r="G20" s="23">
        <f t="shared" ref="G20" si="24">F20/F$10*100</f>
        <v>11.058570660934981</v>
      </c>
      <c r="H20" s="30">
        <v>46</v>
      </c>
      <c r="I20" s="23">
        <f t="shared" ref="I20" si="25">H20/H$10*100</f>
        <v>22.009569377990431</v>
      </c>
      <c r="J20" s="30">
        <v>105</v>
      </c>
      <c r="K20" s="31">
        <f t="shared" ref="K20" si="26">J20/J$10*100</f>
        <v>14.893617021276595</v>
      </c>
    </row>
    <row r="21" spans="1:11" ht="12.9" customHeight="1" x14ac:dyDescent="0.25">
      <c r="A21" s="36" t="s">
        <v>15</v>
      </c>
      <c r="B21" s="29">
        <v>282</v>
      </c>
      <c r="C21" s="23">
        <f t="shared" si="0"/>
        <v>2.4861147844485587</v>
      </c>
      <c r="D21" s="29">
        <v>676</v>
      </c>
      <c r="E21" s="23">
        <f t="shared" si="0"/>
        <v>2.8136185798718056</v>
      </c>
      <c r="F21" s="29">
        <v>148</v>
      </c>
      <c r="G21" s="23">
        <f t="shared" ref="G21" si="27">F21/F$10*100</f>
        <v>1.5905427189682968</v>
      </c>
      <c r="H21" s="30">
        <v>1</v>
      </c>
      <c r="I21" s="32">
        <f t="shared" ref="I21" si="28">H21/H$10*100</f>
        <v>0.4784688995215311</v>
      </c>
      <c r="J21" s="30">
        <v>2</v>
      </c>
      <c r="K21" s="31">
        <f t="shared" ref="K21" si="29">J21/J$10*100</f>
        <v>0.28368794326241137</v>
      </c>
    </row>
    <row r="22" spans="1:11" ht="12.9" customHeight="1" x14ac:dyDescent="0.25">
      <c r="A22" s="36" t="s">
        <v>7</v>
      </c>
      <c r="B22" s="29">
        <v>366</v>
      </c>
      <c r="C22" s="23">
        <f t="shared" si="0"/>
        <v>3.226659613858768</v>
      </c>
      <c r="D22" s="29">
        <v>515</v>
      </c>
      <c r="E22" s="23">
        <f t="shared" si="0"/>
        <v>2.1435111962041122</v>
      </c>
      <c r="F22" s="29">
        <v>156</v>
      </c>
      <c r="G22" s="23">
        <f t="shared" ref="G22" si="30">F22/F$10*100</f>
        <v>1.6765180010746912</v>
      </c>
      <c r="H22" s="33">
        <v>3</v>
      </c>
      <c r="I22" s="32">
        <f t="shared" ref="I22" si="31">H22/H$10*100</f>
        <v>1.4354066985645932</v>
      </c>
      <c r="J22" s="33">
        <v>3</v>
      </c>
      <c r="K22" s="31">
        <f t="shared" ref="K22" si="32">J22/J$10*100</f>
        <v>0.42553191489361702</v>
      </c>
    </row>
    <row r="23" spans="1:11" ht="12.9" customHeight="1" x14ac:dyDescent="0.25">
      <c r="A23" s="36" t="s">
        <v>13</v>
      </c>
      <c r="B23" s="29">
        <v>281</v>
      </c>
      <c r="C23" s="23">
        <f t="shared" si="0"/>
        <v>2.4772987745746273</v>
      </c>
      <c r="D23" s="29">
        <v>507</v>
      </c>
      <c r="E23" s="23">
        <f t="shared" si="0"/>
        <v>2.1102139349038538</v>
      </c>
      <c r="F23" s="29">
        <v>99</v>
      </c>
      <c r="G23" s="23">
        <f t="shared" ref="G23" si="33">F23/F$10*100</f>
        <v>1.0639441160666308</v>
      </c>
      <c r="H23" s="30">
        <v>1</v>
      </c>
      <c r="I23" s="32">
        <f t="shared" ref="I23" si="34">H23/H$10*100</f>
        <v>0.4784688995215311</v>
      </c>
      <c r="J23" s="30">
        <v>2</v>
      </c>
      <c r="K23" s="31">
        <f t="shared" ref="K23" si="35">J23/J$10*100</f>
        <v>0.28368794326241137</v>
      </c>
    </row>
    <row r="24" spans="1:11" ht="12.9" customHeight="1" x14ac:dyDescent="0.25">
      <c r="A24" s="36" t="s">
        <v>39</v>
      </c>
      <c r="B24" s="29">
        <v>164</v>
      </c>
      <c r="C24" s="23">
        <f t="shared" si="0"/>
        <v>1.4458256193246937</v>
      </c>
      <c r="D24" s="29">
        <v>445</v>
      </c>
      <c r="E24" s="23">
        <f t="shared" si="0"/>
        <v>1.852160159826854</v>
      </c>
      <c r="F24" s="29">
        <v>138</v>
      </c>
      <c r="G24" s="23">
        <f t="shared" ref="G24" si="36">F24/F$10*100</f>
        <v>1.4830736163353038</v>
      </c>
      <c r="H24" s="30">
        <v>1</v>
      </c>
      <c r="I24" s="32">
        <f t="shared" ref="I24" si="37">H24/H$10*100</f>
        <v>0.4784688995215311</v>
      </c>
      <c r="J24" s="30">
        <v>2</v>
      </c>
      <c r="K24" s="31">
        <f t="shared" ref="K24" si="38">J24/J$10*100</f>
        <v>0.28368794326241137</v>
      </c>
    </row>
    <row r="25" spans="1:11" ht="12.9" customHeight="1" x14ac:dyDescent="0.25">
      <c r="A25" s="36" t="s">
        <v>12</v>
      </c>
      <c r="B25" s="29">
        <v>196</v>
      </c>
      <c r="C25" s="23">
        <f t="shared" si="0"/>
        <v>1.7279379352904876</v>
      </c>
      <c r="D25" s="29">
        <v>418</v>
      </c>
      <c r="E25" s="23">
        <f t="shared" si="0"/>
        <v>1.7397819029384833</v>
      </c>
      <c r="F25" s="29">
        <v>115</v>
      </c>
      <c r="G25" s="23">
        <f t="shared" ref="G25" si="39">F25/F$10*100</f>
        <v>1.2358946802794197</v>
      </c>
      <c r="H25" s="30">
        <v>3</v>
      </c>
      <c r="I25" s="32">
        <f t="shared" ref="I25" si="40">H25/H$10*100</f>
        <v>1.4354066985645932</v>
      </c>
      <c r="J25" s="30">
        <v>5</v>
      </c>
      <c r="K25" s="31">
        <f t="shared" ref="K25" si="41">J25/J$10*100</f>
        <v>0.70921985815602839</v>
      </c>
    </row>
    <row r="26" spans="1:11" ht="12.9" customHeight="1" x14ac:dyDescent="0.25">
      <c r="A26" s="36" t="s">
        <v>11</v>
      </c>
      <c r="B26" s="29">
        <v>154</v>
      </c>
      <c r="C26" s="23">
        <f t="shared" si="0"/>
        <v>1.3576655205853831</v>
      </c>
      <c r="D26" s="29">
        <v>403</v>
      </c>
      <c r="E26" s="23">
        <f t="shared" si="0"/>
        <v>1.6773495380004995</v>
      </c>
      <c r="F26" s="29">
        <v>113</v>
      </c>
      <c r="G26" s="23">
        <f t="shared" ref="G26" si="42">F26/F$10*100</f>
        <v>1.2144008597528211</v>
      </c>
      <c r="H26" s="30">
        <v>2</v>
      </c>
      <c r="I26" s="32">
        <f t="shared" ref="I26" si="43">H26/H$10*100</f>
        <v>0.9569377990430622</v>
      </c>
      <c r="J26" s="30">
        <v>0</v>
      </c>
      <c r="K26" s="31" t="s">
        <v>50</v>
      </c>
    </row>
    <row r="27" spans="1:11" ht="12.9" customHeight="1" x14ac:dyDescent="0.25">
      <c r="A27" s="36" t="s">
        <v>37</v>
      </c>
      <c r="B27" s="29">
        <v>106</v>
      </c>
      <c r="C27" s="23">
        <f t="shared" si="0"/>
        <v>0.9344970466366922</v>
      </c>
      <c r="D27" s="29">
        <v>266</v>
      </c>
      <c r="E27" s="23">
        <f t="shared" si="0"/>
        <v>1.1071339382335803</v>
      </c>
      <c r="F27" s="29">
        <v>62</v>
      </c>
      <c r="G27" s="23">
        <f t="shared" ref="G27" si="44">F27/F$10*100</f>
        <v>0.66630843632455672</v>
      </c>
      <c r="H27" s="30">
        <v>4</v>
      </c>
      <c r="I27" s="32">
        <f t="shared" ref="I27" si="45">H27/H$10*100</f>
        <v>1.9138755980861244</v>
      </c>
      <c r="J27" s="30">
        <v>3</v>
      </c>
      <c r="K27" s="31">
        <f t="shared" ref="K27" si="46">J27/J$10*100</f>
        <v>0.42553191489361702</v>
      </c>
    </row>
    <row r="28" spans="1:11" ht="12.9" customHeight="1" x14ac:dyDescent="0.25">
      <c r="A28" s="36" t="s">
        <v>10</v>
      </c>
      <c r="B28" s="29">
        <v>81</v>
      </c>
      <c r="C28" s="23">
        <f t="shared" si="0"/>
        <v>0.71409679978841578</v>
      </c>
      <c r="D28" s="29">
        <v>213</v>
      </c>
      <c r="E28" s="23">
        <f t="shared" si="0"/>
        <v>0.88653958211937067</v>
      </c>
      <c r="F28" s="29">
        <v>106</v>
      </c>
      <c r="G28" s="23">
        <f t="shared" ref="G28" si="47">F28/F$10*100</f>
        <v>1.1391724879097258</v>
      </c>
      <c r="H28" s="30">
        <v>5</v>
      </c>
      <c r="I28" s="32">
        <f t="shared" ref="I28" si="48">H28/H$10*100</f>
        <v>2.3923444976076556</v>
      </c>
      <c r="J28" s="33">
        <v>20</v>
      </c>
      <c r="K28" s="31">
        <f t="shared" ref="K28" si="49">J28/J$10*100</f>
        <v>2.8368794326241136</v>
      </c>
    </row>
    <row r="29" spans="1:11" ht="12.9" customHeight="1" x14ac:dyDescent="0.25">
      <c r="A29" s="36" t="s">
        <v>8</v>
      </c>
      <c r="B29" s="29">
        <v>58</v>
      </c>
      <c r="C29" s="23">
        <f t="shared" si="0"/>
        <v>0.51132857268800136</v>
      </c>
      <c r="D29" s="29">
        <v>186</v>
      </c>
      <c r="E29" s="23">
        <f t="shared" si="0"/>
        <v>0.77416132523099968</v>
      </c>
      <c r="F29" s="29">
        <v>145</v>
      </c>
      <c r="G29" s="23">
        <f t="shared" ref="G29" si="50">F29/F$10*100</f>
        <v>1.5583019881783988</v>
      </c>
      <c r="H29" s="30">
        <v>5</v>
      </c>
      <c r="I29" s="32">
        <f t="shared" ref="I29" si="51">H29/H$10*100</f>
        <v>2.3923444976076556</v>
      </c>
      <c r="J29" s="30">
        <v>55</v>
      </c>
      <c r="K29" s="31">
        <f t="shared" ref="K29" si="52">J29/J$10*100</f>
        <v>7.8014184397163122</v>
      </c>
    </row>
    <row r="30" spans="1:11" ht="12.9" customHeight="1" x14ac:dyDescent="0.25">
      <c r="A30" s="36" t="s">
        <v>33</v>
      </c>
      <c r="B30" s="29">
        <v>40</v>
      </c>
      <c r="C30" s="23">
        <f t="shared" si="0"/>
        <v>0.35264039495724236</v>
      </c>
      <c r="D30" s="29">
        <v>128</v>
      </c>
      <c r="E30" s="23">
        <f t="shared" si="0"/>
        <v>0.5327561808041289</v>
      </c>
      <c r="F30" s="29">
        <v>65</v>
      </c>
      <c r="G30" s="23">
        <f t="shared" ref="G30" si="53">F30/F$10*100</f>
        <v>0.69854916711445458</v>
      </c>
      <c r="H30" s="30">
        <v>1</v>
      </c>
      <c r="I30" s="32">
        <f t="shared" ref="I30" si="54">H30/H$10*100</f>
        <v>0.4784688995215311</v>
      </c>
      <c r="J30" s="30">
        <v>2</v>
      </c>
      <c r="K30" s="31">
        <f t="shared" ref="K30" si="55">J30/J$10*100</f>
        <v>0.28368794326241137</v>
      </c>
    </row>
    <row r="31" spans="1:11" ht="12.9" customHeight="1" x14ac:dyDescent="0.25">
      <c r="A31" s="36" t="s">
        <v>14</v>
      </c>
      <c r="B31" s="29">
        <v>63</v>
      </c>
      <c r="C31" s="23">
        <f t="shared" si="0"/>
        <v>0.55540862205765673</v>
      </c>
      <c r="D31" s="29">
        <v>123</v>
      </c>
      <c r="E31" s="23">
        <f t="shared" si="0"/>
        <v>0.51194539249146753</v>
      </c>
      <c r="F31" s="29">
        <v>86</v>
      </c>
      <c r="G31" s="23">
        <f t="shared" ref="G31" si="56">F31/F$10*100</f>
        <v>0.92423428264373997</v>
      </c>
      <c r="H31" s="30">
        <v>2</v>
      </c>
      <c r="I31" s="32">
        <f t="shared" ref="I31" si="57">H31/H$10*100</f>
        <v>0.9569377990430622</v>
      </c>
      <c r="J31" s="30">
        <v>1</v>
      </c>
      <c r="K31" s="31">
        <f t="shared" ref="K31" si="58">J31/J$10*100</f>
        <v>0.14184397163120568</v>
      </c>
    </row>
    <row r="32" spans="1:11" ht="12.9" customHeight="1" x14ac:dyDescent="0.25">
      <c r="A32" s="36" t="s">
        <v>9</v>
      </c>
      <c r="B32" s="29">
        <v>45</v>
      </c>
      <c r="C32" s="23">
        <f t="shared" si="0"/>
        <v>0.39672044432689763</v>
      </c>
      <c r="D32" s="29">
        <v>116</v>
      </c>
      <c r="E32" s="23">
        <f t="shared" si="0"/>
        <v>0.48281028885374178</v>
      </c>
      <c r="F32" s="29">
        <v>38</v>
      </c>
      <c r="G32" s="23">
        <f t="shared" ref="G32" si="59">F32/F$10*100</f>
        <v>0.40838259000537347</v>
      </c>
      <c r="H32" s="30">
        <v>0</v>
      </c>
      <c r="I32" s="32" t="s">
        <v>50</v>
      </c>
      <c r="J32" s="30">
        <v>0</v>
      </c>
      <c r="K32" s="31" t="s">
        <v>50</v>
      </c>
    </row>
    <row r="33" spans="1:11" ht="12.9" customHeight="1" x14ac:dyDescent="0.25">
      <c r="A33" s="36" t="s">
        <v>38</v>
      </c>
      <c r="B33" s="29">
        <v>61</v>
      </c>
      <c r="C33" s="23">
        <f t="shared" si="0"/>
        <v>0.53777660230979463</v>
      </c>
      <c r="D33" s="29">
        <v>115</v>
      </c>
      <c r="E33" s="23">
        <f t="shared" si="0"/>
        <v>0.47864813119120952</v>
      </c>
      <c r="F33" s="29">
        <v>18</v>
      </c>
      <c r="G33" s="23">
        <f t="shared" ref="G33" si="60">F33/F$10*100</f>
        <v>0.19344438473938744</v>
      </c>
      <c r="H33" s="30">
        <v>0</v>
      </c>
      <c r="I33" s="32" t="s">
        <v>50</v>
      </c>
      <c r="J33" s="30">
        <v>0</v>
      </c>
      <c r="K33" s="31" t="s">
        <v>50</v>
      </c>
    </row>
    <row r="34" spans="1:11" ht="12.9" customHeight="1" x14ac:dyDescent="0.25">
      <c r="A34" s="36" t="s">
        <v>32</v>
      </c>
      <c r="B34" s="29">
        <v>60</v>
      </c>
      <c r="C34" s="23">
        <f t="shared" si="0"/>
        <v>0.52896059243586346</v>
      </c>
      <c r="D34" s="29">
        <v>97</v>
      </c>
      <c r="E34" s="23">
        <f t="shared" si="0"/>
        <v>0.40372929326562884</v>
      </c>
      <c r="F34" s="29">
        <v>34</v>
      </c>
      <c r="G34" s="23">
        <f t="shared" ref="G34" si="61">F34/F$10*100</f>
        <v>0.36539494895217628</v>
      </c>
      <c r="H34" s="33">
        <v>4</v>
      </c>
      <c r="I34" s="32">
        <f t="shared" ref="I34" si="62">H34/H$10*100</f>
        <v>1.9138755980861244</v>
      </c>
      <c r="J34" s="30">
        <v>1</v>
      </c>
      <c r="K34" s="31">
        <f t="shared" ref="K34" si="63">J34/J$10*100</f>
        <v>0.14184397163120568</v>
      </c>
    </row>
    <row r="35" spans="1:11" ht="12.9" customHeight="1" x14ac:dyDescent="0.25">
      <c r="A35" s="36" t="s">
        <v>35</v>
      </c>
      <c r="B35" s="29">
        <v>35</v>
      </c>
      <c r="C35" s="23">
        <f t="shared" si="0"/>
        <v>0.30856034558758705</v>
      </c>
      <c r="D35" s="29">
        <v>93</v>
      </c>
      <c r="E35" s="23">
        <f t="shared" si="0"/>
        <v>0.38708066261549984</v>
      </c>
      <c r="F35" s="29">
        <v>35</v>
      </c>
      <c r="G35" s="23">
        <f t="shared" ref="G35" si="64">F35/F$10*100</f>
        <v>0.37614185921547555</v>
      </c>
      <c r="H35" s="30">
        <v>1</v>
      </c>
      <c r="I35" s="32">
        <f t="shared" ref="I35" si="65">H35/H$10*100</f>
        <v>0.4784688995215311</v>
      </c>
      <c r="J35" s="30">
        <v>1</v>
      </c>
      <c r="K35" s="31">
        <f t="shared" ref="K35" si="66">J35/J$10*100</f>
        <v>0.14184397163120568</v>
      </c>
    </row>
    <row r="36" spans="1:11" ht="12.9" customHeight="1" x14ac:dyDescent="0.25">
      <c r="A36" s="36" t="s">
        <v>16</v>
      </c>
      <c r="B36" s="29">
        <v>93</v>
      </c>
      <c r="C36" s="23">
        <f t="shared" si="0"/>
        <v>0.81988891827558841</v>
      </c>
      <c r="D36" s="29">
        <v>93</v>
      </c>
      <c r="E36" s="23">
        <f t="shared" si="0"/>
        <v>0.38708066261549984</v>
      </c>
      <c r="F36" s="29">
        <v>47</v>
      </c>
      <c r="G36" s="23">
        <f t="shared" ref="G36" si="67">F36/F$10*100</f>
        <v>0.50510478237506717</v>
      </c>
      <c r="H36" s="30">
        <v>2</v>
      </c>
      <c r="I36" s="32">
        <f t="shared" ref="I36" si="68">H36/H$10*100</f>
        <v>0.9569377990430622</v>
      </c>
      <c r="J36" s="33">
        <v>0</v>
      </c>
      <c r="K36" s="31" t="s">
        <v>50</v>
      </c>
    </row>
    <row r="37" spans="1:11" ht="12.9" customHeight="1" x14ac:dyDescent="0.25">
      <c r="A37" s="36" t="s">
        <v>51</v>
      </c>
      <c r="B37" s="29">
        <v>38</v>
      </c>
      <c r="C37" s="23">
        <f t="shared" si="0"/>
        <v>0.33500837520938026</v>
      </c>
      <c r="D37" s="29">
        <v>87</v>
      </c>
      <c r="E37" s="23">
        <f t="shared" si="0"/>
        <v>0.36210771664030633</v>
      </c>
      <c r="F37" s="29">
        <v>29</v>
      </c>
      <c r="G37" s="23">
        <f t="shared" ref="G37" si="69">F37/F$10*100</f>
        <v>0.31166039763567976</v>
      </c>
      <c r="H37" s="33">
        <v>0</v>
      </c>
      <c r="I37" s="32" t="s">
        <v>50</v>
      </c>
      <c r="J37" s="30">
        <v>1</v>
      </c>
      <c r="K37" s="31">
        <f t="shared" ref="K37" si="70">J37/J$10*100</f>
        <v>0.14184397163120568</v>
      </c>
    </row>
    <row r="38" spans="1:11" ht="12.9" customHeight="1" x14ac:dyDescent="0.25">
      <c r="A38" s="36" t="s">
        <v>34</v>
      </c>
      <c r="B38" s="29">
        <v>50</v>
      </c>
      <c r="C38" s="23">
        <f t="shared" si="0"/>
        <v>0.44080049369655294</v>
      </c>
      <c r="D38" s="29">
        <v>83</v>
      </c>
      <c r="E38" s="23">
        <f t="shared" si="0"/>
        <v>0.34545908599017733</v>
      </c>
      <c r="F38" s="29">
        <v>27</v>
      </c>
      <c r="G38" s="23">
        <f t="shared" ref="G38" si="71">F38/F$10*100</f>
        <v>0.29016657710908111</v>
      </c>
      <c r="H38" s="33">
        <v>1</v>
      </c>
      <c r="I38" s="32">
        <f t="shared" ref="I38" si="72">H38/H$10*100</f>
        <v>0.4784688995215311</v>
      </c>
      <c r="J38" s="30">
        <v>5</v>
      </c>
      <c r="K38" s="31">
        <f t="shared" ref="K38" si="73">J38/J$10*100</f>
        <v>0.70921985815602839</v>
      </c>
    </row>
    <row r="39" spans="1:11" ht="12.9" customHeight="1" x14ac:dyDescent="0.25">
      <c r="A39" s="36" t="s">
        <v>36</v>
      </c>
      <c r="B39" s="29">
        <v>31</v>
      </c>
      <c r="C39" s="23">
        <f t="shared" si="0"/>
        <v>0.27329630609186284</v>
      </c>
      <c r="D39" s="29">
        <v>80</v>
      </c>
      <c r="E39" s="23">
        <f t="shared" si="0"/>
        <v>0.33297261300258058</v>
      </c>
      <c r="F39" s="29">
        <v>23</v>
      </c>
      <c r="G39" s="23">
        <f t="shared" ref="G39" si="74">F39/F$10*100</f>
        <v>0.24717893605588392</v>
      </c>
      <c r="H39" s="30">
        <v>0</v>
      </c>
      <c r="I39" s="32" t="s">
        <v>50</v>
      </c>
      <c r="J39" s="33">
        <v>3</v>
      </c>
      <c r="K39" s="31">
        <f t="shared" ref="K39" si="75">J39/J$10*100</f>
        <v>0.42553191489361702</v>
      </c>
    </row>
    <row r="40" spans="1:11" ht="12.9" customHeight="1" x14ac:dyDescent="0.25">
      <c r="A40" s="36" t="s">
        <v>42</v>
      </c>
      <c r="B40" s="29">
        <v>32</v>
      </c>
      <c r="C40" s="23">
        <f t="shared" si="0"/>
        <v>0.28211231596579389</v>
      </c>
      <c r="D40" s="29">
        <v>72</v>
      </c>
      <c r="E40" s="23">
        <f t="shared" si="0"/>
        <v>0.29967535170232251</v>
      </c>
      <c r="F40" s="29">
        <v>23</v>
      </c>
      <c r="G40" s="23">
        <f t="shared" ref="G40" si="76">F40/F$10*100</f>
        <v>0.24717893605588392</v>
      </c>
      <c r="H40" s="30">
        <v>0</v>
      </c>
      <c r="I40" s="32" t="s">
        <v>50</v>
      </c>
      <c r="J40" s="30">
        <v>0</v>
      </c>
      <c r="K40" s="31" t="s">
        <v>50</v>
      </c>
    </row>
    <row r="41" spans="1:11" ht="12.9" customHeight="1" x14ac:dyDescent="0.25">
      <c r="A41" s="36" t="s">
        <v>45</v>
      </c>
      <c r="B41" s="29">
        <v>22</v>
      </c>
      <c r="C41" s="23">
        <f t="shared" si="0"/>
        <v>0.19395221722648329</v>
      </c>
      <c r="D41" s="29">
        <v>71</v>
      </c>
      <c r="E41" s="23">
        <f t="shared" si="0"/>
        <v>0.29551319403979021</v>
      </c>
      <c r="F41" s="29">
        <v>23</v>
      </c>
      <c r="G41" s="23">
        <f t="shared" ref="G41" si="77">F41/F$10*100</f>
        <v>0.24717893605588392</v>
      </c>
      <c r="H41" s="30">
        <v>1</v>
      </c>
      <c r="I41" s="32">
        <f t="shared" ref="I41" si="78">H41/H$10*100</f>
        <v>0.4784688995215311</v>
      </c>
      <c r="J41" s="30">
        <v>4</v>
      </c>
      <c r="K41" s="31">
        <f t="shared" ref="K41" si="79">J41/J$10*100</f>
        <v>0.56737588652482274</v>
      </c>
    </row>
    <row r="42" spans="1:11" ht="12.9" customHeight="1" x14ac:dyDescent="0.25">
      <c r="A42" s="36" t="s">
        <v>52</v>
      </c>
      <c r="B42" s="29">
        <v>49</v>
      </c>
      <c r="C42" s="23">
        <f t="shared" si="0"/>
        <v>0.43198448382262189</v>
      </c>
      <c r="D42" s="29">
        <v>62</v>
      </c>
      <c r="E42" s="23">
        <f t="shared" si="0"/>
        <v>0.25805377507699989</v>
      </c>
      <c r="F42" s="29">
        <v>26</v>
      </c>
      <c r="G42" s="23">
        <f t="shared" ref="G42" si="80">F42/F$10*100</f>
        <v>0.27941966684578184</v>
      </c>
      <c r="H42" s="30">
        <v>8</v>
      </c>
      <c r="I42" s="32">
        <f t="shared" ref="I42" si="81">H42/H$10*100</f>
        <v>3.8277511961722488</v>
      </c>
      <c r="J42" s="33">
        <v>0</v>
      </c>
      <c r="K42" s="31" t="s">
        <v>50</v>
      </c>
    </row>
    <row r="43" spans="1:11" ht="12.9" customHeight="1" x14ac:dyDescent="0.25">
      <c r="A43" s="36" t="s">
        <v>17</v>
      </c>
      <c r="B43" s="29">
        <v>14</v>
      </c>
      <c r="C43" s="23">
        <f t="shared" si="0"/>
        <v>0.12342413823503483</v>
      </c>
      <c r="D43" s="29">
        <v>60</v>
      </c>
      <c r="E43" s="23">
        <f t="shared" si="0"/>
        <v>0.24972945975193539</v>
      </c>
      <c r="F43" s="29">
        <v>18</v>
      </c>
      <c r="G43" s="23">
        <f t="shared" ref="G43" si="82">F43/F$10*100</f>
        <v>0.19344438473938744</v>
      </c>
      <c r="H43" s="30">
        <v>0</v>
      </c>
      <c r="I43" s="32" t="s">
        <v>50</v>
      </c>
      <c r="J43" s="30">
        <v>1</v>
      </c>
      <c r="K43" s="31">
        <f t="shared" ref="K43" si="83">J43/J$10*100</f>
        <v>0.14184397163120568</v>
      </c>
    </row>
    <row r="44" spans="1:11" ht="12.9" customHeight="1" x14ac:dyDescent="0.25">
      <c r="A44" s="36" t="s">
        <v>47</v>
      </c>
      <c r="B44" s="29">
        <v>48</v>
      </c>
      <c r="C44" s="23">
        <f t="shared" si="0"/>
        <v>0.42316847394869084</v>
      </c>
      <c r="D44" s="29">
        <v>55</v>
      </c>
      <c r="E44" s="23">
        <f t="shared" si="0"/>
        <v>0.22891867143927411</v>
      </c>
      <c r="F44" s="29">
        <v>10</v>
      </c>
      <c r="G44" s="23">
        <f t="shared" ref="G44" si="84">F44/F$10*100</f>
        <v>0.10746910263299302</v>
      </c>
      <c r="H44" s="33">
        <v>0</v>
      </c>
      <c r="I44" s="32" t="s">
        <v>50</v>
      </c>
      <c r="J44" s="33">
        <v>0</v>
      </c>
      <c r="K44" s="31" t="s">
        <v>50</v>
      </c>
    </row>
    <row r="45" spans="1:11" ht="12.9" customHeight="1" x14ac:dyDescent="0.25">
      <c r="A45" s="36" t="s">
        <v>49</v>
      </c>
      <c r="B45" s="29">
        <v>23</v>
      </c>
      <c r="C45" s="23">
        <f t="shared" si="0"/>
        <v>0.20276822710041434</v>
      </c>
      <c r="D45" s="29">
        <v>54</v>
      </c>
      <c r="E45" s="23">
        <f t="shared" si="0"/>
        <v>0.22475651377674186</v>
      </c>
      <c r="F45" s="29">
        <v>21</v>
      </c>
      <c r="G45" s="23">
        <f t="shared" ref="G45" si="85">F45/F$10*100</f>
        <v>0.22568511552928536</v>
      </c>
      <c r="H45" s="33">
        <v>3</v>
      </c>
      <c r="I45" s="32">
        <f t="shared" ref="I45" si="86">H45/H$10*100</f>
        <v>1.4354066985645932</v>
      </c>
      <c r="J45" s="30">
        <v>0</v>
      </c>
      <c r="K45" s="31" t="s">
        <v>50</v>
      </c>
    </row>
    <row r="46" spans="1:11" ht="12.9" customHeight="1" x14ac:dyDescent="0.25">
      <c r="A46" s="36" t="s">
        <v>31</v>
      </c>
      <c r="B46" s="29">
        <v>15</v>
      </c>
      <c r="C46" s="23">
        <f t="shared" si="0"/>
        <v>0.13224014810896587</v>
      </c>
      <c r="D46" s="29">
        <v>46</v>
      </c>
      <c r="E46" s="23">
        <f t="shared" si="0"/>
        <v>0.19145925247648379</v>
      </c>
      <c r="F46" s="29">
        <v>22</v>
      </c>
      <c r="G46" s="23">
        <f t="shared" ref="G46" si="87">F46/F$10*100</f>
        <v>0.23643202579258465</v>
      </c>
      <c r="H46" s="30">
        <v>1</v>
      </c>
      <c r="I46" s="32">
        <f t="shared" ref="I46" si="88">H46/H$10*100</f>
        <v>0.4784688995215311</v>
      </c>
      <c r="J46" s="30">
        <v>0</v>
      </c>
      <c r="K46" s="31" t="s">
        <v>50</v>
      </c>
    </row>
    <row r="47" spans="1:11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</row>
  </sheetData>
  <mergeCells count="19">
    <mergeCell ref="H6:H7"/>
    <mergeCell ref="A1:K1"/>
    <mergeCell ref="A2:K2"/>
    <mergeCell ref="F3:K3"/>
    <mergeCell ref="A4:A7"/>
    <mergeCell ref="B4:C5"/>
    <mergeCell ref="D4:E5"/>
    <mergeCell ref="F4:G5"/>
    <mergeCell ref="H4:I5"/>
    <mergeCell ref="J4:K5"/>
    <mergeCell ref="B6:B7"/>
    <mergeCell ref="I6:I7"/>
    <mergeCell ref="J6:J7"/>
    <mergeCell ref="K6:K7"/>
    <mergeCell ref="C6:C7"/>
    <mergeCell ref="D6:D7"/>
    <mergeCell ref="E6:E7"/>
    <mergeCell ref="F6:F7"/>
    <mergeCell ref="G6:G7"/>
  </mergeCells>
  <pageMargins left="0.78740157480314965" right="0.78740157480314965" top="0.78740157480314965" bottom="0.98425196850393704" header="0.35433070866141736" footer="0.47244094488188981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T41</vt:lpstr>
      <vt:lpstr>'T41'!Oblast_tisku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2020-02-25T11:18:03Z</cp:lastPrinted>
  <dcterms:created xsi:type="dcterms:W3CDTF">2006-05-16T09:04:14Z</dcterms:created>
  <dcterms:modified xsi:type="dcterms:W3CDTF">2020-02-25T11:18:52Z</dcterms:modified>
</cp:coreProperties>
</file>