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05a01g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<sst xmlns="http://schemas.openxmlformats.org/spreadsheetml/2006/main" count="259" uniqueCount="123">
  <si>
    <t>Slovensko</t>
  </si>
  <si>
    <t>Ukrajina</t>
  </si>
  <si>
    <t>Polsko</t>
  </si>
  <si>
    <t>Bulharsko</t>
  </si>
  <si>
    <t>Mongolsko</t>
  </si>
  <si>
    <t>Moldavsko</t>
  </si>
  <si>
    <t>Německo</t>
  </si>
  <si>
    <t>Spojené státy</t>
  </si>
  <si>
    <t>Rusko</t>
  </si>
  <si>
    <t>Bělorusko</t>
  </si>
  <si>
    <t>Spojené království</t>
  </si>
  <si>
    <t>Vietnam</t>
  </si>
  <si>
    <t>Srbsko a Černá Hora</t>
  </si>
  <si>
    <t>Celkem / total</t>
  </si>
  <si>
    <t>ostatní</t>
  </si>
  <si>
    <t>Zaměstnanost</t>
  </si>
  <si>
    <t>Cizinci s postavením zaměstnanců</t>
  </si>
  <si>
    <t>Cizinci s živnostenským oprávněním</t>
  </si>
  <si>
    <t>státní občanství</t>
  </si>
  <si>
    <r>
      <t xml:space="preserve">Země
</t>
    </r>
    <r>
      <rPr>
        <i/>
        <sz val="8"/>
        <rFont val="Arial CE"/>
        <family val="2"/>
      </rPr>
      <t>Country</t>
    </r>
  </si>
  <si>
    <r>
      <t xml:space="preserve">Pracující cizinci 
celkem
</t>
    </r>
    <r>
      <rPr>
        <i/>
        <sz val="8"/>
        <rFont val="Arial CE"/>
        <family val="2"/>
      </rPr>
      <t>Working 
foreigners, 
total</t>
    </r>
  </si>
  <si>
    <t>v tom</t>
  </si>
  <si>
    <r>
      <t xml:space="preserve">s platným 
živnostenským 
oprávněním
</t>
    </r>
    <r>
      <rPr>
        <i/>
        <sz val="8"/>
        <rFont val="Arial CE"/>
        <family val="2"/>
      </rPr>
      <t>Holding valid
trade licence</t>
    </r>
  </si>
  <si>
    <t>Belgie</t>
  </si>
  <si>
    <t>Dánsko</t>
  </si>
  <si>
    <t>Estonsko</t>
  </si>
  <si>
    <t>Finsko</t>
  </si>
  <si>
    <t>Francie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</si>
  <si>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</si>
  <si>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</si>
  <si>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</si>
  <si>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</si>
  <si>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</si>
  <si>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</si>
  <si>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</si>
  <si>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</si>
  <si>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Nizozemsko</t>
  </si>
  <si>
    <t>Portugalsko</t>
  </si>
  <si>
    <t>Rakousko</t>
  </si>
  <si>
    <t>Řecko</t>
  </si>
  <si>
    <t>Slovinsko</t>
  </si>
  <si>
    <t>Španělsko</t>
  </si>
  <si>
    <t>Švédsko</t>
  </si>
  <si>
    <t>Afghánistán</t>
  </si>
  <si>
    <t>Albánie</t>
  </si>
  <si>
    <t>Alžírsko</t>
  </si>
  <si>
    <t>Angola</t>
  </si>
  <si>
    <t>Argentina</t>
  </si>
  <si>
    <t>Arménie</t>
  </si>
  <si>
    <t>Austrálie</t>
  </si>
  <si>
    <t>Ázerbájdžán</t>
  </si>
  <si>
    <t>Bangladéš</t>
  </si>
  <si>
    <t>Benin</t>
  </si>
  <si>
    <t>Bolívie</t>
  </si>
  <si>
    <t>Bosna a Hercegovina</t>
  </si>
  <si>
    <t>Brazílie</t>
  </si>
  <si>
    <t>Čína</t>
  </si>
  <si>
    <t>Egypt</t>
  </si>
  <si>
    <t>Ekvádor</t>
  </si>
  <si>
    <t>Etiopie</t>
  </si>
  <si>
    <t>Filipíny</t>
  </si>
  <si>
    <t>Ghana</t>
  </si>
  <si>
    <t>Gruzie</t>
  </si>
  <si>
    <t>Guinea</t>
  </si>
  <si>
    <t>Chile</t>
  </si>
  <si>
    <t>Chorvatsko</t>
  </si>
  <si>
    <t>Indie</t>
  </si>
  <si>
    <t>Indonésie</t>
  </si>
  <si>
    <t>Irák</t>
  </si>
  <si>
    <t>Írán</t>
  </si>
  <si>
    <t>Izrael</t>
  </si>
  <si>
    <t>Japonsko</t>
  </si>
  <si>
    <t>Jemen</t>
  </si>
  <si>
    <t>Jihoafrická republika</t>
  </si>
  <si>
    <t>Jordánsko</t>
  </si>
  <si>
    <t>Kanada</t>
  </si>
  <si>
    <t>Kazachstán</t>
  </si>
  <si>
    <t>Kolumbie</t>
  </si>
  <si>
    <t>Kongo</t>
  </si>
  <si>
    <t>Kongo, demokrat.repub.</t>
  </si>
  <si>
    <t>Korea</t>
  </si>
  <si>
    <t>Korea, lid.dem.rep.</t>
  </si>
  <si>
    <t>Kostarika</t>
  </si>
  <si>
    <t>Kuba</t>
  </si>
  <si>
    <t>Kyrgyzstán</t>
  </si>
  <si>
    <t>Libanon</t>
  </si>
  <si>
    <t>Libye</t>
  </si>
  <si>
    <t>Madagaskar</t>
  </si>
  <si>
    <t>Makedonie</t>
  </si>
  <si>
    <t>Malajsie</t>
  </si>
  <si>
    <t>Mali</t>
  </si>
  <si>
    <t>Maroko</t>
  </si>
  <si>
    <t>Mexiko</t>
  </si>
  <si>
    <t>Nepál</t>
  </si>
  <si>
    <t>Niger</t>
  </si>
  <si>
    <t>Nigérie</t>
  </si>
  <si>
    <t>Norsko</t>
  </si>
  <si>
    <t>Nový Zéland</t>
  </si>
  <si>
    <t>Pákistán</t>
  </si>
  <si>
    <t>Peru</t>
  </si>
  <si>
    <t>Pobřeží slonoviny</t>
  </si>
  <si>
    <t>Rumunsko</t>
  </si>
  <si>
    <t>Senegal</t>
  </si>
  <si>
    <t>Sierra Leone</t>
  </si>
  <si>
    <t>Srí Lanka</t>
  </si>
  <si>
    <t>Súdán</t>
  </si>
  <si>
    <t>Sýrie</t>
  </si>
  <si>
    <t>Švýcarsko</t>
  </si>
  <si>
    <t>Tádžikistán</t>
  </si>
  <si>
    <t>Thajsko</t>
  </si>
  <si>
    <t>Tchaj-wan</t>
  </si>
  <si>
    <t>Tunisko</t>
  </si>
  <si>
    <t>Turecko</t>
  </si>
  <si>
    <t>Turkmenistán</t>
  </si>
  <si>
    <t>Uzbekistán</t>
  </si>
  <si>
    <t>Venezuela</t>
  </si>
  <si>
    <r>
      <t xml:space="preserve">Ostatní + nezjištěno / </t>
    </r>
    <r>
      <rPr>
        <i/>
        <sz val="8"/>
        <rFont val="Arial CE"/>
        <family val="2"/>
      </rPr>
      <t>Other countries + not identified</t>
    </r>
  </si>
  <si>
    <r>
      <t xml:space="preserve">evidovaní na úřadech práce
</t>
    </r>
    <r>
      <rPr>
        <i/>
        <sz val="8"/>
        <rFont val="Arial CE"/>
        <family val="2"/>
      </rPr>
      <t>Foreigners - labour offices</t>
    </r>
  </si>
  <si>
    <r>
      <t xml:space="preserve">Cizinci celkem 
</t>
    </r>
    <r>
      <rPr>
        <b/>
        <i/>
        <sz val="8"/>
        <rFont val="Arial CE"/>
        <family val="2"/>
      </rPr>
      <t>Foreigners, total</t>
    </r>
  </si>
  <si>
    <r>
      <t xml:space="preserve">Celkem EU 25 / </t>
    </r>
    <r>
      <rPr>
        <b/>
        <i/>
        <sz val="8"/>
        <rFont val="Arial CE"/>
        <family val="2"/>
      </rPr>
      <t>EU 25, total</t>
    </r>
  </si>
  <si>
    <r>
      <t xml:space="preserve">Ostatní země celkem
</t>
    </r>
    <r>
      <rPr>
        <b/>
        <i/>
        <sz val="8"/>
        <rFont val="Arial CE"/>
        <family val="2"/>
      </rPr>
      <t>Other countries, total</t>
    </r>
  </si>
  <si>
    <t>Srbsko</t>
  </si>
  <si>
    <t>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</si>
</sst>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16">
    <font>
      <sz val="10"/>
      <name val="Arial CE"/>
      <family val="0"/>
    </font>
    <font>
      <sz val="8"/>
      <color indexed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3.25"/>
      <name val="Arial CE"/>
      <family val="0"/>
    </font>
    <font>
      <sz val="11.5"/>
      <name val="Arial CE"/>
      <family val="0"/>
    </font>
    <font>
      <b/>
      <sz val="12"/>
      <color indexed="32"/>
      <name val="Arial CE"/>
      <family val="2"/>
    </font>
    <font>
      <i/>
      <sz val="12"/>
      <color indexed="32"/>
      <name val="Arial CE"/>
      <family val="2"/>
    </font>
    <font>
      <b/>
      <sz val="10"/>
      <color indexed="32"/>
      <name val="Arial CE"/>
      <family val="2"/>
    </font>
    <font>
      <i/>
      <sz val="10"/>
      <color indexed="3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4" fillId="0" borderId="1" xfId="20" applyNumberFormat="1" applyFont="1" applyBorder="1" applyAlignment="1">
      <alignment vertical="center"/>
      <protection/>
    </xf>
    <xf numFmtId="3" fontId="4" fillId="2" borderId="1" xfId="20" applyNumberFormat="1" applyFont="1" applyFill="1" applyBorder="1" applyAlignment="1">
      <alignment vertical="center"/>
      <protection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3" xfId="20" applyNumberFormat="1" applyFont="1" applyBorder="1" applyAlignment="1">
      <alignment vertical="center"/>
      <protection/>
    </xf>
    <xf numFmtId="3" fontId="4" fillId="2" borderId="4" xfId="20" applyNumberFormat="1" applyFont="1" applyFill="1" applyBorder="1" applyAlignment="1">
      <alignment vertical="center"/>
      <protection/>
    </xf>
    <xf numFmtId="3" fontId="2" fillId="2" borderId="1" xfId="20" applyNumberFormat="1" applyFont="1" applyFill="1" applyBorder="1" applyAlignment="1">
      <alignment vertical="center"/>
      <protection/>
    </xf>
    <xf numFmtId="3" fontId="4" fillId="2" borderId="4" xfId="20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0" fontId="2" fillId="0" borderId="3" xfId="0" applyNumberFormat="1" applyFont="1" applyFill="1" applyBorder="1" applyAlignment="1">
      <alignment horizontal="left" wrapText="1"/>
    </xf>
    <xf numFmtId="164" fontId="2" fillId="0" borderId="5" xfId="0" applyNumberFormat="1" applyFont="1" applyFill="1" applyBorder="1" applyAlignment="1">
      <alignment horizontal="right" vertical="center"/>
    </xf>
    <xf numFmtId="0" fontId="2" fillId="0" borderId="4" xfId="21" applyFont="1" applyFill="1" applyBorder="1" applyAlignment="1">
      <alignment horizontal="left" wrapText="1"/>
      <protection/>
    </xf>
    <xf numFmtId="3" fontId="2" fillId="0" borderId="1" xfId="0" applyNumberFormat="1" applyFont="1" applyFill="1" applyBorder="1" applyAlignment="1">
      <alignment horizontal="right"/>
    </xf>
    <xf numFmtId="0" fontId="4" fillId="0" borderId="4" xfId="21" applyFont="1" applyFill="1" applyBorder="1" applyAlignment="1">
      <alignment horizontal="left" indent="1"/>
      <protection/>
    </xf>
    <xf numFmtId="3" fontId="4" fillId="0" borderId="1" xfId="0" applyNumberFormat="1" applyFont="1" applyFill="1" applyBorder="1" applyAlignment="1">
      <alignment horizontal="right"/>
    </xf>
    <xf numFmtId="0" fontId="4" fillId="0" borderId="4" xfId="21" applyNumberFormat="1" applyFont="1" applyFill="1" applyBorder="1" applyAlignment="1">
      <alignment horizontal="left" indent="1"/>
      <protection/>
    </xf>
    <xf numFmtId="0" fontId="2" fillId="0" borderId="4" xfId="0" applyFont="1" applyFill="1" applyBorder="1" applyAlignment="1">
      <alignment horizontal="left" wrapText="1"/>
    </xf>
    <xf numFmtId="3" fontId="4" fillId="0" borderId="4" xfId="0" applyNumberFormat="1" applyFont="1" applyFill="1" applyBorder="1" applyAlignment="1">
      <alignment horizontal="left" indent="1"/>
    </xf>
    <xf numFmtId="164" fontId="4" fillId="0" borderId="1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left" wrapText="1" indent="1"/>
    </xf>
    <xf numFmtId="164" fontId="4" fillId="0" borderId="1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0" fontId="2" fillId="0" borderId="4" xfId="21" applyFont="1" applyFill="1" applyBorder="1" applyAlignment="1">
      <alignment horizontal="left" vertical="center" wrapText="1"/>
      <protection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2003 TUDU stav k 31-12-2003" xfId="20"/>
    <cellStyle name="normální_povolenikpopbytudlezemipuvodu942000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7B7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Cizinci evidovaní úřady práce
</a:t>
            </a:r>
            <a:r>
              <a:rPr lang="en-US" cap="none" sz="1000" b="0" i="1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Foreigners registered at labour offices</a:t>
            </a:r>
          </a:p>
        </c:rich>
      </c:tx>
      <c:layout>
        <c:manualLayout>
          <c:xMode val="factor"/>
          <c:yMode val="factor"/>
          <c:x val="-0.1097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9525"/>
          <c:w val="0.6315"/>
          <c:h val="0.7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37B7B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800080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Pt>
            <c:idx val="7"/>
            <c:spPr>
              <a:solidFill>
                <a:srgbClr val="FF66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800000"/>
              </a:solidFill>
            </c:spPr>
          </c:dPt>
          <c:dPt>
            <c:idx val="10"/>
            <c:spPr>
              <a:solidFill>
                <a:srgbClr val="DDDDDD"/>
              </a:solidFill>
            </c:spPr>
          </c:dPt>
          <c:cat>
            <c:strRef>
              <c:f>List1!$A$17:$A$27</c:f>
              <c:strCache>
                <c:ptCount val="11"/>
                <c:pt idx="0">
                  <c:v>Slovensko</c:v>
                </c:pt>
                <c:pt idx="1">
                  <c:v>Ukrajina</c:v>
                </c:pt>
                <c:pt idx="2">
                  <c:v>Polsko</c:v>
                </c:pt>
                <c:pt idx="3">
                  <c:v>Moldavsko</c:v>
                </c:pt>
                <c:pt idx="4">
                  <c:v>Mongolsko</c:v>
                </c:pt>
                <c:pt idx="5">
                  <c:v>Německo</c:v>
                </c:pt>
                <c:pt idx="6">
                  <c:v>Rusko</c:v>
                </c:pt>
                <c:pt idx="7">
                  <c:v>Bulharsko</c:v>
                </c:pt>
                <c:pt idx="8">
                  <c:v>Spojené království</c:v>
                </c:pt>
                <c:pt idx="9">
                  <c:v>Rumunsko</c:v>
                </c:pt>
                <c:pt idx="10">
                  <c:v>ostatní</c:v>
                </c:pt>
              </c:strCache>
            </c:strRef>
          </c:cat>
          <c:val>
            <c:numRef>
              <c:f>List1!$F$17:$F$27</c:f>
              <c:numCache>
                <c:ptCount val="11"/>
                <c:pt idx="0">
                  <c:v>0.4936106983655275</c:v>
                </c:pt>
                <c:pt idx="1">
                  <c:v>0.24938538430366067</c:v>
                </c:pt>
                <c:pt idx="2">
                  <c:v>0.09265973254086181</c:v>
                </c:pt>
                <c:pt idx="3">
                  <c:v>0.018203431041469674</c:v>
                </c:pt>
                <c:pt idx="4">
                  <c:v>0.01520464676482507</c:v>
                </c:pt>
                <c:pt idx="5">
                  <c:v>0.012875861137376739</c:v>
                </c:pt>
                <c:pt idx="6">
                  <c:v>0.01285965149263812</c:v>
                </c:pt>
                <c:pt idx="7">
                  <c:v>0.010552478724841281</c:v>
                </c:pt>
                <c:pt idx="8">
                  <c:v>0.008558692421991084</c:v>
                </c:pt>
                <c:pt idx="9">
                  <c:v>0.006699986491962718</c:v>
                </c:pt>
                <c:pt idx="10">
                  <c:v>0.07938943671484533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"/>
          <c:y val="0.30525"/>
          <c:w val="0.27925"/>
          <c:h val="0.6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Cizinci s živnostenským oprávněním
</a:t>
            </a:r>
            <a:r>
              <a:rPr lang="en-US" cap="none" sz="1000" b="0" i="1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Foreigners holding valid trade licence</a:t>
            </a: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</a:t>
            </a:r>
          </a:p>
        </c:rich>
      </c:tx>
      <c:layout>
        <c:manualLayout>
          <c:xMode val="factor"/>
          <c:yMode val="factor"/>
          <c:x val="0.21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8875"/>
          <c:y val="0.16625"/>
          <c:w val="0.46475"/>
          <c:h val="0.74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F37B7B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FF6600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9"/>
            <c:spPr>
              <a:solidFill>
                <a:srgbClr val="00FF00"/>
              </a:solidFill>
            </c:spPr>
          </c:dPt>
          <c:dPt>
            <c:idx val="10"/>
            <c:spPr>
              <a:solidFill>
                <a:srgbClr val="DDDDDD"/>
              </a:solidFill>
            </c:spPr>
          </c:dPt>
          <c:cat>
            <c:strRef>
              <c:f>List1!$A$31:$A$41</c:f>
              <c:strCache>
                <c:ptCount val="11"/>
                <c:pt idx="0">
                  <c:v>Vietnam</c:v>
                </c:pt>
                <c:pt idx="1">
                  <c:v>Ukrajina</c:v>
                </c:pt>
                <c:pt idx="2">
                  <c:v>Slovensko</c:v>
                </c:pt>
                <c:pt idx="3">
                  <c:v>Rusko</c:v>
                </c:pt>
                <c:pt idx="4">
                  <c:v>Polsko</c:v>
                </c:pt>
                <c:pt idx="5">
                  <c:v>Německo</c:v>
                </c:pt>
                <c:pt idx="6">
                  <c:v>Bulharsko</c:v>
                </c:pt>
                <c:pt idx="7">
                  <c:v>Srbsko a Černá Hora</c:v>
                </c:pt>
                <c:pt idx="8">
                  <c:v>Moldavsko</c:v>
                </c:pt>
                <c:pt idx="9">
                  <c:v>Spojené království</c:v>
                </c:pt>
                <c:pt idx="10">
                  <c:v>ostatní</c:v>
                </c:pt>
              </c:strCache>
            </c:strRef>
          </c:cat>
          <c:val>
            <c:numRef>
              <c:f>List1!$F$31:$F$41</c:f>
              <c:numCache>
                <c:ptCount val="11"/>
                <c:pt idx="0">
                  <c:v>0.3485895134049481</c:v>
                </c:pt>
                <c:pt idx="1">
                  <c:v>0.32447277928243207</c:v>
                </c:pt>
                <c:pt idx="2">
                  <c:v>0.1260156416420681</c:v>
                </c:pt>
                <c:pt idx="3">
                  <c:v>0.019460758954383615</c:v>
                </c:pt>
                <c:pt idx="4">
                  <c:v>0.018836919144274367</c:v>
                </c:pt>
                <c:pt idx="5">
                  <c:v>0.018258726149538967</c:v>
                </c:pt>
                <c:pt idx="6">
                  <c:v>0.01378533824290192</c:v>
                </c:pt>
                <c:pt idx="7">
                  <c:v>0.013115851617418824</c:v>
                </c:pt>
                <c:pt idx="8">
                  <c:v>0.011016098110221844</c:v>
                </c:pt>
                <c:pt idx="9">
                  <c:v>0.008794619762027936</c:v>
                </c:pt>
                <c:pt idx="10">
                  <c:v>0.09765375368978424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4475"/>
          <c:y val="0.27925"/>
          <c:w val="0.306"/>
          <c:h val="0.7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Zaměstnanost cizinců: 10 nejčastějších zemí
</a:t>
            </a:r>
            <a:r>
              <a:rPr lang="en-US" cap="none" sz="1200" b="0" i="1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Employment of foreigners by country (top 10) </a:t>
            </a:r>
            <a:r>
              <a:rPr lang="en-US" cap="none" sz="12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- 31.12.2006</a:t>
            </a:r>
          </a:p>
        </c:rich>
      </c:tx>
      <c:layout>
        <c:manualLayout>
          <c:xMode val="factor"/>
          <c:yMode val="factor"/>
          <c:x val="0.0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125"/>
          <c:y val="0.1285"/>
          <c:w val="0.2415"/>
          <c:h val="0.39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37B7B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00FF00"/>
              </a:solidFill>
            </c:spPr>
          </c:dPt>
          <c:dPt>
            <c:idx val="10"/>
            <c:spPr>
              <a:solidFill>
                <a:srgbClr val="DDDDDD"/>
              </a:solidFill>
            </c:spPr>
          </c:dPt>
          <c:cat>
            <c:strRef>
              <c:f>List1!$A$3:$A$13</c:f>
              <c:strCache>
                <c:ptCount val="11"/>
                <c:pt idx="0">
                  <c:v>Slovensko</c:v>
                </c:pt>
                <c:pt idx="1">
                  <c:v>Ukrajina</c:v>
                </c:pt>
                <c:pt idx="2">
                  <c:v>Vietnam</c:v>
                </c:pt>
                <c:pt idx="3">
                  <c:v>Polsko</c:v>
                </c:pt>
                <c:pt idx="4">
                  <c:v>Moldavsko</c:v>
                </c:pt>
                <c:pt idx="5">
                  <c:v>Rusko</c:v>
                </c:pt>
                <c:pt idx="6">
                  <c:v>Německo</c:v>
                </c:pt>
                <c:pt idx="7">
                  <c:v>Mongolsko</c:v>
                </c:pt>
                <c:pt idx="8">
                  <c:v>Bulharsko</c:v>
                </c:pt>
                <c:pt idx="9">
                  <c:v>Spojené království</c:v>
                </c:pt>
                <c:pt idx="10">
                  <c:v>ostatní</c:v>
                </c:pt>
              </c:strCache>
            </c:strRef>
          </c:cat>
          <c:val>
            <c:numRef>
              <c:f>List1!$F$3:$F$13</c:f>
              <c:numCache>
                <c:ptCount val="11"/>
                <c:pt idx="0">
                  <c:v>0.3972814666842107</c:v>
                </c:pt>
                <c:pt idx="1">
                  <c:v>0.26906222961199694</c:v>
                </c:pt>
                <c:pt idx="2">
                  <c:v>0.09410798374781197</c:v>
                </c:pt>
                <c:pt idx="3">
                  <c:v>0.07331427409418773</c:v>
                </c:pt>
                <c:pt idx="4">
                  <c:v>0.01631997192948879</c:v>
                </c:pt>
                <c:pt idx="5">
                  <c:v>0.014589488709992543</c:v>
                </c:pt>
                <c:pt idx="6">
                  <c:v>0.014286454782154491</c:v>
                </c:pt>
                <c:pt idx="7">
                  <c:v>0.011854208782401704</c:v>
                </c:pt>
                <c:pt idx="8">
                  <c:v>0.011399657890644625</c:v>
                </c:pt>
                <c:pt idx="9">
                  <c:v>0.008620517789287751</c:v>
                </c:pt>
                <c:pt idx="10">
                  <c:v>0.0891637459778227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1305"/>
          <c:w val="0.1215"/>
          <c:h val="0.3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0.4725</cdr:y>
    </cdr:from>
    <cdr:to>
      <cdr:x>0.45575</cdr:x>
      <cdr:y>0.9995</cdr:y>
    </cdr:to>
    <cdr:graphicFrame>
      <cdr:nvGraphicFramePr>
        <cdr:cNvPr id="1" name="Chart 1"/>
        <cdr:cNvGraphicFramePr/>
      </cdr:nvGraphicFramePr>
      <cdr:xfrm>
        <a:off x="0" y="2705100"/>
        <a:ext cx="4210050" cy="30289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0.49175</cdr:x>
      <cdr:y>0.48575</cdr:y>
    </cdr:from>
    <cdr:to>
      <cdr:x>1</cdr:x>
      <cdr:y>1</cdr:y>
    </cdr:to>
    <cdr:graphicFrame>
      <cdr:nvGraphicFramePr>
        <cdr:cNvPr id="2" name="Chart 2"/>
        <cdr:cNvGraphicFramePr/>
      </cdr:nvGraphicFramePr>
      <cdr:xfrm>
        <a:off x="4533900" y="2781300"/>
        <a:ext cx="4695825" cy="29527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0.13775</cdr:x>
      <cdr:y>0.155</cdr:y>
    </cdr:from>
    <cdr:to>
      <cdr:x>0.38075</cdr:x>
      <cdr:y>0.1875</cdr:y>
    </cdr:to>
    <cdr:sp>
      <cdr:nvSpPr>
        <cdr:cNvPr id="3" name="TextBox 3"/>
        <cdr:cNvSpPr txBox="1">
          <a:spLocks noChangeArrowheads="1"/>
        </cdr:cNvSpPr>
      </cdr:nvSpPr>
      <cdr:spPr>
        <a:xfrm>
          <a:off x="1266825" y="885825"/>
          <a:ext cx="2247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Celková zaměstnanost cizinců </a:t>
          </a:r>
        </a:p>
      </cdr:txBody>
    </cdr:sp>
  </cdr:relSizeAnchor>
  <cdr:relSizeAnchor xmlns:cdr="http://schemas.openxmlformats.org/drawingml/2006/chartDrawing">
    <cdr:from>
      <cdr:x>0.13775</cdr:x>
      <cdr:y>0.1875</cdr:y>
    </cdr:from>
    <cdr:to>
      <cdr:x>0.38075</cdr:x>
      <cdr:y>0.21925</cdr:y>
    </cdr:to>
    <cdr:sp>
      <cdr:nvSpPr>
        <cdr:cNvPr id="4" name="TextBox 4"/>
        <cdr:cNvSpPr txBox="1">
          <a:spLocks noChangeArrowheads="1"/>
        </cdr:cNvSpPr>
      </cdr:nvSpPr>
      <cdr:spPr>
        <a:xfrm>
          <a:off x="1266825" y="1076325"/>
          <a:ext cx="2247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Total employment of foreigners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workbookViewId="0" topLeftCell="A1">
      <selection activeCell="G44" sqref="G44"/>
    </sheetView>
  </sheetViews>
  <sheetFormatPr defaultColWidth="9.00390625" defaultRowHeight="12.75"/>
  <sheetData>
    <row r="1" spans="1:17" ht="45.75" thickBot="1">
      <c r="A1" t="s">
        <v>18</v>
      </c>
      <c r="C1" s="3" t="s">
        <v>15</v>
      </c>
      <c r="D1" s="3" t="s">
        <v>16</v>
      </c>
      <c r="E1" s="3" t="s">
        <v>17</v>
      </c>
      <c r="I1" s="26" t="s">
        <v>19</v>
      </c>
      <c r="J1" s="29" t="s">
        <v>20</v>
      </c>
      <c r="K1" s="32" t="s">
        <v>21</v>
      </c>
      <c r="L1" s="32"/>
      <c r="N1" s="26" t="s">
        <v>19</v>
      </c>
      <c r="O1" s="29" t="s">
        <v>20</v>
      </c>
      <c r="P1" s="32" t="s">
        <v>21</v>
      </c>
      <c r="Q1" s="33"/>
    </row>
    <row r="2" spans="1:17" ht="12.75" customHeight="1">
      <c r="A2" s="4" t="s">
        <v>13</v>
      </c>
      <c r="B2" s="4"/>
      <c r="C2" s="4">
        <v>250797</v>
      </c>
      <c r="D2" s="6">
        <v>185075</v>
      </c>
      <c r="E2" s="6">
        <v>65722</v>
      </c>
      <c r="I2" s="27"/>
      <c r="J2" s="30"/>
      <c r="K2" s="30" t="s">
        <v>117</v>
      </c>
      <c r="L2" s="30" t="s">
        <v>22</v>
      </c>
      <c r="N2" s="27"/>
      <c r="O2" s="30"/>
      <c r="P2" s="30" t="s">
        <v>117</v>
      </c>
      <c r="Q2" s="35" t="s">
        <v>22</v>
      </c>
    </row>
    <row r="3" spans="1:17" ht="12.75" customHeight="1" thickBot="1">
      <c r="A3" s="5" t="s">
        <v>0</v>
      </c>
      <c r="B3" s="7">
        <v>1</v>
      </c>
      <c r="C3" s="2">
        <v>99637</v>
      </c>
      <c r="D3" s="2">
        <v>91355</v>
      </c>
      <c r="E3" s="2">
        <v>8282</v>
      </c>
      <c r="F3">
        <f>C3/$C$2</f>
        <v>0.3972814666842107</v>
      </c>
      <c r="I3" s="28"/>
      <c r="J3" s="31"/>
      <c r="K3" s="34"/>
      <c r="L3" s="31"/>
      <c r="N3" s="28"/>
      <c r="O3" s="31"/>
      <c r="P3" s="34"/>
      <c r="Q3" s="36"/>
    </row>
    <row r="4" spans="1:17" ht="44.25">
      <c r="A4" s="5" t="s">
        <v>1</v>
      </c>
      <c r="B4" s="7">
        <v>2</v>
      </c>
      <c r="C4" s="2">
        <v>67480</v>
      </c>
      <c r="D4" s="2">
        <v>46155</v>
      </c>
      <c r="E4" s="2">
        <v>21325</v>
      </c>
      <c r="F4">
        <f aca="true" t="shared" si="0" ref="F4:F13">C4/$C$2</f>
        <v>0.26906222961199694</v>
      </c>
      <c r="I4" s="9" t="s">
        <v>118</v>
      </c>
      <c r="J4" s="10">
        <v>218982</v>
      </c>
      <c r="K4" s="10">
        <v>151736</v>
      </c>
      <c r="L4" s="10">
        <v>67246</v>
      </c>
      <c r="N4" s="9" t="s">
        <v>118</v>
      </c>
      <c r="O4" s="10">
        <v>250797</v>
      </c>
      <c r="P4" s="10">
        <v>185075</v>
      </c>
      <c r="Q4" s="21">
        <v>65722</v>
      </c>
    </row>
    <row r="5" spans="1:17" ht="66">
      <c r="A5" s="5" t="s">
        <v>11</v>
      </c>
      <c r="B5" s="7">
        <v>3</v>
      </c>
      <c r="C5" s="2">
        <v>23602</v>
      </c>
      <c r="D5" s="2">
        <v>692</v>
      </c>
      <c r="E5" s="2">
        <v>22910</v>
      </c>
      <c r="F5">
        <f t="shared" si="0"/>
        <v>0.09410798374781197</v>
      </c>
      <c r="I5" s="16" t="s">
        <v>120</v>
      </c>
      <c r="J5" s="12">
        <v>111819</v>
      </c>
      <c r="K5" s="12">
        <v>26</v>
      </c>
      <c r="L5" s="12">
        <v>53845</v>
      </c>
      <c r="N5" s="22" t="s">
        <v>119</v>
      </c>
      <c r="O5" s="23">
        <v>129623</v>
      </c>
      <c r="P5" s="23">
        <v>116722</v>
      </c>
      <c r="Q5" s="24">
        <v>12901</v>
      </c>
    </row>
    <row r="6" spans="1:17" ht="65.25">
      <c r="A6" s="5" t="s">
        <v>2</v>
      </c>
      <c r="B6" s="7">
        <v>4</v>
      </c>
      <c r="C6" s="2">
        <v>18387</v>
      </c>
      <c r="D6" s="2">
        <v>17149</v>
      </c>
      <c r="E6" s="2">
        <v>1238</v>
      </c>
      <c r="F6">
        <f t="shared" si="0"/>
        <v>0.07331427409418773</v>
      </c>
      <c r="I6" s="11" t="s">
        <v>119</v>
      </c>
      <c r="J6" s="12">
        <v>107163</v>
      </c>
      <c r="K6" s="12">
        <v>93762</v>
      </c>
      <c r="L6" s="12">
        <v>13401</v>
      </c>
      <c r="N6" s="22" t="s">
        <v>120</v>
      </c>
      <c r="O6" s="23">
        <v>121174</v>
      </c>
      <c r="P6" s="23">
        <v>68353</v>
      </c>
      <c r="Q6" s="24">
        <v>52821</v>
      </c>
    </row>
    <row r="7" spans="1:17" ht="12.75">
      <c r="A7" s="5" t="s">
        <v>5</v>
      </c>
      <c r="B7" s="7">
        <v>5</v>
      </c>
      <c r="C7" s="2">
        <v>4093</v>
      </c>
      <c r="D7" s="2">
        <v>3369</v>
      </c>
      <c r="E7" s="2">
        <v>724</v>
      </c>
      <c r="F7">
        <f t="shared" si="0"/>
        <v>0.01631997192948879</v>
      </c>
      <c r="I7" s="17" t="s">
        <v>11</v>
      </c>
      <c r="J7" s="14">
        <v>22876</v>
      </c>
      <c r="K7" s="18">
        <v>256</v>
      </c>
      <c r="L7" s="18">
        <v>22620</v>
      </c>
      <c r="M7">
        <v>1</v>
      </c>
      <c r="N7" s="17" t="s">
        <v>121</v>
      </c>
      <c r="O7" s="20">
        <v>503</v>
      </c>
      <c r="P7" s="20">
        <v>503</v>
      </c>
      <c r="Q7" s="25" t="s">
        <v>122</v>
      </c>
    </row>
    <row r="8" spans="1:17" ht="12.75">
      <c r="A8" s="5" t="s">
        <v>8</v>
      </c>
      <c r="B8" s="7">
        <v>6</v>
      </c>
      <c r="C8" s="2">
        <v>3659</v>
      </c>
      <c r="D8" s="2">
        <v>2380</v>
      </c>
      <c r="E8" s="1">
        <v>1279</v>
      </c>
      <c r="F8">
        <f t="shared" si="0"/>
        <v>0.014589488709992543</v>
      </c>
      <c r="I8" s="17" t="s">
        <v>1</v>
      </c>
      <c r="J8" s="14">
        <v>61195</v>
      </c>
      <c r="K8" s="18">
        <v>40060</v>
      </c>
      <c r="L8" s="18">
        <v>21135</v>
      </c>
      <c r="M8">
        <v>2</v>
      </c>
      <c r="N8" s="17" t="s">
        <v>11</v>
      </c>
      <c r="O8" s="20">
        <v>23602</v>
      </c>
      <c r="P8" s="20">
        <v>692</v>
      </c>
      <c r="Q8" s="25">
        <v>22910</v>
      </c>
    </row>
    <row r="9" spans="1:17" ht="12.75">
      <c r="A9" s="5" t="s">
        <v>6</v>
      </c>
      <c r="B9" s="7">
        <v>7</v>
      </c>
      <c r="C9" s="2">
        <v>3583</v>
      </c>
      <c r="D9" s="2">
        <v>2383</v>
      </c>
      <c r="E9" s="2">
        <v>1200</v>
      </c>
      <c r="F9">
        <f t="shared" si="0"/>
        <v>0.014286454782154491</v>
      </c>
      <c r="I9" s="13" t="s">
        <v>0</v>
      </c>
      <c r="J9" s="14">
        <v>84016</v>
      </c>
      <c r="K9" s="14">
        <v>75297</v>
      </c>
      <c r="L9" s="14">
        <v>8719</v>
      </c>
      <c r="M9">
        <v>3</v>
      </c>
      <c r="N9" s="17" t="s">
        <v>1</v>
      </c>
      <c r="O9" s="20">
        <v>67480</v>
      </c>
      <c r="P9" s="20">
        <v>46155</v>
      </c>
      <c r="Q9" s="25">
        <v>21325</v>
      </c>
    </row>
    <row r="10" spans="1:17" ht="12.75">
      <c r="A10" s="5" t="s">
        <v>4</v>
      </c>
      <c r="B10" s="7">
        <v>8</v>
      </c>
      <c r="C10" s="2">
        <v>2973</v>
      </c>
      <c r="D10" s="2">
        <v>2814</v>
      </c>
      <c r="E10" s="2">
        <v>159</v>
      </c>
      <c r="F10">
        <f t="shared" si="0"/>
        <v>0.011854208782401704</v>
      </c>
      <c r="I10" s="17" t="s">
        <v>8</v>
      </c>
      <c r="J10" s="14">
        <v>3929</v>
      </c>
      <c r="K10" s="18">
        <v>2447</v>
      </c>
      <c r="L10" s="18">
        <v>1482</v>
      </c>
      <c r="M10">
        <v>4</v>
      </c>
      <c r="N10" s="13" t="s">
        <v>0</v>
      </c>
      <c r="O10" s="20">
        <v>99637</v>
      </c>
      <c r="P10" s="20">
        <v>91355</v>
      </c>
      <c r="Q10" s="25">
        <v>8282</v>
      </c>
    </row>
    <row r="11" spans="1:17" ht="12.75">
      <c r="A11" s="5" t="s">
        <v>3</v>
      </c>
      <c r="B11" s="7">
        <v>9</v>
      </c>
      <c r="C11" s="2">
        <v>2859</v>
      </c>
      <c r="D11" s="1">
        <v>1953</v>
      </c>
      <c r="E11" s="2">
        <v>906</v>
      </c>
      <c r="F11">
        <f t="shared" si="0"/>
        <v>0.011399657890644625</v>
      </c>
      <c r="I11" s="13" t="s">
        <v>2</v>
      </c>
      <c r="J11" s="14">
        <v>13929</v>
      </c>
      <c r="K11" s="14">
        <v>12635</v>
      </c>
      <c r="L11" s="14">
        <v>1294</v>
      </c>
      <c r="M11">
        <v>5</v>
      </c>
      <c r="N11" s="17" t="s">
        <v>8</v>
      </c>
      <c r="O11" s="20">
        <v>3659</v>
      </c>
      <c r="P11" s="20">
        <v>2380</v>
      </c>
      <c r="Q11" s="25">
        <v>1279</v>
      </c>
    </row>
    <row r="12" spans="1:17" ht="12.75">
      <c r="A12" s="5" t="s">
        <v>10</v>
      </c>
      <c r="B12" s="7">
        <v>10</v>
      </c>
      <c r="C12" s="2">
        <v>2162</v>
      </c>
      <c r="D12" s="2">
        <v>1584</v>
      </c>
      <c r="E12" s="2">
        <v>578</v>
      </c>
      <c r="F12">
        <f t="shared" si="0"/>
        <v>0.008620517789287751</v>
      </c>
      <c r="I12" s="13" t="s">
        <v>6</v>
      </c>
      <c r="J12" s="14">
        <v>2907</v>
      </c>
      <c r="K12" s="14">
        <v>1743</v>
      </c>
      <c r="L12" s="14">
        <v>1164</v>
      </c>
      <c r="M12">
        <v>6</v>
      </c>
      <c r="N12" s="13" t="s">
        <v>2</v>
      </c>
      <c r="O12" s="20">
        <v>18387</v>
      </c>
      <c r="P12" s="20">
        <v>17149</v>
      </c>
      <c r="Q12" s="25">
        <v>1238</v>
      </c>
    </row>
    <row r="13" spans="1:17" ht="12.75">
      <c r="A13" s="5" t="s">
        <v>14</v>
      </c>
      <c r="C13" s="8">
        <f>C2-C14</f>
        <v>22362</v>
      </c>
      <c r="D13" s="8">
        <f>D2-D14</f>
        <v>15241</v>
      </c>
      <c r="E13" s="8">
        <f>E2-E14</f>
        <v>7121</v>
      </c>
      <c r="F13">
        <f t="shared" si="0"/>
        <v>0.0891637459778227</v>
      </c>
      <c r="I13" s="17" t="s">
        <v>12</v>
      </c>
      <c r="J13" s="14">
        <v>1493</v>
      </c>
      <c r="K13" s="18">
        <v>369</v>
      </c>
      <c r="L13" s="18">
        <v>1124</v>
      </c>
      <c r="M13">
        <v>7</v>
      </c>
      <c r="N13" s="13" t="s">
        <v>6</v>
      </c>
      <c r="O13" s="20">
        <v>3583</v>
      </c>
      <c r="P13" s="20">
        <v>2383</v>
      </c>
      <c r="Q13" s="25">
        <v>1200</v>
      </c>
    </row>
    <row r="14" spans="3:17" ht="12.75">
      <c r="C14" s="8">
        <f>SUM(C3:C12)</f>
        <v>228435</v>
      </c>
      <c r="D14" s="8">
        <f>SUM(D3:D12)</f>
        <v>169834</v>
      </c>
      <c r="E14" s="8">
        <f>SUM(E3:E12)</f>
        <v>58601</v>
      </c>
      <c r="I14" s="17" t="s">
        <v>3</v>
      </c>
      <c r="J14" s="14">
        <v>2823</v>
      </c>
      <c r="K14" s="18">
        <v>1732</v>
      </c>
      <c r="L14" s="18">
        <v>1091</v>
      </c>
      <c r="M14">
        <v>8</v>
      </c>
      <c r="N14" s="17" t="s">
        <v>3</v>
      </c>
      <c r="O14" s="20">
        <v>2859</v>
      </c>
      <c r="P14" s="20">
        <v>1953</v>
      </c>
      <c r="Q14" s="25">
        <v>906</v>
      </c>
    </row>
    <row r="15" spans="9:17" ht="13.5" thickBot="1">
      <c r="I15" s="17" t="s">
        <v>7</v>
      </c>
      <c r="J15" s="14">
        <v>1824</v>
      </c>
      <c r="K15" s="18">
        <v>1195</v>
      </c>
      <c r="L15" s="18">
        <v>629</v>
      </c>
      <c r="M15">
        <v>9</v>
      </c>
      <c r="N15" s="17" t="s">
        <v>12</v>
      </c>
      <c r="O15" s="20">
        <v>862</v>
      </c>
      <c r="P15" s="20">
        <v>0</v>
      </c>
      <c r="Q15" s="25">
        <v>862</v>
      </c>
    </row>
    <row r="16" spans="1:17" ht="12.75">
      <c r="A16" s="4" t="s">
        <v>13</v>
      </c>
      <c r="B16" s="4"/>
      <c r="C16" s="4">
        <v>250797</v>
      </c>
      <c r="D16" s="6">
        <v>185075</v>
      </c>
      <c r="E16" s="6">
        <v>65722</v>
      </c>
      <c r="I16" s="17" t="s">
        <v>5</v>
      </c>
      <c r="J16" s="14">
        <v>3314</v>
      </c>
      <c r="K16" s="18">
        <v>2710</v>
      </c>
      <c r="L16" s="18">
        <v>604</v>
      </c>
      <c r="M16">
        <v>10</v>
      </c>
      <c r="N16" s="17" t="s">
        <v>5</v>
      </c>
      <c r="O16" s="20">
        <v>4093</v>
      </c>
      <c r="P16" s="20">
        <v>3369</v>
      </c>
      <c r="Q16" s="25">
        <v>724</v>
      </c>
    </row>
    <row r="17" spans="1:17" ht="12.75">
      <c r="A17" s="5" t="s">
        <v>0</v>
      </c>
      <c r="B17" s="7">
        <v>1</v>
      </c>
      <c r="C17" s="2">
        <v>99637</v>
      </c>
      <c r="D17" s="2">
        <v>91355</v>
      </c>
      <c r="E17" s="2">
        <v>8282</v>
      </c>
      <c r="F17">
        <f>D17/$D$16</f>
        <v>0.4936106983655275</v>
      </c>
      <c r="I17" s="13" t="s">
        <v>10</v>
      </c>
      <c r="J17" s="14">
        <v>1711</v>
      </c>
      <c r="K17" s="14">
        <v>1119</v>
      </c>
      <c r="L17" s="14">
        <v>592</v>
      </c>
      <c r="M17">
        <v>11</v>
      </c>
      <c r="N17" s="13" t="s">
        <v>10</v>
      </c>
      <c r="O17" s="20">
        <v>2162</v>
      </c>
      <c r="P17" s="20">
        <v>1584</v>
      </c>
      <c r="Q17" s="25">
        <v>578</v>
      </c>
    </row>
    <row r="18" spans="1:17" ht="12.75">
      <c r="A18" s="5" t="s">
        <v>1</v>
      </c>
      <c r="B18" s="7">
        <v>2</v>
      </c>
      <c r="C18" s="2">
        <v>67480</v>
      </c>
      <c r="D18" s="2">
        <v>46155</v>
      </c>
      <c r="E18" s="2">
        <v>21325</v>
      </c>
      <c r="F18">
        <f aca="true" t="shared" si="1" ref="F18:F27">D18/$D$16</f>
        <v>0.24938538430366067</v>
      </c>
      <c r="I18" s="17" t="s">
        <v>9</v>
      </c>
      <c r="J18" s="14">
        <v>1362</v>
      </c>
      <c r="K18" s="18">
        <v>968</v>
      </c>
      <c r="L18" s="18">
        <v>394</v>
      </c>
      <c r="M18">
        <v>12</v>
      </c>
      <c r="N18" s="17" t="s">
        <v>7</v>
      </c>
      <c r="O18" s="20">
        <v>1698</v>
      </c>
      <c r="P18" s="20">
        <v>1224</v>
      </c>
      <c r="Q18" s="25">
        <v>474</v>
      </c>
    </row>
    <row r="19" spans="1:17" ht="12.75">
      <c r="A19" s="5" t="s">
        <v>2</v>
      </c>
      <c r="B19" s="7">
        <v>3</v>
      </c>
      <c r="C19" s="2">
        <v>18387</v>
      </c>
      <c r="D19" s="2">
        <v>17149</v>
      </c>
      <c r="E19" s="2">
        <v>1238</v>
      </c>
      <c r="F19">
        <f t="shared" si="1"/>
        <v>0.09265973254086181</v>
      </c>
      <c r="I19" s="15" t="s">
        <v>29</v>
      </c>
      <c r="J19" s="14">
        <v>674</v>
      </c>
      <c r="K19" s="14">
        <v>287</v>
      </c>
      <c r="L19" s="14">
        <v>387</v>
      </c>
      <c r="M19">
        <v>13</v>
      </c>
      <c r="N19" s="15" t="s">
        <v>29</v>
      </c>
      <c r="O19" s="20">
        <v>825</v>
      </c>
      <c r="P19" s="20">
        <v>461</v>
      </c>
      <c r="Q19" s="25">
        <v>364</v>
      </c>
    </row>
    <row r="20" spans="1:17" ht="12.75">
      <c r="A20" s="5" t="s">
        <v>5</v>
      </c>
      <c r="B20" s="7">
        <v>4</v>
      </c>
      <c r="C20" s="2">
        <v>4093</v>
      </c>
      <c r="D20" s="2">
        <v>3369</v>
      </c>
      <c r="E20" s="2">
        <v>724</v>
      </c>
      <c r="F20">
        <f t="shared" si="1"/>
        <v>0.018203431041469674</v>
      </c>
      <c r="I20" s="17" t="s">
        <v>65</v>
      </c>
      <c r="J20" s="18">
        <v>525</v>
      </c>
      <c r="K20" s="18">
        <v>140</v>
      </c>
      <c r="L20" s="18">
        <v>385</v>
      </c>
      <c r="M20">
        <v>14</v>
      </c>
      <c r="N20" s="17" t="s">
        <v>9</v>
      </c>
      <c r="O20" s="20">
        <v>1387</v>
      </c>
      <c r="P20" s="20">
        <v>1035</v>
      </c>
      <c r="Q20" s="25">
        <v>352</v>
      </c>
    </row>
    <row r="21" spans="1:17" ht="12.75">
      <c r="A21" s="5" t="s">
        <v>4</v>
      </c>
      <c r="B21" s="7">
        <v>5</v>
      </c>
      <c r="C21" s="2">
        <v>2973</v>
      </c>
      <c r="D21" s="2">
        <v>2814</v>
      </c>
      <c r="E21" s="2">
        <v>159</v>
      </c>
      <c r="F21">
        <f t="shared" si="1"/>
        <v>0.01520464676482507</v>
      </c>
      <c r="I21" s="17" t="s">
        <v>54</v>
      </c>
      <c r="J21" s="18">
        <v>558</v>
      </c>
      <c r="K21" s="18">
        <v>187</v>
      </c>
      <c r="L21" s="18">
        <v>371</v>
      </c>
      <c r="M21">
        <v>15</v>
      </c>
      <c r="N21" s="17" t="s">
        <v>65</v>
      </c>
      <c r="O21" s="20">
        <v>527</v>
      </c>
      <c r="P21" s="20">
        <v>209</v>
      </c>
      <c r="Q21" s="25">
        <v>318</v>
      </c>
    </row>
    <row r="22" spans="1:17" ht="12.75">
      <c r="A22" s="5" t="s">
        <v>6</v>
      </c>
      <c r="B22" s="7">
        <v>6</v>
      </c>
      <c r="C22" s="2">
        <v>3583</v>
      </c>
      <c r="D22" s="2">
        <v>2383</v>
      </c>
      <c r="E22" s="2">
        <v>1200</v>
      </c>
      <c r="F22">
        <f t="shared" si="1"/>
        <v>0.012875861137376739</v>
      </c>
      <c r="I22" s="17" t="s">
        <v>48</v>
      </c>
      <c r="J22" s="18">
        <v>514</v>
      </c>
      <c r="K22" s="18">
        <v>177</v>
      </c>
      <c r="L22" s="18">
        <v>337</v>
      </c>
      <c r="M22">
        <v>16</v>
      </c>
      <c r="N22" s="17" t="s">
        <v>54</v>
      </c>
      <c r="O22" s="20">
        <v>719</v>
      </c>
      <c r="P22" s="20">
        <v>413</v>
      </c>
      <c r="Q22" s="25">
        <v>306</v>
      </c>
    </row>
    <row r="23" spans="1:17" ht="12.75">
      <c r="A23" s="5" t="s">
        <v>8</v>
      </c>
      <c r="B23" s="7">
        <v>7</v>
      </c>
      <c r="C23" s="2">
        <v>3659</v>
      </c>
      <c r="D23" s="2">
        <v>2380</v>
      </c>
      <c r="E23" s="2">
        <v>1279</v>
      </c>
      <c r="F23">
        <f t="shared" si="1"/>
        <v>0.01285965149263812</v>
      </c>
      <c r="I23" s="17" t="s">
        <v>76</v>
      </c>
      <c r="J23" s="18">
        <v>593</v>
      </c>
      <c r="K23" s="18">
        <v>304</v>
      </c>
      <c r="L23" s="18">
        <v>289</v>
      </c>
      <c r="M23">
        <v>17</v>
      </c>
      <c r="N23" s="17" t="s">
        <v>48</v>
      </c>
      <c r="O23" s="20">
        <v>528</v>
      </c>
      <c r="P23" s="20">
        <v>236</v>
      </c>
      <c r="Q23" s="25">
        <v>292</v>
      </c>
    </row>
    <row r="24" spans="1:17" ht="12.75">
      <c r="A24" s="5" t="s">
        <v>3</v>
      </c>
      <c r="B24" s="7">
        <v>8</v>
      </c>
      <c r="C24" s="2">
        <v>2859</v>
      </c>
      <c r="D24" s="1">
        <v>1953</v>
      </c>
      <c r="E24" s="2">
        <v>906</v>
      </c>
      <c r="F24">
        <f t="shared" si="1"/>
        <v>0.010552478724841281</v>
      </c>
      <c r="I24" s="13" t="s">
        <v>38</v>
      </c>
      <c r="J24" s="14">
        <v>756</v>
      </c>
      <c r="K24" s="14">
        <v>474</v>
      </c>
      <c r="L24" s="14">
        <v>282</v>
      </c>
      <c r="M24">
        <v>18</v>
      </c>
      <c r="N24" s="13" t="s">
        <v>38</v>
      </c>
      <c r="O24" s="20">
        <v>891</v>
      </c>
      <c r="P24" s="20">
        <v>604</v>
      </c>
      <c r="Q24" s="25">
        <v>287</v>
      </c>
    </row>
    <row r="25" spans="1:17" ht="12.75">
      <c r="A25" s="5" t="s">
        <v>10</v>
      </c>
      <c r="B25" s="7">
        <v>9</v>
      </c>
      <c r="C25" s="2">
        <v>2162</v>
      </c>
      <c r="D25" s="2">
        <v>1584</v>
      </c>
      <c r="E25" s="1">
        <v>578</v>
      </c>
      <c r="F25">
        <f t="shared" si="1"/>
        <v>0.008558692421991084</v>
      </c>
      <c r="I25" s="17" t="s">
        <v>88</v>
      </c>
      <c r="J25" s="18">
        <v>701</v>
      </c>
      <c r="K25" s="18">
        <v>423</v>
      </c>
      <c r="L25" s="18">
        <v>278</v>
      </c>
      <c r="M25">
        <v>19</v>
      </c>
      <c r="N25" s="17" t="s">
        <v>76</v>
      </c>
      <c r="O25" s="20">
        <v>590</v>
      </c>
      <c r="P25" s="20">
        <v>346</v>
      </c>
      <c r="Q25" s="25">
        <v>244</v>
      </c>
    </row>
    <row r="26" spans="1:17" ht="12.75">
      <c r="A26" s="5" t="s">
        <v>101</v>
      </c>
      <c r="B26" s="7">
        <v>10</v>
      </c>
      <c r="C26" s="2">
        <v>1453</v>
      </c>
      <c r="D26" s="2">
        <v>1240</v>
      </c>
      <c r="E26" s="2">
        <v>213</v>
      </c>
      <c r="F26">
        <f t="shared" si="1"/>
        <v>0.006699986491962718</v>
      </c>
      <c r="I26" s="17" t="s">
        <v>45</v>
      </c>
      <c r="J26" s="18">
        <v>289</v>
      </c>
      <c r="K26" s="18">
        <v>38</v>
      </c>
      <c r="L26" s="18">
        <v>251</v>
      </c>
      <c r="M26">
        <v>20</v>
      </c>
      <c r="N26" s="17" t="s">
        <v>56</v>
      </c>
      <c r="O26" s="20">
        <v>1110</v>
      </c>
      <c r="P26" s="20">
        <v>876</v>
      </c>
      <c r="Q26" s="25">
        <v>234</v>
      </c>
    </row>
    <row r="27" spans="1:17" ht="12.75">
      <c r="A27" s="5" t="s">
        <v>14</v>
      </c>
      <c r="C27" s="8">
        <f>C16-C28</f>
        <v>44511</v>
      </c>
      <c r="D27" s="8">
        <f>D16-D28</f>
        <v>14693</v>
      </c>
      <c r="E27" s="8">
        <f>E16-E28</f>
        <v>29818</v>
      </c>
      <c r="F27">
        <f t="shared" si="1"/>
        <v>0.07938943671484533</v>
      </c>
      <c r="I27" s="17" t="s">
        <v>101</v>
      </c>
      <c r="J27" s="14">
        <v>1146</v>
      </c>
      <c r="K27" s="18">
        <v>929</v>
      </c>
      <c r="L27" s="18">
        <v>217</v>
      </c>
      <c r="M27">
        <v>21</v>
      </c>
      <c r="N27" s="17" t="s">
        <v>45</v>
      </c>
      <c r="O27" s="20">
        <v>276</v>
      </c>
      <c r="P27" s="20">
        <v>62</v>
      </c>
      <c r="Q27" s="25">
        <v>214</v>
      </c>
    </row>
    <row r="28" spans="3:17" ht="12.75">
      <c r="C28" s="8">
        <f>SUM(C17:C26)</f>
        <v>206286</v>
      </c>
      <c r="D28" s="8">
        <f>SUM(D17:D26)</f>
        <v>170382</v>
      </c>
      <c r="E28" s="8">
        <f>SUM(E17:E26)</f>
        <v>35904</v>
      </c>
      <c r="I28" s="17" t="s">
        <v>4</v>
      </c>
      <c r="J28" s="14">
        <v>2013</v>
      </c>
      <c r="K28" s="18">
        <v>1800</v>
      </c>
      <c r="L28" s="18">
        <v>213</v>
      </c>
      <c r="M28">
        <v>22</v>
      </c>
      <c r="N28" s="17" t="s">
        <v>101</v>
      </c>
      <c r="O28" s="20">
        <v>1453</v>
      </c>
      <c r="P28" s="20">
        <v>1240</v>
      </c>
      <c r="Q28" s="25">
        <v>213</v>
      </c>
    </row>
    <row r="29" spans="9:17" ht="79.5" thickBot="1">
      <c r="I29" s="19" t="s">
        <v>116</v>
      </c>
      <c r="J29" s="20">
        <v>279</v>
      </c>
      <c r="K29" s="20">
        <v>96</v>
      </c>
      <c r="L29" s="20">
        <v>183</v>
      </c>
      <c r="M29">
        <v>23</v>
      </c>
      <c r="N29" s="17" t="s">
        <v>88</v>
      </c>
      <c r="O29" s="20">
        <v>777</v>
      </c>
      <c r="P29" s="20">
        <v>596</v>
      </c>
      <c r="Q29" s="25">
        <v>181</v>
      </c>
    </row>
    <row r="30" spans="1:17" ht="12.75">
      <c r="A30" s="4" t="s">
        <v>13</v>
      </c>
      <c r="B30" s="4"/>
      <c r="C30" s="4">
        <v>250797</v>
      </c>
      <c r="D30" s="6">
        <v>185075</v>
      </c>
      <c r="E30" s="6">
        <v>65722</v>
      </c>
      <c r="I30" s="15" t="s">
        <v>27</v>
      </c>
      <c r="J30" s="14">
        <v>847</v>
      </c>
      <c r="K30" s="14">
        <v>671</v>
      </c>
      <c r="L30" s="14">
        <v>176</v>
      </c>
      <c r="M30">
        <v>24</v>
      </c>
      <c r="N30" s="15" t="s">
        <v>27</v>
      </c>
      <c r="O30" s="20">
        <v>1243</v>
      </c>
      <c r="P30" s="20">
        <v>1067</v>
      </c>
      <c r="Q30" s="25">
        <v>176</v>
      </c>
    </row>
    <row r="31" spans="1:17" ht="12.75">
      <c r="A31" s="5" t="s">
        <v>11</v>
      </c>
      <c r="B31" s="7">
        <v>1</v>
      </c>
      <c r="C31" s="2">
        <v>23602</v>
      </c>
      <c r="D31" s="2">
        <v>692</v>
      </c>
      <c r="E31" s="2">
        <v>22910</v>
      </c>
      <c r="F31">
        <f>E31/$E$30</f>
        <v>0.3485895134049481</v>
      </c>
      <c r="I31" s="17" t="s">
        <v>56</v>
      </c>
      <c r="J31" s="14">
        <v>1103</v>
      </c>
      <c r="K31" s="18">
        <v>935</v>
      </c>
      <c r="L31" s="18">
        <v>168</v>
      </c>
      <c r="M31">
        <v>25</v>
      </c>
      <c r="N31" s="17" t="s">
        <v>4</v>
      </c>
      <c r="O31" s="20">
        <v>2973</v>
      </c>
      <c r="P31" s="20">
        <v>2814</v>
      </c>
      <c r="Q31" s="25">
        <v>159</v>
      </c>
    </row>
    <row r="32" spans="1:17" ht="12.75">
      <c r="A32" s="5" t="s">
        <v>1</v>
      </c>
      <c r="B32" s="7">
        <v>2</v>
      </c>
      <c r="C32" s="2">
        <v>67480</v>
      </c>
      <c r="D32" s="2">
        <v>46155</v>
      </c>
      <c r="E32" s="2">
        <v>21325</v>
      </c>
      <c r="F32">
        <f aca="true" t="shared" si="2" ref="F32:F41">E32/$E$30</f>
        <v>0.32447277928243207</v>
      </c>
      <c r="I32" s="17" t="s">
        <v>106</v>
      </c>
      <c r="J32" s="18">
        <v>188</v>
      </c>
      <c r="K32" s="18">
        <v>27</v>
      </c>
      <c r="L32" s="18">
        <v>161</v>
      </c>
      <c r="M32">
        <v>26</v>
      </c>
      <c r="N32" s="13" t="s">
        <v>36</v>
      </c>
      <c r="O32" s="20">
        <v>530</v>
      </c>
      <c r="P32" s="20">
        <v>393</v>
      </c>
      <c r="Q32" s="25">
        <v>137</v>
      </c>
    </row>
    <row r="33" spans="1:17" ht="12.75">
      <c r="A33" s="5" t="s">
        <v>0</v>
      </c>
      <c r="B33" s="7">
        <v>3</v>
      </c>
      <c r="C33" s="2">
        <v>99637</v>
      </c>
      <c r="D33" s="2">
        <v>91355</v>
      </c>
      <c r="E33" s="2">
        <v>8282</v>
      </c>
      <c r="F33">
        <f t="shared" si="2"/>
        <v>0.1260156416420681</v>
      </c>
      <c r="I33" s="13" t="s">
        <v>36</v>
      </c>
      <c r="J33" s="14">
        <v>419</v>
      </c>
      <c r="K33" s="14">
        <v>275</v>
      </c>
      <c r="L33" s="14">
        <v>144</v>
      </c>
      <c r="M33">
        <v>27</v>
      </c>
      <c r="N33" s="17" t="s">
        <v>106</v>
      </c>
      <c r="O33" s="20">
        <v>174</v>
      </c>
      <c r="P33" s="20">
        <v>38</v>
      </c>
      <c r="Q33" s="25">
        <v>136</v>
      </c>
    </row>
    <row r="34" spans="1:17" ht="12.75">
      <c r="A34" s="5" t="s">
        <v>8</v>
      </c>
      <c r="B34" s="7">
        <v>4</v>
      </c>
      <c r="C34" s="2">
        <v>3659</v>
      </c>
      <c r="D34" s="2">
        <v>2380</v>
      </c>
      <c r="E34" s="1">
        <v>1279</v>
      </c>
      <c r="F34">
        <f t="shared" si="2"/>
        <v>0.019460758954383615</v>
      </c>
      <c r="I34" s="15" t="s">
        <v>39</v>
      </c>
      <c r="J34" s="14">
        <v>202</v>
      </c>
      <c r="K34" s="14">
        <v>59</v>
      </c>
      <c r="L34" s="14">
        <v>143</v>
      </c>
      <c r="M34">
        <v>28</v>
      </c>
      <c r="N34" s="15" t="s">
        <v>39</v>
      </c>
      <c r="O34" s="20">
        <v>219</v>
      </c>
      <c r="P34" s="20">
        <v>88</v>
      </c>
      <c r="Q34" s="25">
        <v>131</v>
      </c>
    </row>
    <row r="35" spans="1:17" ht="12.75">
      <c r="A35" s="5" t="s">
        <v>2</v>
      </c>
      <c r="B35" s="7">
        <v>5</v>
      </c>
      <c r="C35" s="2">
        <v>18387</v>
      </c>
      <c r="D35" s="2">
        <v>17149</v>
      </c>
      <c r="E35" s="2">
        <v>1238</v>
      </c>
      <c r="F35">
        <f t="shared" si="2"/>
        <v>0.018836919144274367</v>
      </c>
      <c r="I35" s="17" t="s">
        <v>95</v>
      </c>
      <c r="J35" s="18">
        <v>150</v>
      </c>
      <c r="K35" s="18">
        <v>18</v>
      </c>
      <c r="L35" s="18">
        <v>132</v>
      </c>
      <c r="M35">
        <v>29</v>
      </c>
      <c r="N35" s="17" t="s">
        <v>95</v>
      </c>
      <c r="O35" s="20">
        <v>157</v>
      </c>
      <c r="P35" s="20">
        <v>40</v>
      </c>
      <c r="Q35" s="25">
        <v>117</v>
      </c>
    </row>
    <row r="36" spans="1:17" ht="12.75">
      <c r="A36" s="5" t="s">
        <v>6</v>
      </c>
      <c r="B36" s="7">
        <v>6</v>
      </c>
      <c r="C36" s="2">
        <v>3583</v>
      </c>
      <c r="D36" s="2">
        <v>2383</v>
      </c>
      <c r="E36" s="2">
        <v>1200</v>
      </c>
      <c r="F36">
        <f t="shared" si="2"/>
        <v>0.018258726149538967</v>
      </c>
      <c r="I36" s="17" t="s">
        <v>75</v>
      </c>
      <c r="J36" s="18">
        <v>293</v>
      </c>
      <c r="K36" s="18">
        <v>171</v>
      </c>
      <c r="L36" s="18">
        <v>122</v>
      </c>
      <c r="M36">
        <v>30</v>
      </c>
      <c r="N36" s="13" t="s">
        <v>34</v>
      </c>
      <c r="O36" s="20">
        <v>353</v>
      </c>
      <c r="P36" s="20">
        <v>253</v>
      </c>
      <c r="Q36" s="25">
        <v>100</v>
      </c>
    </row>
    <row r="37" spans="1:17" ht="12.75">
      <c r="A37" s="5" t="s">
        <v>3</v>
      </c>
      <c r="B37" s="7">
        <v>7</v>
      </c>
      <c r="C37" s="2">
        <v>2859</v>
      </c>
      <c r="D37" s="2">
        <v>1953</v>
      </c>
      <c r="E37" s="2">
        <v>906</v>
      </c>
      <c r="F37">
        <f t="shared" si="2"/>
        <v>0.01378533824290192</v>
      </c>
      <c r="I37" s="13" t="s">
        <v>34</v>
      </c>
      <c r="J37" s="14">
        <v>274</v>
      </c>
      <c r="K37" s="14">
        <v>165</v>
      </c>
      <c r="L37" s="14">
        <v>109</v>
      </c>
      <c r="M37">
        <v>31</v>
      </c>
      <c r="N37" s="17" t="s">
        <v>75</v>
      </c>
      <c r="O37" s="20">
        <v>265</v>
      </c>
      <c r="P37" s="20">
        <v>172</v>
      </c>
      <c r="Q37" s="25">
        <v>93</v>
      </c>
    </row>
    <row r="38" spans="1:17" ht="12.75">
      <c r="A38" s="5" t="s">
        <v>12</v>
      </c>
      <c r="B38" s="7">
        <v>8</v>
      </c>
      <c r="C38" s="2">
        <v>862</v>
      </c>
      <c r="D38" s="2">
        <v>0</v>
      </c>
      <c r="E38" s="2">
        <v>862</v>
      </c>
      <c r="F38">
        <f t="shared" si="2"/>
        <v>0.013115851617418824</v>
      </c>
      <c r="I38" s="17" t="s">
        <v>98</v>
      </c>
      <c r="J38" s="18">
        <v>143</v>
      </c>
      <c r="K38" s="18">
        <v>35</v>
      </c>
      <c r="L38" s="18">
        <v>108</v>
      </c>
      <c r="M38">
        <v>32</v>
      </c>
      <c r="N38" s="15" t="s">
        <v>31</v>
      </c>
      <c r="O38" s="20">
        <v>457</v>
      </c>
      <c r="P38" s="20">
        <v>365</v>
      </c>
      <c r="Q38" s="25">
        <v>92</v>
      </c>
    </row>
    <row r="39" spans="1:17" ht="12.75">
      <c r="A39" s="5" t="s">
        <v>5</v>
      </c>
      <c r="B39" s="7">
        <v>9</v>
      </c>
      <c r="C39" s="2">
        <v>4093</v>
      </c>
      <c r="D39" s="1">
        <v>3369</v>
      </c>
      <c r="E39" s="2">
        <v>724</v>
      </c>
      <c r="F39">
        <f t="shared" si="2"/>
        <v>0.011016098110221844</v>
      </c>
      <c r="I39" s="17" t="s">
        <v>111</v>
      </c>
      <c r="J39" s="18">
        <v>119</v>
      </c>
      <c r="K39" s="18">
        <v>23</v>
      </c>
      <c r="L39" s="18">
        <v>96</v>
      </c>
      <c r="M39">
        <v>33</v>
      </c>
      <c r="N39" s="17" t="s">
        <v>98</v>
      </c>
      <c r="O39" s="20">
        <v>123</v>
      </c>
      <c r="P39" s="20">
        <v>36</v>
      </c>
      <c r="Q39" s="25">
        <v>87</v>
      </c>
    </row>
    <row r="40" spans="1:17" ht="12.75">
      <c r="A40" s="5" t="s">
        <v>10</v>
      </c>
      <c r="B40" s="7">
        <v>10</v>
      </c>
      <c r="C40" s="2">
        <v>2162</v>
      </c>
      <c r="D40" s="2">
        <v>1584</v>
      </c>
      <c r="E40" s="2">
        <v>578</v>
      </c>
      <c r="F40">
        <f t="shared" si="2"/>
        <v>0.008794619762027936</v>
      </c>
      <c r="I40" s="17" t="s">
        <v>66</v>
      </c>
      <c r="J40" s="18">
        <v>376</v>
      </c>
      <c r="K40" s="18">
        <v>296</v>
      </c>
      <c r="L40" s="18">
        <v>80</v>
      </c>
      <c r="M40">
        <v>34</v>
      </c>
      <c r="N40" s="17" t="s">
        <v>111</v>
      </c>
      <c r="O40" s="20">
        <v>146</v>
      </c>
      <c r="P40" s="20">
        <v>75</v>
      </c>
      <c r="Q40" s="25">
        <v>71</v>
      </c>
    </row>
    <row r="41" spans="1:17" ht="12.75">
      <c r="A41" s="5" t="s">
        <v>14</v>
      </c>
      <c r="C41" s="8">
        <f>C30-C42</f>
        <v>24473</v>
      </c>
      <c r="D41" s="8">
        <f>D30-D42</f>
        <v>18055</v>
      </c>
      <c r="E41" s="8">
        <f>E30-E42</f>
        <v>6418</v>
      </c>
      <c r="F41">
        <f t="shared" si="2"/>
        <v>0.09765375368978424</v>
      </c>
      <c r="I41" s="17" t="s">
        <v>112</v>
      </c>
      <c r="J41" s="18">
        <v>240</v>
      </c>
      <c r="K41" s="18">
        <v>173</v>
      </c>
      <c r="L41" s="18">
        <v>67</v>
      </c>
      <c r="M41">
        <v>35</v>
      </c>
      <c r="N41" s="17" t="s">
        <v>112</v>
      </c>
      <c r="O41" s="20">
        <v>272</v>
      </c>
      <c r="P41" s="20">
        <v>203</v>
      </c>
      <c r="Q41" s="25">
        <v>69</v>
      </c>
    </row>
    <row r="42" spans="3:17" ht="12.75">
      <c r="C42" s="8">
        <f>SUM(C31:C40)</f>
        <v>226324</v>
      </c>
      <c r="D42" s="8">
        <f>SUM(D31:D40)</f>
        <v>167020</v>
      </c>
      <c r="E42" s="8">
        <f>SUM(E31:E40)</f>
        <v>59304</v>
      </c>
      <c r="I42" s="15" t="s">
        <v>31</v>
      </c>
      <c r="J42" s="14">
        <v>419</v>
      </c>
      <c r="K42" s="14">
        <v>353</v>
      </c>
      <c r="L42" s="14">
        <v>66</v>
      </c>
      <c r="M42">
        <v>36</v>
      </c>
      <c r="N42" s="17" t="s">
        <v>66</v>
      </c>
      <c r="O42" s="20">
        <v>504</v>
      </c>
      <c r="P42" s="20">
        <v>439</v>
      </c>
      <c r="Q42" s="25">
        <v>65</v>
      </c>
    </row>
    <row r="43" spans="9:17" ht="12.75">
      <c r="I43" s="17" t="s">
        <v>43</v>
      </c>
      <c r="J43" s="18">
        <v>83</v>
      </c>
      <c r="K43" s="18">
        <v>19</v>
      </c>
      <c r="L43" s="18">
        <v>64</v>
      </c>
      <c r="M43">
        <v>37</v>
      </c>
      <c r="N43" s="17" t="s">
        <v>43</v>
      </c>
      <c r="O43" s="20">
        <v>90</v>
      </c>
      <c r="P43" s="20">
        <v>30</v>
      </c>
      <c r="Q43" s="25">
        <v>60</v>
      </c>
    </row>
    <row r="44" spans="9:17" ht="12.75">
      <c r="I44" s="17" t="s">
        <v>62</v>
      </c>
      <c r="J44" s="18">
        <v>117</v>
      </c>
      <c r="K44" s="18">
        <v>54</v>
      </c>
      <c r="L44" s="18">
        <v>63</v>
      </c>
      <c r="M44">
        <v>38</v>
      </c>
      <c r="N44" s="17" t="s">
        <v>62</v>
      </c>
      <c r="O44" s="20">
        <v>111</v>
      </c>
      <c r="P44" s="20">
        <v>55</v>
      </c>
      <c r="Q44" s="25">
        <v>56</v>
      </c>
    </row>
    <row r="45" spans="9:17" ht="12.75">
      <c r="I45" s="17" t="s">
        <v>83</v>
      </c>
      <c r="J45" s="18">
        <v>94</v>
      </c>
      <c r="K45" s="18">
        <v>31</v>
      </c>
      <c r="L45" s="18">
        <v>63</v>
      </c>
      <c r="M45">
        <v>39</v>
      </c>
      <c r="N45" s="13" t="s">
        <v>23</v>
      </c>
      <c r="O45" s="20">
        <v>207</v>
      </c>
      <c r="P45" s="20">
        <v>156</v>
      </c>
      <c r="Q45" s="25">
        <v>51</v>
      </c>
    </row>
    <row r="46" spans="9:17" ht="12.75">
      <c r="I46" s="17" t="s">
        <v>91</v>
      </c>
      <c r="J46" s="18">
        <v>79</v>
      </c>
      <c r="K46" s="18">
        <v>20</v>
      </c>
      <c r="L46" s="18">
        <v>59</v>
      </c>
      <c r="M46">
        <v>40</v>
      </c>
      <c r="N46" s="17" t="s">
        <v>91</v>
      </c>
      <c r="O46" s="20">
        <v>72</v>
      </c>
      <c r="P46" s="20">
        <v>21</v>
      </c>
      <c r="Q46" s="25">
        <v>51</v>
      </c>
    </row>
    <row r="47" spans="9:17" ht="12.75">
      <c r="I47" s="17" t="s">
        <v>49</v>
      </c>
      <c r="J47" s="18">
        <v>132</v>
      </c>
      <c r="K47" s="18">
        <v>76</v>
      </c>
      <c r="L47" s="18">
        <v>56</v>
      </c>
      <c r="M47">
        <v>41</v>
      </c>
      <c r="N47" s="17" t="s">
        <v>46</v>
      </c>
      <c r="O47" s="20">
        <v>79</v>
      </c>
      <c r="P47" s="20">
        <v>29</v>
      </c>
      <c r="Q47" s="25">
        <v>50</v>
      </c>
    </row>
    <row r="48" spans="9:17" ht="12.75">
      <c r="I48" s="17" t="s">
        <v>68</v>
      </c>
      <c r="J48" s="18">
        <v>63</v>
      </c>
      <c r="K48" s="18">
        <v>7</v>
      </c>
      <c r="L48" s="18">
        <v>56</v>
      </c>
      <c r="M48">
        <v>42</v>
      </c>
      <c r="N48" s="15" t="s">
        <v>41</v>
      </c>
      <c r="O48" s="20">
        <v>249</v>
      </c>
      <c r="P48" s="20">
        <v>201</v>
      </c>
      <c r="Q48" s="25">
        <v>48</v>
      </c>
    </row>
    <row r="49" spans="9:17" ht="12.75">
      <c r="I49" s="17" t="s">
        <v>46</v>
      </c>
      <c r="J49" s="18">
        <v>79</v>
      </c>
      <c r="K49" s="18">
        <v>24</v>
      </c>
      <c r="L49" s="18">
        <v>55</v>
      </c>
      <c r="M49">
        <v>43</v>
      </c>
      <c r="N49" s="17" t="s">
        <v>68</v>
      </c>
      <c r="O49" s="20">
        <v>62</v>
      </c>
      <c r="P49" s="20">
        <v>16</v>
      </c>
      <c r="Q49" s="25">
        <v>46</v>
      </c>
    </row>
    <row r="50" spans="9:17" ht="12.75">
      <c r="I50" s="17" t="s">
        <v>99</v>
      </c>
      <c r="J50" s="18">
        <v>66</v>
      </c>
      <c r="K50" s="18">
        <v>11</v>
      </c>
      <c r="L50" s="18">
        <v>55</v>
      </c>
      <c r="M50">
        <v>44</v>
      </c>
      <c r="N50" s="15" t="s">
        <v>42</v>
      </c>
      <c r="O50" s="20">
        <v>174</v>
      </c>
      <c r="P50" s="20">
        <v>131</v>
      </c>
      <c r="Q50" s="25">
        <v>43</v>
      </c>
    </row>
    <row r="51" spans="9:17" ht="12.75">
      <c r="I51" s="15" t="s">
        <v>42</v>
      </c>
      <c r="J51" s="14">
        <v>143</v>
      </c>
      <c r="K51" s="14">
        <v>90</v>
      </c>
      <c r="L51" s="14">
        <v>53</v>
      </c>
      <c r="M51">
        <v>45</v>
      </c>
      <c r="N51" s="17" t="s">
        <v>83</v>
      </c>
      <c r="O51" s="20">
        <v>84</v>
      </c>
      <c r="P51" s="20">
        <v>41</v>
      </c>
      <c r="Q51" s="25">
        <v>43</v>
      </c>
    </row>
    <row r="52" spans="9:17" ht="12.75">
      <c r="I52" s="13" t="s">
        <v>23</v>
      </c>
      <c r="J52" s="14">
        <v>169</v>
      </c>
      <c r="K52" s="14">
        <v>117</v>
      </c>
      <c r="L52" s="14">
        <v>52</v>
      </c>
      <c r="M52">
        <v>46</v>
      </c>
      <c r="N52" s="17" t="s">
        <v>99</v>
      </c>
      <c r="O52" s="20">
        <v>64</v>
      </c>
      <c r="P52" s="20">
        <v>21</v>
      </c>
      <c r="Q52" s="25">
        <v>43</v>
      </c>
    </row>
    <row r="53" spans="9:17" ht="12.75">
      <c r="I53" s="17" t="s">
        <v>57</v>
      </c>
      <c r="J53" s="18">
        <v>86</v>
      </c>
      <c r="K53" s="18">
        <v>35</v>
      </c>
      <c r="L53" s="18">
        <v>51</v>
      </c>
      <c r="M53">
        <v>47</v>
      </c>
      <c r="N53" s="13" t="s">
        <v>28</v>
      </c>
      <c r="O53" s="20">
        <v>193</v>
      </c>
      <c r="P53" s="20">
        <v>151</v>
      </c>
      <c r="Q53" s="25">
        <v>42</v>
      </c>
    </row>
    <row r="54" spans="9:17" ht="12.75">
      <c r="I54" s="15" t="s">
        <v>41</v>
      </c>
      <c r="J54" s="14">
        <v>178</v>
      </c>
      <c r="K54" s="14">
        <v>128</v>
      </c>
      <c r="L54" s="14">
        <v>50</v>
      </c>
      <c r="M54">
        <v>48</v>
      </c>
      <c r="N54" s="17" t="s">
        <v>70</v>
      </c>
      <c r="O54" s="20">
        <v>191</v>
      </c>
      <c r="P54" s="20">
        <v>149</v>
      </c>
      <c r="Q54" s="25">
        <v>42</v>
      </c>
    </row>
    <row r="55" spans="9:17" ht="12.75">
      <c r="I55" s="17" t="s">
        <v>70</v>
      </c>
      <c r="J55" s="18">
        <v>159</v>
      </c>
      <c r="K55" s="18">
        <v>110</v>
      </c>
      <c r="L55" s="18">
        <v>49</v>
      </c>
      <c r="M55">
        <v>49</v>
      </c>
      <c r="N55" s="17" t="s">
        <v>49</v>
      </c>
      <c r="O55" s="20">
        <v>139</v>
      </c>
      <c r="P55" s="20">
        <v>97</v>
      </c>
      <c r="Q55" s="25">
        <v>42</v>
      </c>
    </row>
    <row r="56" spans="9:17" ht="12.75">
      <c r="I56" s="17" t="s">
        <v>85</v>
      </c>
      <c r="J56" s="18">
        <v>78</v>
      </c>
      <c r="K56" s="18">
        <v>31</v>
      </c>
      <c r="L56" s="18">
        <v>47</v>
      </c>
      <c r="M56">
        <v>50</v>
      </c>
      <c r="N56" s="17" t="s">
        <v>57</v>
      </c>
      <c r="O56" s="20">
        <v>92</v>
      </c>
      <c r="P56" s="20">
        <v>52</v>
      </c>
      <c r="Q56" s="25">
        <v>40</v>
      </c>
    </row>
    <row r="57" spans="9:17" ht="12.75">
      <c r="I57" s="17" t="s">
        <v>107</v>
      </c>
      <c r="J57" s="18">
        <v>122</v>
      </c>
      <c r="K57" s="18">
        <v>76</v>
      </c>
      <c r="L57" s="18">
        <v>46</v>
      </c>
      <c r="M57">
        <v>51</v>
      </c>
      <c r="N57" s="17" t="s">
        <v>107</v>
      </c>
      <c r="O57" s="20">
        <v>126</v>
      </c>
      <c r="P57" s="20">
        <v>87</v>
      </c>
      <c r="Q57" s="25">
        <v>39</v>
      </c>
    </row>
    <row r="58" spans="9:17" ht="12.75">
      <c r="I58" s="17" t="s">
        <v>74</v>
      </c>
      <c r="J58" s="18">
        <v>58</v>
      </c>
      <c r="K58" s="18">
        <v>16</v>
      </c>
      <c r="L58" s="18">
        <v>42</v>
      </c>
      <c r="M58">
        <v>52</v>
      </c>
      <c r="N58" s="17" t="s">
        <v>61</v>
      </c>
      <c r="O58" s="20">
        <v>53</v>
      </c>
      <c r="P58" s="20">
        <v>15</v>
      </c>
      <c r="Q58" s="25">
        <v>38</v>
      </c>
    </row>
    <row r="59" spans="9:17" ht="12.75">
      <c r="I59" s="17" t="s">
        <v>61</v>
      </c>
      <c r="J59" s="18">
        <v>50</v>
      </c>
      <c r="K59" s="18">
        <v>8</v>
      </c>
      <c r="L59" s="18">
        <v>42</v>
      </c>
      <c r="M59">
        <v>53</v>
      </c>
      <c r="N59" s="17" t="s">
        <v>85</v>
      </c>
      <c r="O59" s="20">
        <v>68</v>
      </c>
      <c r="P59" s="20">
        <v>33</v>
      </c>
      <c r="Q59" s="25">
        <v>35</v>
      </c>
    </row>
    <row r="60" spans="9:17" ht="12.75">
      <c r="I60" s="13" t="s">
        <v>28</v>
      </c>
      <c r="J60" s="14">
        <v>147</v>
      </c>
      <c r="K60" s="14">
        <v>108</v>
      </c>
      <c r="L60" s="14">
        <v>39</v>
      </c>
      <c r="M60">
        <v>54</v>
      </c>
      <c r="N60" s="17" t="s">
        <v>44</v>
      </c>
      <c r="O60" s="20">
        <v>65</v>
      </c>
      <c r="P60" s="20">
        <v>32</v>
      </c>
      <c r="Q60" s="25">
        <v>33</v>
      </c>
    </row>
    <row r="61" spans="9:17" ht="12.75">
      <c r="I61" s="17" t="s">
        <v>44</v>
      </c>
      <c r="J61" s="18">
        <v>60</v>
      </c>
      <c r="K61" s="18">
        <v>25</v>
      </c>
      <c r="L61" s="18">
        <v>35</v>
      </c>
      <c r="M61">
        <v>55</v>
      </c>
      <c r="N61" s="15" t="s">
        <v>32</v>
      </c>
      <c r="O61" s="20">
        <v>64</v>
      </c>
      <c r="P61" s="20">
        <v>31</v>
      </c>
      <c r="Q61" s="25">
        <v>33</v>
      </c>
    </row>
    <row r="62" spans="9:17" ht="12.75">
      <c r="I62" s="15" t="s">
        <v>40</v>
      </c>
      <c r="J62" s="14">
        <v>75</v>
      </c>
      <c r="K62" s="14">
        <v>43</v>
      </c>
      <c r="L62" s="14">
        <v>32</v>
      </c>
      <c r="M62">
        <v>56</v>
      </c>
      <c r="N62" s="17" t="s">
        <v>74</v>
      </c>
      <c r="O62" s="20">
        <v>54</v>
      </c>
      <c r="P62" s="20">
        <v>23</v>
      </c>
      <c r="Q62" s="25">
        <v>31</v>
      </c>
    </row>
    <row r="63" spans="9:17" ht="12.75">
      <c r="I63" s="17" t="s">
        <v>71</v>
      </c>
      <c r="J63" s="18">
        <v>607</v>
      </c>
      <c r="K63" s="18">
        <v>576</v>
      </c>
      <c r="L63" s="18">
        <v>31</v>
      </c>
      <c r="M63">
        <v>57</v>
      </c>
      <c r="N63" s="17" t="s">
        <v>50</v>
      </c>
      <c r="O63" s="20">
        <v>74</v>
      </c>
      <c r="P63" s="20">
        <v>47</v>
      </c>
      <c r="Q63" s="25">
        <v>27</v>
      </c>
    </row>
    <row r="64" spans="9:17" ht="12.75">
      <c r="I64" s="15" t="s">
        <v>32</v>
      </c>
      <c r="J64" s="14">
        <v>45</v>
      </c>
      <c r="K64" s="14">
        <v>14</v>
      </c>
      <c r="L64" s="14">
        <v>31</v>
      </c>
      <c r="M64">
        <v>58</v>
      </c>
      <c r="N64" s="17" t="s">
        <v>71</v>
      </c>
      <c r="O64" s="20">
        <v>635</v>
      </c>
      <c r="P64" s="20">
        <v>609</v>
      </c>
      <c r="Q64" s="25">
        <v>26</v>
      </c>
    </row>
    <row r="65" spans="9:17" ht="12.75">
      <c r="I65" s="17" t="s">
        <v>72</v>
      </c>
      <c r="J65" s="18">
        <v>60</v>
      </c>
      <c r="K65" s="18">
        <v>31</v>
      </c>
      <c r="L65" s="18">
        <v>29</v>
      </c>
      <c r="M65">
        <v>59</v>
      </c>
      <c r="N65" s="17" t="s">
        <v>114</v>
      </c>
      <c r="O65" s="20">
        <v>206</v>
      </c>
      <c r="P65" s="20">
        <v>181</v>
      </c>
      <c r="Q65" s="25">
        <v>25</v>
      </c>
    </row>
    <row r="66" spans="9:17" ht="12.75">
      <c r="I66" s="17" t="s">
        <v>50</v>
      </c>
      <c r="J66" s="18">
        <v>49</v>
      </c>
      <c r="K66" s="18">
        <v>22</v>
      </c>
      <c r="L66" s="18">
        <v>27</v>
      </c>
      <c r="M66">
        <v>60</v>
      </c>
      <c r="N66" s="17" t="s">
        <v>72</v>
      </c>
      <c r="O66" s="20">
        <v>66</v>
      </c>
      <c r="P66" s="20">
        <v>41</v>
      </c>
      <c r="Q66" s="25">
        <v>25</v>
      </c>
    </row>
    <row r="67" spans="9:17" ht="12.75">
      <c r="I67" s="17" t="s">
        <v>84</v>
      </c>
      <c r="J67" s="18">
        <v>132</v>
      </c>
      <c r="K67" s="18">
        <v>106</v>
      </c>
      <c r="L67" s="18">
        <v>26</v>
      </c>
      <c r="M67">
        <v>61</v>
      </c>
      <c r="N67" s="17" t="s">
        <v>84</v>
      </c>
      <c r="O67" s="20">
        <v>147</v>
      </c>
      <c r="P67" s="20">
        <v>123</v>
      </c>
      <c r="Q67" s="25">
        <v>24</v>
      </c>
    </row>
    <row r="68" spans="9:17" ht="12.75">
      <c r="I68" s="17" t="s">
        <v>86</v>
      </c>
      <c r="J68" s="18">
        <v>29</v>
      </c>
      <c r="K68" s="18">
        <v>3</v>
      </c>
      <c r="L68" s="18">
        <v>26</v>
      </c>
      <c r="M68">
        <v>62</v>
      </c>
      <c r="N68" s="13" t="s">
        <v>24</v>
      </c>
      <c r="O68" s="20">
        <v>131</v>
      </c>
      <c r="P68" s="20">
        <v>107</v>
      </c>
      <c r="Q68" s="25">
        <v>24</v>
      </c>
    </row>
    <row r="69" spans="9:17" ht="12.75">
      <c r="I69" s="17" t="s">
        <v>73</v>
      </c>
      <c r="J69" s="18">
        <v>67</v>
      </c>
      <c r="K69" s="18">
        <v>42</v>
      </c>
      <c r="L69" s="18">
        <v>25</v>
      </c>
      <c r="M69">
        <v>63</v>
      </c>
      <c r="N69" s="15" t="s">
        <v>40</v>
      </c>
      <c r="O69" s="20">
        <v>94</v>
      </c>
      <c r="P69" s="20">
        <v>70</v>
      </c>
      <c r="Q69" s="25">
        <v>24</v>
      </c>
    </row>
    <row r="70" spans="9:17" ht="12.75">
      <c r="I70" s="17" t="s">
        <v>78</v>
      </c>
      <c r="J70" s="18">
        <v>32</v>
      </c>
      <c r="K70" s="18">
        <v>7</v>
      </c>
      <c r="L70" s="18">
        <v>25</v>
      </c>
      <c r="M70">
        <v>64</v>
      </c>
      <c r="N70" s="17" t="s">
        <v>73</v>
      </c>
      <c r="O70" s="20">
        <v>68</v>
      </c>
      <c r="P70" s="20">
        <v>46</v>
      </c>
      <c r="Q70" s="25">
        <v>22</v>
      </c>
    </row>
    <row r="71" spans="9:17" ht="12.75">
      <c r="I71" s="17" t="s">
        <v>114</v>
      </c>
      <c r="J71" s="18">
        <v>100</v>
      </c>
      <c r="K71" s="18">
        <v>80</v>
      </c>
      <c r="L71" s="18">
        <v>20</v>
      </c>
      <c r="M71">
        <v>65</v>
      </c>
      <c r="N71" s="17" t="s">
        <v>78</v>
      </c>
      <c r="O71" s="20">
        <v>32</v>
      </c>
      <c r="P71" s="20">
        <v>12</v>
      </c>
      <c r="Q71" s="25">
        <v>20</v>
      </c>
    </row>
    <row r="72" spans="9:17" ht="12.75">
      <c r="I72" s="13" t="s">
        <v>24</v>
      </c>
      <c r="J72" s="14">
        <v>97</v>
      </c>
      <c r="K72" s="14">
        <v>77</v>
      </c>
      <c r="L72" s="14">
        <v>20</v>
      </c>
      <c r="M72">
        <v>66</v>
      </c>
      <c r="N72" s="17" t="s">
        <v>86</v>
      </c>
      <c r="O72" s="20">
        <v>20</v>
      </c>
      <c r="P72" s="20">
        <v>0</v>
      </c>
      <c r="Q72" s="25">
        <v>20</v>
      </c>
    </row>
    <row r="73" spans="9:17" ht="12.75">
      <c r="I73" s="13" t="s">
        <v>26</v>
      </c>
      <c r="J73" s="14">
        <v>65</v>
      </c>
      <c r="K73" s="14">
        <v>46</v>
      </c>
      <c r="L73" s="14">
        <v>19</v>
      </c>
      <c r="M73">
        <v>67</v>
      </c>
      <c r="N73" s="17" t="s">
        <v>52</v>
      </c>
      <c r="O73" s="20">
        <v>32</v>
      </c>
      <c r="P73" s="20">
        <v>13</v>
      </c>
      <c r="Q73" s="25">
        <v>19</v>
      </c>
    </row>
    <row r="74" spans="9:17" ht="12.75">
      <c r="I74" s="17" t="s">
        <v>52</v>
      </c>
      <c r="J74" s="18">
        <v>33</v>
      </c>
      <c r="K74" s="18">
        <v>14</v>
      </c>
      <c r="L74" s="18">
        <v>19</v>
      </c>
      <c r="M74">
        <v>68</v>
      </c>
      <c r="N74" s="13" t="s">
        <v>26</v>
      </c>
      <c r="O74" s="20">
        <v>87</v>
      </c>
      <c r="P74" s="20">
        <v>69</v>
      </c>
      <c r="Q74" s="25">
        <v>18</v>
      </c>
    </row>
    <row r="75" spans="9:17" ht="12.75">
      <c r="I75" s="17" t="s">
        <v>77</v>
      </c>
      <c r="J75" s="18">
        <v>39</v>
      </c>
      <c r="K75" s="18">
        <v>23</v>
      </c>
      <c r="L75" s="18">
        <v>16</v>
      </c>
      <c r="M75">
        <v>69</v>
      </c>
      <c r="N75" s="17" t="s">
        <v>69</v>
      </c>
      <c r="O75" s="20">
        <v>54</v>
      </c>
      <c r="P75" s="20">
        <v>40</v>
      </c>
      <c r="Q75" s="25">
        <v>14</v>
      </c>
    </row>
    <row r="76" spans="9:17" ht="12.75">
      <c r="I76" s="17" t="s">
        <v>53</v>
      </c>
      <c r="J76" s="18">
        <v>31</v>
      </c>
      <c r="K76" s="18">
        <v>15</v>
      </c>
      <c r="L76" s="18">
        <v>16</v>
      </c>
      <c r="M76">
        <v>70</v>
      </c>
      <c r="N76" s="17" t="s">
        <v>80</v>
      </c>
      <c r="O76" s="20">
        <v>127</v>
      </c>
      <c r="P76" s="20">
        <v>115</v>
      </c>
      <c r="Q76" s="25">
        <v>12</v>
      </c>
    </row>
    <row r="77" spans="9:17" ht="12.75">
      <c r="I77" s="17" t="s">
        <v>59</v>
      </c>
      <c r="J77" s="18">
        <v>24</v>
      </c>
      <c r="K77" s="18">
        <v>8</v>
      </c>
      <c r="L77" s="18">
        <v>16</v>
      </c>
      <c r="M77">
        <v>71</v>
      </c>
      <c r="N77" s="17" t="s">
        <v>97</v>
      </c>
      <c r="O77" s="20">
        <v>52</v>
      </c>
      <c r="P77" s="20">
        <v>40</v>
      </c>
      <c r="Q77" s="25">
        <v>12</v>
      </c>
    </row>
    <row r="78" spans="9:17" ht="12.75">
      <c r="I78" s="17" t="s">
        <v>102</v>
      </c>
      <c r="J78" s="18">
        <v>22</v>
      </c>
      <c r="K78" s="18">
        <v>6</v>
      </c>
      <c r="L78" s="18">
        <v>16</v>
      </c>
      <c r="M78">
        <v>72</v>
      </c>
      <c r="N78" s="17" t="s">
        <v>77</v>
      </c>
      <c r="O78" s="20">
        <v>39</v>
      </c>
      <c r="P78" s="20">
        <v>27</v>
      </c>
      <c r="Q78" s="25">
        <v>12</v>
      </c>
    </row>
    <row r="79" spans="9:17" ht="12.75">
      <c r="I79" s="17" t="s">
        <v>94</v>
      </c>
      <c r="J79" s="18">
        <v>17</v>
      </c>
      <c r="K79" s="18">
        <v>1</v>
      </c>
      <c r="L79" s="18">
        <v>16</v>
      </c>
      <c r="M79">
        <v>73</v>
      </c>
      <c r="N79" s="17" t="s">
        <v>53</v>
      </c>
      <c r="O79" s="20">
        <v>29</v>
      </c>
      <c r="P79" s="20">
        <v>18</v>
      </c>
      <c r="Q79" s="25">
        <v>11</v>
      </c>
    </row>
    <row r="80" spans="9:17" ht="12.75">
      <c r="I80" s="17" t="s">
        <v>69</v>
      </c>
      <c r="J80" s="18">
        <v>43</v>
      </c>
      <c r="K80" s="18">
        <v>28</v>
      </c>
      <c r="L80" s="18">
        <v>15</v>
      </c>
      <c r="M80">
        <v>74</v>
      </c>
      <c r="N80" s="17" t="s">
        <v>92</v>
      </c>
      <c r="O80" s="20">
        <v>56</v>
      </c>
      <c r="P80" s="20">
        <v>46</v>
      </c>
      <c r="Q80" s="25">
        <v>10</v>
      </c>
    </row>
    <row r="81" spans="9:17" ht="12.75">
      <c r="I81" s="17" t="s">
        <v>55</v>
      </c>
      <c r="J81" s="18">
        <v>49</v>
      </c>
      <c r="K81" s="18">
        <v>35</v>
      </c>
      <c r="L81" s="18">
        <v>14</v>
      </c>
      <c r="M81">
        <v>75</v>
      </c>
      <c r="N81" s="13" t="s">
        <v>30</v>
      </c>
      <c r="O81" s="20">
        <v>24</v>
      </c>
      <c r="P81" s="20">
        <v>14</v>
      </c>
      <c r="Q81" s="25">
        <v>10</v>
      </c>
    </row>
    <row r="82" spans="9:17" ht="12.75">
      <c r="I82" s="17" t="s">
        <v>47</v>
      </c>
      <c r="J82" s="18">
        <v>21</v>
      </c>
      <c r="K82" s="18">
        <v>7</v>
      </c>
      <c r="L82" s="18">
        <v>14</v>
      </c>
      <c r="M82">
        <v>76</v>
      </c>
      <c r="N82" s="17" t="s">
        <v>58</v>
      </c>
      <c r="O82" s="20">
        <v>28</v>
      </c>
      <c r="P82" s="20">
        <v>19</v>
      </c>
      <c r="Q82" s="25">
        <v>9</v>
      </c>
    </row>
    <row r="83" spans="9:17" ht="12.75">
      <c r="I83" s="17" t="s">
        <v>115</v>
      </c>
      <c r="J83" s="18">
        <v>30</v>
      </c>
      <c r="K83" s="18">
        <v>17</v>
      </c>
      <c r="L83" s="18">
        <v>13</v>
      </c>
      <c r="M83">
        <v>77</v>
      </c>
      <c r="N83" s="17" t="s">
        <v>59</v>
      </c>
      <c r="O83" s="20">
        <v>20</v>
      </c>
      <c r="P83" s="20">
        <v>11</v>
      </c>
      <c r="Q83" s="25">
        <v>9</v>
      </c>
    </row>
    <row r="84" spans="9:17" ht="12.75">
      <c r="I84" s="17" t="s">
        <v>63</v>
      </c>
      <c r="J84" s="18">
        <v>20</v>
      </c>
      <c r="K84" s="18">
        <v>7</v>
      </c>
      <c r="L84" s="18">
        <v>13</v>
      </c>
      <c r="M84">
        <v>78</v>
      </c>
      <c r="N84" s="17" t="s">
        <v>81</v>
      </c>
      <c r="O84" s="20">
        <v>407</v>
      </c>
      <c r="P84" s="20">
        <v>399</v>
      </c>
      <c r="Q84" s="25">
        <v>8</v>
      </c>
    </row>
    <row r="85" spans="9:17" ht="12.75">
      <c r="I85" s="17" t="s">
        <v>97</v>
      </c>
      <c r="J85" s="18">
        <v>54</v>
      </c>
      <c r="K85" s="18">
        <v>42</v>
      </c>
      <c r="L85" s="18">
        <v>12</v>
      </c>
      <c r="M85">
        <v>79</v>
      </c>
      <c r="N85" s="13" t="s">
        <v>37</v>
      </c>
      <c r="O85" s="20">
        <v>59</v>
      </c>
      <c r="P85" s="20">
        <v>51</v>
      </c>
      <c r="Q85" s="25">
        <v>8</v>
      </c>
    </row>
    <row r="86" spans="9:17" ht="12.75">
      <c r="I86" s="17" t="s">
        <v>58</v>
      </c>
      <c r="J86" s="18">
        <v>28</v>
      </c>
      <c r="K86" s="18">
        <v>16</v>
      </c>
      <c r="L86" s="18">
        <v>12</v>
      </c>
      <c r="M86">
        <v>80</v>
      </c>
      <c r="N86" s="17" t="s">
        <v>115</v>
      </c>
      <c r="O86" s="20">
        <v>28</v>
      </c>
      <c r="P86" s="20">
        <v>20</v>
      </c>
      <c r="Q86" s="25">
        <v>8</v>
      </c>
    </row>
    <row r="87" spans="9:17" ht="12.75">
      <c r="I87" s="13" t="s">
        <v>30</v>
      </c>
      <c r="J87" s="14">
        <v>20</v>
      </c>
      <c r="K87" s="14">
        <v>8</v>
      </c>
      <c r="L87" s="14">
        <v>12</v>
      </c>
      <c r="M87">
        <v>81</v>
      </c>
      <c r="N87" s="17" t="s">
        <v>55</v>
      </c>
      <c r="O87" s="20">
        <v>46</v>
      </c>
      <c r="P87" s="20">
        <v>39</v>
      </c>
      <c r="Q87" s="25">
        <v>7</v>
      </c>
    </row>
    <row r="88" spans="9:17" ht="12.75">
      <c r="I88" s="17" t="s">
        <v>105</v>
      </c>
      <c r="J88" s="18">
        <v>13</v>
      </c>
      <c r="K88" s="18">
        <v>1</v>
      </c>
      <c r="L88" s="18">
        <v>12</v>
      </c>
      <c r="M88">
        <v>82</v>
      </c>
      <c r="N88" s="17" t="s">
        <v>60</v>
      </c>
      <c r="O88" s="20">
        <v>31</v>
      </c>
      <c r="P88" s="20">
        <v>24</v>
      </c>
      <c r="Q88" s="25">
        <v>7</v>
      </c>
    </row>
    <row r="89" spans="9:17" ht="12.75">
      <c r="I89" s="17" t="s">
        <v>51</v>
      </c>
      <c r="J89" s="18">
        <v>19</v>
      </c>
      <c r="K89" s="18">
        <v>8</v>
      </c>
      <c r="L89" s="18">
        <v>11</v>
      </c>
      <c r="M89">
        <v>83</v>
      </c>
      <c r="N89" s="13" t="s">
        <v>25</v>
      </c>
      <c r="O89" s="20">
        <v>26</v>
      </c>
      <c r="P89" s="20">
        <v>19</v>
      </c>
      <c r="Q89" s="25">
        <v>7</v>
      </c>
    </row>
    <row r="90" spans="9:17" ht="12.75">
      <c r="I90" s="17" t="s">
        <v>103</v>
      </c>
      <c r="J90" s="18">
        <v>10</v>
      </c>
      <c r="K90" s="18"/>
      <c r="L90" s="18">
        <v>10</v>
      </c>
      <c r="M90">
        <v>84</v>
      </c>
      <c r="N90" s="17" t="s">
        <v>47</v>
      </c>
      <c r="O90" s="20">
        <v>23</v>
      </c>
      <c r="P90" s="20">
        <v>16</v>
      </c>
      <c r="Q90" s="25">
        <v>7</v>
      </c>
    </row>
    <row r="91" spans="9:17" ht="12.75">
      <c r="I91" s="17" t="s">
        <v>80</v>
      </c>
      <c r="J91" s="18">
        <v>65</v>
      </c>
      <c r="K91" s="18">
        <v>56</v>
      </c>
      <c r="L91" s="18">
        <v>9</v>
      </c>
      <c r="M91">
        <v>85</v>
      </c>
      <c r="N91" s="17" t="s">
        <v>109</v>
      </c>
      <c r="O91" s="20">
        <v>223</v>
      </c>
      <c r="P91" s="20">
        <v>217</v>
      </c>
      <c r="Q91" s="25">
        <v>6</v>
      </c>
    </row>
    <row r="92" spans="9:17" ht="12.75">
      <c r="I92" s="17" t="s">
        <v>92</v>
      </c>
      <c r="J92" s="18">
        <v>38</v>
      </c>
      <c r="K92" s="18">
        <v>29</v>
      </c>
      <c r="L92" s="18">
        <v>9</v>
      </c>
      <c r="M92">
        <v>86</v>
      </c>
      <c r="N92" s="17" t="s">
        <v>104</v>
      </c>
      <c r="O92" s="20">
        <v>23</v>
      </c>
      <c r="P92" s="20">
        <v>18</v>
      </c>
      <c r="Q92" s="25">
        <v>5</v>
      </c>
    </row>
    <row r="93" spans="9:17" ht="12.75">
      <c r="I93" s="17" t="s">
        <v>64</v>
      </c>
      <c r="J93" s="18">
        <v>16</v>
      </c>
      <c r="K93" s="18">
        <v>7</v>
      </c>
      <c r="L93" s="18">
        <v>9</v>
      </c>
      <c r="M93">
        <v>87</v>
      </c>
      <c r="N93" s="13" t="s">
        <v>35</v>
      </c>
      <c r="O93" s="20">
        <v>16</v>
      </c>
      <c r="P93" s="20">
        <v>11</v>
      </c>
      <c r="Q93" s="25">
        <v>5</v>
      </c>
    </row>
    <row r="94" spans="9:17" ht="12.75">
      <c r="I94" s="17" t="s">
        <v>81</v>
      </c>
      <c r="J94" s="18">
        <v>363</v>
      </c>
      <c r="K94" s="18">
        <v>355</v>
      </c>
      <c r="L94" s="18">
        <v>8</v>
      </c>
      <c r="M94">
        <v>88</v>
      </c>
      <c r="N94" s="17" t="s">
        <v>96</v>
      </c>
      <c r="O94" s="20">
        <v>36</v>
      </c>
      <c r="P94" s="20">
        <v>32</v>
      </c>
      <c r="Q94" s="25">
        <v>4</v>
      </c>
    </row>
    <row r="95" spans="9:17" ht="12.75">
      <c r="I95" s="17" t="s">
        <v>96</v>
      </c>
      <c r="J95" s="18">
        <v>34</v>
      </c>
      <c r="K95" s="18">
        <v>26</v>
      </c>
      <c r="L95" s="18">
        <v>8</v>
      </c>
      <c r="M95">
        <v>89</v>
      </c>
      <c r="N95" s="17" t="s">
        <v>100</v>
      </c>
      <c r="O95" s="20">
        <v>22</v>
      </c>
      <c r="P95" s="20">
        <v>18</v>
      </c>
      <c r="Q95" s="25">
        <v>4</v>
      </c>
    </row>
    <row r="96" spans="9:17" ht="12.75">
      <c r="I96" s="17" t="s">
        <v>82</v>
      </c>
      <c r="J96" s="18">
        <v>11</v>
      </c>
      <c r="K96" s="18">
        <v>3</v>
      </c>
      <c r="L96" s="18">
        <v>8</v>
      </c>
      <c r="M96">
        <v>90</v>
      </c>
      <c r="N96" s="17" t="s">
        <v>67</v>
      </c>
      <c r="O96" s="20">
        <v>31</v>
      </c>
      <c r="P96" s="20">
        <v>28</v>
      </c>
      <c r="Q96" s="25">
        <v>3</v>
      </c>
    </row>
    <row r="97" spans="9:17" ht="12.75">
      <c r="I97" s="17" t="s">
        <v>109</v>
      </c>
      <c r="J97" s="18">
        <v>177</v>
      </c>
      <c r="K97" s="18">
        <v>170</v>
      </c>
      <c r="L97" s="18">
        <v>7</v>
      </c>
      <c r="M97">
        <v>91</v>
      </c>
      <c r="N97" s="13" t="s">
        <v>33</v>
      </c>
      <c r="O97" s="20">
        <v>12</v>
      </c>
      <c r="P97" s="20">
        <v>9</v>
      </c>
      <c r="Q97" s="25">
        <v>3</v>
      </c>
    </row>
    <row r="98" spans="9:17" ht="12.75">
      <c r="I98" s="17" t="s">
        <v>104</v>
      </c>
      <c r="J98" s="18">
        <v>25</v>
      </c>
      <c r="K98" s="18">
        <v>18</v>
      </c>
      <c r="L98" s="18">
        <v>7</v>
      </c>
      <c r="M98">
        <v>92</v>
      </c>
      <c r="N98" s="17" t="s">
        <v>110</v>
      </c>
      <c r="O98" s="20">
        <v>46</v>
      </c>
      <c r="P98" s="20">
        <v>45</v>
      </c>
      <c r="Q98" s="25">
        <v>1</v>
      </c>
    </row>
    <row r="99" spans="9:17" ht="12.75">
      <c r="I99" s="13" t="s">
        <v>25</v>
      </c>
      <c r="J99" s="14">
        <v>16</v>
      </c>
      <c r="K99" s="14">
        <v>9</v>
      </c>
      <c r="L99" s="14">
        <v>7</v>
      </c>
      <c r="M99">
        <v>93</v>
      </c>
      <c r="N99" s="17" t="s">
        <v>89</v>
      </c>
      <c r="O99" s="20">
        <v>29</v>
      </c>
      <c r="P99" s="20">
        <v>28</v>
      </c>
      <c r="Q99" s="25">
        <v>1</v>
      </c>
    </row>
    <row r="100" spans="9:17" ht="12.75">
      <c r="I100" s="17" t="s">
        <v>87</v>
      </c>
      <c r="J100" s="18">
        <v>10</v>
      </c>
      <c r="K100" s="18">
        <v>3</v>
      </c>
      <c r="L100" s="18">
        <v>7</v>
      </c>
      <c r="M100">
        <v>94</v>
      </c>
      <c r="N100" s="17" t="s">
        <v>108</v>
      </c>
      <c r="O100" s="20">
        <v>20</v>
      </c>
      <c r="P100" s="20">
        <v>19</v>
      </c>
      <c r="Q100" s="25">
        <v>1</v>
      </c>
    </row>
    <row r="101" spans="9:17" ht="78.75">
      <c r="I101" s="17" t="s">
        <v>60</v>
      </c>
      <c r="J101" s="18">
        <v>28</v>
      </c>
      <c r="K101" s="18">
        <v>22</v>
      </c>
      <c r="L101" s="18">
        <v>6</v>
      </c>
      <c r="M101">
        <v>95</v>
      </c>
      <c r="N101" s="19" t="s">
        <v>116</v>
      </c>
      <c r="O101" s="20">
        <v>437</v>
      </c>
      <c r="P101" s="20">
        <v>255</v>
      </c>
      <c r="Q101" s="25">
        <v>182</v>
      </c>
    </row>
    <row r="102" spans="9:13" ht="12.75">
      <c r="I102" s="17" t="s">
        <v>90</v>
      </c>
      <c r="J102" s="18">
        <v>10</v>
      </c>
      <c r="K102" s="18">
        <v>4</v>
      </c>
      <c r="L102" s="18">
        <v>6</v>
      </c>
      <c r="M102">
        <v>96</v>
      </c>
    </row>
    <row r="103" spans="9:13" ht="12.75">
      <c r="I103" s="17" t="s">
        <v>79</v>
      </c>
      <c r="J103" s="18">
        <v>10</v>
      </c>
      <c r="K103" s="18">
        <v>5</v>
      </c>
      <c r="L103" s="18">
        <v>5</v>
      </c>
      <c r="M103">
        <v>97</v>
      </c>
    </row>
    <row r="104" spans="9:13" ht="12.75">
      <c r="I104" s="17" t="s">
        <v>67</v>
      </c>
      <c r="J104" s="18">
        <v>25</v>
      </c>
      <c r="K104" s="18">
        <v>21</v>
      </c>
      <c r="L104" s="18">
        <v>4</v>
      </c>
      <c r="M104">
        <v>98</v>
      </c>
    </row>
    <row r="105" spans="9:13" ht="12.75">
      <c r="I105" s="13" t="s">
        <v>35</v>
      </c>
      <c r="J105" s="14">
        <v>11</v>
      </c>
      <c r="K105" s="14">
        <v>7</v>
      </c>
      <c r="L105" s="14">
        <v>4</v>
      </c>
      <c r="M105">
        <v>99</v>
      </c>
    </row>
    <row r="106" spans="9:13" ht="12.75">
      <c r="I106" s="13" t="s">
        <v>37</v>
      </c>
      <c r="J106" s="14">
        <v>33</v>
      </c>
      <c r="K106" s="14">
        <v>30</v>
      </c>
      <c r="L106" s="14">
        <v>3</v>
      </c>
      <c r="M106">
        <v>100</v>
      </c>
    </row>
    <row r="107" spans="9:13" ht="12.75">
      <c r="I107" s="17" t="s">
        <v>93</v>
      </c>
      <c r="J107" s="18">
        <v>18</v>
      </c>
      <c r="K107" s="18">
        <v>15</v>
      </c>
      <c r="L107" s="18">
        <v>3</v>
      </c>
      <c r="M107">
        <v>101</v>
      </c>
    </row>
    <row r="108" spans="9:13" ht="12.75">
      <c r="I108" s="17" t="s">
        <v>100</v>
      </c>
      <c r="J108" s="18">
        <v>17</v>
      </c>
      <c r="K108" s="18">
        <v>14</v>
      </c>
      <c r="L108" s="18">
        <v>3</v>
      </c>
      <c r="M108">
        <v>102</v>
      </c>
    </row>
    <row r="109" spans="9:13" ht="12.75">
      <c r="I109" s="13" t="s">
        <v>33</v>
      </c>
      <c r="J109" s="14">
        <v>10</v>
      </c>
      <c r="K109" s="14">
        <v>7</v>
      </c>
      <c r="L109" s="14">
        <v>3</v>
      </c>
      <c r="M109">
        <v>103</v>
      </c>
    </row>
    <row r="110" spans="9:13" ht="12.75">
      <c r="I110" s="17" t="s">
        <v>113</v>
      </c>
      <c r="J110" s="18">
        <v>10</v>
      </c>
      <c r="K110" s="18">
        <v>8</v>
      </c>
      <c r="L110" s="18">
        <v>2</v>
      </c>
      <c r="M110">
        <v>104</v>
      </c>
    </row>
    <row r="111" spans="9:13" ht="12.75">
      <c r="I111" s="17" t="s">
        <v>110</v>
      </c>
      <c r="J111" s="18">
        <v>39</v>
      </c>
      <c r="K111" s="18">
        <v>38</v>
      </c>
      <c r="L111" s="18">
        <v>1</v>
      </c>
      <c r="M111">
        <v>105</v>
      </c>
    </row>
    <row r="112" spans="9:13" ht="12.75">
      <c r="I112" s="17" t="s">
        <v>108</v>
      </c>
      <c r="J112" s="18">
        <v>12</v>
      </c>
      <c r="K112" s="18">
        <v>11</v>
      </c>
      <c r="L112" s="18">
        <v>1</v>
      </c>
      <c r="M112">
        <v>106</v>
      </c>
    </row>
    <row r="113" spans="9:12" ht="12.75">
      <c r="I113" s="17" t="s">
        <v>89</v>
      </c>
      <c r="J113" s="18">
        <v>22</v>
      </c>
      <c r="K113" s="18">
        <v>22</v>
      </c>
      <c r="L113" s="18"/>
    </row>
  </sheetData>
  <mergeCells count="10">
    <mergeCell ref="I1:I3"/>
    <mergeCell ref="J1:J3"/>
    <mergeCell ref="K1:L1"/>
    <mergeCell ref="K2:K3"/>
    <mergeCell ref="L2:L3"/>
    <mergeCell ref="N1:N3"/>
    <mergeCell ref="O1:O3"/>
    <mergeCell ref="P1:Q1"/>
    <mergeCell ref="P2:P3"/>
    <mergeCell ref="Q2:Q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SystemService</cp:lastModifiedBy>
  <cp:lastPrinted>2005-05-26T10:47:53Z</cp:lastPrinted>
  <dcterms:created xsi:type="dcterms:W3CDTF">2004-04-08T09:06:43Z</dcterms:created>
  <dcterms:modified xsi:type="dcterms:W3CDTF">2008-01-16T13:30:47Z</dcterms:modified>
  <cp:category/>
  <cp:version/>
  <cp:contentType/>
  <cp:contentStatus/>
</cp:coreProperties>
</file>