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60" windowWidth="12120" windowHeight="8580" activeTab="0"/>
  </bookViews>
  <sheets>
    <sheet name="c03a14t" sheetId="1" r:id="rId1"/>
    <sheet name="jen data - netisknout" sheetId="2" state="hidden" r:id="rId2"/>
  </sheets>
  <definedNames>
    <definedName name="HTML_CodePage" hidden="1">1250</definedName>
    <definedName name="HTML_Control" localSheetId="0" hidden="1">{"'Ž po letech'!$A$3:$N$106","'Ž po měsících a letech'!$A$3:$N$16"}</definedName>
    <definedName name="HTML_Control" localSheetId="1" hidden="1">{"'Ž po letech'!$A$3:$N$106","'Ž po měsících a letech'!$A$3:$N$16"}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</definedNames>
  <calcPr fullCalcOnLoad="1"/>
</workbook>
</file>

<file path=xl/sharedStrings.xml><?xml version="1.0" encoding="utf-8"?>
<sst xmlns="http://schemas.openxmlformats.org/spreadsheetml/2006/main" count="157" uniqueCount="59">
  <si>
    <t>Muži</t>
  </si>
  <si>
    <t>%*</t>
  </si>
  <si>
    <t>Ženy</t>
  </si>
  <si>
    <t>%**</t>
  </si>
  <si>
    <t>%***</t>
  </si>
  <si>
    <t>Celkem</t>
  </si>
  <si>
    <t>Mladiství a nezletilí bez doprovodu</t>
  </si>
  <si>
    <t>Věková kategorie</t>
  </si>
  <si>
    <t>0-14</t>
  </si>
  <si>
    <t>15-17</t>
  </si>
  <si>
    <t>-</t>
  </si>
  <si>
    <t>Bělorusko</t>
  </si>
  <si>
    <t>Ukrajina</t>
  </si>
  <si>
    <t>Gruzie</t>
  </si>
  <si>
    <t>Kyrgyzstán</t>
  </si>
  <si>
    <t>Mongolsko</t>
  </si>
  <si>
    <t>Rusko</t>
  </si>
  <si>
    <t>Vietnam</t>
  </si>
  <si>
    <t>%* = procento mužů z dospělých žadatelů</t>
  </si>
  <si>
    <t>%** = procento žen z dospělých žadatelů</t>
  </si>
  <si>
    <t>%*** = procento dětí ze všech žadatelů</t>
  </si>
  <si>
    <t>Věk</t>
  </si>
  <si>
    <t>žadatelé</t>
  </si>
  <si>
    <t>Pramen: Ministerstvo vnitra ČR</t>
  </si>
  <si>
    <t>Source: Ministry of the Interior</t>
  </si>
  <si>
    <t>80+</t>
  </si>
  <si>
    <t>Státní občanství</t>
  </si>
  <si>
    <t>Celkem dospělí</t>
  </si>
  <si>
    <t>Celkem děti
(0-17 let)</t>
  </si>
  <si>
    <t/>
  </si>
  <si>
    <t>leden</t>
  </si>
  <si>
    <t>60+</t>
  </si>
  <si>
    <t>Kazachstán</t>
  </si>
  <si>
    <t>Irák</t>
  </si>
  <si>
    <t>bez státní příslušnosti</t>
  </si>
  <si>
    <t>Pákistán</t>
  </si>
  <si>
    <t>Arménie</t>
  </si>
  <si>
    <t>Afghánistán</t>
  </si>
  <si>
    <t>Indie</t>
  </si>
  <si>
    <t>Uzbekistán</t>
  </si>
  <si>
    <t>Kuba</t>
  </si>
  <si>
    <t>Turecko</t>
  </si>
  <si>
    <t>Izrael</t>
  </si>
  <si>
    <t>Kamerun</t>
  </si>
  <si>
    <t>Kongo</t>
  </si>
  <si>
    <t>Maroko</t>
  </si>
  <si>
    <t>Nigérie</t>
  </si>
  <si>
    <t>Sierra Leone</t>
  </si>
  <si>
    <t>Bangladéš</t>
  </si>
  <si>
    <t>Burkina Faso</t>
  </si>
  <si>
    <t>Čína</t>
  </si>
  <si>
    <t>Moldavsko</t>
  </si>
  <si>
    <t>Myanmar</t>
  </si>
  <si>
    <t>Srbsko</t>
  </si>
  <si>
    <t>Srí Lanka</t>
  </si>
  <si>
    <t>Tunisko</t>
  </si>
  <si>
    <t>listopad 2007</t>
  </si>
  <si>
    <t>Žadatelé o azyl - rozdělení podle státního občanství, věku a pohlaví - listopad 2007</t>
  </si>
  <si>
    <t>Asylum Seekers by Sex, Age and Citizenship - November 2007</t>
  </si>
</sst>
</file>

<file path=xl/styles.xml><?xml version="1.0" encoding="utf-8"?>
<styleSheet xmlns="http://schemas.openxmlformats.org/spreadsheetml/2006/main">
  <numFmts count="5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0.0%"/>
    <numFmt numFmtId="174" formatCode="mmmm"/>
    <numFmt numFmtId="175" formatCode="mmm"/>
    <numFmt numFmtId="176" formatCode="mmm/"/>
    <numFmt numFmtId="177" formatCode="mmm\-yy"/>
    <numFmt numFmtId="178" formatCode="dd\-mmm\-yy"/>
    <numFmt numFmtId="179" formatCode="mm"/>
    <numFmt numFmtId="180" formatCode="#,##0.0"/>
    <numFmt numFmtId="181" formatCode="0.0"/>
    <numFmt numFmtId="182" formatCode="#,##0\ &quot;LEI&quot;;\-#,##0\ &quot;LEI&quot;"/>
    <numFmt numFmtId="183" formatCode="#,##0\ &quot;LEI&quot;;[Red]\-#,##0\ &quot;LEI&quot;"/>
    <numFmt numFmtId="184" formatCode="#,##0.00\ &quot;LEI&quot;;\-#,##0.00\ &quot;LEI&quot;"/>
    <numFmt numFmtId="185" formatCode="#,##0.00\ &quot;LEI&quot;;[Red]\-#,##0.00\ &quot;LEI&quot;"/>
    <numFmt numFmtId="186" formatCode="_-* #,##0\ &quot;LEI&quot;_-;\-* #,##0\ &quot;LEI&quot;_-;_-* &quot;-&quot;\ &quot;LEI&quot;_-;_-@_-"/>
    <numFmt numFmtId="187" formatCode="_-* #,##0\ _L_E_I_-;\-* #,##0\ _L_E_I_-;_-* &quot;-&quot;\ _L_E_I_-;_-@_-"/>
    <numFmt numFmtId="188" formatCode="_-* #,##0.00\ &quot;LEI&quot;_-;\-* #,##0.00\ &quot;LEI&quot;_-;_-* &quot;-&quot;??\ &quot;LEI&quot;_-;_-@_-"/>
    <numFmt numFmtId="189" formatCode="_-* #,##0.00\ _L_E_I_-;\-* #,##0.00\ _L_E_I_-;_-* &quot;-&quot;??\ _L_E_I_-;_-@_-"/>
    <numFmt numFmtId="190" formatCode="#,##0.00\ &quot;Kč&quot;"/>
    <numFmt numFmtId="191" formatCode="#,##0;#,##0"/>
    <numFmt numFmtId="192" formatCode="#,##0\ &quot;Sk&quot;;\-#,##0\ &quot;Sk&quot;"/>
    <numFmt numFmtId="193" formatCode="#,##0\ &quot;Sk&quot;;[Red]\-#,##0\ &quot;Sk&quot;"/>
    <numFmt numFmtId="194" formatCode="#,##0.00\ &quot;Sk&quot;;\-#,##0.00\ &quot;Sk&quot;"/>
    <numFmt numFmtId="195" formatCode="#,##0.00\ &quot;Sk&quot;;[Red]\-#,##0.00\ &quot;Sk&quot;"/>
    <numFmt numFmtId="196" formatCode="_-* #,##0\ &quot;Sk&quot;_-;\-* #,##0\ &quot;Sk&quot;_-;_-* &quot;-&quot;\ &quot;Sk&quot;_-;_-@_-"/>
    <numFmt numFmtId="197" formatCode="_-* #,##0\ _S_k_-;\-* #,##0\ _S_k_-;_-* &quot;-&quot;\ _S_k_-;_-@_-"/>
    <numFmt numFmtId="198" formatCode="_-* #,##0.00\ &quot;Sk&quot;_-;\-* #,##0.00\ &quot;Sk&quot;_-;_-* &quot;-&quot;??\ &quot;Sk&quot;_-;_-@_-"/>
    <numFmt numFmtId="199" formatCode="_-* #,##0.00\ _S_k_-;\-* #,##0.00\ _S_k_-;_-* &quot;-&quot;??\ _S_k_-;_-@_-"/>
    <numFmt numFmtId="200" formatCode="#;;\-;\-"/>
    <numFmt numFmtId="201" formatCode="000\ 00"/>
    <numFmt numFmtId="202" formatCode="mmmm/yyyy"/>
    <numFmt numFmtId="203" formatCode="mmmm\ yyyy"/>
    <numFmt numFmtId="204" formatCode="d/m"/>
    <numFmt numFmtId="205" formatCode="m/yyyy"/>
    <numFmt numFmtId="206" formatCode="mmm/yyyy"/>
    <numFmt numFmtId="207" formatCode="mmmm\ yy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#;\-#;\-;@"/>
  </numFmts>
  <fonts count="37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sz val="10"/>
      <color indexed="8"/>
      <name val="Times New Roman CE"/>
      <family val="1"/>
    </font>
    <font>
      <b/>
      <sz val="10"/>
      <color indexed="8"/>
      <name val="Arial"/>
      <family val="2"/>
    </font>
    <font>
      <i/>
      <sz val="10"/>
      <color indexed="8"/>
      <name val="Times New Roman CE"/>
      <family val="1"/>
    </font>
    <font>
      <i/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 CE"/>
      <family val="0"/>
    </font>
    <font>
      <sz val="8"/>
      <color indexed="8"/>
      <name val="MS Sans Serif"/>
      <family val="0"/>
    </font>
    <font>
      <b/>
      <sz val="10"/>
      <color indexed="10"/>
      <name val="MS Sans Serif"/>
      <family val="2"/>
    </font>
    <font>
      <b/>
      <sz val="10"/>
      <color indexed="8"/>
      <name val="Times New Roman CE"/>
      <family val="1"/>
    </font>
    <font>
      <sz val="10"/>
      <color indexed="8"/>
      <name val="Arial"/>
      <family val="0"/>
    </font>
    <font>
      <b/>
      <sz val="8"/>
      <color indexed="18"/>
      <name val="Verdana"/>
      <family val="2"/>
    </font>
    <font>
      <sz val="8"/>
      <name val="Verdana"/>
      <family val="2"/>
    </font>
    <font>
      <sz val="1.75"/>
      <name val="Verdana"/>
      <family val="2"/>
    </font>
    <font>
      <sz val="10"/>
      <color indexed="10"/>
      <name val="Times New Roman CE"/>
      <family val="1"/>
    </font>
    <font>
      <sz val="8"/>
      <color indexed="10"/>
      <name val="Times New Roman CE"/>
      <family val="1"/>
    </font>
    <font>
      <sz val="8"/>
      <color indexed="10"/>
      <name val="Arial CE"/>
      <family val="2"/>
    </font>
    <font>
      <sz val="8"/>
      <color indexed="10"/>
      <name val="Arial"/>
      <family val="2"/>
    </font>
    <font>
      <sz val="8.5"/>
      <color indexed="10"/>
      <name val="MS Sans Serif"/>
      <family val="2"/>
    </font>
    <font>
      <sz val="9"/>
      <color indexed="10"/>
      <name val="Times New Roman CE"/>
      <family val="1"/>
    </font>
    <font>
      <sz val="9"/>
      <color indexed="10"/>
      <name val="Arial"/>
      <family val="2"/>
    </font>
    <font>
      <sz val="8"/>
      <name val="Arial CE"/>
      <family val="2"/>
    </font>
    <font>
      <i/>
      <sz val="8"/>
      <color indexed="32"/>
      <name val="Verdana"/>
      <family val="2"/>
    </font>
    <font>
      <sz val="9"/>
      <name val="Arial Narrow"/>
      <family val="2"/>
    </font>
    <font>
      <u val="single"/>
      <sz val="10"/>
      <color indexed="36"/>
      <name val="Arial CE"/>
      <family val="0"/>
    </font>
    <font>
      <sz val="10"/>
      <color indexed="10"/>
      <name val="Arial CE"/>
      <family val="2"/>
    </font>
    <font>
      <sz val="9"/>
      <color indexed="10"/>
      <name val="Arial CE"/>
      <family val="2"/>
    </font>
    <font>
      <sz val="10"/>
      <color indexed="10"/>
      <name val="MS Sans Serif"/>
      <family val="0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medium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>
      <alignment/>
    </xf>
    <xf numFmtId="9" fontId="5" fillId="0" borderId="0" xfId="22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7" fillId="0" borderId="0" xfId="0" applyFont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left" vertical="center" wrapText="1" indent="3"/>
      <protection hidden="1"/>
    </xf>
    <xf numFmtId="0" fontId="0" fillId="0" borderId="0" xfId="0" applyBorder="1" applyAlignment="1">
      <alignment wrapText="1"/>
    </xf>
    <xf numFmtId="0" fontId="8" fillId="0" borderId="0" xfId="0" applyFont="1" applyFill="1" applyBorder="1" applyAlignment="1">
      <alignment/>
    </xf>
    <xf numFmtId="49" fontId="9" fillId="0" borderId="0" xfId="0" applyNumberFormat="1" applyFont="1" applyFill="1" applyBorder="1" applyAlignment="1" applyProtection="1">
      <alignment vertical="center"/>
      <protection hidden="1"/>
    </xf>
    <xf numFmtId="49" fontId="12" fillId="0" borderId="0" xfId="0" applyNumberFormat="1" applyFont="1" applyFill="1" applyBorder="1" applyAlignment="1" applyProtection="1">
      <alignment horizontal="right"/>
      <protection hidden="1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" fillId="3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right" wrapText="1"/>
    </xf>
    <xf numFmtId="0" fontId="17" fillId="0" borderId="0" xfId="0" applyFont="1" applyAlignment="1">
      <alignment/>
    </xf>
    <xf numFmtId="0" fontId="1" fillId="4" borderId="0" xfId="0" applyFont="1" applyFill="1" applyBorder="1" applyAlignment="1">
      <alignment horizontal="right" wrapText="1"/>
    </xf>
    <xf numFmtId="0" fontId="18" fillId="0" borderId="2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10" fillId="0" borderId="0" xfId="0" applyFont="1" applyFill="1" applyAlignment="1">
      <alignment vertical="top"/>
    </xf>
    <xf numFmtId="0" fontId="11" fillId="0" borderId="0" xfId="0" applyFont="1" applyFill="1" applyAlignment="1">
      <alignment horizontal="centerContinuous" vertical="top"/>
    </xf>
    <xf numFmtId="0" fontId="10" fillId="0" borderId="0" xfId="0" applyFont="1" applyFill="1" applyAlignment="1">
      <alignment/>
    </xf>
    <xf numFmtId="0" fontId="10" fillId="0" borderId="4" xfId="0" applyFont="1" applyFill="1" applyBorder="1" applyAlignment="1">
      <alignment horizontal="center" vertical="center" wrapText="1"/>
    </xf>
    <xf numFmtId="9" fontId="13" fillId="0" borderId="4" xfId="22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right" wrapText="1"/>
    </xf>
    <xf numFmtId="0" fontId="1" fillId="0" borderId="5" xfId="0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right" wrapText="1"/>
    </xf>
    <xf numFmtId="0" fontId="10" fillId="0" borderId="7" xfId="0" applyFont="1" applyFill="1" applyBorder="1" applyAlignment="1">
      <alignment horizontal="right" vertical="center" wrapText="1"/>
    </xf>
    <xf numFmtId="0" fontId="13" fillId="0" borderId="0" xfId="0" applyFont="1" applyAlignment="1">
      <alignment horizontal="left"/>
    </xf>
    <xf numFmtId="0" fontId="10" fillId="0" borderId="8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right" wrapText="1"/>
    </xf>
    <xf numFmtId="0" fontId="23" fillId="0" borderId="0" xfId="0" applyFont="1" applyAlignment="1">
      <alignment vertical="top"/>
    </xf>
    <xf numFmtId="0" fontId="24" fillId="0" borderId="11" xfId="0" applyFont="1" applyBorder="1" applyAlignment="1">
      <alignment vertical="top"/>
    </xf>
    <xf numFmtId="0" fontId="25" fillId="5" borderId="12" xfId="20" applyFont="1" applyFill="1" applyBorder="1" applyAlignment="1">
      <alignment horizontal="center"/>
      <protection/>
    </xf>
    <xf numFmtId="0" fontId="25" fillId="0" borderId="11" xfId="0" applyFont="1" applyFill="1" applyBorder="1" applyAlignment="1">
      <alignment horizontal="right" wrapText="1"/>
    </xf>
    <xf numFmtId="200" fontId="25" fillId="0" borderId="11" xfId="0" applyNumberFormat="1" applyFont="1" applyFill="1" applyBorder="1" applyAlignment="1">
      <alignment horizontal="right" wrapText="1"/>
    </xf>
    <xf numFmtId="0" fontId="26" fillId="0" borderId="0" xfId="0" applyFont="1" applyAlignment="1">
      <alignment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11" xfId="0" applyFont="1" applyBorder="1" applyAlignment="1">
      <alignment/>
    </xf>
    <xf numFmtId="200" fontId="15" fillId="6" borderId="11" xfId="0" applyNumberFormat="1" applyFont="1" applyFill="1" applyBorder="1" applyAlignment="1">
      <alignment horizontal="right" wrapText="1"/>
    </xf>
    <xf numFmtId="0" fontId="24" fillId="0" borderId="11" xfId="0" applyFont="1" applyBorder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right" wrapText="1"/>
    </xf>
    <xf numFmtId="9" fontId="10" fillId="0" borderId="7" xfId="22" applyFont="1" applyFill="1" applyBorder="1" applyAlignment="1">
      <alignment horizontal="right" vertical="center" wrapText="1"/>
    </xf>
    <xf numFmtId="0" fontId="11" fillId="0" borderId="13" xfId="0" applyFont="1" applyFill="1" applyBorder="1" applyAlignment="1">
      <alignment horizontal="left" wrapText="1"/>
    </xf>
    <xf numFmtId="0" fontId="11" fillId="0" borderId="13" xfId="0" applyFont="1" applyFill="1" applyBorder="1" applyAlignment="1">
      <alignment horizontal="right" wrapText="1"/>
    </xf>
    <xf numFmtId="0" fontId="11" fillId="0" borderId="14" xfId="0" applyFont="1" applyFill="1" applyBorder="1" applyAlignment="1">
      <alignment horizontal="right" wrapText="1"/>
    </xf>
    <xf numFmtId="0" fontId="11" fillId="0" borderId="15" xfId="0" applyFont="1" applyFill="1" applyBorder="1" applyAlignment="1">
      <alignment horizontal="right" wrapText="1"/>
    </xf>
    <xf numFmtId="0" fontId="34" fillId="0" borderId="0" xfId="0" applyFont="1" applyAlignment="1">
      <alignment vertical="top"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13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right" vertical="center" wrapText="1"/>
    </xf>
    <xf numFmtId="9" fontId="11" fillId="0" borderId="16" xfId="22" applyFont="1" applyFill="1" applyBorder="1" applyAlignment="1">
      <alignment horizontal="right" vertical="center" wrapText="1"/>
    </xf>
    <xf numFmtId="0" fontId="11" fillId="0" borderId="14" xfId="0" applyFont="1" applyFill="1" applyBorder="1" applyAlignment="1">
      <alignment horizontal="right" vertical="center" wrapText="1"/>
    </xf>
    <xf numFmtId="0" fontId="35" fillId="0" borderId="11" xfId="0" applyFont="1" applyFill="1" applyBorder="1" applyAlignment="1">
      <alignment horizontal="right" wrapText="1"/>
    </xf>
    <xf numFmtId="200" fontId="35" fillId="0" borderId="11" xfId="0" applyNumberFormat="1" applyFont="1" applyFill="1" applyBorder="1" applyAlignment="1">
      <alignment horizontal="right" wrapText="1"/>
    </xf>
    <xf numFmtId="0" fontId="25" fillId="0" borderId="0" xfId="0" applyFont="1" applyFill="1" applyBorder="1" applyAlignment="1">
      <alignment horizontal="right" wrapText="1"/>
    </xf>
    <xf numFmtId="200" fontId="25" fillId="0" borderId="0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/>
    </xf>
    <xf numFmtId="0" fontId="25" fillId="5" borderId="12" xfId="21" applyFont="1" applyFill="1" applyBorder="1" applyAlignment="1">
      <alignment horizontal="center"/>
      <protection/>
    </xf>
    <xf numFmtId="0" fontId="25" fillId="5" borderId="17" xfId="21" applyFont="1" applyFill="1" applyBorder="1" applyAlignment="1">
      <alignment horizontal="center"/>
      <protection/>
    </xf>
    <xf numFmtId="200" fontId="35" fillId="0" borderId="0" xfId="0" applyNumberFormat="1" applyFont="1" applyFill="1" applyBorder="1" applyAlignment="1">
      <alignment horizontal="right" wrapText="1"/>
    </xf>
    <xf numFmtId="200" fontId="11" fillId="0" borderId="16" xfId="0" applyNumberFormat="1" applyFont="1" applyFill="1" applyBorder="1" applyAlignment="1">
      <alignment horizontal="right" vertical="center" wrapText="1"/>
    </xf>
    <xf numFmtId="200" fontId="15" fillId="0" borderId="0" xfId="20" applyNumberFormat="1" applyFont="1" applyFill="1" applyBorder="1" applyAlignment="1">
      <alignment horizontal="right" wrapText="1"/>
      <protection/>
    </xf>
    <xf numFmtId="0" fontId="10" fillId="0" borderId="7" xfId="0" applyFont="1" applyFill="1" applyBorder="1" applyAlignment="1">
      <alignment horizontal="right" wrapText="1"/>
    </xf>
    <xf numFmtId="0" fontId="36" fillId="0" borderId="0" xfId="0" applyFont="1" applyAlignment="1">
      <alignment/>
    </xf>
    <xf numFmtId="200" fontId="30" fillId="0" borderId="0" xfId="0" applyNumberFormat="1" applyFont="1" applyFill="1" applyBorder="1" applyAlignment="1">
      <alignment horizontal="right" wrapText="1"/>
    </xf>
    <xf numFmtId="0" fontId="15" fillId="0" borderId="0" xfId="0" applyFont="1" applyFill="1" applyBorder="1" applyAlignment="1">
      <alignment horizontal="left" wrapText="1"/>
    </xf>
    <xf numFmtId="9" fontId="10" fillId="0" borderId="0" xfId="22" applyFont="1" applyFill="1" applyBorder="1" applyAlignment="1">
      <alignment horizontal="right" vertical="center" wrapText="1"/>
    </xf>
    <xf numFmtId="200" fontId="10" fillId="0" borderId="0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right" wrapText="1"/>
    </xf>
    <xf numFmtId="0" fontId="35" fillId="0" borderId="0" xfId="0" applyFont="1" applyFill="1" applyBorder="1" applyAlignment="1">
      <alignment horizontal="right" wrapText="1"/>
    </xf>
    <xf numFmtId="0" fontId="25" fillId="0" borderId="0" xfId="20" applyFont="1" applyFill="1" applyBorder="1" applyAlignment="1">
      <alignment horizontal="center"/>
      <protection/>
    </xf>
    <xf numFmtId="0" fontId="25" fillId="0" borderId="0" xfId="0" applyFont="1" applyFill="1" applyBorder="1" applyAlignment="1">
      <alignment horizontal="right" wrapText="1"/>
    </xf>
    <xf numFmtId="0" fontId="30" fillId="0" borderId="11" xfId="0" applyFont="1" applyFill="1" applyBorder="1" applyAlignment="1">
      <alignment horizontal="right" wrapText="1"/>
    </xf>
    <xf numFmtId="0" fontId="10" fillId="0" borderId="10" xfId="0" applyFont="1" applyFill="1" applyBorder="1" applyAlignment="1">
      <alignment/>
    </xf>
    <xf numFmtId="0" fontId="35" fillId="0" borderId="18" xfId="0" applyFont="1" applyFill="1" applyBorder="1" applyAlignment="1">
      <alignment horizontal="right" wrapText="1"/>
    </xf>
    <xf numFmtId="0" fontId="0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15" fillId="0" borderId="10" xfId="0" applyFont="1" applyFill="1" applyBorder="1" applyAlignment="1">
      <alignment horizontal="left" wrapText="1"/>
    </xf>
    <xf numFmtId="0" fontId="10" fillId="0" borderId="0" xfId="0" applyFont="1" applyBorder="1" applyAlignment="1">
      <alignment/>
    </xf>
    <xf numFmtId="211" fontId="10" fillId="0" borderId="7" xfId="0" applyNumberFormat="1" applyFont="1" applyBorder="1" applyAlignment="1">
      <alignment/>
    </xf>
    <xf numFmtId="0" fontId="36" fillId="0" borderId="0" xfId="0" applyNumberFormat="1" applyFont="1" applyAlignment="1">
      <alignment/>
    </xf>
    <xf numFmtId="49" fontId="6" fillId="0" borderId="0" xfId="0" applyNumberFormat="1" applyFont="1" applyFill="1" applyBorder="1" applyAlignment="1" applyProtection="1">
      <alignment vertical="center" wrapText="1"/>
      <protection hidden="1"/>
    </xf>
    <xf numFmtId="0" fontId="0" fillId="0" borderId="0" xfId="0" applyBorder="1" applyAlignment="1">
      <alignment wrapText="1"/>
    </xf>
    <xf numFmtId="0" fontId="4" fillId="3" borderId="19" xfId="0" applyFont="1" applyFill="1" applyBorder="1" applyAlignment="1">
      <alignment horizontal="left" vertical="center" wrapText="1"/>
    </xf>
    <xf numFmtId="0" fontId="0" fillId="3" borderId="20" xfId="0" applyFont="1" applyFill="1" applyBorder="1" applyAlignment="1">
      <alignment horizontal="left"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49" fontId="15" fillId="7" borderId="22" xfId="0" applyNumberFormat="1" applyFont="1" applyFill="1" applyBorder="1" applyAlignment="1">
      <alignment horizontal="center"/>
    </xf>
    <xf numFmtId="49" fontId="0" fillId="7" borderId="0" xfId="0" applyNumberFormat="1" applyFill="1" applyAlignment="1">
      <alignment/>
    </xf>
    <xf numFmtId="0" fontId="15" fillId="3" borderId="22" xfId="0" applyFont="1" applyFill="1" applyBorder="1" applyAlignment="1">
      <alignment horizontal="center"/>
    </xf>
    <xf numFmtId="0" fontId="0" fillId="0" borderId="0" xfId="0" applyAlignment="1">
      <alignment/>
    </xf>
  </cellXfs>
  <cellStyles count="10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List1" xfId="20"/>
    <cellStyle name="normální_List1_200608Cz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80"/>
                </a:solidFill>
              </a:rPr>
              <a:t>Rozdělení žadatelů o azyl podle věku v době zahájení řízení  
(listopad 2007)</a:t>
            </a:r>
          </a:p>
        </c:rich>
      </c:tx>
      <c:layout>
        <c:manualLayout>
          <c:xMode val="factor"/>
          <c:yMode val="factor"/>
          <c:x val="0.0377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28475"/>
          <c:w val="0.904"/>
          <c:h val="0.6715"/>
        </c:manualLayout>
      </c:layout>
      <c:barChart>
        <c:barDir val="bar"/>
        <c:grouping val="stacked"/>
        <c:varyColors val="0"/>
        <c:ser>
          <c:idx val="0"/>
          <c:order val="0"/>
          <c:tx>
            <c:v>Muži/ Males</c:v>
          </c:tx>
          <c:spPr>
            <a:solidFill>
              <a:srgbClr val="000080"/>
            </a:solidFill>
            <a:ln w="254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'jen data - netisknout'!$M$6:$M$66</c:f>
              <c:strCach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60+</c:v>
                </c:pt>
              </c:strCache>
            </c:strRef>
          </c:cat>
          <c:val>
            <c:numRef>
              <c:f>'jen data - netisknout'!$L$6:$L$66</c:f>
              <c:numCache>
                <c:ptCount val="61"/>
                <c:pt idx="0">
                  <c:v>-4</c:v>
                </c:pt>
                <c:pt idx="1">
                  <c:v>0</c:v>
                </c:pt>
                <c:pt idx="2">
                  <c:v>-1</c:v>
                </c:pt>
                <c:pt idx="3">
                  <c:v>0</c:v>
                </c:pt>
                <c:pt idx="4">
                  <c:v>-1</c:v>
                </c:pt>
                <c:pt idx="5">
                  <c:v>-2</c:v>
                </c:pt>
                <c:pt idx="6">
                  <c:v>-2</c:v>
                </c:pt>
                <c:pt idx="7">
                  <c:v>0</c:v>
                </c:pt>
                <c:pt idx="8">
                  <c:v>0</c:v>
                </c:pt>
                <c:pt idx="9">
                  <c:v>-1</c:v>
                </c:pt>
                <c:pt idx="10">
                  <c:v>0</c:v>
                </c:pt>
                <c:pt idx="11">
                  <c:v>0</c:v>
                </c:pt>
                <c:pt idx="12">
                  <c:v>-1</c:v>
                </c:pt>
                <c:pt idx="13">
                  <c:v>0</c:v>
                </c:pt>
                <c:pt idx="14">
                  <c:v>-1</c:v>
                </c:pt>
                <c:pt idx="15">
                  <c:v>-2</c:v>
                </c:pt>
                <c:pt idx="16">
                  <c:v>0</c:v>
                </c:pt>
                <c:pt idx="17">
                  <c:v>-3</c:v>
                </c:pt>
                <c:pt idx="18">
                  <c:v>-3</c:v>
                </c:pt>
                <c:pt idx="19">
                  <c:v>-16</c:v>
                </c:pt>
                <c:pt idx="20">
                  <c:v>-12</c:v>
                </c:pt>
                <c:pt idx="21">
                  <c:v>-8</c:v>
                </c:pt>
                <c:pt idx="22">
                  <c:v>-5</c:v>
                </c:pt>
                <c:pt idx="23">
                  <c:v>-9</c:v>
                </c:pt>
                <c:pt idx="24">
                  <c:v>-7</c:v>
                </c:pt>
                <c:pt idx="25">
                  <c:v>-6</c:v>
                </c:pt>
                <c:pt idx="26">
                  <c:v>-4</c:v>
                </c:pt>
                <c:pt idx="27">
                  <c:v>-5</c:v>
                </c:pt>
                <c:pt idx="28">
                  <c:v>-9</c:v>
                </c:pt>
                <c:pt idx="29">
                  <c:v>-6</c:v>
                </c:pt>
                <c:pt idx="30">
                  <c:v>-11</c:v>
                </c:pt>
                <c:pt idx="31">
                  <c:v>-1</c:v>
                </c:pt>
                <c:pt idx="32">
                  <c:v>-1</c:v>
                </c:pt>
                <c:pt idx="33">
                  <c:v>-2</c:v>
                </c:pt>
                <c:pt idx="34">
                  <c:v>0</c:v>
                </c:pt>
                <c:pt idx="35">
                  <c:v>-6</c:v>
                </c:pt>
                <c:pt idx="36">
                  <c:v>-3</c:v>
                </c:pt>
                <c:pt idx="37">
                  <c:v>-2</c:v>
                </c:pt>
                <c:pt idx="38">
                  <c:v>-1</c:v>
                </c:pt>
                <c:pt idx="39">
                  <c:v>-1</c:v>
                </c:pt>
                <c:pt idx="40">
                  <c:v>-4</c:v>
                </c:pt>
                <c:pt idx="41">
                  <c:v>-1</c:v>
                </c:pt>
                <c:pt idx="42">
                  <c:v>-2</c:v>
                </c:pt>
                <c:pt idx="43">
                  <c:v>0</c:v>
                </c:pt>
                <c:pt idx="44">
                  <c:v>-1</c:v>
                </c:pt>
                <c:pt idx="45">
                  <c:v>-2</c:v>
                </c:pt>
                <c:pt idx="46">
                  <c:v>-1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-1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-1</c:v>
                </c:pt>
                <c:pt idx="56">
                  <c:v>-1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-1</c:v>
                </c:pt>
              </c:numCache>
            </c:numRef>
          </c:val>
        </c:ser>
        <c:ser>
          <c:idx val="1"/>
          <c:order val="1"/>
          <c:tx>
            <c:v>Ženy/ Females</c:v>
          </c:tx>
          <c:spPr>
            <a:solidFill>
              <a:srgbClr val="FF0000"/>
            </a:solidFill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'jen data - netisknout'!$M$6:$M$66</c:f>
              <c:strCach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60+</c:v>
                </c:pt>
              </c:strCache>
            </c:strRef>
          </c:cat>
          <c:val>
            <c:numRef>
              <c:f>'jen data - netisknout'!$O$6:$O$66</c:f>
              <c:numCache>
                <c:ptCount val="61"/>
                <c:pt idx="0">
                  <c:v>5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3</c:v>
                </c:pt>
                <c:pt idx="20">
                  <c:v>3</c:v>
                </c:pt>
                <c:pt idx="21">
                  <c:v>4</c:v>
                </c:pt>
                <c:pt idx="22">
                  <c:v>3</c:v>
                </c:pt>
                <c:pt idx="23">
                  <c:v>1</c:v>
                </c:pt>
                <c:pt idx="24">
                  <c:v>2</c:v>
                </c:pt>
                <c:pt idx="25">
                  <c:v>6</c:v>
                </c:pt>
                <c:pt idx="26">
                  <c:v>2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4</c:v>
                </c:pt>
                <c:pt idx="33">
                  <c:v>2</c:v>
                </c:pt>
                <c:pt idx="34">
                  <c:v>0</c:v>
                </c:pt>
                <c:pt idx="35">
                  <c:v>2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2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1</c:v>
                </c:pt>
                <c:pt idx="57">
                  <c:v>0</c:v>
                </c:pt>
                <c:pt idx="58">
                  <c:v>1</c:v>
                </c:pt>
                <c:pt idx="59">
                  <c:v>1</c:v>
                </c:pt>
                <c:pt idx="60">
                  <c:v>0</c:v>
                </c:pt>
              </c:numCache>
            </c:numRef>
          </c:val>
        </c:ser>
        <c:overlap val="100"/>
        <c:gapWidth val="50"/>
        <c:axId val="58882743"/>
        <c:axId val="60182640"/>
      </c:barChart>
      <c:catAx>
        <c:axId val="588827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Věk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0182640"/>
        <c:crosses val="autoZero"/>
        <c:auto val="1"/>
        <c:lblOffset val="100"/>
        <c:tickLblSkip val="5"/>
        <c:noMultiLvlLbl val="0"/>
      </c:catAx>
      <c:valAx>
        <c:axId val="60182640"/>
        <c:scaling>
          <c:orientation val="minMax"/>
          <c:max val="2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Počet osob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424242"/>
              </a:solidFill>
              <a:prstDash val="sysDot"/>
            </a:ln>
          </c:spPr>
        </c:majorGridlines>
        <c:delete val="0"/>
        <c:numFmt formatCode="#,##0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882743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625"/>
          <c:y val="0.2665"/>
          <c:w val="0.28525"/>
          <c:h val="0.128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E3E3E3"/>
    </a:solidFill>
  </c:spPr>
  <c:txPr>
    <a:bodyPr vert="horz" rot="0"/>
    <a:lstStyle/>
    <a:p>
      <a:pPr>
        <a:defRPr lang="en-US" cap="none" sz="175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0.17525</cdr:x>
      <cdr:y>0.14625</cdr:y>
    </cdr:from>
    <cdr:to>
      <cdr:x>0.95175</cdr:x>
      <cdr:y>0.263</cdr:y>
    </cdr:to>
    <cdr:sp>
      <cdr:nvSpPr>
        <cdr:cNvPr id="1" name="TextBox 1"/>
        <cdr:cNvSpPr txBox="1">
          <a:spLocks noChangeArrowheads="1"/>
        </cdr:cNvSpPr>
      </cdr:nvSpPr>
      <cdr:spPr>
        <a:xfrm flipV="1">
          <a:off x="495300" y="428625"/>
          <a:ext cx="221932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1" u="none" baseline="0">
              <a:solidFill>
                <a:srgbClr val="000080"/>
              </a:solidFill>
            </a:rPr>
            <a:t>Age Distribution of Asylum-seekers (November 2007)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11</xdr:row>
      <xdr:rowOff>66675</xdr:rowOff>
    </xdr:from>
    <xdr:to>
      <xdr:col>14</xdr:col>
      <xdr:colOff>409575</xdr:colOff>
      <xdr:row>35</xdr:row>
      <xdr:rowOff>76200</xdr:rowOff>
    </xdr:to>
    <xdr:graphicFrame>
      <xdr:nvGraphicFramePr>
        <xdr:cNvPr id="1" name="Chart 1"/>
        <xdr:cNvGraphicFramePr/>
      </xdr:nvGraphicFramePr>
      <xdr:xfrm>
        <a:off x="4762500" y="2286000"/>
        <a:ext cx="28575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/>
  <dimension ref="A1:P117"/>
  <sheetViews>
    <sheetView showGridLines="0" tabSelected="1" workbookViewId="0" topLeftCell="A1">
      <selection activeCell="P32" sqref="P32"/>
    </sheetView>
  </sheetViews>
  <sheetFormatPr defaultColWidth="9.140625" defaultRowHeight="12.75"/>
  <cols>
    <col min="1" max="1" width="17.00390625" style="1" customWidth="1"/>
    <col min="2" max="2" width="5.28125" style="1" customWidth="1"/>
    <col min="3" max="3" width="6.7109375" style="2" customWidth="1"/>
    <col min="4" max="4" width="5.28125" style="1" customWidth="1"/>
    <col min="5" max="5" width="6.7109375" style="2" customWidth="1"/>
    <col min="6" max="6" width="6.28125" style="1" customWidth="1"/>
    <col min="7" max="7" width="6.00390625" style="3" customWidth="1"/>
    <col min="8" max="8" width="6.7109375" style="1" customWidth="1"/>
    <col min="9" max="9" width="6.28125" style="1" customWidth="1"/>
    <col min="10" max="10" width="5.00390625" style="1" customWidth="1"/>
    <col min="11" max="11" width="14.28125" style="1" customWidth="1"/>
    <col min="12" max="13" width="6.7109375" style="1" customWidth="1"/>
    <col min="14" max="16384" width="9.140625" style="1" customWidth="1"/>
  </cols>
  <sheetData>
    <row r="1" spans="1:15" s="4" customFormat="1" ht="24.75" customHeight="1">
      <c r="A1" s="103" t="s">
        <v>57</v>
      </c>
      <c r="B1" s="104"/>
      <c r="C1" s="104"/>
      <c r="D1" s="104"/>
      <c r="E1" s="104"/>
      <c r="F1" s="104"/>
      <c r="G1" s="104"/>
      <c r="H1" s="104"/>
      <c r="I1" s="104"/>
      <c r="J1" s="104"/>
      <c r="K1" s="105"/>
      <c r="L1" s="105"/>
      <c r="M1" s="105"/>
      <c r="N1" s="105"/>
      <c r="O1" s="106"/>
    </row>
    <row r="2" spans="1:13" s="4" customFormat="1" ht="16.5" customHeight="1">
      <c r="A2" s="101" t="s">
        <v>58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1" s="4" customFormat="1" ht="11.2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5"/>
    </row>
    <row r="4" spans="1:9" s="26" customFormat="1" ht="11.25" customHeight="1" thickBot="1">
      <c r="A4" s="8" t="s">
        <v>23</v>
      </c>
      <c r="B4" s="9"/>
      <c r="C4" s="9"/>
      <c r="E4" s="27"/>
      <c r="I4" s="10" t="s">
        <v>24</v>
      </c>
    </row>
    <row r="5" spans="1:14" s="28" customFormat="1" ht="45.75" thickBot="1">
      <c r="A5" s="36" t="s">
        <v>26</v>
      </c>
      <c r="B5" s="29" t="s">
        <v>0</v>
      </c>
      <c r="C5" s="30" t="s">
        <v>1</v>
      </c>
      <c r="D5" s="29" t="s">
        <v>2</v>
      </c>
      <c r="E5" s="30" t="s">
        <v>3</v>
      </c>
      <c r="F5" s="29" t="s">
        <v>27</v>
      </c>
      <c r="G5" s="29" t="s">
        <v>28</v>
      </c>
      <c r="H5" s="37" t="s">
        <v>4</v>
      </c>
      <c r="I5" s="38" t="s">
        <v>5</v>
      </c>
      <c r="K5" s="76" t="s">
        <v>6</v>
      </c>
      <c r="L5" s="76"/>
      <c r="M5" s="76"/>
      <c r="N5" s="76"/>
    </row>
    <row r="6" spans="1:14" s="28" customFormat="1" ht="16.5" customHeight="1" thickBot="1">
      <c r="A6" s="66" t="s">
        <v>5</v>
      </c>
      <c r="B6" s="80">
        <v>133</v>
      </c>
      <c r="C6" s="68">
        <v>0.7112299465240641</v>
      </c>
      <c r="D6" s="80">
        <v>54</v>
      </c>
      <c r="E6" s="68">
        <v>0.2887700534759358</v>
      </c>
      <c r="F6" s="67">
        <v>187</v>
      </c>
      <c r="G6" s="80">
        <v>29</v>
      </c>
      <c r="H6" s="68">
        <v>0.13425925925925927</v>
      </c>
      <c r="I6" s="69">
        <v>216</v>
      </c>
      <c r="J6" s="55"/>
      <c r="K6" s="36" t="s">
        <v>7</v>
      </c>
      <c r="L6" s="29" t="s">
        <v>8</v>
      </c>
      <c r="M6" s="29" t="s">
        <v>9</v>
      </c>
      <c r="N6" s="39" t="s">
        <v>5</v>
      </c>
    </row>
    <row r="7" spans="1:14" s="28" customFormat="1" ht="9.75" customHeight="1">
      <c r="A7" s="96" t="s">
        <v>37</v>
      </c>
      <c r="B7" s="99">
        <v>1</v>
      </c>
      <c r="C7" s="58">
        <v>1</v>
      </c>
      <c r="D7" s="99">
        <v>0</v>
      </c>
      <c r="E7" s="58">
        <v>0</v>
      </c>
      <c r="F7" s="34">
        <v>1</v>
      </c>
      <c r="G7" s="99">
        <v>0</v>
      </c>
      <c r="H7" s="58">
        <v>0</v>
      </c>
      <c r="I7" s="74">
        <v>1</v>
      </c>
      <c r="K7" s="59" t="s">
        <v>5</v>
      </c>
      <c r="L7" s="60">
        <v>2</v>
      </c>
      <c r="M7" s="60">
        <v>4</v>
      </c>
      <c r="N7" s="61">
        <v>6</v>
      </c>
    </row>
    <row r="8" spans="1:14" s="28" customFormat="1" ht="9.75" customHeight="1">
      <c r="A8" s="96" t="s">
        <v>36</v>
      </c>
      <c r="B8" s="99">
        <v>0</v>
      </c>
      <c r="C8" s="99">
        <v>0</v>
      </c>
      <c r="D8" s="99">
        <v>0</v>
      </c>
      <c r="E8" s="99">
        <v>0</v>
      </c>
      <c r="F8" s="34">
        <v>0</v>
      </c>
      <c r="G8" s="99">
        <v>1</v>
      </c>
      <c r="H8" s="58">
        <v>1</v>
      </c>
      <c r="I8" s="74">
        <v>1</v>
      </c>
      <c r="K8" s="93" t="s">
        <v>50</v>
      </c>
      <c r="L8" s="99">
        <v>0</v>
      </c>
      <c r="M8" s="82">
        <v>1</v>
      </c>
      <c r="N8" s="62">
        <v>1</v>
      </c>
    </row>
    <row r="9" spans="1:14" s="28" customFormat="1" ht="9.75" customHeight="1">
      <c r="A9" s="96" t="s">
        <v>48</v>
      </c>
      <c r="B9" s="99">
        <v>7</v>
      </c>
      <c r="C9" s="58">
        <v>1</v>
      </c>
      <c r="D9" s="99">
        <v>0</v>
      </c>
      <c r="E9" s="58">
        <v>0</v>
      </c>
      <c r="F9" s="34">
        <v>7</v>
      </c>
      <c r="G9" s="99">
        <v>0</v>
      </c>
      <c r="H9" s="58">
        <v>0</v>
      </c>
      <c r="I9" s="74">
        <v>7</v>
      </c>
      <c r="K9" s="97" t="s">
        <v>41</v>
      </c>
      <c r="L9" s="40">
        <v>2</v>
      </c>
      <c r="M9" s="40">
        <v>3</v>
      </c>
      <c r="N9" s="62">
        <v>5</v>
      </c>
    </row>
    <row r="10" spans="1:14" s="28" customFormat="1" ht="9.75" customHeight="1">
      <c r="A10" s="96" t="s">
        <v>11</v>
      </c>
      <c r="B10" s="99">
        <v>5</v>
      </c>
      <c r="C10" s="58">
        <v>0.5</v>
      </c>
      <c r="D10" s="99">
        <v>5</v>
      </c>
      <c r="E10" s="58">
        <v>0.5</v>
      </c>
      <c r="F10" s="34">
        <v>10</v>
      </c>
      <c r="G10" s="99">
        <v>0</v>
      </c>
      <c r="H10" s="58">
        <v>0</v>
      </c>
      <c r="I10" s="74">
        <v>10</v>
      </c>
      <c r="K10" s="85"/>
      <c r="L10" s="57"/>
      <c r="M10" s="57"/>
      <c r="N10" s="88"/>
    </row>
    <row r="11" spans="1:14" s="28" customFormat="1" ht="9.75" customHeight="1">
      <c r="A11" s="96" t="s">
        <v>49</v>
      </c>
      <c r="B11" s="99">
        <v>1</v>
      </c>
      <c r="C11" s="58">
        <v>1</v>
      </c>
      <c r="D11" s="99">
        <v>0</v>
      </c>
      <c r="E11" s="58">
        <v>0</v>
      </c>
      <c r="F11" s="34">
        <v>1</v>
      </c>
      <c r="G11" s="99">
        <v>0</v>
      </c>
      <c r="H11" s="58">
        <v>0</v>
      </c>
      <c r="I11" s="74">
        <v>1</v>
      </c>
      <c r="K11" s="85"/>
      <c r="L11" s="55"/>
      <c r="M11" s="57"/>
      <c r="N11" s="88"/>
    </row>
    <row r="12" spans="1:14" s="28" customFormat="1" ht="9.75" customHeight="1">
      <c r="A12" s="96" t="s">
        <v>50</v>
      </c>
      <c r="B12" s="99">
        <v>4</v>
      </c>
      <c r="C12" s="58">
        <v>0.4444444444444444</v>
      </c>
      <c r="D12" s="99">
        <v>5</v>
      </c>
      <c r="E12" s="58">
        <v>0.5555555555555556</v>
      </c>
      <c r="F12" s="34">
        <v>9</v>
      </c>
      <c r="G12" s="99">
        <v>1</v>
      </c>
      <c r="H12" s="58">
        <v>0.1</v>
      </c>
      <c r="I12" s="74">
        <v>10</v>
      </c>
      <c r="K12" s="85"/>
      <c r="L12" s="57"/>
      <c r="M12" s="57"/>
      <c r="N12" s="88"/>
    </row>
    <row r="13" spans="1:9" s="28" customFormat="1" ht="9.75" customHeight="1">
      <c r="A13" s="96" t="s">
        <v>13</v>
      </c>
      <c r="B13" s="99">
        <v>5</v>
      </c>
      <c r="C13" s="58">
        <v>1</v>
      </c>
      <c r="D13" s="99">
        <v>0</v>
      </c>
      <c r="E13" s="58">
        <v>0</v>
      </c>
      <c r="F13" s="34">
        <v>5</v>
      </c>
      <c r="G13" s="99">
        <v>0</v>
      </c>
      <c r="H13" s="58">
        <v>0</v>
      </c>
      <c r="I13" s="74">
        <v>5</v>
      </c>
    </row>
    <row r="14" spans="1:14" s="28" customFormat="1" ht="9.75" customHeight="1">
      <c r="A14" s="96" t="s">
        <v>38</v>
      </c>
      <c r="B14" s="99">
        <v>1</v>
      </c>
      <c r="C14" s="58">
        <v>1</v>
      </c>
      <c r="D14" s="99">
        <v>0</v>
      </c>
      <c r="E14" s="58">
        <v>0</v>
      </c>
      <c r="F14" s="34">
        <v>1</v>
      </c>
      <c r="G14" s="99">
        <v>0</v>
      </c>
      <c r="H14" s="58">
        <v>0</v>
      </c>
      <c r="I14" s="74">
        <v>1</v>
      </c>
      <c r="K14" s="56"/>
      <c r="L14" s="57"/>
      <c r="M14" s="57"/>
      <c r="N14" s="57"/>
    </row>
    <row r="15" spans="1:9" s="28" customFormat="1" ht="9.75" customHeight="1">
      <c r="A15" s="96" t="s">
        <v>33</v>
      </c>
      <c r="B15" s="99">
        <v>0</v>
      </c>
      <c r="C15" s="58">
        <v>0</v>
      </c>
      <c r="D15" s="99">
        <v>1</v>
      </c>
      <c r="E15" s="58">
        <v>1</v>
      </c>
      <c r="F15" s="34">
        <v>1</v>
      </c>
      <c r="G15" s="99">
        <v>0</v>
      </c>
      <c r="H15" s="58">
        <v>0</v>
      </c>
      <c r="I15" s="74">
        <v>1</v>
      </c>
    </row>
    <row r="16" spans="1:9" s="28" customFormat="1" ht="9.75" customHeight="1">
      <c r="A16" s="96" t="s">
        <v>42</v>
      </c>
      <c r="B16" s="99">
        <v>1</v>
      </c>
      <c r="C16" s="58">
        <v>1</v>
      </c>
      <c r="D16" s="99">
        <v>0</v>
      </c>
      <c r="E16" s="58">
        <v>0</v>
      </c>
      <c r="F16" s="34">
        <v>1</v>
      </c>
      <c r="G16" s="99">
        <v>0</v>
      </c>
      <c r="H16" s="58">
        <v>0</v>
      </c>
      <c r="I16" s="74">
        <v>1</v>
      </c>
    </row>
    <row r="17" spans="1:9" s="28" customFormat="1" ht="9.75" customHeight="1">
      <c r="A17" s="96" t="s">
        <v>43</v>
      </c>
      <c r="B17" s="99">
        <v>2</v>
      </c>
      <c r="C17" s="58">
        <v>1</v>
      </c>
      <c r="D17" s="99">
        <v>0</v>
      </c>
      <c r="E17" s="58">
        <v>0</v>
      </c>
      <c r="F17" s="34">
        <v>2</v>
      </c>
      <c r="G17" s="99">
        <v>0</v>
      </c>
      <c r="H17" s="58">
        <v>0</v>
      </c>
      <c r="I17" s="74">
        <v>2</v>
      </c>
    </row>
    <row r="18" spans="1:9" s="28" customFormat="1" ht="9.75" customHeight="1">
      <c r="A18" s="96" t="s">
        <v>32</v>
      </c>
      <c r="B18" s="99">
        <v>0</v>
      </c>
      <c r="C18" s="99">
        <v>0</v>
      </c>
      <c r="D18" s="99">
        <v>0</v>
      </c>
      <c r="E18" s="99">
        <v>0</v>
      </c>
      <c r="F18" s="34">
        <v>0</v>
      </c>
      <c r="G18" s="99">
        <v>2</v>
      </c>
      <c r="H18" s="58">
        <v>1</v>
      </c>
      <c r="I18" s="74">
        <v>2</v>
      </c>
    </row>
    <row r="19" spans="1:9" s="28" customFormat="1" ht="9.75" customHeight="1">
      <c r="A19" s="96" t="s">
        <v>44</v>
      </c>
      <c r="B19" s="99">
        <v>1</v>
      </c>
      <c r="C19" s="58">
        <v>1</v>
      </c>
      <c r="D19" s="99">
        <v>0</v>
      </c>
      <c r="E19" s="58">
        <v>0</v>
      </c>
      <c r="F19" s="34">
        <v>1</v>
      </c>
      <c r="G19" s="99">
        <v>1</v>
      </c>
      <c r="H19" s="58">
        <v>0.5</v>
      </c>
      <c r="I19" s="74">
        <v>2</v>
      </c>
    </row>
    <row r="20" spans="1:9" s="28" customFormat="1" ht="9.75" customHeight="1">
      <c r="A20" s="96" t="s">
        <v>40</v>
      </c>
      <c r="B20" s="99">
        <v>6</v>
      </c>
      <c r="C20" s="58">
        <v>0.5454545454545454</v>
      </c>
      <c r="D20" s="99">
        <v>5</v>
      </c>
      <c r="E20" s="58">
        <v>0.45454545454545453</v>
      </c>
      <c r="F20" s="34">
        <v>11</v>
      </c>
      <c r="G20" s="99">
        <v>0</v>
      </c>
      <c r="H20" s="58">
        <v>0</v>
      </c>
      <c r="I20" s="74">
        <v>11</v>
      </c>
    </row>
    <row r="21" spans="1:9" s="28" customFormat="1" ht="9.75" customHeight="1">
      <c r="A21" s="96" t="s">
        <v>14</v>
      </c>
      <c r="B21" s="99">
        <v>0</v>
      </c>
      <c r="C21" s="99">
        <v>0</v>
      </c>
      <c r="D21" s="99">
        <v>0</v>
      </c>
      <c r="E21" s="99">
        <v>0</v>
      </c>
      <c r="F21" s="34">
        <v>0</v>
      </c>
      <c r="G21" s="99">
        <v>1</v>
      </c>
      <c r="H21" s="58">
        <v>1</v>
      </c>
      <c r="I21" s="74">
        <v>1</v>
      </c>
    </row>
    <row r="22" spans="1:9" s="28" customFormat="1" ht="9.75" customHeight="1">
      <c r="A22" s="96" t="s">
        <v>45</v>
      </c>
      <c r="B22" s="99">
        <v>1</v>
      </c>
      <c r="C22" s="58">
        <v>1</v>
      </c>
      <c r="D22" s="99">
        <v>0</v>
      </c>
      <c r="E22" s="58">
        <v>0</v>
      </c>
      <c r="F22" s="34">
        <v>1</v>
      </c>
      <c r="G22" s="99">
        <v>0</v>
      </c>
      <c r="H22" s="58">
        <v>0</v>
      </c>
      <c r="I22" s="74">
        <v>1</v>
      </c>
    </row>
    <row r="23" spans="1:9" s="28" customFormat="1" ht="9.75" customHeight="1">
      <c r="A23" s="96" t="s">
        <v>51</v>
      </c>
      <c r="B23" s="99">
        <v>2</v>
      </c>
      <c r="C23" s="58">
        <v>1</v>
      </c>
      <c r="D23" s="99">
        <v>0</v>
      </c>
      <c r="E23" s="58">
        <v>0</v>
      </c>
      <c r="F23" s="34">
        <v>2</v>
      </c>
      <c r="G23" s="99">
        <v>0</v>
      </c>
      <c r="H23" s="58">
        <v>0</v>
      </c>
      <c r="I23" s="74">
        <v>2</v>
      </c>
    </row>
    <row r="24" spans="1:9" s="28" customFormat="1" ht="9.75" customHeight="1">
      <c r="A24" s="96" t="s">
        <v>15</v>
      </c>
      <c r="B24" s="99">
        <v>5</v>
      </c>
      <c r="C24" s="58">
        <v>0.4166666666666667</v>
      </c>
      <c r="D24" s="99">
        <v>7</v>
      </c>
      <c r="E24" s="58">
        <v>0.5833333333333334</v>
      </c>
      <c r="F24" s="34">
        <v>12</v>
      </c>
      <c r="G24" s="99">
        <v>2</v>
      </c>
      <c r="H24" s="58">
        <v>0.14285714285714285</v>
      </c>
      <c r="I24" s="74">
        <v>14</v>
      </c>
    </row>
    <row r="25" spans="1:9" s="28" customFormat="1" ht="9.75" customHeight="1">
      <c r="A25" s="96" t="s">
        <v>52</v>
      </c>
      <c r="B25" s="99">
        <v>1</v>
      </c>
      <c r="C25" s="58">
        <v>1</v>
      </c>
      <c r="D25" s="99">
        <v>0</v>
      </c>
      <c r="E25" s="58">
        <v>0</v>
      </c>
      <c r="F25" s="34">
        <v>1</v>
      </c>
      <c r="G25" s="99">
        <v>0</v>
      </c>
      <c r="H25" s="58">
        <v>0</v>
      </c>
      <c r="I25" s="74">
        <v>1</v>
      </c>
    </row>
    <row r="26" spans="1:9" s="28" customFormat="1" ht="9.75" customHeight="1">
      <c r="A26" s="96" t="s">
        <v>46</v>
      </c>
      <c r="B26" s="99">
        <v>2</v>
      </c>
      <c r="C26" s="58">
        <v>0.5</v>
      </c>
      <c r="D26" s="99">
        <v>2</v>
      </c>
      <c r="E26" s="58">
        <v>0.5</v>
      </c>
      <c r="F26" s="34">
        <v>4</v>
      </c>
      <c r="G26" s="99">
        <v>0</v>
      </c>
      <c r="H26" s="58">
        <v>0</v>
      </c>
      <c r="I26" s="74">
        <v>4</v>
      </c>
    </row>
    <row r="27" spans="1:9" s="28" customFormat="1" ht="9.75" customHeight="1">
      <c r="A27" s="96" t="s">
        <v>35</v>
      </c>
      <c r="B27" s="99">
        <v>1</v>
      </c>
      <c r="C27" s="58">
        <v>1</v>
      </c>
      <c r="D27" s="99">
        <v>0</v>
      </c>
      <c r="E27" s="58">
        <v>0</v>
      </c>
      <c r="F27" s="34">
        <v>1</v>
      </c>
      <c r="G27" s="99">
        <v>0</v>
      </c>
      <c r="H27" s="58">
        <v>0</v>
      </c>
      <c r="I27" s="74">
        <v>1</v>
      </c>
    </row>
    <row r="28" spans="1:9" s="28" customFormat="1" ht="9.75" customHeight="1">
      <c r="A28" s="96" t="s">
        <v>16</v>
      </c>
      <c r="B28" s="99">
        <v>1</v>
      </c>
      <c r="C28" s="58">
        <v>0.125</v>
      </c>
      <c r="D28" s="99">
        <v>7</v>
      </c>
      <c r="E28" s="58">
        <v>0.875</v>
      </c>
      <c r="F28" s="34">
        <v>8</v>
      </c>
      <c r="G28" s="99">
        <v>3</v>
      </c>
      <c r="H28" s="58">
        <v>0.2727272727272727</v>
      </c>
      <c r="I28" s="74">
        <v>11</v>
      </c>
    </row>
    <row r="29" spans="1:9" s="28" customFormat="1" ht="9.75" customHeight="1">
      <c r="A29" s="96" t="s">
        <v>47</v>
      </c>
      <c r="B29" s="99">
        <v>0</v>
      </c>
      <c r="C29" s="99">
        <v>0</v>
      </c>
      <c r="D29" s="99">
        <v>0</v>
      </c>
      <c r="E29" s="99">
        <v>0</v>
      </c>
      <c r="F29" s="34">
        <v>0</v>
      </c>
      <c r="G29" s="99">
        <v>1</v>
      </c>
      <c r="H29" s="58">
        <v>1</v>
      </c>
      <c r="I29" s="74">
        <v>1</v>
      </c>
    </row>
    <row r="30" spans="1:9" s="28" customFormat="1" ht="9.75" customHeight="1">
      <c r="A30" s="96" t="s">
        <v>53</v>
      </c>
      <c r="B30" s="99">
        <v>4</v>
      </c>
      <c r="C30" s="58">
        <v>0.8</v>
      </c>
      <c r="D30" s="99">
        <v>1</v>
      </c>
      <c r="E30" s="58">
        <v>0.2</v>
      </c>
      <c r="F30" s="34">
        <v>5</v>
      </c>
      <c r="G30" s="99">
        <v>0</v>
      </c>
      <c r="H30" s="58">
        <v>0</v>
      </c>
      <c r="I30" s="74">
        <v>5</v>
      </c>
    </row>
    <row r="31" spans="1:9" s="28" customFormat="1" ht="9.75" customHeight="1">
      <c r="A31" s="96" t="s">
        <v>54</v>
      </c>
      <c r="B31" s="99">
        <v>4</v>
      </c>
      <c r="C31" s="58">
        <v>1</v>
      </c>
      <c r="D31" s="99">
        <v>0</v>
      </c>
      <c r="E31" s="58">
        <v>0</v>
      </c>
      <c r="F31" s="34">
        <v>4</v>
      </c>
      <c r="G31" s="99">
        <v>0</v>
      </c>
      <c r="H31" s="58">
        <v>0</v>
      </c>
      <c r="I31" s="74">
        <v>4</v>
      </c>
    </row>
    <row r="32" spans="1:9" s="28" customFormat="1" ht="9.75" customHeight="1">
      <c r="A32" s="96" t="s">
        <v>55</v>
      </c>
      <c r="B32" s="99">
        <v>1</v>
      </c>
      <c r="C32" s="58">
        <v>1</v>
      </c>
      <c r="D32" s="99">
        <v>0</v>
      </c>
      <c r="E32" s="58">
        <v>0</v>
      </c>
      <c r="F32" s="34">
        <v>1</v>
      </c>
      <c r="G32" s="99">
        <v>0</v>
      </c>
      <c r="H32" s="58">
        <v>0</v>
      </c>
      <c r="I32" s="74">
        <v>1</v>
      </c>
    </row>
    <row r="33" spans="1:9" s="28" customFormat="1" ht="9.75" customHeight="1">
      <c r="A33" s="96" t="s">
        <v>41</v>
      </c>
      <c r="B33" s="99">
        <v>56</v>
      </c>
      <c r="C33" s="58">
        <v>0.9180327868852459</v>
      </c>
      <c r="D33" s="99">
        <v>5</v>
      </c>
      <c r="E33" s="58">
        <v>0.08196721311475409</v>
      </c>
      <c r="F33" s="34">
        <v>61</v>
      </c>
      <c r="G33" s="99">
        <v>9</v>
      </c>
      <c r="H33" s="58">
        <v>0.12857142857142856</v>
      </c>
      <c r="I33" s="74">
        <v>70</v>
      </c>
    </row>
    <row r="34" spans="1:9" s="28" customFormat="1" ht="9.75" customHeight="1">
      <c r="A34" s="96" t="s">
        <v>12</v>
      </c>
      <c r="B34" s="99">
        <v>13</v>
      </c>
      <c r="C34" s="58">
        <v>0.5652173913043478</v>
      </c>
      <c r="D34" s="99">
        <v>10</v>
      </c>
      <c r="E34" s="58">
        <v>0.43478260869565216</v>
      </c>
      <c r="F34" s="34">
        <v>23</v>
      </c>
      <c r="G34" s="99">
        <v>4</v>
      </c>
      <c r="H34" s="58">
        <v>0.14814814814814814</v>
      </c>
      <c r="I34" s="74">
        <v>27</v>
      </c>
    </row>
    <row r="35" spans="1:9" s="28" customFormat="1" ht="9.75" customHeight="1">
      <c r="A35" s="96" t="s">
        <v>39</v>
      </c>
      <c r="B35" s="99">
        <v>0</v>
      </c>
      <c r="C35" s="58">
        <v>0</v>
      </c>
      <c r="D35" s="99">
        <v>2</v>
      </c>
      <c r="E35" s="58">
        <v>1</v>
      </c>
      <c r="F35" s="34">
        <v>2</v>
      </c>
      <c r="G35" s="99">
        <v>2</v>
      </c>
      <c r="H35" s="58">
        <v>0.5</v>
      </c>
      <c r="I35" s="74">
        <v>4</v>
      </c>
    </row>
    <row r="36" spans="1:9" s="28" customFormat="1" ht="9.75" customHeight="1">
      <c r="A36" s="96" t="s">
        <v>17</v>
      </c>
      <c r="B36" s="99">
        <v>6</v>
      </c>
      <c r="C36" s="58">
        <v>0.6666666666666666</v>
      </c>
      <c r="D36" s="99">
        <v>3</v>
      </c>
      <c r="E36" s="58">
        <v>0.3333333333333333</v>
      </c>
      <c r="F36" s="34">
        <v>9</v>
      </c>
      <c r="G36" s="99">
        <v>0</v>
      </c>
      <c r="H36" s="58">
        <v>0</v>
      </c>
      <c r="I36" s="74">
        <v>9</v>
      </c>
    </row>
    <row r="37" spans="1:9" s="28" customFormat="1" ht="9.75" customHeight="1">
      <c r="A37" s="96" t="s">
        <v>34</v>
      </c>
      <c r="B37" s="99">
        <v>2</v>
      </c>
      <c r="C37" s="58">
        <v>0.6666666666666666</v>
      </c>
      <c r="D37" s="99">
        <v>1</v>
      </c>
      <c r="E37" s="58">
        <v>0.3333333333333333</v>
      </c>
      <c r="F37" s="34">
        <v>3</v>
      </c>
      <c r="G37" s="99">
        <v>2</v>
      </c>
      <c r="H37" s="58">
        <v>0.4</v>
      </c>
      <c r="I37" s="74">
        <v>5</v>
      </c>
    </row>
    <row r="38" s="28" customFormat="1" ht="9.75" customHeight="1"/>
    <row r="39" spans="1:9" s="28" customFormat="1" ht="9.75" customHeight="1">
      <c r="A39" s="98"/>
      <c r="B39" s="55"/>
      <c r="C39" s="86"/>
      <c r="D39" s="81"/>
      <c r="E39" s="86"/>
      <c r="F39" s="75"/>
      <c r="G39" s="87"/>
      <c r="H39" s="86"/>
      <c r="I39" s="74"/>
    </row>
    <row r="40" spans="1:9" s="28" customFormat="1" ht="9.75" customHeight="1">
      <c r="A40" s="35" t="s">
        <v>18</v>
      </c>
      <c r="B40" s="81"/>
      <c r="C40" s="86"/>
      <c r="D40" s="81"/>
      <c r="E40" s="86"/>
      <c r="F40" s="75"/>
      <c r="G40" s="87"/>
      <c r="H40" s="86"/>
      <c r="I40" s="74"/>
    </row>
    <row r="41" s="28" customFormat="1" ht="9.75" customHeight="1">
      <c r="A41" s="35" t="s">
        <v>19</v>
      </c>
    </row>
    <row r="42" spans="1:9" s="28" customFormat="1" ht="9.75" customHeight="1">
      <c r="A42" s="35" t="s">
        <v>20</v>
      </c>
      <c r="B42" s="81"/>
      <c r="C42" s="86"/>
      <c r="D42" s="81"/>
      <c r="E42" s="86"/>
      <c r="F42" s="75"/>
      <c r="G42" s="87"/>
      <c r="H42" s="86"/>
      <c r="I42" s="74"/>
    </row>
    <row r="43" spans="2:9" s="28" customFormat="1" ht="9.75" customHeight="1">
      <c r="B43" s="3"/>
      <c r="C43" s="1"/>
      <c r="D43" s="81"/>
      <c r="E43" s="86"/>
      <c r="F43" s="75"/>
      <c r="G43" s="87"/>
      <c r="H43" s="86"/>
      <c r="I43" s="74"/>
    </row>
    <row r="44" spans="2:9" s="28" customFormat="1" ht="9.75" customHeight="1">
      <c r="B44" s="3"/>
      <c r="C44" s="1"/>
      <c r="D44" s="81"/>
      <c r="E44" s="86"/>
      <c r="F44" s="75"/>
      <c r="G44" s="87"/>
      <c r="H44" s="86"/>
      <c r="I44" s="74"/>
    </row>
    <row r="45" spans="2:9" s="28" customFormat="1" ht="9.75" customHeight="1">
      <c r="B45" s="3"/>
      <c r="C45" s="1"/>
      <c r="D45" s="81"/>
      <c r="E45" s="86"/>
      <c r="F45" s="75"/>
      <c r="G45" s="87"/>
      <c r="H45" s="86"/>
      <c r="I45" s="74"/>
    </row>
    <row r="46" spans="1:9" s="28" customFormat="1" ht="9.75" customHeight="1">
      <c r="A46" s="85"/>
      <c r="B46" s="81"/>
      <c r="C46" s="86"/>
      <c r="D46" s="81"/>
      <c r="E46" s="86"/>
      <c r="F46" s="75"/>
      <c r="G46" s="87"/>
      <c r="H46" s="86"/>
      <c r="I46" s="74"/>
    </row>
    <row r="47" spans="1:9" s="28" customFormat="1" ht="9.75" customHeight="1">
      <c r="A47" s="85"/>
      <c r="B47" s="81"/>
      <c r="C47" s="86"/>
      <c r="D47" s="81"/>
      <c r="E47" s="86"/>
      <c r="F47" s="75"/>
      <c r="G47" s="87"/>
      <c r="H47" s="86"/>
      <c r="I47" s="74"/>
    </row>
    <row r="48" s="28" customFormat="1" ht="9.75" customHeight="1"/>
    <row r="49" spans="4:9" s="28" customFormat="1" ht="9.75" customHeight="1">
      <c r="D49" s="1"/>
      <c r="E49" s="11"/>
      <c r="F49" s="11"/>
      <c r="G49" s="12"/>
      <c r="H49" s="65"/>
      <c r="I49" s="74"/>
    </row>
    <row r="50" spans="4:9" s="28" customFormat="1" ht="9.75" customHeight="1">
      <c r="D50" s="1"/>
      <c r="E50" s="11"/>
      <c r="F50" s="11"/>
      <c r="G50" s="3"/>
      <c r="H50" s="64"/>
      <c r="I50" s="74"/>
    </row>
    <row r="51" spans="4:9" s="28" customFormat="1" ht="9.75" customHeight="1">
      <c r="D51" s="1"/>
      <c r="E51" s="11"/>
      <c r="F51" s="11"/>
      <c r="G51" s="3"/>
      <c r="H51" s="64"/>
      <c r="I51" s="74"/>
    </row>
    <row r="52" spans="1:9" s="28" customFormat="1" ht="9.75" customHeight="1">
      <c r="A52" s="1"/>
      <c r="B52" s="3"/>
      <c r="C52" s="1"/>
      <c r="D52" s="1"/>
      <c r="E52" s="11"/>
      <c r="F52" s="11"/>
      <c r="G52" s="3"/>
      <c r="H52" s="64"/>
      <c r="I52" s="74"/>
    </row>
    <row r="53" spans="1:9" s="28" customFormat="1" ht="9.75" customHeight="1">
      <c r="A53" s="1"/>
      <c r="B53" s="1"/>
      <c r="C53" s="2"/>
      <c r="D53" s="1"/>
      <c r="E53" s="11"/>
      <c r="F53" s="11"/>
      <c r="G53" s="3"/>
      <c r="H53" s="64"/>
      <c r="I53" s="74"/>
    </row>
    <row r="54" spans="1:9" s="28" customFormat="1" ht="9.75" customHeight="1">
      <c r="A54" s="1"/>
      <c r="B54" s="1"/>
      <c r="C54" s="2"/>
      <c r="D54" s="1"/>
      <c r="E54" s="11"/>
      <c r="F54" s="11"/>
      <c r="G54" s="3"/>
      <c r="H54" s="64"/>
      <c r="I54" s="74"/>
    </row>
    <row r="55" spans="1:9" s="28" customFormat="1" ht="9.75" customHeight="1">
      <c r="A55" s="1"/>
      <c r="B55" s="1"/>
      <c r="C55" s="2"/>
      <c r="D55" s="1"/>
      <c r="E55" s="11"/>
      <c r="F55" s="11"/>
      <c r="G55" s="3"/>
      <c r="H55" s="64"/>
      <c r="I55" s="74"/>
    </row>
    <row r="56" spans="1:9" s="28" customFormat="1" ht="9.75" customHeight="1">
      <c r="A56" s="1"/>
      <c r="B56" s="1"/>
      <c r="C56" s="2"/>
      <c r="D56" s="1"/>
      <c r="E56" s="11"/>
      <c r="F56" s="11"/>
      <c r="G56" s="3"/>
      <c r="H56" s="64"/>
      <c r="I56" s="74"/>
    </row>
    <row r="57" spans="1:9" s="28" customFormat="1" ht="9.75" customHeight="1">
      <c r="A57" s="1"/>
      <c r="B57" s="1"/>
      <c r="C57" s="2"/>
      <c r="D57" s="1"/>
      <c r="E57" s="11"/>
      <c r="F57" s="11"/>
      <c r="G57" s="3"/>
      <c r="H57" s="64"/>
      <c r="I57" s="74"/>
    </row>
    <row r="58" spans="1:9" s="28" customFormat="1" ht="10.5" customHeight="1">
      <c r="A58" s="1"/>
      <c r="B58" s="1"/>
      <c r="C58" s="2"/>
      <c r="D58" s="1"/>
      <c r="E58" s="2"/>
      <c r="F58" s="1"/>
      <c r="G58" s="3"/>
      <c r="H58" s="64"/>
      <c r="I58" s="75"/>
    </row>
    <row r="59" spans="1:9" s="28" customFormat="1" ht="10.5" customHeight="1">
      <c r="A59" s="1"/>
      <c r="B59" s="1"/>
      <c r="C59" s="2"/>
      <c r="D59" s="1"/>
      <c r="E59" s="2"/>
      <c r="F59" s="1"/>
      <c r="G59" s="3"/>
      <c r="H59" s="64"/>
      <c r="I59" s="65"/>
    </row>
    <row r="60" spans="1:9" s="28" customFormat="1" ht="10.5" customHeight="1">
      <c r="A60" s="1"/>
      <c r="B60" s="1"/>
      <c r="C60" s="2"/>
      <c r="D60" s="1"/>
      <c r="E60" s="2"/>
      <c r="F60" s="1"/>
      <c r="G60" s="11"/>
      <c r="H60" s="11"/>
      <c r="I60" s="11"/>
    </row>
    <row r="61" spans="1:9" s="28" customFormat="1" ht="10.5" customHeight="1">
      <c r="A61" s="1"/>
      <c r="B61" s="1"/>
      <c r="C61" s="2"/>
      <c r="D61" s="1"/>
      <c r="E61" s="2"/>
      <c r="F61" s="1"/>
      <c r="G61" s="11"/>
      <c r="H61" s="11"/>
      <c r="I61" s="11"/>
    </row>
    <row r="62" spans="1:9" s="28" customFormat="1" ht="10.5" customHeight="1">
      <c r="A62" s="1"/>
      <c r="B62" s="1"/>
      <c r="C62" s="2"/>
      <c r="D62" s="1"/>
      <c r="E62" s="2"/>
      <c r="F62" s="1"/>
      <c r="G62" s="11"/>
      <c r="H62" s="11"/>
      <c r="I62" s="11"/>
    </row>
    <row r="63" spans="1:9" s="28" customFormat="1" ht="12.75">
      <c r="A63" s="1"/>
      <c r="B63" s="1"/>
      <c r="C63" s="2"/>
      <c r="D63" s="1"/>
      <c r="E63" s="2"/>
      <c r="F63" s="1"/>
      <c r="G63" s="11"/>
      <c r="H63" s="11"/>
      <c r="I63" s="11"/>
    </row>
    <row r="64" spans="1:9" s="28" customFormat="1" ht="12.75">
      <c r="A64" s="1"/>
      <c r="B64" s="1"/>
      <c r="C64" s="2"/>
      <c r="D64" s="1"/>
      <c r="E64" s="2"/>
      <c r="F64" s="1"/>
      <c r="G64" s="11"/>
      <c r="H64" s="11"/>
      <c r="I64" s="11"/>
    </row>
    <row r="65" spans="1:9" s="28" customFormat="1" ht="12.75">
      <c r="A65" s="1"/>
      <c r="B65" s="1"/>
      <c r="C65" s="2"/>
      <c r="D65" s="1"/>
      <c r="E65" s="2"/>
      <c r="F65" s="1"/>
      <c r="G65" s="11"/>
      <c r="H65" s="11"/>
      <c r="I65" s="11"/>
    </row>
    <row r="66" spans="1:9" s="28" customFormat="1" ht="12.75">
      <c r="A66" s="1"/>
      <c r="B66" s="1"/>
      <c r="C66" s="2"/>
      <c r="D66" s="1"/>
      <c r="E66" s="2"/>
      <c r="F66" s="1"/>
      <c r="G66" s="11"/>
      <c r="H66" s="11"/>
      <c r="I66" s="11"/>
    </row>
    <row r="67" spans="1:9" s="28" customFormat="1" ht="12.75">
      <c r="A67" s="1"/>
      <c r="B67" s="1"/>
      <c r="C67" s="2"/>
      <c r="D67" s="1"/>
      <c r="E67" s="2"/>
      <c r="F67" s="1"/>
      <c r="G67" s="11"/>
      <c r="H67" s="11"/>
      <c r="I67" s="11"/>
    </row>
    <row r="68" spans="1:9" s="28" customFormat="1" ht="12.75">
      <c r="A68" s="1"/>
      <c r="B68" s="1"/>
      <c r="C68" s="2"/>
      <c r="D68" s="1"/>
      <c r="E68" s="2"/>
      <c r="F68" s="1"/>
      <c r="G68" s="11"/>
      <c r="H68" s="11"/>
      <c r="I68" s="11"/>
    </row>
    <row r="69" spans="1:9" s="28" customFormat="1" ht="12.75">
      <c r="A69" s="1"/>
      <c r="B69" s="1"/>
      <c r="C69" s="2"/>
      <c r="D69" s="1"/>
      <c r="E69" s="2"/>
      <c r="F69" s="1"/>
      <c r="G69" s="11"/>
      <c r="H69" s="11"/>
      <c r="I69" s="11"/>
    </row>
    <row r="70" spans="1:9" s="28" customFormat="1" ht="12.75">
      <c r="A70" s="1"/>
      <c r="B70" s="1"/>
      <c r="C70" s="2"/>
      <c r="D70" s="1"/>
      <c r="E70" s="2"/>
      <c r="F70" s="1"/>
      <c r="G70" s="3"/>
      <c r="H70" s="1"/>
      <c r="I70" s="11"/>
    </row>
    <row r="71" spans="1:9" s="28" customFormat="1" ht="12.75">
      <c r="A71" s="1"/>
      <c r="B71" s="1"/>
      <c r="C71" s="2"/>
      <c r="D71" s="1"/>
      <c r="E71" s="2"/>
      <c r="F71" s="1"/>
      <c r="G71" s="3"/>
      <c r="H71" s="1"/>
      <c r="I71" s="11"/>
    </row>
    <row r="72" spans="1:9" s="28" customFormat="1" ht="12.75">
      <c r="A72" s="1"/>
      <c r="B72" s="1"/>
      <c r="C72" s="2"/>
      <c r="D72" s="1"/>
      <c r="E72" s="2"/>
      <c r="F72" s="1"/>
      <c r="G72" s="3"/>
      <c r="H72" s="1"/>
      <c r="I72" s="11"/>
    </row>
    <row r="73" spans="1:14" s="28" customFormat="1" ht="12.75">
      <c r="A73" s="1"/>
      <c r="B73" s="1"/>
      <c r="C73" s="2"/>
      <c r="D73" s="1"/>
      <c r="E73" s="2"/>
      <c r="F73" s="1"/>
      <c r="G73" s="3"/>
      <c r="H73" s="1"/>
      <c r="I73" s="11"/>
      <c r="N73" s="11"/>
    </row>
    <row r="74" spans="1:16" s="28" customFormat="1" ht="12.75">
      <c r="A74" s="1"/>
      <c r="B74" s="1"/>
      <c r="C74" s="2"/>
      <c r="D74" s="1"/>
      <c r="E74" s="2"/>
      <c r="F74" s="1"/>
      <c r="G74" s="3"/>
      <c r="H74" s="1"/>
      <c r="I74" s="11"/>
      <c r="N74" s="11"/>
      <c r="P74" s="11"/>
    </row>
    <row r="75" spans="1:16" s="28" customFormat="1" ht="12.75">
      <c r="A75" s="1"/>
      <c r="B75" s="1"/>
      <c r="C75" s="2"/>
      <c r="D75" s="1"/>
      <c r="E75" s="2"/>
      <c r="F75" s="1"/>
      <c r="G75" s="3"/>
      <c r="H75" s="1"/>
      <c r="I75" s="11"/>
      <c r="N75" s="11"/>
      <c r="P75" s="11"/>
    </row>
    <row r="76" spans="1:16" s="28" customFormat="1" ht="12.75">
      <c r="A76" s="1"/>
      <c r="B76" s="1"/>
      <c r="C76" s="2"/>
      <c r="D76" s="1"/>
      <c r="E76" s="2"/>
      <c r="F76" s="1"/>
      <c r="G76" s="3"/>
      <c r="H76" s="1"/>
      <c r="I76" s="11"/>
      <c r="N76" s="11"/>
      <c r="P76" s="11"/>
    </row>
    <row r="77" spans="1:16" s="28" customFormat="1" ht="12.75">
      <c r="A77" s="1"/>
      <c r="B77" s="1"/>
      <c r="C77" s="2"/>
      <c r="D77" s="1"/>
      <c r="E77" s="2"/>
      <c r="F77" s="1"/>
      <c r="G77" s="3"/>
      <c r="H77" s="1"/>
      <c r="I77" s="11"/>
      <c r="K77" s="11"/>
      <c r="N77" s="11"/>
      <c r="P77" s="11"/>
    </row>
    <row r="78" spans="1:16" s="28" customFormat="1" ht="12.75">
      <c r="A78" s="1"/>
      <c r="B78" s="1"/>
      <c r="C78" s="2"/>
      <c r="D78" s="1"/>
      <c r="E78" s="2"/>
      <c r="F78" s="1"/>
      <c r="G78" s="3"/>
      <c r="H78" s="1"/>
      <c r="I78" s="11"/>
      <c r="K78" s="11"/>
      <c r="L78" s="11"/>
      <c r="M78" s="11"/>
      <c r="N78" s="11"/>
      <c r="P78" s="11"/>
    </row>
    <row r="79" spans="1:16" s="28" customFormat="1" ht="12.75">
      <c r="A79" s="1"/>
      <c r="B79" s="1"/>
      <c r="C79" s="2"/>
      <c r="D79" s="1"/>
      <c r="E79" s="2"/>
      <c r="F79" s="1"/>
      <c r="G79" s="3"/>
      <c r="H79" s="1"/>
      <c r="I79" s="11"/>
      <c r="K79" s="11"/>
      <c r="L79" s="11"/>
      <c r="M79" s="11"/>
      <c r="N79" s="11"/>
      <c r="P79" s="11"/>
    </row>
    <row r="80" spans="1:16" s="28" customFormat="1" ht="12.75">
      <c r="A80" s="1"/>
      <c r="B80" s="1"/>
      <c r="C80" s="2"/>
      <c r="D80" s="1"/>
      <c r="E80" s="2"/>
      <c r="F80" s="1"/>
      <c r="G80" s="3"/>
      <c r="H80" s="1"/>
      <c r="I80" s="11"/>
      <c r="K80" s="11"/>
      <c r="L80" s="11"/>
      <c r="M80" s="11"/>
      <c r="N80" s="11"/>
      <c r="P80" s="11"/>
    </row>
    <row r="81" spans="1:16" s="28" customFormat="1" ht="12.75">
      <c r="A81" s="1"/>
      <c r="B81" s="1"/>
      <c r="C81" s="2"/>
      <c r="D81" s="1"/>
      <c r="E81" s="2"/>
      <c r="F81" s="1"/>
      <c r="G81" s="3"/>
      <c r="H81" s="1"/>
      <c r="I81" s="1"/>
      <c r="K81" s="11"/>
      <c r="L81" s="11"/>
      <c r="M81" s="11"/>
      <c r="N81" s="11"/>
      <c r="P81" s="11"/>
    </row>
    <row r="82" spans="1:16" s="28" customFormat="1" ht="6" customHeight="1">
      <c r="A82" s="1"/>
      <c r="B82" s="1"/>
      <c r="C82" s="2"/>
      <c r="D82" s="1"/>
      <c r="E82" s="2"/>
      <c r="F82" s="1"/>
      <c r="G82" s="3"/>
      <c r="H82" s="1"/>
      <c r="I82" s="1"/>
      <c r="K82" s="11"/>
      <c r="L82" s="11"/>
      <c r="M82" s="11"/>
      <c r="N82" s="11"/>
      <c r="P82" s="11"/>
    </row>
    <row r="83" spans="1:10" s="11" customFormat="1" ht="12.75">
      <c r="A83" s="1"/>
      <c r="B83" s="1"/>
      <c r="C83" s="2"/>
      <c r="D83" s="1"/>
      <c r="E83" s="2"/>
      <c r="F83" s="1"/>
      <c r="G83" s="3"/>
      <c r="H83" s="1"/>
      <c r="I83" s="1"/>
      <c r="J83" s="28"/>
    </row>
    <row r="84" spans="1:10" s="11" customFormat="1" ht="12.75">
      <c r="A84" s="1"/>
      <c r="B84" s="1"/>
      <c r="C84" s="2"/>
      <c r="D84" s="1"/>
      <c r="E84" s="2"/>
      <c r="F84" s="1"/>
      <c r="G84" s="3"/>
      <c r="H84" s="1"/>
      <c r="I84" s="1"/>
      <c r="J84" s="28"/>
    </row>
    <row r="85" spans="1:10" s="11" customFormat="1" ht="12.75">
      <c r="A85" s="1"/>
      <c r="B85" s="1"/>
      <c r="C85" s="2"/>
      <c r="D85" s="1"/>
      <c r="E85" s="2"/>
      <c r="F85" s="1"/>
      <c r="G85" s="3"/>
      <c r="H85" s="1"/>
      <c r="I85" s="1"/>
      <c r="J85" s="28"/>
    </row>
    <row r="86" spans="1:10" s="11" customFormat="1" ht="12.75">
      <c r="A86" s="1"/>
      <c r="B86" s="1"/>
      <c r="C86" s="2"/>
      <c r="D86" s="1"/>
      <c r="E86" s="2"/>
      <c r="F86" s="1"/>
      <c r="G86" s="3"/>
      <c r="H86" s="1"/>
      <c r="I86" s="1"/>
      <c r="J86" s="28"/>
    </row>
    <row r="87" spans="1:9" s="11" customFormat="1" ht="12.75">
      <c r="A87" s="1"/>
      <c r="B87" s="1"/>
      <c r="C87" s="2"/>
      <c r="D87" s="1"/>
      <c r="E87" s="2"/>
      <c r="F87" s="1"/>
      <c r="G87" s="3"/>
      <c r="H87" s="1"/>
      <c r="I87" s="1"/>
    </row>
    <row r="88" spans="1:9" s="11" customFormat="1" ht="12.75">
      <c r="A88" s="1"/>
      <c r="B88" s="1"/>
      <c r="C88" s="2"/>
      <c r="D88" s="1"/>
      <c r="E88" s="2"/>
      <c r="F88" s="1"/>
      <c r="G88" s="3"/>
      <c r="H88" s="1"/>
      <c r="I88" s="1"/>
    </row>
    <row r="89" spans="1:9" s="11" customFormat="1" ht="12.75">
      <c r="A89" s="1"/>
      <c r="B89" s="1"/>
      <c r="C89" s="2"/>
      <c r="D89" s="1"/>
      <c r="E89" s="2"/>
      <c r="F89" s="1"/>
      <c r="G89" s="3"/>
      <c r="H89" s="1"/>
      <c r="I89" s="1"/>
    </row>
    <row r="90" spans="1:9" s="11" customFormat="1" ht="12.75">
      <c r="A90" s="1"/>
      <c r="B90" s="1"/>
      <c r="C90" s="2"/>
      <c r="D90" s="1"/>
      <c r="E90" s="2"/>
      <c r="F90" s="1"/>
      <c r="G90" s="3"/>
      <c r="H90" s="1"/>
      <c r="I90" s="1"/>
    </row>
    <row r="91" spans="1:9" s="11" customFormat="1" ht="12.75">
      <c r="A91" s="1"/>
      <c r="B91" s="1"/>
      <c r="C91" s="2"/>
      <c r="D91" s="1"/>
      <c r="E91" s="2"/>
      <c r="F91" s="1"/>
      <c r="G91" s="3"/>
      <c r="H91" s="1"/>
      <c r="I91" s="1"/>
    </row>
    <row r="92" spans="1:9" s="11" customFormat="1" ht="12.75">
      <c r="A92" s="1"/>
      <c r="B92" s="1"/>
      <c r="C92" s="2"/>
      <c r="D92" s="1"/>
      <c r="E92" s="2"/>
      <c r="F92" s="1"/>
      <c r="G92" s="3"/>
      <c r="H92" s="1"/>
      <c r="I92" s="1"/>
    </row>
    <row r="93" spans="1:9" s="11" customFormat="1" ht="12.75">
      <c r="A93" s="1"/>
      <c r="B93" s="1"/>
      <c r="C93" s="2"/>
      <c r="D93" s="1"/>
      <c r="E93" s="2"/>
      <c r="F93" s="1"/>
      <c r="G93" s="3"/>
      <c r="H93" s="1"/>
      <c r="I93" s="1"/>
    </row>
    <row r="94" spans="1:9" s="11" customFormat="1" ht="12.75">
      <c r="A94" s="1"/>
      <c r="B94" s="1"/>
      <c r="C94" s="2"/>
      <c r="D94" s="1"/>
      <c r="E94" s="2"/>
      <c r="F94" s="1"/>
      <c r="G94" s="3"/>
      <c r="H94" s="1"/>
      <c r="I94" s="1"/>
    </row>
    <row r="95" spans="1:9" s="11" customFormat="1" ht="12.75">
      <c r="A95" s="1"/>
      <c r="B95" s="1"/>
      <c r="C95" s="2"/>
      <c r="D95" s="1"/>
      <c r="E95" s="2"/>
      <c r="F95" s="1"/>
      <c r="G95" s="3"/>
      <c r="H95" s="1"/>
      <c r="I95" s="1"/>
    </row>
    <row r="96" spans="1:16" s="11" customFormat="1" ht="12.75">
      <c r="A96" s="1"/>
      <c r="B96" s="1"/>
      <c r="C96" s="2"/>
      <c r="D96" s="1"/>
      <c r="E96" s="2"/>
      <c r="F96" s="1"/>
      <c r="G96" s="3"/>
      <c r="H96" s="1"/>
      <c r="I96" s="1"/>
      <c r="N96" s="1"/>
      <c r="P96" s="1"/>
    </row>
    <row r="97" spans="1:16" s="11" customFormat="1" ht="12.75">
      <c r="A97" s="1"/>
      <c r="B97" s="1"/>
      <c r="C97" s="2"/>
      <c r="D97" s="1"/>
      <c r="E97" s="2"/>
      <c r="F97" s="1"/>
      <c r="G97" s="3"/>
      <c r="H97" s="1"/>
      <c r="I97" s="1"/>
      <c r="N97" s="1"/>
      <c r="P97" s="1"/>
    </row>
    <row r="98" spans="1:16" s="11" customFormat="1" ht="12.75">
      <c r="A98" s="1"/>
      <c r="B98" s="1"/>
      <c r="C98" s="2"/>
      <c r="D98" s="1"/>
      <c r="E98" s="2"/>
      <c r="F98" s="1"/>
      <c r="G98" s="3"/>
      <c r="H98" s="1"/>
      <c r="I98" s="1"/>
      <c r="N98" s="1"/>
      <c r="P98" s="1"/>
    </row>
    <row r="99" spans="1:16" s="11" customFormat="1" ht="12.75">
      <c r="A99" s="1"/>
      <c r="B99" s="1"/>
      <c r="C99" s="2"/>
      <c r="D99" s="1"/>
      <c r="E99" s="2"/>
      <c r="F99" s="1"/>
      <c r="G99" s="3"/>
      <c r="H99" s="1"/>
      <c r="I99" s="1"/>
      <c r="N99" s="1"/>
      <c r="P99" s="1"/>
    </row>
    <row r="100" spans="1:16" s="11" customFormat="1" ht="12.75">
      <c r="A100" s="1"/>
      <c r="B100" s="1"/>
      <c r="C100" s="2"/>
      <c r="D100" s="1"/>
      <c r="E100" s="2"/>
      <c r="F100" s="1"/>
      <c r="G100" s="3"/>
      <c r="H100" s="1"/>
      <c r="I100" s="1"/>
      <c r="N100" s="1"/>
      <c r="P100" s="1"/>
    </row>
    <row r="101" spans="1:16" s="11" customFormat="1" ht="12.75">
      <c r="A101" s="1"/>
      <c r="B101" s="1"/>
      <c r="C101" s="2"/>
      <c r="D101" s="1"/>
      <c r="E101" s="2"/>
      <c r="F101" s="1"/>
      <c r="G101" s="3"/>
      <c r="H101" s="1"/>
      <c r="I101" s="1"/>
      <c r="N101" s="1"/>
      <c r="P101" s="1"/>
    </row>
    <row r="102" spans="1:16" s="11" customFormat="1" ht="12.75">
      <c r="A102" s="1"/>
      <c r="B102" s="1"/>
      <c r="C102" s="2"/>
      <c r="D102" s="1"/>
      <c r="E102" s="2"/>
      <c r="F102" s="1"/>
      <c r="G102" s="3"/>
      <c r="H102" s="1"/>
      <c r="I102" s="1"/>
      <c r="N102" s="1"/>
      <c r="P102" s="1"/>
    </row>
    <row r="103" spans="1:16" s="11" customFormat="1" ht="12.75">
      <c r="A103" s="1"/>
      <c r="B103" s="1"/>
      <c r="C103" s="2"/>
      <c r="D103" s="1"/>
      <c r="E103" s="2"/>
      <c r="F103" s="1"/>
      <c r="G103" s="3"/>
      <c r="H103" s="1"/>
      <c r="I103" s="1"/>
      <c r="N103" s="1"/>
      <c r="P103" s="1"/>
    </row>
    <row r="104" spans="1:16" s="11" customFormat="1" ht="12.75">
      <c r="A104" s="1"/>
      <c r="B104" s="1"/>
      <c r="C104" s="2"/>
      <c r="D104" s="1"/>
      <c r="E104" s="2"/>
      <c r="F104" s="1"/>
      <c r="G104" s="3"/>
      <c r="H104" s="1"/>
      <c r="I104" s="1"/>
      <c r="N104" s="1"/>
      <c r="P104" s="1"/>
    </row>
    <row r="105" spans="10:13" ht="12.75">
      <c r="J105" s="11"/>
      <c r="K105" s="11"/>
      <c r="L105" s="11"/>
      <c r="M105" s="11"/>
    </row>
    <row r="106" spans="10:13" ht="12.75">
      <c r="J106" s="11"/>
      <c r="K106" s="11"/>
      <c r="L106" s="11"/>
      <c r="M106" s="11"/>
    </row>
    <row r="107" spans="10:13" ht="12.75">
      <c r="J107" s="11"/>
      <c r="K107" s="11"/>
      <c r="L107" s="11"/>
      <c r="M107" s="11"/>
    </row>
    <row r="108" spans="10:13" ht="12.75">
      <c r="J108" s="11"/>
      <c r="L108" s="11"/>
      <c r="M108" s="11"/>
    </row>
    <row r="109" ht="12.75">
      <c r="J109" s="11"/>
    </row>
    <row r="110" ht="12.75">
      <c r="J110" s="11"/>
    </row>
    <row r="111" ht="12.75">
      <c r="J111" s="11"/>
    </row>
    <row r="112" ht="12.75">
      <c r="J112" s="11"/>
    </row>
    <row r="113" ht="12.75">
      <c r="J113" s="11"/>
    </row>
    <row r="114" ht="12.75">
      <c r="J114" s="11"/>
    </row>
    <row r="115" ht="12.75">
      <c r="J115" s="11"/>
    </row>
    <row r="116" ht="12.75">
      <c r="J116" s="11"/>
    </row>
    <row r="117" ht="12.75">
      <c r="J117" s="11"/>
    </row>
  </sheetData>
  <mergeCells count="2">
    <mergeCell ref="A2:M2"/>
    <mergeCell ref="A1:O1"/>
  </mergeCells>
  <printOptions horizontalCentered="1"/>
  <pageMargins left="0.3937007874015748" right="0.3937007874015748" top="0.7874015748031497" bottom="0.7874015748031497" header="0.1968503937007874" footer="0.5905511811023623"/>
  <pageSetup horizontalDpi="600" verticalDpi="600" orientation="landscape" paperSize="9" r:id="rId2"/>
  <headerFooter alignWithMargins="0">
    <oddFooter>&amp;C&amp;P/&amp;A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1"/>
  <dimension ref="A1:Y298"/>
  <sheetViews>
    <sheetView workbookViewId="0" topLeftCell="F1">
      <selection activeCell="Q1" sqref="Q1"/>
    </sheetView>
  </sheetViews>
  <sheetFormatPr defaultColWidth="9.140625" defaultRowHeight="12.75"/>
  <cols>
    <col min="1" max="1" width="9.140625" style="13" customWidth="1"/>
    <col min="2" max="2" width="4.28125" style="13" customWidth="1"/>
    <col min="3" max="4" width="5.00390625" style="13" customWidth="1"/>
    <col min="5" max="5" width="6.57421875" style="14" customWidth="1"/>
    <col min="6" max="6" width="5.00390625" style="15" customWidth="1"/>
    <col min="7" max="8" width="9.57421875" style="15" customWidth="1"/>
    <col min="9" max="9" width="6.28125" style="15" customWidth="1"/>
    <col min="10" max="10" width="4.140625" style="15" customWidth="1"/>
    <col min="11" max="11" width="13.140625" style="16" bestFit="1" customWidth="1"/>
    <col min="12" max="12" width="5.00390625" style="16" bestFit="1" customWidth="1"/>
    <col min="13" max="13" width="8.421875" style="16" bestFit="1" customWidth="1"/>
    <col min="14" max="14" width="4.8515625" style="16" customWidth="1"/>
    <col min="15" max="16" width="4.8515625" style="15" customWidth="1"/>
    <col min="17" max="17" width="6.8515625" style="15" customWidth="1"/>
    <col min="18" max="22" width="13.8515625" style="15" customWidth="1"/>
    <col min="23" max="16384" width="9.140625" style="15" customWidth="1"/>
  </cols>
  <sheetData>
    <row r="1" spans="2:15" ht="12.75">
      <c r="B1" s="13" t="s">
        <v>22</v>
      </c>
      <c r="G1" s="109" t="s">
        <v>30</v>
      </c>
      <c r="H1" s="110"/>
      <c r="I1" s="110"/>
      <c r="J1" s="110"/>
      <c r="L1" s="107" t="s">
        <v>56</v>
      </c>
      <c r="M1" s="108"/>
      <c r="N1" s="108"/>
      <c r="O1" s="108"/>
    </row>
    <row r="2" spans="2:12" ht="12.75">
      <c r="B2" s="17" t="s">
        <v>21</v>
      </c>
      <c r="C2" s="18" t="s">
        <v>0</v>
      </c>
      <c r="D2" s="18" t="s">
        <v>2</v>
      </c>
      <c r="E2" s="19"/>
      <c r="G2" s="18" t="s">
        <v>0</v>
      </c>
      <c r="H2" s="18" t="s">
        <v>2</v>
      </c>
      <c r="K2" s="20"/>
      <c r="L2" s="21"/>
    </row>
    <row r="3" spans="1:16" ht="12.75">
      <c r="A3" s="22">
        <v>0</v>
      </c>
      <c r="B3" s="31">
        <v>0</v>
      </c>
      <c r="C3" s="31">
        <v>4</v>
      </c>
      <c r="D3" s="31">
        <v>2</v>
      </c>
      <c r="E3" s="23"/>
      <c r="G3" s="20">
        <f>C3*-1</f>
        <v>-4</v>
      </c>
      <c r="H3" s="21">
        <f>D3</f>
        <v>2</v>
      </c>
      <c r="K3" s="20">
        <f>MAX(H3:H83)</f>
        <v>9</v>
      </c>
      <c r="L3" s="21"/>
      <c r="M3" s="42"/>
      <c r="N3" s="42"/>
      <c r="O3" s="42"/>
      <c r="P3" s="41"/>
    </row>
    <row r="4" spans="1:23" ht="12.75">
      <c r="A4" s="22">
        <v>1</v>
      </c>
      <c r="B4" s="31">
        <v>1</v>
      </c>
      <c r="C4" s="31">
        <v>1</v>
      </c>
      <c r="D4" s="31">
        <v>4</v>
      </c>
      <c r="E4" s="23"/>
      <c r="G4" s="20">
        <f aca="true" t="shared" si="0" ref="G4:G67">C4*-1</f>
        <v>-1</v>
      </c>
      <c r="H4" s="21">
        <f aca="true" t="shared" si="1" ref="H4:H67">D4</f>
        <v>4</v>
      </c>
      <c r="K4" s="20" t="e">
        <f>MIN(G3:G83)</f>
        <v>#VALUE!</v>
      </c>
      <c r="L4" s="21"/>
      <c r="M4" s="43" t="s">
        <v>21</v>
      </c>
      <c r="N4" s="43" t="s">
        <v>0</v>
      </c>
      <c r="O4" s="43" t="s">
        <v>2</v>
      </c>
      <c r="P4" s="41"/>
      <c r="W4" t="s">
        <v>30</v>
      </c>
    </row>
    <row r="5" spans="1:25" ht="12.75">
      <c r="A5" s="22">
        <v>2</v>
      </c>
      <c r="B5" s="31">
        <v>2</v>
      </c>
      <c r="C5" s="31">
        <v>2</v>
      </c>
      <c r="D5" s="31" t="s">
        <v>29</v>
      </c>
      <c r="E5" s="23"/>
      <c r="G5" s="20">
        <f t="shared" si="0"/>
        <v>-2</v>
      </c>
      <c r="H5" s="21">
        <f t="shared" si="1"/>
      </c>
      <c r="K5" s="20"/>
      <c r="L5" s="21"/>
      <c r="M5" s="44"/>
      <c r="N5" s="53"/>
      <c r="O5" s="45"/>
      <c r="P5" s="41"/>
      <c r="R5" s="77" t="s">
        <v>21</v>
      </c>
      <c r="S5" s="77" t="s">
        <v>0</v>
      </c>
      <c r="T5" s="78" t="s">
        <v>2</v>
      </c>
      <c r="U5" s="63"/>
      <c r="W5" s="90" t="s">
        <v>21</v>
      </c>
      <c r="X5" s="90" t="s">
        <v>0</v>
      </c>
      <c r="Y5" s="90" t="s">
        <v>2</v>
      </c>
    </row>
    <row r="6" spans="1:25" ht="12.75">
      <c r="A6" s="22">
        <v>3</v>
      </c>
      <c r="B6" s="31">
        <v>3</v>
      </c>
      <c r="C6" s="31">
        <v>1</v>
      </c>
      <c r="D6" s="31">
        <v>3</v>
      </c>
      <c r="E6" s="23"/>
      <c r="G6" s="20">
        <f t="shared" si="0"/>
        <v>-1</v>
      </c>
      <c r="H6" s="21">
        <f t="shared" si="1"/>
        <v>3</v>
      </c>
      <c r="K6" s="20"/>
      <c r="L6" s="21">
        <f aca="true" t="shared" si="2" ref="L6:L65">N6*-1</f>
        <v>-4</v>
      </c>
      <c r="M6" s="92">
        <v>0</v>
      </c>
      <c r="N6" s="100">
        <v>4</v>
      </c>
      <c r="O6" s="100">
        <v>5</v>
      </c>
      <c r="P6" s="46"/>
      <c r="R6" s="72">
        <v>0</v>
      </c>
      <c r="S6" s="73">
        <v>6</v>
      </c>
      <c r="T6" s="73">
        <v>3</v>
      </c>
      <c r="U6" s="41"/>
      <c r="W6" s="91">
        <v>0</v>
      </c>
      <c r="X6" s="73">
        <v>3</v>
      </c>
      <c r="Y6" s="73">
        <v>3</v>
      </c>
    </row>
    <row r="7" spans="1:25" ht="12.75">
      <c r="A7" s="22">
        <v>4</v>
      </c>
      <c r="B7" s="31">
        <v>4</v>
      </c>
      <c r="C7" s="31">
        <v>1</v>
      </c>
      <c r="D7" s="31">
        <v>4</v>
      </c>
      <c r="E7" s="23"/>
      <c r="G7" s="20">
        <f t="shared" si="0"/>
        <v>-1</v>
      </c>
      <c r="H7" s="21">
        <f t="shared" si="1"/>
        <v>4</v>
      </c>
      <c r="K7" s="20"/>
      <c r="L7" s="21">
        <f t="shared" si="2"/>
        <v>0</v>
      </c>
      <c r="M7" s="92">
        <v>1</v>
      </c>
      <c r="N7" s="100">
        <v>0</v>
      </c>
      <c r="O7" s="100">
        <v>3</v>
      </c>
      <c r="P7" s="47"/>
      <c r="R7" s="72">
        <v>1</v>
      </c>
      <c r="S7" s="73">
        <v>1</v>
      </c>
      <c r="T7" s="73" t="s">
        <v>29</v>
      </c>
      <c r="U7" s="41"/>
      <c r="W7" s="72">
        <v>1</v>
      </c>
      <c r="X7" s="73">
        <v>1</v>
      </c>
      <c r="Y7" s="73" t="s">
        <v>29</v>
      </c>
    </row>
    <row r="8" spans="1:25" ht="12.75">
      <c r="A8" s="22">
        <v>5</v>
      </c>
      <c r="B8" s="31">
        <v>5</v>
      </c>
      <c r="C8" s="31">
        <v>1</v>
      </c>
      <c r="D8" s="31" t="s">
        <v>29</v>
      </c>
      <c r="E8" s="23"/>
      <c r="G8" s="20">
        <f t="shared" si="0"/>
        <v>-1</v>
      </c>
      <c r="H8" s="21">
        <f t="shared" si="1"/>
      </c>
      <c r="K8" s="20"/>
      <c r="L8" s="21">
        <f t="shared" si="2"/>
        <v>-1</v>
      </c>
      <c r="M8" s="92">
        <v>2</v>
      </c>
      <c r="N8" s="100">
        <v>1</v>
      </c>
      <c r="O8" s="100">
        <v>0</v>
      </c>
      <c r="P8" s="47"/>
      <c r="R8" s="72">
        <v>2</v>
      </c>
      <c r="S8" s="73" t="s">
        <v>29</v>
      </c>
      <c r="T8" s="73">
        <v>1</v>
      </c>
      <c r="U8" s="41"/>
      <c r="W8" s="72">
        <v>2</v>
      </c>
      <c r="X8" s="73">
        <v>1</v>
      </c>
      <c r="Y8" s="73" t="s">
        <v>29</v>
      </c>
    </row>
    <row r="9" spans="1:25" ht="12.75">
      <c r="A9" s="22">
        <v>6</v>
      </c>
      <c r="B9" s="31">
        <v>6</v>
      </c>
      <c r="C9" s="31" t="s">
        <v>29</v>
      </c>
      <c r="D9" s="31">
        <v>1</v>
      </c>
      <c r="E9" s="23"/>
      <c r="G9" s="20" t="e">
        <f t="shared" si="0"/>
        <v>#VALUE!</v>
      </c>
      <c r="H9" s="21">
        <f t="shared" si="1"/>
        <v>1</v>
      </c>
      <c r="K9" s="20"/>
      <c r="L9" s="21">
        <f t="shared" si="2"/>
        <v>0</v>
      </c>
      <c r="M9" s="92">
        <v>3</v>
      </c>
      <c r="N9" s="100">
        <v>0</v>
      </c>
      <c r="O9" s="100">
        <v>1</v>
      </c>
      <c r="P9" s="47"/>
      <c r="R9" s="72">
        <v>3</v>
      </c>
      <c r="S9" s="73">
        <v>0</v>
      </c>
      <c r="T9" s="73">
        <v>0</v>
      </c>
      <c r="U9" s="41"/>
      <c r="W9" s="72">
        <v>3</v>
      </c>
      <c r="X9" s="73">
        <v>1</v>
      </c>
      <c r="Y9" s="73">
        <v>1</v>
      </c>
    </row>
    <row r="10" spans="1:25" ht="12.75">
      <c r="A10" s="22">
        <v>7</v>
      </c>
      <c r="B10" s="31">
        <v>7</v>
      </c>
      <c r="C10" s="31">
        <v>1</v>
      </c>
      <c r="D10" s="31" t="s">
        <v>29</v>
      </c>
      <c r="E10" s="23"/>
      <c r="G10" s="20">
        <f t="shared" si="0"/>
        <v>-1</v>
      </c>
      <c r="H10" s="21">
        <f t="shared" si="1"/>
      </c>
      <c r="K10" s="20"/>
      <c r="L10" s="21">
        <f t="shared" si="2"/>
        <v>-1</v>
      </c>
      <c r="M10" s="92">
        <v>4</v>
      </c>
      <c r="N10" s="100">
        <v>1</v>
      </c>
      <c r="O10" s="100">
        <v>0</v>
      </c>
      <c r="P10" s="47"/>
      <c r="R10" s="72">
        <v>4</v>
      </c>
      <c r="S10" s="73">
        <v>4</v>
      </c>
      <c r="T10" s="73">
        <v>1</v>
      </c>
      <c r="U10" s="41"/>
      <c r="W10" s="72">
        <v>4</v>
      </c>
      <c r="X10" s="73">
        <v>0</v>
      </c>
      <c r="Y10" s="73">
        <v>0</v>
      </c>
    </row>
    <row r="11" spans="1:25" ht="12.75">
      <c r="A11" s="22">
        <v>8</v>
      </c>
      <c r="B11" s="31">
        <v>8</v>
      </c>
      <c r="C11" s="31">
        <v>0</v>
      </c>
      <c r="D11" s="31">
        <v>0</v>
      </c>
      <c r="E11" s="23"/>
      <c r="G11" s="20">
        <f t="shared" si="0"/>
        <v>0</v>
      </c>
      <c r="H11" s="21">
        <f t="shared" si="1"/>
        <v>0</v>
      </c>
      <c r="K11" s="20"/>
      <c r="L11" s="21">
        <f t="shared" si="2"/>
        <v>-2</v>
      </c>
      <c r="M11" s="92">
        <v>5</v>
      </c>
      <c r="N11" s="100">
        <v>2</v>
      </c>
      <c r="O11" s="100">
        <v>0</v>
      </c>
      <c r="P11" s="47"/>
      <c r="R11" s="72">
        <v>5</v>
      </c>
      <c r="S11" s="73" t="s">
        <v>29</v>
      </c>
      <c r="T11" s="73">
        <v>1</v>
      </c>
      <c r="U11" s="41"/>
      <c r="W11" s="72">
        <v>5</v>
      </c>
      <c r="X11" s="73">
        <v>1</v>
      </c>
      <c r="Y11" s="73">
        <v>0</v>
      </c>
    </row>
    <row r="12" spans="1:25" ht="12.75">
      <c r="A12" s="22">
        <v>9</v>
      </c>
      <c r="B12" s="31">
        <v>9</v>
      </c>
      <c r="C12" s="31">
        <v>1</v>
      </c>
      <c r="D12" s="31" t="s">
        <v>29</v>
      </c>
      <c r="E12" s="23"/>
      <c r="G12" s="20">
        <f t="shared" si="0"/>
        <v>-1</v>
      </c>
      <c r="H12" s="21">
        <f t="shared" si="1"/>
      </c>
      <c r="K12" s="20"/>
      <c r="L12" s="21">
        <f t="shared" si="2"/>
        <v>-2</v>
      </c>
      <c r="M12" s="92">
        <v>6</v>
      </c>
      <c r="N12" s="100">
        <v>2</v>
      </c>
      <c r="O12" s="100">
        <v>0</v>
      </c>
      <c r="P12" s="47"/>
      <c r="R12" s="72">
        <v>6</v>
      </c>
      <c r="S12" s="73">
        <v>1</v>
      </c>
      <c r="T12" s="73" t="s">
        <v>29</v>
      </c>
      <c r="U12" s="41"/>
      <c r="W12" s="72">
        <v>6</v>
      </c>
      <c r="X12" s="73">
        <v>0</v>
      </c>
      <c r="Y12" s="73">
        <v>0</v>
      </c>
    </row>
    <row r="13" spans="1:25" ht="12.75">
      <c r="A13" s="22">
        <v>10</v>
      </c>
      <c r="B13" s="31">
        <v>10</v>
      </c>
      <c r="C13" s="31">
        <v>0</v>
      </c>
      <c r="D13" s="31">
        <v>1</v>
      </c>
      <c r="E13" s="23"/>
      <c r="G13" s="20">
        <f t="shared" si="0"/>
        <v>0</v>
      </c>
      <c r="H13" s="21">
        <f t="shared" si="1"/>
        <v>1</v>
      </c>
      <c r="K13" s="20"/>
      <c r="L13" s="21">
        <f t="shared" si="2"/>
        <v>0</v>
      </c>
      <c r="M13" s="92">
        <v>7</v>
      </c>
      <c r="N13" s="100">
        <v>0</v>
      </c>
      <c r="O13" s="100">
        <v>0</v>
      </c>
      <c r="P13" s="47"/>
      <c r="R13" s="72">
        <v>7</v>
      </c>
      <c r="S13" s="73">
        <v>1</v>
      </c>
      <c r="T13" s="73">
        <v>1</v>
      </c>
      <c r="U13" s="41"/>
      <c r="W13" s="72">
        <v>7</v>
      </c>
      <c r="X13" s="73" t="s">
        <v>29</v>
      </c>
      <c r="Y13" s="73">
        <v>0</v>
      </c>
    </row>
    <row r="14" spans="1:25" ht="12.75">
      <c r="A14" s="22">
        <v>11</v>
      </c>
      <c r="B14" s="31">
        <v>11</v>
      </c>
      <c r="C14" s="31">
        <v>2</v>
      </c>
      <c r="D14" s="31">
        <v>2</v>
      </c>
      <c r="E14" s="23"/>
      <c r="G14" s="20">
        <f t="shared" si="0"/>
        <v>-2</v>
      </c>
      <c r="H14" s="21">
        <f t="shared" si="1"/>
        <v>2</v>
      </c>
      <c r="K14" s="20"/>
      <c r="L14" s="21">
        <f t="shared" si="2"/>
        <v>0</v>
      </c>
      <c r="M14" s="92">
        <v>8</v>
      </c>
      <c r="N14" s="100">
        <v>0</v>
      </c>
      <c r="O14" s="100">
        <v>0</v>
      </c>
      <c r="P14" s="47"/>
      <c r="R14" s="72">
        <v>8</v>
      </c>
      <c r="S14" s="73">
        <v>1</v>
      </c>
      <c r="T14" s="73">
        <v>1</v>
      </c>
      <c r="U14" s="41"/>
      <c r="W14" s="72">
        <v>8</v>
      </c>
      <c r="X14" s="73" t="s">
        <v>29</v>
      </c>
      <c r="Y14" s="73">
        <v>2</v>
      </c>
    </row>
    <row r="15" spans="1:25" ht="12.75">
      <c r="A15" s="22">
        <v>12</v>
      </c>
      <c r="B15" s="31">
        <v>12</v>
      </c>
      <c r="C15" s="31">
        <v>0</v>
      </c>
      <c r="D15" s="31">
        <v>0</v>
      </c>
      <c r="E15" s="23"/>
      <c r="G15" s="20">
        <f t="shared" si="0"/>
        <v>0</v>
      </c>
      <c r="H15" s="21">
        <f t="shared" si="1"/>
        <v>0</v>
      </c>
      <c r="K15" s="20"/>
      <c r="L15" s="21">
        <f t="shared" si="2"/>
        <v>-1</v>
      </c>
      <c r="M15" s="92">
        <v>9</v>
      </c>
      <c r="N15" s="100">
        <v>1</v>
      </c>
      <c r="O15" s="100">
        <v>0</v>
      </c>
      <c r="P15" s="47"/>
      <c r="R15" s="72">
        <v>9</v>
      </c>
      <c r="S15" s="73">
        <v>2</v>
      </c>
      <c r="T15" s="73" t="s">
        <v>29</v>
      </c>
      <c r="U15" s="41"/>
      <c r="W15" s="72">
        <v>9</v>
      </c>
      <c r="X15" s="73" t="s">
        <v>29</v>
      </c>
      <c r="Y15" s="73">
        <v>1</v>
      </c>
    </row>
    <row r="16" spans="1:25" ht="12.75">
      <c r="A16" s="22">
        <v>13</v>
      </c>
      <c r="B16" s="31">
        <v>13</v>
      </c>
      <c r="C16" s="31">
        <v>3</v>
      </c>
      <c r="D16" s="31">
        <v>1</v>
      </c>
      <c r="E16" s="23"/>
      <c r="G16" s="20">
        <f t="shared" si="0"/>
        <v>-3</v>
      </c>
      <c r="H16" s="21">
        <f t="shared" si="1"/>
        <v>1</v>
      </c>
      <c r="K16" s="20"/>
      <c r="L16" s="21">
        <f t="shared" si="2"/>
        <v>0</v>
      </c>
      <c r="M16" s="92">
        <v>10</v>
      </c>
      <c r="N16" s="100">
        <v>0</v>
      </c>
      <c r="O16" s="100">
        <v>0</v>
      </c>
      <c r="P16" s="47"/>
      <c r="R16" s="72">
        <v>10</v>
      </c>
      <c r="S16" s="73" t="s">
        <v>29</v>
      </c>
      <c r="T16" s="73">
        <v>1</v>
      </c>
      <c r="U16" s="41"/>
      <c r="W16" s="72">
        <v>10</v>
      </c>
      <c r="X16" s="73" t="s">
        <v>29</v>
      </c>
      <c r="Y16" s="73">
        <v>0</v>
      </c>
    </row>
    <row r="17" spans="1:25" ht="12.75">
      <c r="A17" s="22">
        <v>14</v>
      </c>
      <c r="B17" s="31">
        <v>14</v>
      </c>
      <c r="C17" s="31">
        <v>2</v>
      </c>
      <c r="D17" s="31" t="s">
        <v>29</v>
      </c>
      <c r="E17" s="23"/>
      <c r="G17" s="20">
        <f t="shared" si="0"/>
        <v>-2</v>
      </c>
      <c r="H17" s="21">
        <f t="shared" si="1"/>
      </c>
      <c r="K17" s="20"/>
      <c r="L17" s="21">
        <f t="shared" si="2"/>
        <v>0</v>
      </c>
      <c r="M17" s="92">
        <v>11</v>
      </c>
      <c r="N17" s="100">
        <v>0</v>
      </c>
      <c r="O17" s="100">
        <v>0</v>
      </c>
      <c r="P17" s="47"/>
      <c r="R17" s="72">
        <v>11</v>
      </c>
      <c r="S17" s="73">
        <v>1</v>
      </c>
      <c r="T17" s="73">
        <v>1</v>
      </c>
      <c r="U17" s="41"/>
      <c r="W17" s="72">
        <v>11</v>
      </c>
      <c r="X17" s="73" t="s">
        <v>29</v>
      </c>
      <c r="Y17" s="73">
        <v>0</v>
      </c>
    </row>
    <row r="18" spans="1:25" ht="12.75">
      <c r="A18" s="22">
        <v>15</v>
      </c>
      <c r="B18" s="31">
        <v>15</v>
      </c>
      <c r="C18" s="31" t="s">
        <v>29</v>
      </c>
      <c r="D18" s="31">
        <v>2</v>
      </c>
      <c r="E18" s="23"/>
      <c r="G18" s="20" t="e">
        <f t="shared" si="0"/>
        <v>#VALUE!</v>
      </c>
      <c r="H18" s="21">
        <f t="shared" si="1"/>
        <v>2</v>
      </c>
      <c r="K18" s="20"/>
      <c r="L18" s="21">
        <f t="shared" si="2"/>
        <v>-1</v>
      </c>
      <c r="M18" s="92">
        <v>12</v>
      </c>
      <c r="N18" s="100">
        <v>1</v>
      </c>
      <c r="O18" s="100">
        <v>1</v>
      </c>
      <c r="P18" s="47"/>
      <c r="R18" s="44">
        <v>12</v>
      </c>
      <c r="S18" s="45">
        <v>0</v>
      </c>
      <c r="T18" s="45">
        <v>0</v>
      </c>
      <c r="U18" s="41"/>
      <c r="W18" s="72">
        <v>12</v>
      </c>
      <c r="X18" s="73">
        <v>0</v>
      </c>
      <c r="Y18" s="73">
        <v>0</v>
      </c>
    </row>
    <row r="19" spans="1:25" ht="12.75">
      <c r="A19" s="22">
        <v>16</v>
      </c>
      <c r="B19" s="31">
        <v>16</v>
      </c>
      <c r="C19" s="31" t="s">
        <v>29</v>
      </c>
      <c r="D19" s="31">
        <v>1</v>
      </c>
      <c r="E19" s="23"/>
      <c r="G19" s="20" t="e">
        <f t="shared" si="0"/>
        <v>#VALUE!</v>
      </c>
      <c r="H19" s="21">
        <f t="shared" si="1"/>
        <v>1</v>
      </c>
      <c r="K19" s="20"/>
      <c r="L19" s="21">
        <f t="shared" si="2"/>
        <v>0</v>
      </c>
      <c r="M19" s="92">
        <v>13</v>
      </c>
      <c r="N19" s="100">
        <v>0</v>
      </c>
      <c r="O19" s="100">
        <v>0</v>
      </c>
      <c r="P19" s="47"/>
      <c r="R19" s="44">
        <v>13</v>
      </c>
      <c r="S19" s="79" t="s">
        <v>29</v>
      </c>
      <c r="T19" s="79">
        <v>0</v>
      </c>
      <c r="U19" s="41"/>
      <c r="W19" s="72">
        <v>13</v>
      </c>
      <c r="X19" s="73">
        <v>1</v>
      </c>
      <c r="Y19" s="73" t="s">
        <v>29</v>
      </c>
    </row>
    <row r="20" spans="1:25" ht="12.75">
      <c r="A20" s="22">
        <v>17</v>
      </c>
      <c r="B20" s="31">
        <v>17</v>
      </c>
      <c r="C20" s="31">
        <v>1</v>
      </c>
      <c r="D20" s="31">
        <v>1</v>
      </c>
      <c r="E20" s="23"/>
      <c r="G20" s="20">
        <f t="shared" si="0"/>
        <v>-1</v>
      </c>
      <c r="H20" s="21">
        <f t="shared" si="1"/>
        <v>1</v>
      </c>
      <c r="K20" s="20"/>
      <c r="L20" s="21">
        <f t="shared" si="2"/>
        <v>-1</v>
      </c>
      <c r="M20" s="92">
        <v>14</v>
      </c>
      <c r="N20" s="100">
        <v>1</v>
      </c>
      <c r="O20" s="100">
        <v>0</v>
      </c>
      <c r="P20" s="47"/>
      <c r="R20" s="44">
        <v>14</v>
      </c>
      <c r="S20" s="79">
        <v>0</v>
      </c>
      <c r="T20" s="79">
        <v>0</v>
      </c>
      <c r="U20" s="41"/>
      <c r="W20" s="72">
        <v>14</v>
      </c>
      <c r="X20" s="79">
        <v>0</v>
      </c>
      <c r="Y20" s="79">
        <v>0</v>
      </c>
    </row>
    <row r="21" spans="1:25" ht="12.75">
      <c r="A21" s="22">
        <v>18</v>
      </c>
      <c r="B21" s="31">
        <v>18</v>
      </c>
      <c r="C21" s="31">
        <v>2</v>
      </c>
      <c r="D21" s="31">
        <v>3</v>
      </c>
      <c r="E21" s="23"/>
      <c r="G21" s="20">
        <f t="shared" si="0"/>
        <v>-2</v>
      </c>
      <c r="H21" s="21">
        <f t="shared" si="1"/>
        <v>3</v>
      </c>
      <c r="K21" s="20"/>
      <c r="L21" s="21">
        <f t="shared" si="2"/>
        <v>-2</v>
      </c>
      <c r="M21" s="92">
        <v>15</v>
      </c>
      <c r="N21" s="100">
        <v>2</v>
      </c>
      <c r="O21" s="100">
        <v>1</v>
      </c>
      <c r="P21" s="47"/>
      <c r="R21" s="44">
        <v>15</v>
      </c>
      <c r="S21" s="73">
        <v>2</v>
      </c>
      <c r="T21" s="73">
        <v>1</v>
      </c>
      <c r="U21" s="41"/>
      <c r="W21" s="72">
        <v>15</v>
      </c>
      <c r="X21" s="73" t="s">
        <v>29</v>
      </c>
      <c r="Y21" s="73">
        <v>1</v>
      </c>
    </row>
    <row r="22" spans="1:25" ht="12.75">
      <c r="A22" s="22">
        <v>19</v>
      </c>
      <c r="B22" s="31">
        <v>19</v>
      </c>
      <c r="C22" s="31">
        <v>1</v>
      </c>
      <c r="D22" s="31">
        <v>2</v>
      </c>
      <c r="E22" s="23"/>
      <c r="G22" s="20">
        <f t="shared" si="0"/>
        <v>-1</v>
      </c>
      <c r="H22" s="21">
        <f t="shared" si="1"/>
        <v>2</v>
      </c>
      <c r="K22" s="20"/>
      <c r="L22" s="21">
        <f t="shared" si="2"/>
        <v>0</v>
      </c>
      <c r="M22" s="92">
        <v>16</v>
      </c>
      <c r="N22" s="100">
        <v>0</v>
      </c>
      <c r="O22" s="100">
        <v>0</v>
      </c>
      <c r="P22" s="47"/>
      <c r="R22" s="44">
        <v>16</v>
      </c>
      <c r="S22" s="73">
        <v>7</v>
      </c>
      <c r="T22" s="73">
        <v>2</v>
      </c>
      <c r="U22" s="41"/>
      <c r="W22" s="72">
        <v>16</v>
      </c>
      <c r="X22" s="73" t="s">
        <v>29</v>
      </c>
      <c r="Y22" s="73">
        <v>1</v>
      </c>
    </row>
    <row r="23" spans="1:25" ht="12.75">
      <c r="A23" s="22">
        <v>20</v>
      </c>
      <c r="B23" s="31">
        <v>20</v>
      </c>
      <c r="C23" s="31">
        <v>3</v>
      </c>
      <c r="D23" s="31">
        <v>4</v>
      </c>
      <c r="E23" s="23"/>
      <c r="G23" s="20">
        <f t="shared" si="0"/>
        <v>-3</v>
      </c>
      <c r="H23" s="21">
        <f t="shared" si="1"/>
        <v>4</v>
      </c>
      <c r="K23" s="20"/>
      <c r="L23" s="21">
        <f t="shared" si="2"/>
        <v>-3</v>
      </c>
      <c r="M23" s="92">
        <v>17</v>
      </c>
      <c r="N23" s="100">
        <v>3</v>
      </c>
      <c r="O23" s="100">
        <v>0</v>
      </c>
      <c r="P23" s="47"/>
      <c r="R23" s="44">
        <v>17</v>
      </c>
      <c r="S23" s="73">
        <v>6</v>
      </c>
      <c r="T23" s="73" t="s">
        <v>29</v>
      </c>
      <c r="U23" s="41"/>
      <c r="W23" s="72">
        <v>17</v>
      </c>
      <c r="X23" s="73">
        <v>2</v>
      </c>
      <c r="Y23" s="73" t="s">
        <v>29</v>
      </c>
    </row>
    <row r="24" spans="1:25" ht="12.75">
      <c r="A24" s="22">
        <v>21</v>
      </c>
      <c r="B24" s="31">
        <v>21</v>
      </c>
      <c r="C24" s="31">
        <v>2</v>
      </c>
      <c r="D24" s="31">
        <v>5</v>
      </c>
      <c r="E24" s="23"/>
      <c r="G24" s="20">
        <f t="shared" si="0"/>
        <v>-2</v>
      </c>
      <c r="H24" s="21">
        <f t="shared" si="1"/>
        <v>5</v>
      </c>
      <c r="K24" s="20"/>
      <c r="L24" s="21">
        <f t="shared" si="2"/>
        <v>-3</v>
      </c>
      <c r="M24" s="92">
        <v>18</v>
      </c>
      <c r="N24" s="100">
        <v>3</v>
      </c>
      <c r="O24" s="100">
        <v>1</v>
      </c>
      <c r="P24" s="47"/>
      <c r="R24" s="44">
        <v>18</v>
      </c>
      <c r="S24" s="73">
        <v>17</v>
      </c>
      <c r="T24" s="73">
        <v>1</v>
      </c>
      <c r="U24" s="41"/>
      <c r="W24" s="72">
        <v>18</v>
      </c>
      <c r="X24" s="73">
        <v>5</v>
      </c>
      <c r="Y24" s="73">
        <v>1</v>
      </c>
    </row>
    <row r="25" spans="1:25" ht="12.75">
      <c r="A25" s="22">
        <v>22</v>
      </c>
      <c r="B25" s="31">
        <v>22</v>
      </c>
      <c r="C25" s="31">
        <v>11</v>
      </c>
      <c r="D25" s="31">
        <v>9</v>
      </c>
      <c r="E25" s="23"/>
      <c r="G25" s="20">
        <f t="shared" si="0"/>
        <v>-11</v>
      </c>
      <c r="H25" s="21">
        <f t="shared" si="1"/>
        <v>9</v>
      </c>
      <c r="K25" s="20"/>
      <c r="L25" s="21">
        <f t="shared" si="2"/>
        <v>-16</v>
      </c>
      <c r="M25" s="92">
        <v>19</v>
      </c>
      <c r="N25" s="100">
        <v>16</v>
      </c>
      <c r="O25" s="100">
        <v>3</v>
      </c>
      <c r="P25" s="47"/>
      <c r="R25" s="44">
        <v>19</v>
      </c>
      <c r="S25" s="73">
        <v>6</v>
      </c>
      <c r="T25" s="73">
        <v>1</v>
      </c>
      <c r="U25" s="41"/>
      <c r="W25" s="72">
        <v>19</v>
      </c>
      <c r="X25" s="73">
        <v>1</v>
      </c>
      <c r="Y25" s="73" t="s">
        <v>29</v>
      </c>
    </row>
    <row r="26" spans="1:25" ht="12.75">
      <c r="A26" s="22">
        <v>23</v>
      </c>
      <c r="B26" s="31">
        <v>23</v>
      </c>
      <c r="C26" s="31">
        <v>9</v>
      </c>
      <c r="D26" s="31">
        <v>4</v>
      </c>
      <c r="E26" s="23"/>
      <c r="G26" s="20">
        <f t="shared" si="0"/>
        <v>-9</v>
      </c>
      <c r="H26" s="21">
        <f t="shared" si="1"/>
        <v>4</v>
      </c>
      <c r="K26" s="20"/>
      <c r="L26" s="21">
        <f t="shared" si="2"/>
        <v>-12</v>
      </c>
      <c r="M26" s="92">
        <v>20</v>
      </c>
      <c r="N26" s="100">
        <v>12</v>
      </c>
      <c r="O26" s="100">
        <v>3</v>
      </c>
      <c r="P26" s="47"/>
      <c r="R26" s="44">
        <v>20</v>
      </c>
      <c r="S26" s="73">
        <v>11</v>
      </c>
      <c r="T26" s="73">
        <v>1</v>
      </c>
      <c r="U26" s="41"/>
      <c r="W26" s="72">
        <v>20</v>
      </c>
      <c r="X26" s="73">
        <v>2</v>
      </c>
      <c r="Y26" s="73">
        <v>2</v>
      </c>
    </row>
    <row r="27" spans="1:25" ht="12.75">
      <c r="A27" s="22">
        <v>24</v>
      </c>
      <c r="B27" s="31">
        <v>24</v>
      </c>
      <c r="C27" s="31">
        <v>4</v>
      </c>
      <c r="D27" s="31">
        <v>7</v>
      </c>
      <c r="E27" s="23"/>
      <c r="G27" s="20">
        <f t="shared" si="0"/>
        <v>-4</v>
      </c>
      <c r="H27" s="21">
        <f t="shared" si="1"/>
        <v>7</v>
      </c>
      <c r="K27" s="20"/>
      <c r="L27" s="21">
        <f t="shared" si="2"/>
        <v>-8</v>
      </c>
      <c r="M27" s="92">
        <v>21</v>
      </c>
      <c r="N27" s="100">
        <v>8</v>
      </c>
      <c r="O27" s="100">
        <v>4</v>
      </c>
      <c r="P27" s="47"/>
      <c r="R27" s="44">
        <v>21</v>
      </c>
      <c r="S27" s="73">
        <v>23</v>
      </c>
      <c r="T27" s="73">
        <v>1</v>
      </c>
      <c r="U27" s="41"/>
      <c r="W27" s="72">
        <v>21</v>
      </c>
      <c r="X27" s="73">
        <v>5</v>
      </c>
      <c r="Y27" s="73">
        <v>1</v>
      </c>
    </row>
    <row r="28" spans="1:25" ht="12.75">
      <c r="A28" s="22">
        <v>25</v>
      </c>
      <c r="B28" s="31">
        <v>25</v>
      </c>
      <c r="C28" s="31">
        <v>5</v>
      </c>
      <c r="D28" s="31">
        <v>2</v>
      </c>
      <c r="E28" s="23"/>
      <c r="G28" s="20">
        <f t="shared" si="0"/>
        <v>-5</v>
      </c>
      <c r="H28" s="21">
        <f t="shared" si="1"/>
        <v>2</v>
      </c>
      <c r="K28" s="20"/>
      <c r="L28" s="21">
        <f t="shared" si="2"/>
        <v>-5</v>
      </c>
      <c r="M28" s="92">
        <v>22</v>
      </c>
      <c r="N28" s="100">
        <v>5</v>
      </c>
      <c r="O28" s="100">
        <v>3</v>
      </c>
      <c r="P28" s="47"/>
      <c r="R28" s="44">
        <v>22</v>
      </c>
      <c r="S28" s="73">
        <v>32</v>
      </c>
      <c r="T28" s="73">
        <v>1</v>
      </c>
      <c r="U28" s="41"/>
      <c r="W28" s="72">
        <v>22</v>
      </c>
      <c r="X28" s="73">
        <v>3</v>
      </c>
      <c r="Y28" s="73" t="s">
        <v>29</v>
      </c>
    </row>
    <row r="29" spans="1:25" ht="12.75">
      <c r="A29" s="22">
        <v>26</v>
      </c>
      <c r="B29" s="31">
        <v>26</v>
      </c>
      <c r="C29" s="31">
        <v>12</v>
      </c>
      <c r="D29" s="31">
        <v>2</v>
      </c>
      <c r="E29" s="23"/>
      <c r="G29" s="20">
        <f t="shared" si="0"/>
        <v>-12</v>
      </c>
      <c r="H29" s="21">
        <f t="shared" si="1"/>
        <v>2</v>
      </c>
      <c r="K29" s="20"/>
      <c r="L29" s="21">
        <f t="shared" si="2"/>
        <v>-9</v>
      </c>
      <c r="M29" s="92">
        <v>23</v>
      </c>
      <c r="N29" s="100">
        <v>9</v>
      </c>
      <c r="O29" s="100">
        <v>1</v>
      </c>
      <c r="P29" s="47"/>
      <c r="R29" s="44">
        <v>23</v>
      </c>
      <c r="S29" s="73">
        <v>29</v>
      </c>
      <c r="T29" s="73">
        <v>3</v>
      </c>
      <c r="U29" s="41"/>
      <c r="W29" s="72">
        <v>23</v>
      </c>
      <c r="X29" s="73">
        <v>3</v>
      </c>
      <c r="Y29" s="73">
        <v>1</v>
      </c>
    </row>
    <row r="30" spans="1:25" ht="12.75">
      <c r="A30" s="22">
        <v>27</v>
      </c>
      <c r="B30" s="31">
        <v>27</v>
      </c>
      <c r="C30" s="31">
        <v>5</v>
      </c>
      <c r="D30" s="31">
        <v>6</v>
      </c>
      <c r="E30" s="23"/>
      <c r="G30" s="20">
        <f t="shared" si="0"/>
        <v>-5</v>
      </c>
      <c r="H30" s="21">
        <f t="shared" si="1"/>
        <v>6</v>
      </c>
      <c r="K30" s="20"/>
      <c r="L30" s="21">
        <f t="shared" si="2"/>
        <v>-7</v>
      </c>
      <c r="M30" s="92">
        <v>24</v>
      </c>
      <c r="N30" s="100">
        <v>7</v>
      </c>
      <c r="O30" s="100">
        <v>2</v>
      </c>
      <c r="P30" s="47"/>
      <c r="R30" s="44">
        <v>24</v>
      </c>
      <c r="S30" s="73">
        <v>29</v>
      </c>
      <c r="T30" s="73">
        <v>2</v>
      </c>
      <c r="U30" s="41"/>
      <c r="W30" s="72">
        <v>24</v>
      </c>
      <c r="X30" s="73">
        <v>11</v>
      </c>
      <c r="Y30" s="73">
        <v>1</v>
      </c>
    </row>
    <row r="31" spans="1:25" ht="12.75">
      <c r="A31" s="22">
        <v>28</v>
      </c>
      <c r="B31" s="31">
        <v>28</v>
      </c>
      <c r="C31" s="31">
        <v>13</v>
      </c>
      <c r="D31" s="31">
        <v>1</v>
      </c>
      <c r="E31" s="23"/>
      <c r="G31" s="20">
        <f t="shared" si="0"/>
        <v>-13</v>
      </c>
      <c r="H31" s="21">
        <f t="shared" si="1"/>
        <v>1</v>
      </c>
      <c r="K31" s="20"/>
      <c r="L31" s="21">
        <f t="shared" si="2"/>
        <v>-6</v>
      </c>
      <c r="M31" s="92">
        <v>25</v>
      </c>
      <c r="N31" s="100">
        <v>6</v>
      </c>
      <c r="O31" s="100">
        <v>6</v>
      </c>
      <c r="P31" s="47"/>
      <c r="R31" s="44">
        <v>25</v>
      </c>
      <c r="S31" s="73">
        <v>24</v>
      </c>
      <c r="T31" s="73">
        <v>4</v>
      </c>
      <c r="U31" s="41"/>
      <c r="W31" s="72">
        <v>25</v>
      </c>
      <c r="X31" s="73">
        <v>8</v>
      </c>
      <c r="Y31" s="73">
        <v>3</v>
      </c>
    </row>
    <row r="32" spans="1:25" ht="12.75">
      <c r="A32" s="22">
        <v>29</v>
      </c>
      <c r="B32" s="31">
        <v>29</v>
      </c>
      <c r="C32" s="31">
        <v>4</v>
      </c>
      <c r="D32" s="31">
        <v>2</v>
      </c>
      <c r="E32" s="23"/>
      <c r="G32" s="20">
        <f t="shared" si="0"/>
        <v>-4</v>
      </c>
      <c r="H32" s="21">
        <f t="shared" si="1"/>
        <v>2</v>
      </c>
      <c r="K32" s="20"/>
      <c r="L32" s="21">
        <f t="shared" si="2"/>
        <v>-4</v>
      </c>
      <c r="M32" s="92">
        <v>26</v>
      </c>
      <c r="N32" s="100">
        <v>4</v>
      </c>
      <c r="O32" s="100">
        <v>2</v>
      </c>
      <c r="P32" s="47"/>
      <c r="R32" s="44">
        <v>26</v>
      </c>
      <c r="S32" s="73">
        <v>27</v>
      </c>
      <c r="T32" s="73">
        <v>2</v>
      </c>
      <c r="U32" s="46"/>
      <c r="W32" s="72">
        <v>26</v>
      </c>
      <c r="X32" s="73">
        <v>7</v>
      </c>
      <c r="Y32" s="73">
        <v>2</v>
      </c>
    </row>
    <row r="33" spans="1:25" ht="12.75">
      <c r="A33" s="22">
        <v>30</v>
      </c>
      <c r="B33" s="31">
        <v>30</v>
      </c>
      <c r="C33" s="31">
        <v>4</v>
      </c>
      <c r="D33" s="31">
        <v>1</v>
      </c>
      <c r="E33" s="23"/>
      <c r="G33" s="20">
        <f t="shared" si="0"/>
        <v>-4</v>
      </c>
      <c r="H33" s="21">
        <f t="shared" si="1"/>
        <v>1</v>
      </c>
      <c r="K33" s="20"/>
      <c r="L33" s="21">
        <f t="shared" si="2"/>
        <v>-5</v>
      </c>
      <c r="M33" s="92">
        <v>27</v>
      </c>
      <c r="N33" s="100">
        <v>5</v>
      </c>
      <c r="O33" s="100">
        <v>3</v>
      </c>
      <c r="P33" s="47"/>
      <c r="R33" s="44">
        <v>27</v>
      </c>
      <c r="S33" s="73">
        <v>19</v>
      </c>
      <c r="T33" s="73">
        <v>2</v>
      </c>
      <c r="U33" s="46"/>
      <c r="W33" s="72">
        <v>27</v>
      </c>
      <c r="X33" s="73">
        <v>4</v>
      </c>
      <c r="Y33" s="73">
        <v>1</v>
      </c>
    </row>
    <row r="34" spans="1:25" ht="12.75">
      <c r="A34" s="22">
        <v>31</v>
      </c>
      <c r="B34" s="31">
        <v>31</v>
      </c>
      <c r="C34" s="31">
        <v>9</v>
      </c>
      <c r="D34" s="31">
        <v>2</v>
      </c>
      <c r="E34" s="23"/>
      <c r="G34" s="20">
        <f t="shared" si="0"/>
        <v>-9</v>
      </c>
      <c r="H34" s="21">
        <f t="shared" si="1"/>
        <v>2</v>
      </c>
      <c r="K34" s="20"/>
      <c r="L34" s="21">
        <f t="shared" si="2"/>
        <v>-9</v>
      </c>
      <c r="M34" s="92">
        <v>28</v>
      </c>
      <c r="N34" s="100">
        <v>9</v>
      </c>
      <c r="O34" s="100">
        <v>2</v>
      </c>
      <c r="P34" s="47"/>
      <c r="R34" s="44">
        <v>28</v>
      </c>
      <c r="S34" s="73">
        <v>12</v>
      </c>
      <c r="T34" s="73">
        <v>2</v>
      </c>
      <c r="U34" s="46"/>
      <c r="W34" s="72">
        <v>28</v>
      </c>
      <c r="X34" s="73">
        <v>5</v>
      </c>
      <c r="Y34" s="73">
        <v>1</v>
      </c>
    </row>
    <row r="35" spans="1:25" ht="12.75">
      <c r="A35" s="22">
        <v>32</v>
      </c>
      <c r="B35" s="31">
        <v>32</v>
      </c>
      <c r="C35" s="31">
        <v>3</v>
      </c>
      <c r="D35" s="31">
        <v>3</v>
      </c>
      <c r="E35" s="23"/>
      <c r="G35" s="20">
        <f t="shared" si="0"/>
        <v>-3</v>
      </c>
      <c r="H35" s="21">
        <f t="shared" si="1"/>
        <v>3</v>
      </c>
      <c r="K35" s="20"/>
      <c r="L35" s="21">
        <f t="shared" si="2"/>
        <v>-6</v>
      </c>
      <c r="M35" s="92">
        <v>29</v>
      </c>
      <c r="N35" s="100">
        <v>6</v>
      </c>
      <c r="O35" s="100">
        <v>1</v>
      </c>
      <c r="P35" s="47"/>
      <c r="R35" s="44">
        <v>29</v>
      </c>
      <c r="S35" s="73">
        <v>9</v>
      </c>
      <c r="T35" s="73">
        <v>1</v>
      </c>
      <c r="U35" s="46"/>
      <c r="W35" s="72">
        <v>29</v>
      </c>
      <c r="X35" s="73">
        <v>4</v>
      </c>
      <c r="Y35" s="73" t="s">
        <v>29</v>
      </c>
    </row>
    <row r="36" spans="1:25" ht="12.75">
      <c r="A36" s="22">
        <v>33</v>
      </c>
      <c r="B36" s="31">
        <v>33</v>
      </c>
      <c r="C36" s="31">
        <v>6</v>
      </c>
      <c r="D36" s="31" t="s">
        <v>29</v>
      </c>
      <c r="E36" s="23"/>
      <c r="G36" s="20">
        <f t="shared" si="0"/>
        <v>-6</v>
      </c>
      <c r="H36" s="21">
        <f t="shared" si="1"/>
      </c>
      <c r="K36" s="20"/>
      <c r="L36" s="21">
        <f t="shared" si="2"/>
        <v>-11</v>
      </c>
      <c r="M36" s="92">
        <v>30</v>
      </c>
      <c r="N36" s="100">
        <v>11</v>
      </c>
      <c r="O36" s="100">
        <v>1</v>
      </c>
      <c r="P36" s="47"/>
      <c r="R36" s="44">
        <v>30</v>
      </c>
      <c r="S36" s="73">
        <v>14</v>
      </c>
      <c r="T36" s="73">
        <v>2</v>
      </c>
      <c r="U36" s="46"/>
      <c r="W36" s="72">
        <v>30</v>
      </c>
      <c r="X36" s="73">
        <v>3</v>
      </c>
      <c r="Y36" s="73">
        <v>1</v>
      </c>
    </row>
    <row r="37" spans="1:25" ht="12.75">
      <c r="A37" s="22">
        <v>34</v>
      </c>
      <c r="B37" s="31">
        <v>34</v>
      </c>
      <c r="C37" s="31">
        <v>7</v>
      </c>
      <c r="D37" s="31">
        <v>1</v>
      </c>
      <c r="E37" s="23"/>
      <c r="G37" s="20">
        <f t="shared" si="0"/>
        <v>-7</v>
      </c>
      <c r="H37" s="21">
        <f t="shared" si="1"/>
        <v>1</v>
      </c>
      <c r="K37" s="20"/>
      <c r="L37" s="21">
        <f t="shared" si="2"/>
        <v>-1</v>
      </c>
      <c r="M37" s="92">
        <v>31</v>
      </c>
      <c r="N37" s="100">
        <v>1</v>
      </c>
      <c r="O37" s="100">
        <v>0</v>
      </c>
      <c r="P37" s="47"/>
      <c r="R37" s="44">
        <v>31</v>
      </c>
      <c r="S37" s="73">
        <v>7</v>
      </c>
      <c r="T37" s="73">
        <v>1</v>
      </c>
      <c r="U37" s="46"/>
      <c r="W37" s="72">
        <v>31</v>
      </c>
      <c r="X37" s="73">
        <v>3</v>
      </c>
      <c r="Y37" s="73" t="s">
        <v>29</v>
      </c>
    </row>
    <row r="38" spans="1:25" ht="12.75">
      <c r="A38" s="22">
        <v>35</v>
      </c>
      <c r="B38" s="31">
        <v>35</v>
      </c>
      <c r="C38" s="31">
        <v>7</v>
      </c>
      <c r="D38" s="31">
        <v>1</v>
      </c>
      <c r="E38" s="23"/>
      <c r="G38" s="20">
        <f t="shared" si="0"/>
        <v>-7</v>
      </c>
      <c r="H38" s="21">
        <f t="shared" si="1"/>
        <v>1</v>
      </c>
      <c r="K38" s="20"/>
      <c r="L38" s="21">
        <f t="shared" si="2"/>
        <v>-1</v>
      </c>
      <c r="M38" s="92">
        <v>32</v>
      </c>
      <c r="N38" s="100">
        <v>1</v>
      </c>
      <c r="O38" s="100">
        <v>4</v>
      </c>
      <c r="P38" s="47"/>
      <c r="R38" s="44">
        <v>32</v>
      </c>
      <c r="S38" s="73">
        <v>7</v>
      </c>
      <c r="T38" s="73">
        <v>3</v>
      </c>
      <c r="U38" s="46"/>
      <c r="W38" s="72">
        <v>32</v>
      </c>
      <c r="X38" s="73">
        <v>4</v>
      </c>
      <c r="Y38" s="73">
        <v>2</v>
      </c>
    </row>
    <row r="39" spans="1:25" ht="12.75">
      <c r="A39" s="22">
        <v>36</v>
      </c>
      <c r="B39" s="31">
        <v>36</v>
      </c>
      <c r="C39" s="31">
        <v>7</v>
      </c>
      <c r="D39" s="31">
        <v>2</v>
      </c>
      <c r="E39" s="23"/>
      <c r="G39" s="20">
        <f t="shared" si="0"/>
        <v>-7</v>
      </c>
      <c r="H39" s="21">
        <f t="shared" si="1"/>
        <v>2</v>
      </c>
      <c r="K39" s="20"/>
      <c r="L39" s="21">
        <f t="shared" si="2"/>
        <v>-2</v>
      </c>
      <c r="M39" s="92">
        <v>33</v>
      </c>
      <c r="N39" s="100">
        <v>2</v>
      </c>
      <c r="O39" s="100">
        <v>2</v>
      </c>
      <c r="P39" s="47"/>
      <c r="R39" s="44">
        <v>33</v>
      </c>
      <c r="S39" s="73">
        <v>6</v>
      </c>
      <c r="T39" s="73" t="s">
        <v>29</v>
      </c>
      <c r="U39" s="46"/>
      <c r="W39" s="72">
        <v>33</v>
      </c>
      <c r="X39" s="73">
        <v>2</v>
      </c>
      <c r="Y39" s="73">
        <v>1</v>
      </c>
    </row>
    <row r="40" spans="1:25" ht="12.75">
      <c r="A40" s="22">
        <v>37</v>
      </c>
      <c r="B40" s="31">
        <v>37</v>
      </c>
      <c r="C40" s="31">
        <v>4</v>
      </c>
      <c r="D40" s="31">
        <v>1</v>
      </c>
      <c r="E40" s="23"/>
      <c r="G40" s="20">
        <f t="shared" si="0"/>
        <v>-4</v>
      </c>
      <c r="H40" s="21">
        <f t="shared" si="1"/>
        <v>1</v>
      </c>
      <c r="K40" s="20"/>
      <c r="L40" s="21">
        <f t="shared" si="2"/>
        <v>0</v>
      </c>
      <c r="M40" s="92">
        <v>34</v>
      </c>
      <c r="N40" s="100">
        <v>0</v>
      </c>
      <c r="O40" s="100">
        <v>0</v>
      </c>
      <c r="P40" s="47"/>
      <c r="R40" s="44">
        <v>34</v>
      </c>
      <c r="S40" s="73">
        <v>11</v>
      </c>
      <c r="T40" s="73" t="s">
        <v>29</v>
      </c>
      <c r="U40" s="46"/>
      <c r="W40" s="72">
        <v>34</v>
      </c>
      <c r="X40" s="73">
        <v>3</v>
      </c>
      <c r="Y40" s="73">
        <v>2</v>
      </c>
    </row>
    <row r="41" spans="1:25" ht="12.75">
      <c r="A41" s="22">
        <v>38</v>
      </c>
      <c r="B41" s="31">
        <v>38</v>
      </c>
      <c r="C41" s="31">
        <v>4</v>
      </c>
      <c r="D41" s="31" t="s">
        <v>29</v>
      </c>
      <c r="E41" s="23"/>
      <c r="G41" s="20">
        <f t="shared" si="0"/>
        <v>-4</v>
      </c>
      <c r="H41" s="21">
        <f t="shared" si="1"/>
      </c>
      <c r="K41" s="20"/>
      <c r="L41" s="21">
        <f t="shared" si="2"/>
        <v>-6</v>
      </c>
      <c r="M41" s="92">
        <v>35</v>
      </c>
      <c r="N41" s="100">
        <v>6</v>
      </c>
      <c r="O41" s="100">
        <v>2</v>
      </c>
      <c r="P41" s="47"/>
      <c r="R41" s="44">
        <v>35</v>
      </c>
      <c r="S41" s="73">
        <v>5</v>
      </c>
      <c r="T41" s="73">
        <v>2</v>
      </c>
      <c r="U41" s="46"/>
      <c r="W41" s="72">
        <v>35</v>
      </c>
      <c r="X41" s="73">
        <v>4</v>
      </c>
      <c r="Y41" s="73">
        <v>2</v>
      </c>
    </row>
    <row r="42" spans="1:25" ht="12.75">
      <c r="A42" s="22">
        <v>39</v>
      </c>
      <c r="B42" s="31">
        <v>39</v>
      </c>
      <c r="C42" s="31">
        <v>3</v>
      </c>
      <c r="D42" s="31">
        <v>3</v>
      </c>
      <c r="E42" s="23"/>
      <c r="G42" s="20">
        <f t="shared" si="0"/>
        <v>-3</v>
      </c>
      <c r="H42" s="21">
        <f t="shared" si="1"/>
        <v>3</v>
      </c>
      <c r="K42" s="20"/>
      <c r="L42" s="21">
        <f t="shared" si="2"/>
        <v>-3</v>
      </c>
      <c r="M42" s="92">
        <v>36</v>
      </c>
      <c r="N42" s="100">
        <v>3</v>
      </c>
      <c r="O42" s="100">
        <v>1</v>
      </c>
      <c r="P42" s="47"/>
      <c r="R42" s="44">
        <v>36</v>
      </c>
      <c r="S42" s="73">
        <v>7</v>
      </c>
      <c r="T42" s="73">
        <v>1</v>
      </c>
      <c r="U42" s="46"/>
      <c r="W42" s="72">
        <v>36</v>
      </c>
      <c r="X42" s="73">
        <v>3</v>
      </c>
      <c r="Y42" s="73">
        <v>3</v>
      </c>
    </row>
    <row r="43" spans="1:25" ht="12.75">
      <c r="A43" s="22">
        <v>40</v>
      </c>
      <c r="B43" s="31">
        <v>40</v>
      </c>
      <c r="C43" s="31">
        <v>2</v>
      </c>
      <c r="D43" s="31">
        <v>1</v>
      </c>
      <c r="E43" s="23"/>
      <c r="G43" s="20">
        <f t="shared" si="0"/>
        <v>-2</v>
      </c>
      <c r="H43" s="21">
        <f t="shared" si="1"/>
        <v>1</v>
      </c>
      <c r="K43" s="20"/>
      <c r="L43" s="21">
        <f t="shared" si="2"/>
        <v>-2</v>
      </c>
      <c r="M43" s="92">
        <v>37</v>
      </c>
      <c r="N43" s="100">
        <v>2</v>
      </c>
      <c r="O43" s="100">
        <v>0</v>
      </c>
      <c r="P43" s="49"/>
      <c r="R43" s="44">
        <v>37</v>
      </c>
      <c r="S43" s="73">
        <v>7</v>
      </c>
      <c r="T43" s="73" t="s">
        <v>29</v>
      </c>
      <c r="U43" s="46"/>
      <c r="W43" s="72">
        <v>37</v>
      </c>
      <c r="X43" s="73" t="s">
        <v>29</v>
      </c>
      <c r="Y43" s="73">
        <v>2</v>
      </c>
    </row>
    <row r="44" spans="1:25" ht="12.75">
      <c r="A44" s="22">
        <v>41</v>
      </c>
      <c r="B44" s="31">
        <v>41</v>
      </c>
      <c r="C44" s="31">
        <v>5</v>
      </c>
      <c r="D44" s="31" t="s">
        <v>29</v>
      </c>
      <c r="E44" s="23"/>
      <c r="G44" s="20">
        <f t="shared" si="0"/>
        <v>-5</v>
      </c>
      <c r="H44" s="21">
        <f t="shared" si="1"/>
      </c>
      <c r="K44" s="20"/>
      <c r="L44" s="21">
        <f t="shared" si="2"/>
        <v>-1</v>
      </c>
      <c r="M44" s="92">
        <v>38</v>
      </c>
      <c r="N44" s="100">
        <v>1</v>
      </c>
      <c r="O44" s="100">
        <v>0</v>
      </c>
      <c r="P44" s="49"/>
      <c r="R44" s="44">
        <v>38</v>
      </c>
      <c r="S44" s="73">
        <v>5</v>
      </c>
      <c r="T44" s="73" t="s">
        <v>29</v>
      </c>
      <c r="U44" s="46"/>
      <c r="W44" s="72">
        <v>38</v>
      </c>
      <c r="X44" s="73">
        <v>0</v>
      </c>
      <c r="Y44" s="73">
        <v>0</v>
      </c>
    </row>
    <row r="45" spans="1:25" ht="12.75">
      <c r="A45" s="22">
        <v>42</v>
      </c>
      <c r="B45" s="31">
        <v>42</v>
      </c>
      <c r="C45" s="31">
        <v>2</v>
      </c>
      <c r="D45" s="31">
        <v>3</v>
      </c>
      <c r="E45" s="23"/>
      <c r="G45" s="20">
        <f t="shared" si="0"/>
        <v>-2</v>
      </c>
      <c r="H45" s="21">
        <f t="shared" si="1"/>
        <v>3</v>
      </c>
      <c r="K45" s="20"/>
      <c r="L45" s="21">
        <f t="shared" si="2"/>
        <v>-1</v>
      </c>
      <c r="M45" s="92">
        <v>39</v>
      </c>
      <c r="N45" s="100">
        <v>1</v>
      </c>
      <c r="O45" s="100">
        <v>0</v>
      </c>
      <c r="P45" s="49"/>
      <c r="R45" s="44">
        <v>39</v>
      </c>
      <c r="S45" s="73">
        <v>6</v>
      </c>
      <c r="T45" s="73">
        <v>2</v>
      </c>
      <c r="U45" s="46"/>
      <c r="W45" s="72">
        <v>39</v>
      </c>
      <c r="X45" s="73">
        <v>2</v>
      </c>
      <c r="Y45" s="73">
        <v>2</v>
      </c>
    </row>
    <row r="46" spans="1:25" ht="12.75">
      <c r="A46" s="22">
        <v>43</v>
      </c>
      <c r="B46" s="31">
        <v>43</v>
      </c>
      <c r="C46" s="31">
        <v>1</v>
      </c>
      <c r="D46" s="31" t="s">
        <v>29</v>
      </c>
      <c r="E46" s="23"/>
      <c r="G46" s="20">
        <f t="shared" si="0"/>
        <v>-1</v>
      </c>
      <c r="H46" s="21">
        <f t="shared" si="1"/>
      </c>
      <c r="K46" s="20"/>
      <c r="L46" s="21">
        <f t="shared" si="2"/>
        <v>-4</v>
      </c>
      <c r="M46" s="92">
        <v>40</v>
      </c>
      <c r="N46" s="100">
        <v>4</v>
      </c>
      <c r="O46" s="100">
        <v>0</v>
      </c>
      <c r="P46" s="49"/>
      <c r="R46" s="44">
        <v>40</v>
      </c>
      <c r="S46" s="73">
        <v>3</v>
      </c>
      <c r="T46" s="73">
        <v>1</v>
      </c>
      <c r="U46" s="46"/>
      <c r="W46" s="72">
        <v>40</v>
      </c>
      <c r="X46" s="73">
        <v>2</v>
      </c>
      <c r="Y46" s="73" t="s">
        <v>29</v>
      </c>
    </row>
    <row r="47" spans="1:25" ht="12.75">
      <c r="A47" s="22">
        <v>44</v>
      </c>
      <c r="B47" s="31">
        <v>44</v>
      </c>
      <c r="C47" s="31">
        <v>2</v>
      </c>
      <c r="D47" s="31">
        <v>3</v>
      </c>
      <c r="E47" s="23"/>
      <c r="G47" s="20">
        <f t="shared" si="0"/>
        <v>-2</v>
      </c>
      <c r="H47" s="21">
        <f t="shared" si="1"/>
        <v>3</v>
      </c>
      <c r="K47" s="20"/>
      <c r="L47" s="21">
        <f t="shared" si="2"/>
        <v>-1</v>
      </c>
      <c r="M47" s="92">
        <v>41</v>
      </c>
      <c r="N47" s="100">
        <v>1</v>
      </c>
      <c r="O47" s="100">
        <v>2</v>
      </c>
      <c r="P47" s="49"/>
      <c r="R47" s="44">
        <v>41</v>
      </c>
      <c r="S47" s="73">
        <v>6</v>
      </c>
      <c r="T47" s="73">
        <v>1</v>
      </c>
      <c r="U47" s="46"/>
      <c r="W47" s="72">
        <v>41</v>
      </c>
      <c r="X47" s="73">
        <v>1</v>
      </c>
      <c r="Y47" s="73" t="s">
        <v>29</v>
      </c>
    </row>
    <row r="48" spans="1:25" ht="12.75">
      <c r="A48" s="22">
        <v>45</v>
      </c>
      <c r="B48" s="31">
        <v>45</v>
      </c>
      <c r="C48" s="31">
        <v>3</v>
      </c>
      <c r="D48" s="31">
        <v>2</v>
      </c>
      <c r="E48" s="23"/>
      <c r="G48" s="20">
        <f t="shared" si="0"/>
        <v>-3</v>
      </c>
      <c r="H48" s="21">
        <f t="shared" si="1"/>
        <v>2</v>
      </c>
      <c r="K48" s="20"/>
      <c r="L48" s="21">
        <f t="shared" si="2"/>
        <v>-2</v>
      </c>
      <c r="M48" s="92">
        <v>42</v>
      </c>
      <c r="N48" s="100">
        <v>2</v>
      </c>
      <c r="O48" s="100">
        <v>0</v>
      </c>
      <c r="P48" s="48"/>
      <c r="R48" s="44">
        <v>42</v>
      </c>
      <c r="S48" s="73">
        <v>2</v>
      </c>
      <c r="T48" s="73">
        <v>3</v>
      </c>
      <c r="U48" s="46"/>
      <c r="W48" s="72">
        <v>42</v>
      </c>
      <c r="X48" s="73">
        <v>1</v>
      </c>
      <c r="Y48" s="73">
        <v>1</v>
      </c>
    </row>
    <row r="49" spans="1:25" ht="12.75">
      <c r="A49" s="22">
        <v>46</v>
      </c>
      <c r="B49" s="31">
        <v>46</v>
      </c>
      <c r="C49" s="31">
        <v>1</v>
      </c>
      <c r="D49" s="31" t="s">
        <v>29</v>
      </c>
      <c r="E49" s="23"/>
      <c r="G49" s="20">
        <f t="shared" si="0"/>
        <v>-1</v>
      </c>
      <c r="H49" s="21">
        <f t="shared" si="1"/>
      </c>
      <c r="K49" s="20"/>
      <c r="L49" s="21">
        <f t="shared" si="2"/>
        <v>0</v>
      </c>
      <c r="M49" s="92">
        <v>43</v>
      </c>
      <c r="N49" s="100">
        <v>0</v>
      </c>
      <c r="O49" s="100">
        <v>1</v>
      </c>
      <c r="P49" s="48"/>
      <c r="R49" s="44">
        <v>43</v>
      </c>
      <c r="S49" s="73">
        <v>2</v>
      </c>
      <c r="T49" s="73">
        <v>1</v>
      </c>
      <c r="U49" s="46"/>
      <c r="W49" s="72">
        <v>43</v>
      </c>
      <c r="X49" s="73">
        <v>2</v>
      </c>
      <c r="Y49" s="73" t="s">
        <v>29</v>
      </c>
    </row>
    <row r="50" spans="1:25" ht="12.75">
      <c r="A50" s="22">
        <v>47</v>
      </c>
      <c r="B50" s="31">
        <v>47</v>
      </c>
      <c r="C50" s="31">
        <v>1</v>
      </c>
      <c r="D50" s="31" t="s">
        <v>29</v>
      </c>
      <c r="E50" s="23"/>
      <c r="G50" s="20">
        <f t="shared" si="0"/>
        <v>-1</v>
      </c>
      <c r="H50" s="21">
        <f t="shared" si="1"/>
      </c>
      <c r="K50" s="20"/>
      <c r="L50" s="21">
        <f t="shared" si="2"/>
        <v>-1</v>
      </c>
      <c r="M50" s="92">
        <v>44</v>
      </c>
      <c r="N50" s="100">
        <v>1</v>
      </c>
      <c r="O50" s="100">
        <v>1</v>
      </c>
      <c r="P50" s="50"/>
      <c r="R50" s="44">
        <v>44</v>
      </c>
      <c r="S50" s="73">
        <v>3</v>
      </c>
      <c r="T50" s="73">
        <v>1</v>
      </c>
      <c r="U50" s="46"/>
      <c r="W50" s="72">
        <v>44</v>
      </c>
      <c r="X50" s="73">
        <v>2</v>
      </c>
      <c r="Y50" s="73" t="s">
        <v>29</v>
      </c>
    </row>
    <row r="51" spans="1:25" ht="12.75">
      <c r="A51" s="22">
        <v>48</v>
      </c>
      <c r="B51" s="31">
        <v>48</v>
      </c>
      <c r="C51" s="31">
        <v>0</v>
      </c>
      <c r="D51" s="31">
        <v>0</v>
      </c>
      <c r="E51" s="23"/>
      <c r="G51" s="20">
        <f t="shared" si="0"/>
        <v>0</v>
      </c>
      <c r="H51" s="21">
        <f t="shared" si="1"/>
        <v>0</v>
      </c>
      <c r="K51" s="20"/>
      <c r="L51" s="21">
        <f t="shared" si="2"/>
        <v>-2</v>
      </c>
      <c r="M51" s="92">
        <v>45</v>
      </c>
      <c r="N51" s="100">
        <v>2</v>
      </c>
      <c r="O51" s="100">
        <v>1</v>
      </c>
      <c r="P51" s="51"/>
      <c r="R51" s="44">
        <v>45</v>
      </c>
      <c r="S51" s="73">
        <v>3</v>
      </c>
      <c r="T51" s="73" t="s">
        <v>29</v>
      </c>
      <c r="U51" s="46"/>
      <c r="W51" s="72">
        <v>45</v>
      </c>
      <c r="X51" s="73" t="s">
        <v>29</v>
      </c>
      <c r="Y51" s="73">
        <v>1</v>
      </c>
    </row>
    <row r="52" spans="1:25" ht="12.75">
      <c r="A52" s="22">
        <v>49</v>
      </c>
      <c r="B52" s="31">
        <v>49</v>
      </c>
      <c r="C52" s="31" t="s">
        <v>29</v>
      </c>
      <c r="D52" s="31">
        <v>2</v>
      </c>
      <c r="E52" s="23"/>
      <c r="G52" s="20" t="e">
        <f t="shared" si="0"/>
        <v>#VALUE!</v>
      </c>
      <c r="H52" s="21">
        <f t="shared" si="1"/>
        <v>2</v>
      </c>
      <c r="K52" s="20"/>
      <c r="L52" s="21">
        <f t="shared" si="2"/>
        <v>-1</v>
      </c>
      <c r="M52" s="92">
        <v>46</v>
      </c>
      <c r="N52" s="100">
        <v>1</v>
      </c>
      <c r="O52" s="100">
        <v>2</v>
      </c>
      <c r="P52" s="51"/>
      <c r="R52" s="44">
        <v>46</v>
      </c>
      <c r="S52" s="73">
        <v>2</v>
      </c>
      <c r="T52" s="73">
        <v>2</v>
      </c>
      <c r="U52" s="46"/>
      <c r="W52" s="72">
        <v>46</v>
      </c>
      <c r="X52" s="73">
        <v>3</v>
      </c>
      <c r="Y52" s="73">
        <v>1</v>
      </c>
    </row>
    <row r="53" spans="1:25" ht="12.75">
      <c r="A53" s="22">
        <v>50</v>
      </c>
      <c r="B53" s="15">
        <v>50</v>
      </c>
      <c r="C53" s="15">
        <v>0</v>
      </c>
      <c r="D53" s="15">
        <v>0</v>
      </c>
      <c r="E53" s="23"/>
      <c r="G53" s="20">
        <f t="shared" si="0"/>
        <v>0</v>
      </c>
      <c r="H53" s="21">
        <f t="shared" si="1"/>
        <v>0</v>
      </c>
      <c r="K53" s="20"/>
      <c r="L53" s="21">
        <f t="shared" si="2"/>
        <v>0</v>
      </c>
      <c r="M53" s="92">
        <v>47</v>
      </c>
      <c r="N53" s="100">
        <v>0</v>
      </c>
      <c r="O53" s="100">
        <v>1</v>
      </c>
      <c r="P53" s="51"/>
      <c r="R53" s="44">
        <v>47</v>
      </c>
      <c r="S53" s="79">
        <v>0</v>
      </c>
      <c r="T53" s="79" t="s">
        <v>29</v>
      </c>
      <c r="U53" s="46"/>
      <c r="W53" s="72">
        <v>47</v>
      </c>
      <c r="X53" s="73">
        <v>1</v>
      </c>
      <c r="Y53" s="73">
        <v>3</v>
      </c>
    </row>
    <row r="54" spans="1:25" ht="12.75">
      <c r="A54" s="22">
        <v>51</v>
      </c>
      <c r="B54" s="31">
        <v>51</v>
      </c>
      <c r="C54" s="31">
        <v>0</v>
      </c>
      <c r="D54" s="31">
        <v>0</v>
      </c>
      <c r="E54" s="23"/>
      <c r="G54" s="20">
        <f t="shared" si="0"/>
        <v>0</v>
      </c>
      <c r="H54" s="21">
        <f t="shared" si="1"/>
        <v>0</v>
      </c>
      <c r="K54" s="20"/>
      <c r="L54" s="21">
        <f t="shared" si="2"/>
        <v>0</v>
      </c>
      <c r="M54" s="92">
        <v>48</v>
      </c>
      <c r="N54" s="100">
        <v>0</v>
      </c>
      <c r="O54" s="100">
        <v>1</v>
      </c>
      <c r="P54" s="51"/>
      <c r="R54" s="44">
        <v>48</v>
      </c>
      <c r="S54" s="79">
        <v>2</v>
      </c>
      <c r="T54" s="79">
        <v>1</v>
      </c>
      <c r="U54" s="46"/>
      <c r="W54" s="72">
        <v>48</v>
      </c>
      <c r="X54" s="73">
        <v>1</v>
      </c>
      <c r="Y54" s="73" t="s">
        <v>29</v>
      </c>
    </row>
    <row r="55" spans="1:25" ht="12.75">
      <c r="A55" s="22">
        <v>52</v>
      </c>
      <c r="C55" s="13">
        <v>0</v>
      </c>
      <c r="D55" s="13">
        <v>0</v>
      </c>
      <c r="E55" s="23"/>
      <c r="G55" s="20">
        <f t="shared" si="0"/>
        <v>0</v>
      </c>
      <c r="H55" s="21">
        <f t="shared" si="1"/>
        <v>0</v>
      </c>
      <c r="K55" s="20"/>
      <c r="L55" s="21">
        <f t="shared" si="2"/>
        <v>0</v>
      </c>
      <c r="M55" s="92">
        <v>49</v>
      </c>
      <c r="N55" s="100">
        <v>0</v>
      </c>
      <c r="O55" s="100">
        <v>0</v>
      </c>
      <c r="P55" s="51"/>
      <c r="R55" s="44">
        <v>49</v>
      </c>
      <c r="S55" s="79" t="s">
        <v>29</v>
      </c>
      <c r="T55" s="79">
        <v>0</v>
      </c>
      <c r="U55" s="46"/>
      <c r="W55" s="72">
        <v>49</v>
      </c>
      <c r="X55" s="73">
        <v>1</v>
      </c>
      <c r="Y55" s="73" t="s">
        <v>29</v>
      </c>
    </row>
    <row r="56" spans="1:25" ht="12.75">
      <c r="A56" s="22">
        <v>53</v>
      </c>
      <c r="C56" s="13">
        <v>0</v>
      </c>
      <c r="D56" s="13">
        <v>0</v>
      </c>
      <c r="E56" s="23"/>
      <c r="G56" s="20">
        <f t="shared" si="0"/>
        <v>0</v>
      </c>
      <c r="H56" s="21">
        <f t="shared" si="1"/>
        <v>0</v>
      </c>
      <c r="K56" s="20"/>
      <c r="L56" s="21">
        <f t="shared" si="2"/>
        <v>-1</v>
      </c>
      <c r="M56" s="92">
        <v>50</v>
      </c>
      <c r="N56" s="100">
        <v>1</v>
      </c>
      <c r="O56" s="100">
        <v>0</v>
      </c>
      <c r="P56" s="51"/>
      <c r="R56" s="44">
        <v>50</v>
      </c>
      <c r="S56" s="79">
        <v>0</v>
      </c>
      <c r="T56" s="79" t="s">
        <v>29</v>
      </c>
      <c r="U56" s="46"/>
      <c r="W56" s="72">
        <v>50</v>
      </c>
      <c r="X56" s="73">
        <v>0</v>
      </c>
      <c r="Y56" s="73">
        <v>0</v>
      </c>
    </row>
    <row r="57" spans="1:25" ht="12.75">
      <c r="A57" s="22">
        <v>54</v>
      </c>
      <c r="C57" s="13" t="s">
        <v>29</v>
      </c>
      <c r="D57" s="13">
        <v>1</v>
      </c>
      <c r="E57" s="23"/>
      <c r="G57" s="20" t="e">
        <f t="shared" si="0"/>
        <v>#VALUE!</v>
      </c>
      <c r="H57" s="21">
        <f t="shared" si="1"/>
        <v>1</v>
      </c>
      <c r="K57" s="20"/>
      <c r="L57" s="21">
        <f t="shared" si="2"/>
        <v>0</v>
      </c>
      <c r="M57" s="92">
        <v>51</v>
      </c>
      <c r="N57" s="100">
        <v>0</v>
      </c>
      <c r="O57" s="100">
        <v>0</v>
      </c>
      <c r="P57" s="51"/>
      <c r="R57" s="44">
        <v>51</v>
      </c>
      <c r="S57" s="45">
        <v>1</v>
      </c>
      <c r="T57" s="45">
        <v>0</v>
      </c>
      <c r="U57" s="46"/>
      <c r="W57" s="72">
        <v>51</v>
      </c>
      <c r="X57" s="73" t="s">
        <v>29</v>
      </c>
      <c r="Y57" s="73">
        <v>0</v>
      </c>
    </row>
    <row r="58" spans="1:25" ht="12.75">
      <c r="A58" s="22">
        <v>55</v>
      </c>
      <c r="C58" s="13" t="s">
        <v>29</v>
      </c>
      <c r="D58" s="13">
        <v>1</v>
      </c>
      <c r="E58" s="23"/>
      <c r="G58" s="20" t="e">
        <f t="shared" si="0"/>
        <v>#VALUE!</v>
      </c>
      <c r="H58" s="21">
        <f t="shared" si="1"/>
        <v>1</v>
      </c>
      <c r="K58" s="20"/>
      <c r="L58" s="21">
        <f t="shared" si="2"/>
        <v>0</v>
      </c>
      <c r="M58" s="92">
        <v>52</v>
      </c>
      <c r="N58" s="100">
        <v>0</v>
      </c>
      <c r="O58" s="100">
        <v>1</v>
      </c>
      <c r="P58" s="51"/>
      <c r="R58" s="44">
        <v>52</v>
      </c>
      <c r="S58" s="45">
        <v>0</v>
      </c>
      <c r="T58" s="45" t="s">
        <v>29</v>
      </c>
      <c r="U58" s="46"/>
      <c r="W58" s="72">
        <v>52</v>
      </c>
      <c r="X58" s="73">
        <v>1</v>
      </c>
      <c r="Y58" s="73" t="s">
        <v>29</v>
      </c>
    </row>
    <row r="59" spans="1:25" ht="12.75">
      <c r="A59" s="22">
        <v>56</v>
      </c>
      <c r="C59" s="13">
        <v>0</v>
      </c>
      <c r="D59" s="13">
        <v>0</v>
      </c>
      <c r="E59" s="23"/>
      <c r="G59" s="20">
        <f t="shared" si="0"/>
        <v>0</v>
      </c>
      <c r="H59" s="21">
        <f t="shared" si="1"/>
        <v>0</v>
      </c>
      <c r="K59" s="20"/>
      <c r="L59" s="21">
        <f t="shared" si="2"/>
        <v>0</v>
      </c>
      <c r="M59" s="92">
        <v>53</v>
      </c>
      <c r="N59" s="100">
        <v>0</v>
      </c>
      <c r="O59" s="100">
        <v>0</v>
      </c>
      <c r="P59" s="51"/>
      <c r="R59" s="44">
        <v>53</v>
      </c>
      <c r="S59" s="45">
        <v>1</v>
      </c>
      <c r="T59" s="45">
        <v>0</v>
      </c>
      <c r="U59" s="46"/>
      <c r="W59" s="72">
        <v>53</v>
      </c>
      <c r="X59" s="73" t="s">
        <v>29</v>
      </c>
      <c r="Y59" s="73" t="s">
        <v>29</v>
      </c>
    </row>
    <row r="60" spans="1:25" ht="12.75">
      <c r="A60" s="22">
        <v>57</v>
      </c>
      <c r="B60" s="31">
        <v>57</v>
      </c>
      <c r="C60" s="31" t="s">
        <v>29</v>
      </c>
      <c r="D60" s="31">
        <v>1</v>
      </c>
      <c r="E60" s="23"/>
      <c r="G60" s="20" t="e">
        <f t="shared" si="0"/>
        <v>#VALUE!</v>
      </c>
      <c r="H60" s="21">
        <f t="shared" si="1"/>
        <v>1</v>
      </c>
      <c r="K60" s="20"/>
      <c r="L60" s="21">
        <f t="shared" si="2"/>
        <v>0</v>
      </c>
      <c r="M60" s="92">
        <v>54</v>
      </c>
      <c r="N60" s="100">
        <v>0</v>
      </c>
      <c r="O60" s="100">
        <v>0</v>
      </c>
      <c r="P60" s="51"/>
      <c r="U60" s="46"/>
      <c r="W60" s="72">
        <v>54</v>
      </c>
      <c r="X60" s="73" t="s">
        <v>29</v>
      </c>
      <c r="Y60" s="73" t="s">
        <v>29</v>
      </c>
    </row>
    <row r="61" spans="1:25" ht="12.75">
      <c r="A61" s="22">
        <v>58</v>
      </c>
      <c r="B61" s="31">
        <v>58</v>
      </c>
      <c r="C61" s="31">
        <v>0</v>
      </c>
      <c r="D61" s="31">
        <v>0</v>
      </c>
      <c r="E61" s="23"/>
      <c r="G61" s="20">
        <f t="shared" si="0"/>
        <v>0</v>
      </c>
      <c r="H61" s="21">
        <f t="shared" si="1"/>
        <v>0</v>
      </c>
      <c r="K61" s="20"/>
      <c r="L61" s="21">
        <f t="shared" si="2"/>
        <v>-1</v>
      </c>
      <c r="M61" s="92">
        <v>55</v>
      </c>
      <c r="N61" s="100">
        <v>1</v>
      </c>
      <c r="O61" s="100">
        <v>0</v>
      </c>
      <c r="P61" s="51"/>
      <c r="R61" s="44"/>
      <c r="S61" s="45"/>
      <c r="T61" s="45"/>
      <c r="U61" s="46"/>
      <c r="W61" s="72">
        <v>55</v>
      </c>
      <c r="X61" s="73" t="s">
        <v>29</v>
      </c>
      <c r="Y61" s="73" t="s">
        <v>29</v>
      </c>
    </row>
    <row r="62" spans="1:25" ht="12.75">
      <c r="A62" s="22">
        <v>59</v>
      </c>
      <c r="C62" s="13">
        <v>1</v>
      </c>
      <c r="D62" s="13" t="s">
        <v>29</v>
      </c>
      <c r="E62" s="23"/>
      <c r="G62" s="20">
        <f t="shared" si="0"/>
        <v>-1</v>
      </c>
      <c r="H62" s="21">
        <f t="shared" si="1"/>
      </c>
      <c r="K62" s="20"/>
      <c r="L62" s="21">
        <f t="shared" si="2"/>
        <v>-1</v>
      </c>
      <c r="M62" s="92">
        <v>56</v>
      </c>
      <c r="N62" s="100">
        <v>1</v>
      </c>
      <c r="O62" s="100">
        <v>1</v>
      </c>
      <c r="P62" s="51"/>
      <c r="R62" s="70"/>
      <c r="S62" s="71"/>
      <c r="T62" s="71"/>
      <c r="U62" s="46"/>
      <c r="W62" s="72">
        <v>56</v>
      </c>
      <c r="X62" s="73" t="s">
        <v>29</v>
      </c>
      <c r="Y62" s="73" t="s">
        <v>29</v>
      </c>
    </row>
    <row r="63" spans="1:25" ht="12.75">
      <c r="A63" s="22" t="s">
        <v>31</v>
      </c>
      <c r="B63" s="31">
        <v>67</v>
      </c>
      <c r="C63" s="31">
        <v>0</v>
      </c>
      <c r="D63" s="31">
        <v>0</v>
      </c>
      <c r="E63" s="23"/>
      <c r="G63" s="20">
        <f t="shared" si="0"/>
        <v>0</v>
      </c>
      <c r="H63" s="21">
        <f t="shared" si="1"/>
        <v>0</v>
      </c>
      <c r="K63" s="20"/>
      <c r="L63" s="21">
        <f t="shared" si="2"/>
        <v>0</v>
      </c>
      <c r="M63" s="92">
        <v>57</v>
      </c>
      <c r="N63" s="100">
        <v>0</v>
      </c>
      <c r="O63" s="100">
        <v>0</v>
      </c>
      <c r="P63" s="51"/>
      <c r="W63" s="72">
        <v>57</v>
      </c>
      <c r="X63" s="73" t="s">
        <v>29</v>
      </c>
      <c r="Y63" s="73" t="s">
        <v>29</v>
      </c>
    </row>
    <row r="64" spans="1:25" ht="12.75">
      <c r="A64" s="22">
        <v>61</v>
      </c>
      <c r="B64" s="15"/>
      <c r="C64" s="15"/>
      <c r="D64" s="15" t="s">
        <v>29</v>
      </c>
      <c r="E64" s="23"/>
      <c r="G64" s="20">
        <f t="shared" si="0"/>
        <v>0</v>
      </c>
      <c r="H64" s="21">
        <f t="shared" si="1"/>
      </c>
      <c r="K64" s="20"/>
      <c r="L64" s="21">
        <f t="shared" si="2"/>
        <v>0</v>
      </c>
      <c r="M64" s="92">
        <v>58</v>
      </c>
      <c r="N64" s="100">
        <v>0</v>
      </c>
      <c r="O64" s="100">
        <v>1</v>
      </c>
      <c r="P64" s="51"/>
      <c r="W64" s="72">
        <v>58</v>
      </c>
      <c r="X64" s="73" t="s">
        <v>29</v>
      </c>
      <c r="Y64" s="73">
        <v>0</v>
      </c>
    </row>
    <row r="65" spans="1:25" ht="12.75">
      <c r="A65" s="22">
        <v>62</v>
      </c>
      <c r="B65" s="31"/>
      <c r="C65" s="31"/>
      <c r="D65" s="31" t="s">
        <v>29</v>
      </c>
      <c r="E65" s="23"/>
      <c r="G65" s="20">
        <f t="shared" si="0"/>
        <v>0</v>
      </c>
      <c r="H65" s="21">
        <f t="shared" si="1"/>
      </c>
      <c r="K65" s="20"/>
      <c r="L65" s="21">
        <f t="shared" si="2"/>
        <v>0</v>
      </c>
      <c r="M65" s="92">
        <v>59</v>
      </c>
      <c r="N65" s="100">
        <v>0</v>
      </c>
      <c r="O65" s="100">
        <v>1</v>
      </c>
      <c r="P65" s="51"/>
      <c r="R65" s="44">
        <v>59</v>
      </c>
      <c r="S65" s="45">
        <v>1</v>
      </c>
      <c r="T65" s="45">
        <v>0</v>
      </c>
      <c r="W65" s="94">
        <v>59</v>
      </c>
      <c r="X65" s="73" t="s">
        <v>29</v>
      </c>
      <c r="Y65" s="73" t="s">
        <v>29</v>
      </c>
    </row>
    <row r="66" spans="1:25" ht="12.75">
      <c r="A66" s="22">
        <v>63</v>
      </c>
      <c r="B66" s="15"/>
      <c r="C66" s="15"/>
      <c r="D66" s="15"/>
      <c r="E66" s="23"/>
      <c r="G66" s="20">
        <f t="shared" si="0"/>
        <v>0</v>
      </c>
      <c r="H66" s="21">
        <f t="shared" si="1"/>
        <v>0</v>
      </c>
      <c r="K66" s="20"/>
      <c r="L66" s="21">
        <f>N66*-1</f>
        <v>-1</v>
      </c>
      <c r="M66" s="92" t="s">
        <v>31</v>
      </c>
      <c r="N66" s="84">
        <f>SUM(N67:N74)</f>
        <v>1</v>
      </c>
      <c r="O66" s="84">
        <f>SUM(O67:O74)</f>
        <v>0</v>
      </c>
      <c r="P66" s="51"/>
      <c r="W66" s="83">
        <v>60</v>
      </c>
      <c r="X66" s="73" t="s">
        <v>29</v>
      </c>
      <c r="Y66" s="73" t="s">
        <v>29</v>
      </c>
    </row>
    <row r="67" spans="1:25" ht="12.75">
      <c r="A67" s="22">
        <v>64</v>
      </c>
      <c r="B67" s="31"/>
      <c r="C67" s="31"/>
      <c r="D67" s="31"/>
      <c r="E67" s="23"/>
      <c r="G67" s="20">
        <f t="shared" si="0"/>
        <v>0</v>
      </c>
      <c r="H67" s="21">
        <f t="shared" si="1"/>
        <v>0</v>
      </c>
      <c r="K67" s="20"/>
      <c r="L67" s="21"/>
      <c r="M67" s="44">
        <v>60</v>
      </c>
      <c r="N67" s="100">
        <v>0</v>
      </c>
      <c r="O67" s="100">
        <v>0</v>
      </c>
      <c r="P67" s="51"/>
      <c r="W67" s="89">
        <v>69</v>
      </c>
      <c r="X67" s="73">
        <v>0</v>
      </c>
      <c r="Y67" s="73">
        <v>1</v>
      </c>
    </row>
    <row r="68" spans="1:25" ht="12.75">
      <c r="A68" s="22">
        <v>65</v>
      </c>
      <c r="B68" s="15"/>
      <c r="C68" s="15"/>
      <c r="D68" s="15"/>
      <c r="E68" s="23"/>
      <c r="G68" s="20">
        <f aca="true" t="shared" si="3" ref="G68:G83">C68*-1</f>
        <v>0</v>
      </c>
      <c r="H68" s="21">
        <f aca="true" t="shared" si="4" ref="H68:H83">D68</f>
        <v>0</v>
      </c>
      <c r="K68" s="20"/>
      <c r="L68" s="21"/>
      <c r="M68" s="44">
        <v>61</v>
      </c>
      <c r="N68" s="100">
        <v>0</v>
      </c>
      <c r="O68" s="100">
        <v>0</v>
      </c>
      <c r="P68" s="51"/>
      <c r="W68" s="89">
        <v>71</v>
      </c>
      <c r="X68" s="73">
        <v>1</v>
      </c>
      <c r="Y68" s="73">
        <v>1</v>
      </c>
    </row>
    <row r="69" spans="1:25" ht="12.75">
      <c r="A69" s="22">
        <v>66</v>
      </c>
      <c r="B69" s="31"/>
      <c r="C69" s="31"/>
      <c r="D69" s="31"/>
      <c r="E69" s="23"/>
      <c r="G69" s="20">
        <f t="shared" si="3"/>
        <v>0</v>
      </c>
      <c r="H69" s="21">
        <f t="shared" si="4"/>
        <v>0</v>
      </c>
      <c r="K69" s="20"/>
      <c r="L69" s="21"/>
      <c r="M69" s="44">
        <v>62</v>
      </c>
      <c r="N69" s="100">
        <v>0</v>
      </c>
      <c r="O69" s="100">
        <v>0</v>
      </c>
      <c r="P69" s="51"/>
      <c r="X69" s="95"/>
      <c r="Y69" s="95"/>
    </row>
    <row r="70" spans="1:16" ht="12.75">
      <c r="A70" s="22">
        <v>67</v>
      </c>
      <c r="B70" s="15"/>
      <c r="C70" s="15"/>
      <c r="D70" s="15"/>
      <c r="E70" s="23"/>
      <c r="G70" s="20">
        <f t="shared" si="3"/>
        <v>0</v>
      </c>
      <c r="H70" s="21">
        <f t="shared" si="4"/>
        <v>0</v>
      </c>
      <c r="K70" s="20"/>
      <c r="L70" s="21"/>
      <c r="M70" s="44">
        <v>63</v>
      </c>
      <c r="N70" s="100">
        <v>0</v>
      </c>
      <c r="O70" s="100">
        <v>0</v>
      </c>
      <c r="P70" s="51"/>
    </row>
    <row r="71" spans="1:16" ht="12.75">
      <c r="A71" s="22">
        <v>68</v>
      </c>
      <c r="B71" s="31"/>
      <c r="C71" s="31"/>
      <c r="D71" s="31"/>
      <c r="E71" s="23"/>
      <c r="G71" s="20">
        <f t="shared" si="3"/>
        <v>0</v>
      </c>
      <c r="H71" s="21">
        <f t="shared" si="4"/>
        <v>0</v>
      </c>
      <c r="K71" s="20"/>
      <c r="L71" s="21"/>
      <c r="M71" s="44">
        <v>64</v>
      </c>
      <c r="N71" s="100">
        <v>0</v>
      </c>
      <c r="O71" s="100">
        <v>0</v>
      </c>
      <c r="P71" s="51"/>
    </row>
    <row r="72" spans="1:16" ht="12.75">
      <c r="A72" s="22">
        <v>69</v>
      </c>
      <c r="E72" s="23"/>
      <c r="G72" s="20">
        <f t="shared" si="3"/>
        <v>0</v>
      </c>
      <c r="H72" s="21">
        <f t="shared" si="4"/>
        <v>0</v>
      </c>
      <c r="K72" s="20"/>
      <c r="L72" s="21"/>
      <c r="M72" s="44">
        <v>65</v>
      </c>
      <c r="N72" s="100">
        <v>0</v>
      </c>
      <c r="O72" s="100">
        <v>0</v>
      </c>
      <c r="P72" s="51"/>
    </row>
    <row r="73" spans="1:16" ht="12.75">
      <c r="A73" s="22">
        <v>70</v>
      </c>
      <c r="C73" s="32"/>
      <c r="D73" s="32"/>
      <c r="E73" s="23"/>
      <c r="G73" s="20">
        <f t="shared" si="3"/>
        <v>0</v>
      </c>
      <c r="H73" s="21">
        <f t="shared" si="4"/>
        <v>0</v>
      </c>
      <c r="K73" s="20"/>
      <c r="L73" s="21"/>
      <c r="M73" s="44">
        <v>66</v>
      </c>
      <c r="N73" s="100">
        <v>0</v>
      </c>
      <c r="O73" s="100">
        <v>0</v>
      </c>
      <c r="P73" s="51"/>
    </row>
    <row r="74" spans="1:16" ht="12.75">
      <c r="A74" s="22">
        <v>71</v>
      </c>
      <c r="B74" s="21"/>
      <c r="C74" s="21"/>
      <c r="D74" s="21"/>
      <c r="E74" s="23"/>
      <c r="G74" s="20">
        <f t="shared" si="3"/>
        <v>0</v>
      </c>
      <c r="H74" s="21">
        <f t="shared" si="4"/>
        <v>0</v>
      </c>
      <c r="K74" s="20"/>
      <c r="L74" s="21"/>
      <c r="M74" s="44">
        <v>67</v>
      </c>
      <c r="N74" s="100">
        <v>1</v>
      </c>
      <c r="O74" s="100">
        <v>0</v>
      </c>
      <c r="P74" s="51"/>
    </row>
    <row r="75" spans="1:16" ht="12.75">
      <c r="A75" s="22">
        <v>72</v>
      </c>
      <c r="B75" s="31"/>
      <c r="C75" s="31"/>
      <c r="D75" s="31"/>
      <c r="E75" s="23"/>
      <c r="G75" s="20">
        <f t="shared" si="3"/>
        <v>0</v>
      </c>
      <c r="H75" s="21">
        <f t="shared" si="4"/>
        <v>0</v>
      </c>
      <c r="K75" s="20"/>
      <c r="L75" s="21"/>
      <c r="M75" s="52"/>
      <c r="N75" s="54"/>
      <c r="O75" s="54"/>
      <c r="P75" s="51"/>
    </row>
    <row r="76" spans="1:16" ht="12.75">
      <c r="A76" s="22">
        <v>73</v>
      </c>
      <c r="B76" s="31"/>
      <c r="C76" s="31"/>
      <c r="D76" s="31"/>
      <c r="E76" s="23"/>
      <c r="G76" s="20">
        <f t="shared" si="3"/>
        <v>0</v>
      </c>
      <c r="H76" s="21">
        <f t="shared" si="4"/>
        <v>0</v>
      </c>
      <c r="M76" s="52"/>
      <c r="N76" s="52"/>
      <c r="O76" s="52"/>
      <c r="P76" s="51"/>
    </row>
    <row r="77" spans="1:16" ht="12.75">
      <c r="A77" s="22">
        <v>74</v>
      </c>
      <c r="B77" s="21"/>
      <c r="C77" s="21"/>
      <c r="D77" s="21"/>
      <c r="E77" s="23"/>
      <c r="G77" s="20">
        <f t="shared" si="3"/>
        <v>0</v>
      </c>
      <c r="H77" s="21">
        <f t="shared" si="4"/>
        <v>0</v>
      </c>
      <c r="M77" s="52"/>
      <c r="N77" s="52"/>
      <c r="O77" s="52"/>
      <c r="P77" s="51"/>
    </row>
    <row r="78" spans="1:15" ht="12.75">
      <c r="A78" s="22">
        <v>75</v>
      </c>
      <c r="B78" s="21"/>
      <c r="C78" s="21"/>
      <c r="D78" s="21"/>
      <c r="E78" s="23"/>
      <c r="G78" s="20">
        <f t="shared" si="3"/>
        <v>0</v>
      </c>
      <c r="H78" s="21">
        <f t="shared" si="4"/>
        <v>0</v>
      </c>
      <c r="M78" s="52"/>
      <c r="N78" s="52"/>
      <c r="O78" s="52"/>
    </row>
    <row r="79" spans="1:15" ht="12.75">
      <c r="A79" s="22">
        <v>76</v>
      </c>
      <c r="B79" s="15"/>
      <c r="C79" s="33"/>
      <c r="D79" s="33"/>
      <c r="E79" s="23"/>
      <c r="G79" s="20">
        <f t="shared" si="3"/>
        <v>0</v>
      </c>
      <c r="H79" s="21">
        <f t="shared" si="4"/>
        <v>0</v>
      </c>
      <c r="M79" s="52"/>
      <c r="N79" s="52"/>
      <c r="O79" s="52"/>
    </row>
    <row r="80" spans="1:15" ht="12.75">
      <c r="A80" s="22">
        <v>77</v>
      </c>
      <c r="B80" s="21"/>
      <c r="C80" s="24"/>
      <c r="D80" s="24"/>
      <c r="E80" s="23"/>
      <c r="G80" s="20">
        <f t="shared" si="3"/>
        <v>0</v>
      </c>
      <c r="H80" s="21">
        <f t="shared" si="4"/>
        <v>0</v>
      </c>
      <c r="M80" s="52"/>
      <c r="N80" s="52"/>
      <c r="O80" s="52"/>
    </row>
    <row r="81" spans="1:15" ht="12.75">
      <c r="A81" s="22">
        <v>78</v>
      </c>
      <c r="B81" s="21"/>
      <c r="C81" s="24"/>
      <c r="D81" s="24"/>
      <c r="E81" s="23"/>
      <c r="G81" s="20">
        <f t="shared" si="3"/>
        <v>0</v>
      </c>
      <c r="H81" s="21">
        <f t="shared" si="4"/>
        <v>0</v>
      </c>
      <c r="M81" s="52"/>
      <c r="N81" s="52"/>
      <c r="O81" s="52"/>
    </row>
    <row r="82" spans="1:15" ht="12.75">
      <c r="A82" s="22">
        <v>79</v>
      </c>
      <c r="B82" s="21"/>
      <c r="C82" s="21"/>
      <c r="D82" s="21"/>
      <c r="E82" s="23"/>
      <c r="G82" s="20">
        <f t="shared" si="3"/>
        <v>0</v>
      </c>
      <c r="H82" s="21">
        <f t="shared" si="4"/>
        <v>0</v>
      </c>
      <c r="M82" s="52"/>
      <c r="N82" s="52"/>
      <c r="O82" s="52"/>
    </row>
    <row r="83" spans="1:15" ht="12.75">
      <c r="A83" s="22" t="s">
        <v>25</v>
      </c>
      <c r="B83" s="21"/>
      <c r="C83" s="21" t="s">
        <v>10</v>
      </c>
      <c r="D83" s="21" t="s">
        <v>10</v>
      </c>
      <c r="E83" s="23"/>
      <c r="G83" s="20" t="e">
        <f t="shared" si="3"/>
        <v>#VALUE!</v>
      </c>
      <c r="H83" s="21" t="str">
        <f t="shared" si="4"/>
        <v>-</v>
      </c>
      <c r="M83" s="52"/>
      <c r="N83" s="52"/>
      <c r="O83" s="52"/>
    </row>
    <row r="84" spans="2:14" ht="12.75">
      <c r="B84"/>
      <c r="C84">
        <v>362</v>
      </c>
      <c r="D84">
        <v>190</v>
      </c>
      <c r="E84" s="23"/>
      <c r="M84" s="15"/>
      <c r="N84" s="15"/>
    </row>
    <row r="85" spans="2:14" ht="12.75">
      <c r="B85"/>
      <c r="C85"/>
      <c r="D85"/>
      <c r="E85" s="23"/>
      <c r="M85" s="15"/>
      <c r="N85" s="15"/>
    </row>
    <row r="86" spans="2:14" ht="12.75">
      <c r="B86"/>
      <c r="C86"/>
      <c r="D86"/>
      <c r="E86" s="23"/>
      <c r="M86" s="15"/>
      <c r="N86" s="15"/>
    </row>
    <row r="87" spans="2:5" ht="12.75">
      <c r="B87"/>
      <c r="C87"/>
      <c r="D87"/>
      <c r="E87" s="23"/>
    </row>
    <row r="88" spans="2:5" ht="12.75">
      <c r="B88"/>
      <c r="C88"/>
      <c r="D88"/>
      <c r="E88" s="23"/>
    </row>
    <row r="89" spans="2:5" ht="12.75">
      <c r="B89"/>
      <c r="C89"/>
      <c r="D89"/>
      <c r="E89" s="23"/>
    </row>
    <row r="90" spans="2:5" ht="12.75">
      <c r="B90"/>
      <c r="C90"/>
      <c r="D90"/>
      <c r="E90" s="23"/>
    </row>
    <row r="91" spans="2:5" ht="12.75">
      <c r="B91"/>
      <c r="C91"/>
      <c r="D91"/>
      <c r="E91" s="23"/>
    </row>
    <row r="92" spans="2:5" ht="12.75">
      <c r="B92"/>
      <c r="C92"/>
      <c r="D92"/>
      <c r="E92" s="23"/>
    </row>
    <row r="93" spans="2:5" ht="12.75">
      <c r="B93"/>
      <c r="C93"/>
      <c r="D93"/>
      <c r="E93" s="23"/>
    </row>
    <row r="94" spans="2:5" ht="12.75">
      <c r="B94"/>
      <c r="C94"/>
      <c r="D94"/>
      <c r="E94" s="23"/>
    </row>
    <row r="95" spans="2:5" ht="12.75">
      <c r="B95"/>
      <c r="C95"/>
      <c r="D95"/>
      <c r="E95" s="23"/>
    </row>
    <row r="96" spans="2:4" ht="12.75">
      <c r="B96"/>
      <c r="C96"/>
      <c r="D96"/>
    </row>
    <row r="97" spans="2:4" ht="12.75">
      <c r="B97"/>
      <c r="C97"/>
      <c r="D97"/>
    </row>
    <row r="98" spans="2:4" ht="12.75">
      <c r="B98"/>
      <c r="C98"/>
      <c r="D98"/>
    </row>
    <row r="99" spans="2:4" ht="12.75">
      <c r="B99"/>
      <c r="C99"/>
      <c r="D99"/>
    </row>
    <row r="100" spans="2:4" ht="12.75">
      <c r="B100"/>
      <c r="C100"/>
      <c r="D100"/>
    </row>
    <row r="101" spans="2:4" ht="12.75">
      <c r="B101"/>
      <c r="C101"/>
      <c r="D101"/>
    </row>
    <row r="102" spans="2:4" ht="12.75">
      <c r="B102"/>
      <c r="C102"/>
      <c r="D102"/>
    </row>
    <row r="103" spans="2:4" ht="12.75">
      <c r="B103"/>
      <c r="C103"/>
      <c r="D103"/>
    </row>
    <row r="104" spans="2:4" ht="12.75">
      <c r="B104"/>
      <c r="C104"/>
      <c r="D104"/>
    </row>
    <row r="105" spans="2:4" ht="12.75">
      <c r="B105"/>
      <c r="C105"/>
      <c r="D105"/>
    </row>
    <row r="106" spans="2:4" ht="12.75">
      <c r="B106" s="21"/>
      <c r="C106" s="21"/>
      <c r="D106" s="21"/>
    </row>
    <row r="107" spans="2:4" ht="12.75">
      <c r="B107" s="21"/>
      <c r="C107" s="21"/>
      <c r="D107" s="21"/>
    </row>
    <row r="108" spans="2:4" ht="12.75">
      <c r="B108" s="21"/>
      <c r="C108" s="21"/>
      <c r="D108" s="21"/>
    </row>
    <row r="109" spans="2:4" ht="12.75">
      <c r="B109" s="21"/>
      <c r="C109" s="21"/>
      <c r="D109" s="21"/>
    </row>
    <row r="110" spans="2:4" ht="12.75">
      <c r="B110" s="21"/>
      <c r="C110" s="21"/>
      <c r="D110" s="21"/>
    </row>
    <row r="111" spans="2:4" ht="12.75">
      <c r="B111" s="21"/>
      <c r="C111" s="21"/>
      <c r="D111" s="21"/>
    </row>
    <row r="112" spans="2:4" ht="12.75">
      <c r="B112" s="21"/>
      <c r="C112" s="21"/>
      <c r="D112" s="21"/>
    </row>
    <row r="113" spans="2:4" ht="12.75">
      <c r="B113" s="21"/>
      <c r="C113" s="21"/>
      <c r="D113" s="21"/>
    </row>
    <row r="114" spans="2:4" ht="12.75">
      <c r="B114" s="21"/>
      <c r="C114" s="21"/>
      <c r="D114" s="21"/>
    </row>
    <row r="115" spans="2:4" ht="12.75">
      <c r="B115" s="21"/>
      <c r="C115" s="21"/>
      <c r="D115" s="21"/>
    </row>
    <row r="116" spans="2:4" ht="12.75">
      <c r="B116" s="21"/>
      <c r="C116" s="21"/>
      <c r="D116" s="21"/>
    </row>
    <row r="117" spans="2:4" ht="12.75">
      <c r="B117" s="21"/>
      <c r="C117" s="21"/>
      <c r="D117" s="21"/>
    </row>
    <row r="118" spans="2:4" ht="12.75">
      <c r="B118" s="21"/>
      <c r="C118" s="21"/>
      <c r="D118" s="21"/>
    </row>
    <row r="119" spans="2:4" ht="12.75">
      <c r="B119" s="21"/>
      <c r="C119" s="21"/>
      <c r="D119" s="21"/>
    </row>
    <row r="120" spans="2:4" ht="12.75">
      <c r="B120" s="21"/>
      <c r="C120" s="21"/>
      <c r="D120" s="21"/>
    </row>
    <row r="121" spans="2:4" ht="12.75">
      <c r="B121" s="21"/>
      <c r="C121" s="21"/>
      <c r="D121" s="21"/>
    </row>
    <row r="122" spans="2:4" ht="12.75">
      <c r="B122" s="21"/>
      <c r="C122" s="21"/>
      <c r="D122" s="21"/>
    </row>
    <row r="123" spans="2:4" ht="12.75">
      <c r="B123" s="21"/>
      <c r="C123" s="21"/>
      <c r="D123" s="21"/>
    </row>
    <row r="124" spans="2:4" ht="12.75">
      <c r="B124" s="21"/>
      <c r="C124" s="21"/>
      <c r="D124" s="21"/>
    </row>
    <row r="125" spans="2:4" ht="12.75">
      <c r="B125" s="21"/>
      <c r="C125" s="21"/>
      <c r="D125" s="21"/>
    </row>
    <row r="126" spans="2:4" ht="12.75">
      <c r="B126" s="21"/>
      <c r="C126" s="21"/>
      <c r="D126" s="21"/>
    </row>
    <row r="127" spans="2:4" ht="12.75">
      <c r="B127" s="21"/>
      <c r="C127" s="21"/>
      <c r="D127" s="21"/>
    </row>
    <row r="128" spans="2:4" ht="12.75">
      <c r="B128" s="21"/>
      <c r="C128" s="21"/>
      <c r="D128" s="21"/>
    </row>
    <row r="129" spans="2:4" ht="12.75">
      <c r="B129" s="21"/>
      <c r="C129" s="21"/>
      <c r="D129" s="21"/>
    </row>
    <row r="130" spans="2:4" ht="12.75">
      <c r="B130" s="21"/>
      <c r="C130" s="21"/>
      <c r="D130" s="21"/>
    </row>
    <row r="131" spans="2:4" ht="12.75">
      <c r="B131" s="21"/>
      <c r="C131" s="21"/>
      <c r="D131" s="21"/>
    </row>
    <row r="132" spans="2:4" ht="12.75">
      <c r="B132" s="21"/>
      <c r="C132" s="21"/>
      <c r="D132" s="21"/>
    </row>
    <row r="133" spans="2:4" ht="12.75">
      <c r="B133" s="21"/>
      <c r="C133" s="21"/>
      <c r="D133" s="21"/>
    </row>
    <row r="134" spans="2:4" ht="12.75">
      <c r="B134" s="21"/>
      <c r="C134" s="21"/>
      <c r="D134" s="21"/>
    </row>
    <row r="135" spans="2:4" ht="12.75">
      <c r="B135" s="21"/>
      <c r="C135" s="21"/>
      <c r="D135" s="21"/>
    </row>
    <row r="136" spans="2:4" ht="12.75">
      <c r="B136" s="21"/>
      <c r="C136" s="21"/>
      <c r="D136" s="21"/>
    </row>
    <row r="137" spans="2:4" ht="12.75">
      <c r="B137" s="21"/>
      <c r="C137" s="21"/>
      <c r="D137" s="21"/>
    </row>
    <row r="138" spans="2:4" ht="12.75">
      <c r="B138" s="21"/>
      <c r="C138" s="21"/>
      <c r="D138" s="21"/>
    </row>
    <row r="139" spans="2:4" ht="12.75">
      <c r="B139" s="21"/>
      <c r="C139" s="21"/>
      <c r="D139" s="21"/>
    </row>
    <row r="140" spans="2:4" ht="12.75">
      <c r="B140" s="21"/>
      <c r="C140" s="21"/>
      <c r="D140" s="21"/>
    </row>
    <row r="141" spans="2:4" ht="12.75">
      <c r="B141" s="21"/>
      <c r="C141" s="21"/>
      <c r="D141" s="21"/>
    </row>
    <row r="142" spans="2:4" ht="12.75">
      <c r="B142" s="21"/>
      <c r="C142" s="21"/>
      <c r="D142" s="21"/>
    </row>
    <row r="143" spans="2:4" ht="12.75">
      <c r="B143" s="21"/>
      <c r="C143" s="21"/>
      <c r="D143" s="21"/>
    </row>
    <row r="144" spans="2:4" ht="12.75">
      <c r="B144" s="21"/>
      <c r="C144" s="21"/>
      <c r="D144" s="21"/>
    </row>
    <row r="145" spans="2:4" ht="12.75">
      <c r="B145" s="21"/>
      <c r="C145" s="21"/>
      <c r="D145" s="21"/>
    </row>
    <row r="146" spans="2:4" ht="12.75">
      <c r="B146" s="15"/>
      <c r="C146" s="15"/>
      <c r="D146" s="15"/>
    </row>
    <row r="147" spans="2:4" ht="12.75">
      <c r="B147" s="21"/>
      <c r="C147" s="21"/>
      <c r="D147" s="21"/>
    </row>
    <row r="148" spans="2:4" ht="12.75">
      <c r="B148" s="21"/>
      <c r="C148" s="21"/>
      <c r="D148" s="21"/>
    </row>
    <row r="149" spans="2:4" ht="12.75">
      <c r="B149" s="21"/>
      <c r="C149" s="21"/>
      <c r="D149" s="21"/>
    </row>
    <row r="150" spans="2:4" ht="12.75">
      <c r="B150" s="21"/>
      <c r="C150" s="21"/>
      <c r="D150" s="21"/>
    </row>
    <row r="151" spans="2:4" ht="12.75">
      <c r="B151" s="21"/>
      <c r="C151" s="21"/>
      <c r="D151" s="21"/>
    </row>
    <row r="152" spans="2:4" ht="12.75">
      <c r="B152" s="21"/>
      <c r="C152" s="21"/>
      <c r="D152" s="21"/>
    </row>
    <row r="153" spans="2:4" ht="12.75">
      <c r="B153" s="21"/>
      <c r="C153" s="21"/>
      <c r="D153" s="21"/>
    </row>
    <row r="154" spans="2:4" ht="12.75">
      <c r="B154" s="21"/>
      <c r="C154" s="21"/>
      <c r="D154" s="21"/>
    </row>
    <row r="155" spans="2:4" ht="12.75">
      <c r="B155" s="21"/>
      <c r="C155" s="21"/>
      <c r="D155" s="21"/>
    </row>
    <row r="156" spans="2:4" ht="12.75">
      <c r="B156" s="21"/>
      <c r="C156" s="21"/>
      <c r="D156" s="21"/>
    </row>
    <row r="157" spans="2:4" ht="12.75">
      <c r="B157" s="21"/>
      <c r="C157" s="21"/>
      <c r="D157" s="21"/>
    </row>
    <row r="158" spans="2:4" ht="12.75">
      <c r="B158" s="21"/>
      <c r="C158" s="21"/>
      <c r="D158" s="21"/>
    </row>
    <row r="159" spans="2:4" ht="12.75">
      <c r="B159" s="21"/>
      <c r="C159" s="21"/>
      <c r="D159" s="21"/>
    </row>
    <row r="160" spans="2:4" ht="12.75">
      <c r="B160" s="21"/>
      <c r="C160" s="21"/>
      <c r="D160" s="21"/>
    </row>
    <row r="161" spans="2:4" ht="12.75">
      <c r="B161" s="21"/>
      <c r="C161" s="21"/>
      <c r="D161" s="21"/>
    </row>
    <row r="162" spans="2:4" ht="12.75">
      <c r="B162" s="21"/>
      <c r="C162" s="21"/>
      <c r="D162" s="21"/>
    </row>
    <row r="163" spans="2:4" ht="12.75">
      <c r="B163" s="21"/>
      <c r="C163" s="21"/>
      <c r="D163" s="21"/>
    </row>
    <row r="164" spans="2:4" ht="12.75">
      <c r="B164" s="21"/>
      <c r="C164" s="21"/>
      <c r="D164" s="21"/>
    </row>
    <row r="165" spans="2:4" ht="12.75">
      <c r="B165" s="21"/>
      <c r="C165" s="21"/>
      <c r="D165" s="21"/>
    </row>
    <row r="166" spans="2:4" ht="12.75">
      <c r="B166" s="21"/>
      <c r="C166" s="21"/>
      <c r="D166" s="21"/>
    </row>
    <row r="167" spans="2:4" ht="12.75">
      <c r="B167" s="21"/>
      <c r="C167" s="21"/>
      <c r="D167" s="21"/>
    </row>
    <row r="168" spans="2:4" ht="12.75">
      <c r="B168" s="21"/>
      <c r="C168" s="21"/>
      <c r="D168" s="21"/>
    </row>
    <row r="169" spans="2:4" ht="12.75">
      <c r="B169" s="21"/>
      <c r="C169" s="21"/>
      <c r="D169" s="21"/>
    </row>
    <row r="170" spans="2:4" ht="12.75">
      <c r="B170" s="21"/>
      <c r="C170" s="21"/>
      <c r="D170" s="21"/>
    </row>
    <row r="171" spans="2:4" ht="12.75">
      <c r="B171" s="21"/>
      <c r="C171" s="21"/>
      <c r="D171" s="21"/>
    </row>
    <row r="172" spans="2:4" ht="12.75">
      <c r="B172" s="21"/>
      <c r="C172" s="21"/>
      <c r="D172" s="21"/>
    </row>
    <row r="173" spans="2:4" ht="12.75">
      <c r="B173" s="21"/>
      <c r="C173" s="21"/>
      <c r="D173" s="21"/>
    </row>
    <row r="174" spans="2:4" ht="12.75">
      <c r="B174" s="21"/>
      <c r="C174" s="21"/>
      <c r="D174" s="21"/>
    </row>
    <row r="175" spans="2:4" ht="12.75">
      <c r="B175" s="21"/>
      <c r="C175" s="21"/>
      <c r="D175" s="21"/>
    </row>
    <row r="176" spans="2:4" ht="12.75">
      <c r="B176" s="21"/>
      <c r="C176" s="21"/>
      <c r="D176" s="21"/>
    </row>
    <row r="177" spans="2:4" ht="12.75">
      <c r="B177" s="21"/>
      <c r="C177" s="21"/>
      <c r="D177" s="21"/>
    </row>
    <row r="178" spans="2:4" ht="12.75">
      <c r="B178" s="21"/>
      <c r="C178" s="21"/>
      <c r="D178" s="21"/>
    </row>
    <row r="179" spans="2:4" ht="12.75">
      <c r="B179" s="21"/>
      <c r="C179" s="21"/>
      <c r="D179" s="21"/>
    </row>
    <row r="180" spans="2:4" ht="12.75">
      <c r="B180" s="21"/>
      <c r="C180" s="21"/>
      <c r="D180" s="21"/>
    </row>
    <row r="181" spans="2:4" ht="12.75">
      <c r="B181" s="21"/>
      <c r="C181" s="21"/>
      <c r="D181" s="21"/>
    </row>
    <row r="182" spans="2:4" ht="12.75">
      <c r="B182" s="21"/>
      <c r="C182" s="21"/>
      <c r="D182" s="21"/>
    </row>
    <row r="183" spans="2:4" ht="12.75">
      <c r="B183" s="21"/>
      <c r="C183" s="21"/>
      <c r="D183" s="21"/>
    </row>
    <row r="184" spans="2:4" ht="12.75">
      <c r="B184" s="21"/>
      <c r="C184" s="21"/>
      <c r="D184" s="21"/>
    </row>
    <row r="185" spans="2:4" ht="12.75">
      <c r="B185" s="21"/>
      <c r="C185" s="21"/>
      <c r="D185" s="21"/>
    </row>
    <row r="186" spans="2:4" ht="12.75">
      <c r="B186" s="21"/>
      <c r="C186" s="21"/>
      <c r="D186" s="21"/>
    </row>
    <row r="187" spans="2:4" ht="12.75">
      <c r="B187" s="21"/>
      <c r="C187" s="21"/>
      <c r="D187" s="21"/>
    </row>
    <row r="188" spans="2:4" ht="12.75">
      <c r="B188" s="21"/>
      <c r="C188" s="21"/>
      <c r="D188" s="21"/>
    </row>
    <row r="189" spans="2:4" ht="12.75">
      <c r="B189" s="21"/>
      <c r="C189" s="21"/>
      <c r="D189" s="21"/>
    </row>
    <row r="190" spans="2:4" ht="12.75">
      <c r="B190" s="21"/>
      <c r="C190" s="21"/>
      <c r="D190" s="21"/>
    </row>
    <row r="191" spans="2:4" ht="12.75">
      <c r="B191" s="21"/>
      <c r="C191" s="21"/>
      <c r="D191" s="21"/>
    </row>
    <row r="192" spans="2:4" ht="12.75">
      <c r="B192" s="21"/>
      <c r="C192" s="21"/>
      <c r="D192" s="21"/>
    </row>
    <row r="193" spans="2:4" ht="12.75">
      <c r="B193" s="21"/>
      <c r="C193" s="21"/>
      <c r="D193" s="21"/>
    </row>
    <row r="194" spans="2:4" ht="12.75">
      <c r="B194" s="21"/>
      <c r="C194" s="21"/>
      <c r="D194" s="21"/>
    </row>
    <row r="195" spans="2:4" ht="12.75">
      <c r="B195" s="21"/>
      <c r="C195" s="21"/>
      <c r="D195" s="21"/>
    </row>
    <row r="196" spans="2:4" ht="12.75">
      <c r="B196" s="21"/>
      <c r="C196" s="21"/>
      <c r="D196" s="21"/>
    </row>
    <row r="197" spans="2:4" ht="12.75">
      <c r="B197" s="21"/>
      <c r="C197" s="21"/>
      <c r="D197" s="21"/>
    </row>
    <row r="198" spans="2:4" ht="12.75">
      <c r="B198" s="21"/>
      <c r="C198" s="21"/>
      <c r="D198" s="21"/>
    </row>
    <row r="199" spans="2:4" ht="12.75">
      <c r="B199" s="21"/>
      <c r="C199" s="21"/>
      <c r="D199" s="21"/>
    </row>
    <row r="200" spans="2:4" ht="12.75">
      <c r="B200" s="21"/>
      <c r="C200" s="21"/>
      <c r="D200" s="21"/>
    </row>
    <row r="201" spans="2:4" ht="12.75">
      <c r="B201" s="21"/>
      <c r="C201" s="21"/>
      <c r="D201" s="21"/>
    </row>
    <row r="202" spans="2:4" ht="12.75">
      <c r="B202" s="21"/>
      <c r="C202" s="21"/>
      <c r="D202" s="21"/>
    </row>
    <row r="203" spans="2:4" ht="12.75">
      <c r="B203" s="21"/>
      <c r="C203" s="21"/>
      <c r="D203" s="21"/>
    </row>
    <row r="204" spans="2:4" ht="12.75">
      <c r="B204" s="21"/>
      <c r="C204" s="21"/>
      <c r="D204" s="21"/>
    </row>
    <row r="205" spans="2:4" ht="12.75">
      <c r="B205" s="25"/>
      <c r="C205" s="21"/>
      <c r="D205" s="21"/>
    </row>
    <row r="206" spans="2:4" ht="12.75">
      <c r="B206" s="25"/>
      <c r="C206" s="21"/>
      <c r="D206" s="21"/>
    </row>
    <row r="207" spans="2:4" ht="12.75">
      <c r="B207" s="25"/>
      <c r="C207" s="21"/>
      <c r="D207" s="21"/>
    </row>
    <row r="208" spans="2:4" ht="12.75">
      <c r="B208" s="25"/>
      <c r="C208" s="21"/>
      <c r="D208" s="21"/>
    </row>
    <row r="209" spans="2:4" ht="12.75">
      <c r="B209" s="25"/>
      <c r="C209" s="25"/>
      <c r="D209" s="25"/>
    </row>
    <row r="210" spans="2:4" ht="12.75">
      <c r="B210" s="25"/>
      <c r="C210" s="25"/>
      <c r="D210" s="25"/>
    </row>
    <row r="211" spans="2:4" ht="12.75">
      <c r="B211" s="25"/>
      <c r="C211" s="25"/>
      <c r="D211" s="25"/>
    </row>
    <row r="212" spans="2:4" ht="12.75">
      <c r="B212" s="25"/>
      <c r="C212" s="25"/>
      <c r="D212" s="25"/>
    </row>
    <row r="213" spans="2:4" ht="12.75">
      <c r="B213" s="25"/>
      <c r="C213" s="25"/>
      <c r="D213" s="25"/>
    </row>
    <row r="214" spans="2:4" ht="12.75">
      <c r="B214" s="25"/>
      <c r="C214" s="25"/>
      <c r="D214" s="25"/>
    </row>
    <row r="215" spans="2:4" ht="12.75">
      <c r="B215" s="25"/>
      <c r="C215" s="25"/>
      <c r="D215" s="25"/>
    </row>
    <row r="216" spans="2:4" ht="12.75">
      <c r="B216" s="25"/>
      <c r="C216" s="25"/>
      <c r="D216" s="25"/>
    </row>
    <row r="217" spans="2:4" ht="12.75">
      <c r="B217" s="25"/>
      <c r="C217" s="25"/>
      <c r="D217" s="25"/>
    </row>
    <row r="218" spans="2:4" ht="12.75">
      <c r="B218" s="25"/>
      <c r="C218" s="25"/>
      <c r="D218" s="25"/>
    </row>
    <row r="219" spans="2:4" ht="12.75">
      <c r="B219" s="25"/>
      <c r="C219" s="25"/>
      <c r="D219" s="25"/>
    </row>
    <row r="220" spans="2:4" ht="12.75">
      <c r="B220" s="25"/>
      <c r="C220" s="25"/>
      <c r="D220" s="25"/>
    </row>
    <row r="221" spans="2:4" ht="12.75">
      <c r="B221" s="25"/>
      <c r="C221" s="25"/>
      <c r="D221" s="25"/>
    </row>
    <row r="222" spans="2:4" ht="12.75">
      <c r="B222" s="25"/>
      <c r="C222" s="25"/>
      <c r="D222" s="25"/>
    </row>
    <row r="223" spans="2:4" ht="12.75">
      <c r="B223" s="25"/>
      <c r="C223" s="25"/>
      <c r="D223" s="25"/>
    </row>
    <row r="224" spans="2:4" ht="12.75">
      <c r="B224" s="21"/>
      <c r="C224" s="21"/>
      <c r="D224" s="21"/>
    </row>
    <row r="225" spans="2:4" ht="12.75">
      <c r="B225" s="21"/>
      <c r="C225" s="21"/>
      <c r="D225" s="21"/>
    </row>
    <row r="226" spans="2:4" ht="12.75">
      <c r="B226" s="21"/>
      <c r="C226" s="21"/>
      <c r="D226" s="21"/>
    </row>
    <row r="227" spans="2:4" ht="12.75">
      <c r="B227" s="21"/>
      <c r="C227" s="21"/>
      <c r="D227" s="21"/>
    </row>
    <row r="228" spans="2:4" ht="12.75">
      <c r="B228" s="21"/>
      <c r="C228" s="21"/>
      <c r="D228" s="21"/>
    </row>
    <row r="229" spans="2:4" ht="12.75">
      <c r="B229" s="21"/>
      <c r="C229" s="21"/>
      <c r="D229" s="21"/>
    </row>
    <row r="230" spans="2:4" ht="12.75">
      <c r="B230" s="21"/>
      <c r="C230" s="21"/>
      <c r="D230" s="21"/>
    </row>
    <row r="231" spans="2:4" ht="12.75">
      <c r="B231" s="21"/>
      <c r="C231" s="21"/>
      <c r="D231" s="21"/>
    </row>
    <row r="232" spans="2:4" ht="12.75">
      <c r="B232" s="21"/>
      <c r="C232" s="21"/>
      <c r="D232" s="21"/>
    </row>
    <row r="233" spans="2:4" ht="12.75">
      <c r="B233" s="21"/>
      <c r="C233" s="21"/>
      <c r="D233" s="21"/>
    </row>
    <row r="234" spans="2:4" ht="12.75">
      <c r="B234" s="21"/>
      <c r="C234" s="21"/>
      <c r="D234" s="21"/>
    </row>
    <row r="235" spans="2:4" ht="12.75">
      <c r="B235" s="21"/>
      <c r="C235" s="21"/>
      <c r="D235" s="21"/>
    </row>
    <row r="236" spans="2:4" ht="12.75">
      <c r="B236" s="21"/>
      <c r="C236" s="21"/>
      <c r="D236" s="21"/>
    </row>
    <row r="237" spans="2:4" ht="12.75">
      <c r="B237" s="21"/>
      <c r="C237" s="21"/>
      <c r="D237" s="21"/>
    </row>
    <row r="238" spans="2:4" ht="12.75">
      <c r="B238" s="21"/>
      <c r="C238" s="21"/>
      <c r="D238" s="21"/>
    </row>
    <row r="239" spans="2:4" ht="12.75">
      <c r="B239" s="21"/>
      <c r="C239" s="21"/>
      <c r="D239" s="21"/>
    </row>
    <row r="240" spans="2:4" ht="12.75">
      <c r="B240" s="21"/>
      <c r="C240" s="21"/>
      <c r="D240" s="21"/>
    </row>
    <row r="241" spans="2:4" ht="12.75">
      <c r="B241" s="21"/>
      <c r="C241" s="21"/>
      <c r="D241" s="21"/>
    </row>
    <row r="242" spans="2:4" ht="12.75">
      <c r="B242" s="21"/>
      <c r="C242" s="21"/>
      <c r="D242" s="21"/>
    </row>
    <row r="243" spans="2:4" ht="12.75">
      <c r="B243" s="21"/>
      <c r="C243" s="21"/>
      <c r="D243" s="21"/>
    </row>
    <row r="244" spans="2:4" ht="12.75">
      <c r="B244" s="21"/>
      <c r="C244" s="21"/>
      <c r="D244" s="21"/>
    </row>
    <row r="245" spans="2:4" ht="12.75">
      <c r="B245" s="21"/>
      <c r="C245" s="21"/>
      <c r="D245" s="21"/>
    </row>
    <row r="246" spans="2:4" ht="12.75">
      <c r="B246" s="21"/>
      <c r="C246" s="21"/>
      <c r="D246" s="21"/>
    </row>
    <row r="247" spans="2:4" ht="12.75">
      <c r="B247" s="21"/>
      <c r="C247" s="21"/>
      <c r="D247" s="21"/>
    </row>
    <row r="248" spans="2:4" ht="12.75">
      <c r="B248" s="21"/>
      <c r="C248" s="21"/>
      <c r="D248" s="21"/>
    </row>
    <row r="249" spans="2:4" ht="12.75">
      <c r="B249" s="21"/>
      <c r="C249" s="21"/>
      <c r="D249" s="21"/>
    </row>
    <row r="250" spans="2:4" ht="12.75">
      <c r="B250" s="21"/>
      <c r="C250" s="21"/>
      <c r="D250" s="21"/>
    </row>
    <row r="251" spans="2:4" ht="12.75">
      <c r="B251" s="21"/>
      <c r="C251" s="21"/>
      <c r="D251" s="21"/>
    </row>
    <row r="252" spans="2:4" ht="12.75">
      <c r="B252" s="21"/>
      <c r="C252" s="21"/>
      <c r="D252" s="21"/>
    </row>
    <row r="253" spans="2:4" ht="12.75">
      <c r="B253" s="21"/>
      <c r="C253" s="21"/>
      <c r="D253" s="21"/>
    </row>
    <row r="254" spans="2:4" ht="12.75">
      <c r="B254" s="21"/>
      <c r="C254" s="21"/>
      <c r="D254" s="21"/>
    </row>
    <row r="255" spans="2:4" ht="12.75">
      <c r="B255" s="21"/>
      <c r="C255" s="21"/>
      <c r="D255" s="21"/>
    </row>
    <row r="256" spans="2:4" ht="12.75">
      <c r="B256" s="21"/>
      <c r="C256" s="21"/>
      <c r="D256" s="21"/>
    </row>
    <row r="257" spans="2:4" ht="12.75">
      <c r="B257" s="21"/>
      <c r="C257" s="21"/>
      <c r="D257" s="21"/>
    </row>
    <row r="258" spans="2:4" ht="12.75">
      <c r="B258" s="21"/>
      <c r="C258" s="21"/>
      <c r="D258" s="21"/>
    </row>
    <row r="259" spans="2:4" ht="12.75">
      <c r="B259" s="21"/>
      <c r="C259" s="21"/>
      <c r="D259" s="21"/>
    </row>
    <row r="260" spans="2:4" ht="12.75">
      <c r="B260" s="21"/>
      <c r="C260" s="21"/>
      <c r="D260" s="21"/>
    </row>
    <row r="261" spans="2:4" ht="12.75">
      <c r="B261" s="21"/>
      <c r="C261" s="21"/>
      <c r="D261" s="21"/>
    </row>
    <row r="262" spans="2:4" ht="12.75">
      <c r="B262" s="21"/>
      <c r="C262" s="21"/>
      <c r="D262" s="21"/>
    </row>
    <row r="263" spans="2:4" ht="12.75">
      <c r="B263" s="21"/>
      <c r="C263" s="21"/>
      <c r="D263" s="21"/>
    </row>
    <row r="264" spans="2:4" ht="12.75">
      <c r="B264" s="21"/>
      <c r="C264" s="21"/>
      <c r="D264" s="21"/>
    </row>
    <row r="265" spans="2:4" ht="12.75">
      <c r="B265" s="21"/>
      <c r="C265" s="21"/>
      <c r="D265" s="21"/>
    </row>
    <row r="266" spans="2:4" ht="12.75">
      <c r="B266" s="21"/>
      <c r="C266" s="21"/>
      <c r="D266" s="21"/>
    </row>
    <row r="267" spans="2:4" ht="12.75">
      <c r="B267" s="21"/>
      <c r="C267" s="21"/>
      <c r="D267" s="21"/>
    </row>
    <row r="268" spans="2:4" ht="12.75">
      <c r="B268" s="21"/>
      <c r="C268" s="21"/>
      <c r="D268" s="21"/>
    </row>
    <row r="269" spans="2:4" ht="12.75">
      <c r="B269" s="21"/>
      <c r="C269" s="21"/>
      <c r="D269" s="21"/>
    </row>
    <row r="270" spans="2:4" ht="12.75">
      <c r="B270" s="21"/>
      <c r="C270" s="21"/>
      <c r="D270" s="21"/>
    </row>
    <row r="271" spans="2:4" ht="12.75">
      <c r="B271" s="21"/>
      <c r="C271" s="21"/>
      <c r="D271" s="21"/>
    </row>
    <row r="272" spans="2:4" ht="12.75">
      <c r="B272" s="21"/>
      <c r="C272" s="21"/>
      <c r="D272" s="21"/>
    </row>
    <row r="273" spans="2:4" ht="12.75">
      <c r="B273" s="21"/>
      <c r="C273" s="21"/>
      <c r="D273" s="21"/>
    </row>
    <row r="274" spans="2:4" ht="12.75">
      <c r="B274" s="21"/>
      <c r="C274" s="21"/>
      <c r="D274" s="21"/>
    </row>
    <row r="275" spans="2:4" ht="12.75">
      <c r="B275" s="21"/>
      <c r="C275" s="21"/>
      <c r="D275" s="21"/>
    </row>
    <row r="276" spans="2:4" ht="12.75">
      <c r="B276" s="21"/>
      <c r="C276" s="21"/>
      <c r="D276" s="21"/>
    </row>
    <row r="277" spans="2:4" ht="12.75">
      <c r="B277" s="21"/>
      <c r="C277" s="21"/>
      <c r="D277" s="21"/>
    </row>
    <row r="278" spans="2:4" ht="12.75">
      <c r="B278" s="21"/>
      <c r="C278" s="21"/>
      <c r="D278" s="21"/>
    </row>
    <row r="279" spans="2:4" ht="12.75">
      <c r="B279" s="21"/>
      <c r="C279" s="21"/>
      <c r="D279" s="21"/>
    </row>
    <row r="280" spans="2:4" ht="12.75">
      <c r="B280" s="21"/>
      <c r="C280" s="21"/>
      <c r="D280" s="21"/>
    </row>
    <row r="281" spans="2:4" ht="12.75">
      <c r="B281" s="21"/>
      <c r="C281" s="21"/>
      <c r="D281" s="21"/>
    </row>
    <row r="282" spans="2:4" ht="12.75">
      <c r="B282" s="21"/>
      <c r="C282" s="21"/>
      <c r="D282" s="21"/>
    </row>
    <row r="283" spans="2:4" ht="12.75">
      <c r="B283" s="21"/>
      <c r="C283" s="21"/>
      <c r="D283" s="21"/>
    </row>
    <row r="284" spans="2:4" ht="12.75">
      <c r="B284" s="21"/>
      <c r="C284" s="21"/>
      <c r="D284" s="21"/>
    </row>
    <row r="285" spans="2:4" ht="12.75">
      <c r="B285" s="21"/>
      <c r="C285" s="21"/>
      <c r="D285" s="21"/>
    </row>
    <row r="286" spans="2:4" ht="12.75">
      <c r="B286" s="21"/>
      <c r="C286" s="21"/>
      <c r="D286" s="21"/>
    </row>
    <row r="287" spans="2:4" ht="12.75">
      <c r="B287" s="21"/>
      <c r="C287" s="21"/>
      <c r="D287" s="21"/>
    </row>
    <row r="288" spans="2:4" ht="12.75">
      <c r="B288" s="21"/>
      <c r="C288" s="21"/>
      <c r="D288" s="21"/>
    </row>
    <row r="289" spans="2:4" ht="12.75">
      <c r="B289" s="21"/>
      <c r="C289" s="21"/>
      <c r="D289" s="21"/>
    </row>
    <row r="290" spans="2:4" ht="12.75">
      <c r="B290" s="21"/>
      <c r="C290" s="21"/>
      <c r="D290" s="21"/>
    </row>
    <row r="291" spans="2:4" ht="12.75">
      <c r="B291" s="21"/>
      <c r="C291" s="21"/>
      <c r="D291" s="21"/>
    </row>
    <row r="292" spans="2:4" ht="12.75">
      <c r="B292" s="21"/>
      <c r="C292" s="21"/>
      <c r="D292" s="21"/>
    </row>
    <row r="293" spans="2:4" ht="12.75">
      <c r="B293" s="21"/>
      <c r="C293" s="21"/>
      <c r="D293" s="21"/>
    </row>
    <row r="294" spans="2:4" ht="12.75">
      <c r="B294" s="21"/>
      <c r="C294" s="21"/>
      <c r="D294" s="21"/>
    </row>
    <row r="295" spans="2:4" ht="12.75">
      <c r="B295" s="21"/>
      <c r="C295" s="21"/>
      <c r="D295" s="21"/>
    </row>
    <row r="296" spans="2:4" ht="12.75">
      <c r="B296" s="21"/>
      <c r="C296" s="21"/>
      <c r="D296" s="21"/>
    </row>
    <row r="297" spans="2:4" ht="12.75">
      <c r="B297" s="21"/>
      <c r="C297" s="21"/>
      <c r="D297" s="21"/>
    </row>
    <row r="298" spans="2:4" ht="12.75">
      <c r="B298" s="21"/>
      <c r="C298" s="21"/>
      <c r="D298" s="21"/>
    </row>
  </sheetData>
  <mergeCells count="2">
    <mergeCell ref="L1:O1"/>
    <mergeCell ref="G1:J1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SystemService</cp:lastModifiedBy>
  <cp:lastPrinted>2008-01-14T11:21:35Z</cp:lastPrinted>
  <dcterms:created xsi:type="dcterms:W3CDTF">2003-06-17T13:21:14Z</dcterms:created>
  <dcterms:modified xsi:type="dcterms:W3CDTF">2008-01-14T11:45:21Z</dcterms:modified>
  <cp:category/>
  <cp:version/>
  <cp:contentType/>
  <cp:contentStatus/>
</cp:coreProperties>
</file>