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410" windowWidth="15360" windowHeight="9105" tabRatio="740" activeTab="0"/>
  </bookViews>
  <sheets>
    <sheet name="c02a01t" sheetId="1" r:id="rId1"/>
  </sheets>
  <definedNames>
    <definedName name="_xlnm.Print_Titles" localSheetId="0">'c02a01t'!$1:$9</definedName>
  </definedNames>
  <calcPr fullCalcOnLoad="1"/>
</workbook>
</file>

<file path=xl/sharedStrings.xml><?xml version="1.0" encoding="utf-8"?>
<sst xmlns="http://schemas.openxmlformats.org/spreadsheetml/2006/main" count="157" uniqueCount="116">
  <si>
    <t>Benešov</t>
  </si>
  <si>
    <t>Beroun</t>
  </si>
  <si>
    <t>Blansko</t>
  </si>
  <si>
    <t>Brno-město</t>
  </si>
  <si>
    <t>Brno-venkov</t>
  </si>
  <si>
    <t>Bruntál</t>
  </si>
  <si>
    <t>Břeclav</t>
  </si>
  <si>
    <t>Česká Lípa</t>
  </si>
  <si>
    <t>České Budějovice</t>
  </si>
  <si>
    <t>Český Krumlov</t>
  </si>
  <si>
    <t>Děčín</t>
  </si>
  <si>
    <t>Domažlice</t>
  </si>
  <si>
    <t>Frýdek-Místek</t>
  </si>
  <si>
    <t>Havlíčkův Brod</t>
  </si>
  <si>
    <t>Hodonín</t>
  </si>
  <si>
    <t>Hradec Králové</t>
  </si>
  <si>
    <t>Cheb</t>
  </si>
  <si>
    <t>Chomutov</t>
  </si>
  <si>
    <t>Chrudim</t>
  </si>
  <si>
    <t>Jablonec nad Nisou</t>
  </si>
  <si>
    <t>Jeseník</t>
  </si>
  <si>
    <t>Jičín</t>
  </si>
  <si>
    <t>Jihlava</t>
  </si>
  <si>
    <t>Jindřichův Hradec</t>
  </si>
  <si>
    <t>Karlovy Vary</t>
  </si>
  <si>
    <t>Karviná</t>
  </si>
  <si>
    <t>Kladno</t>
  </si>
  <si>
    <t>Klatovy</t>
  </si>
  <si>
    <t>Kolín</t>
  </si>
  <si>
    <t>Kroměříž</t>
  </si>
  <si>
    <t>Kutná Hora</t>
  </si>
  <si>
    <t>Litoměřice</t>
  </si>
  <si>
    <t>Louny</t>
  </si>
  <si>
    <t>Mělník</t>
  </si>
  <si>
    <t>Mladá Boleslav</t>
  </si>
  <si>
    <t>Most</t>
  </si>
  <si>
    <t>Náchod</t>
  </si>
  <si>
    <t>Nový Jičín</t>
  </si>
  <si>
    <t>Opava</t>
  </si>
  <si>
    <t>Pardubice</t>
  </si>
  <si>
    <t>Písek</t>
  </si>
  <si>
    <t>Plzeň-jih</t>
  </si>
  <si>
    <t>Plzeň-město</t>
  </si>
  <si>
    <t>Plzeň-sever</t>
  </si>
  <si>
    <t>Praha-východ</t>
  </si>
  <si>
    <t>Praha-západ</t>
  </si>
  <si>
    <t>Prachatice</t>
  </si>
  <si>
    <t>Příbram</t>
  </si>
  <si>
    <t>Rakovník</t>
  </si>
  <si>
    <t>Rokycany</t>
  </si>
  <si>
    <t>Rychnov nad Kněžnou</t>
  </si>
  <si>
    <t>Semily</t>
  </si>
  <si>
    <t>Sokolov</t>
  </si>
  <si>
    <t>Strakonice</t>
  </si>
  <si>
    <t>Svitavy</t>
  </si>
  <si>
    <t>Šumperk</t>
  </si>
  <si>
    <t>Tábor</t>
  </si>
  <si>
    <t>Tachov</t>
  </si>
  <si>
    <t>Teplice</t>
  </si>
  <si>
    <t>Trutnov</t>
  </si>
  <si>
    <t>Třebíč</t>
  </si>
  <si>
    <t>Uherské Hradiště</t>
  </si>
  <si>
    <t>Ústí nad Labem</t>
  </si>
  <si>
    <t>Ústí nad Orlicí</t>
  </si>
  <si>
    <t>Vsetín</t>
  </si>
  <si>
    <t>Vyškov</t>
  </si>
  <si>
    <t>Zlín</t>
  </si>
  <si>
    <t>Znojmo</t>
  </si>
  <si>
    <t>Žďár nad Sázavou</t>
  </si>
  <si>
    <t>Nymburk</t>
  </si>
  <si>
    <t>Olomouc</t>
  </si>
  <si>
    <t>Pelhřimov</t>
  </si>
  <si>
    <t>Prostějov</t>
  </si>
  <si>
    <t>Přerov</t>
  </si>
  <si>
    <t>přistěhovalí</t>
  </si>
  <si>
    <t>vystěhovalí</t>
  </si>
  <si>
    <t>přírůstek (úbytek)</t>
  </si>
  <si>
    <t>In-migrants</t>
  </si>
  <si>
    <t>Out-migrants</t>
  </si>
  <si>
    <t>Net migration</t>
  </si>
  <si>
    <t>Immigrants</t>
  </si>
  <si>
    <t>Emigrants</t>
  </si>
  <si>
    <t>celkem</t>
  </si>
  <si>
    <t>muži</t>
  </si>
  <si>
    <t>Total</t>
  </si>
  <si>
    <t>Males</t>
  </si>
  <si>
    <t>Česká republika</t>
  </si>
  <si>
    <t>x</t>
  </si>
  <si>
    <t>(NUTS 4) :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</si>
  <si>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</si>
  <si>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</si>
  <si>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</si>
  <si>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</si>
  <si>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</si>
  <si>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</si>
  <si>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 xml:space="preserve">Liberec </t>
  </si>
  <si>
    <t>Královéhradecký kraj</t>
  </si>
  <si>
    <t>Pardubický kraj</t>
  </si>
  <si>
    <t>Vysočina</t>
  </si>
  <si>
    <t>Jihomoravský kraj</t>
  </si>
  <si>
    <t>Olomoucký kraj</t>
  </si>
  <si>
    <t>Zlínský kraj</t>
  </si>
  <si>
    <t>Moravskoslezský kraj</t>
  </si>
  <si>
    <t>Ostrava-město</t>
  </si>
  <si>
    <t>(NUTS 3) :</t>
  </si>
  <si>
    <r>
      <t xml:space="preserve">Vnitřní stěhování      </t>
    </r>
    <r>
      <rPr>
        <i/>
        <sz val="8"/>
        <rFont val="Arial CE"/>
        <family val="2"/>
      </rPr>
      <t>Internal migration</t>
    </r>
  </si>
  <si>
    <r>
      <t xml:space="preserve">Zahraniční stěhování    </t>
    </r>
    <r>
      <rPr>
        <i/>
        <sz val="8"/>
        <rFont val="Arial CE"/>
        <family val="2"/>
      </rPr>
      <t xml:space="preserve">  External migration</t>
    </r>
  </si>
  <si>
    <t>Kraj, okres</t>
  </si>
  <si>
    <t>Region, district</t>
  </si>
  <si>
    <t>Praha</t>
  </si>
  <si>
    <t>Pramen: Český statistický úřad</t>
  </si>
  <si>
    <t>Source: Czech Statistical Office</t>
  </si>
  <si>
    <t>Vnitřní a zahraniční stěhování cizinců - podle krajů, okresů a pohlaví - rok 2005</t>
  </si>
  <si>
    <t>Internal and external migration of foreigners: by regions, districts and sex; 2005</t>
  </si>
  <si>
    <t>Moravskoslezský kr.</t>
  </si>
  <si>
    <t>Královéhradecký kr.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</si>
</sst>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17">
    <font>
      <sz val="10"/>
      <color indexed="8"/>
      <name val="Arial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i/>
      <sz val="9"/>
      <name val="Arial CE"/>
      <family val="2"/>
    </font>
    <font>
      <i/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 CE"/>
      <family val="2"/>
    </font>
    <font>
      <i/>
      <sz val="7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1" applyNumberFormat="0" applyFon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7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0">
      <alignment vertical="top"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</cellStyleXfs>
  <cellXfs count="98">
    <xf numFmtId="0" fontId="0" fillId="0" borderId="0" xfId="0" applyAlignment="1">
      <alignment/>
    </xf>
    <xf numFmtId="0" fontId="1" fillId="0" borderId="0" xfId="0" applyAlignment="1">
      <alignment/>
    </xf>
    <xf numFmtId="1" fontId="5" fillId="0" borderId="0" xfId="0" applyNumberFormat="1" applyFont="1" applyBorder="1" applyAlignment="1" applyProtection="1">
      <alignment vertical="center"/>
      <protection locked="0"/>
    </xf>
    <xf numFmtId="1" fontId="6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horizontal="centerContinuous" vertical="center"/>
    </xf>
    <xf numFmtId="0" fontId="8" fillId="0" borderId="5" xfId="0" applyFont="1" applyFill="1" applyBorder="1" applyAlignment="1">
      <alignment horizontal="center" vertical="center"/>
    </xf>
    <xf numFmtId="1" fontId="8" fillId="0" borderId="6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" fontId="11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1" xfId="27" applyFont="1" applyFill="1" applyBorder="1" applyAlignment="1">
      <alignment horizontal="center" vertical="center"/>
      <protection/>
    </xf>
    <xf numFmtId="0" fontId="5" fillId="0" borderId="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Continuous" vertical="center"/>
    </xf>
    <xf numFmtId="0" fontId="5" fillId="0" borderId="15" xfId="0" applyFont="1" applyFill="1" applyBorder="1" applyAlignment="1">
      <alignment horizontal="centerContinuous" vertical="center"/>
    </xf>
    <xf numFmtId="0" fontId="5" fillId="0" borderId="15" xfId="0" applyFont="1" applyFill="1" applyBorder="1" applyAlignment="1">
      <alignment horizontal="centerContinuous" vertical="center"/>
    </xf>
    <xf numFmtId="0" fontId="9" fillId="0" borderId="16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16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 vertical="center"/>
    </xf>
    <xf numFmtId="1" fontId="5" fillId="0" borderId="16" xfId="0" applyNumberFormat="1" applyFont="1" applyFill="1" applyBorder="1" applyAlignment="1" applyProtection="1">
      <alignment vertical="center"/>
      <protection locked="0"/>
    </xf>
    <xf numFmtId="0" fontId="9" fillId="0" borderId="16" xfId="0" applyFont="1" applyFill="1" applyBorder="1" applyAlignment="1">
      <alignment horizontal="right" vertical="center"/>
    </xf>
    <xf numFmtId="3" fontId="9" fillId="0" borderId="16" xfId="0" applyNumberFormat="1" applyFont="1" applyFill="1" applyBorder="1" applyAlignment="1">
      <alignment vertical="center"/>
    </xf>
    <xf numFmtId="3" fontId="8" fillId="0" borderId="16" xfId="0" applyNumberFormat="1" applyFont="1" applyBorder="1" applyAlignment="1" applyProtection="1">
      <alignment vertical="center"/>
      <protection locked="0"/>
    </xf>
    <xf numFmtId="3" fontId="8" fillId="0" borderId="16" xfId="0" applyNumberFormat="1" applyFont="1" applyFill="1" applyBorder="1" applyAlignment="1">
      <alignment horizontal="right" vertical="center"/>
    </xf>
    <xf numFmtId="3" fontId="8" fillId="0" borderId="16" xfId="0" applyNumberFormat="1" applyFont="1" applyFill="1" applyBorder="1" applyAlignment="1" applyProtection="1">
      <alignment vertical="center"/>
      <protection locked="0"/>
    </xf>
    <xf numFmtId="3" fontId="8" fillId="0" borderId="16" xfId="0" applyNumberFormat="1" applyFont="1" applyFill="1" applyBorder="1" applyAlignment="1">
      <alignment horizontal="right" vertical="center"/>
    </xf>
    <xf numFmtId="3" fontId="9" fillId="0" borderId="16" xfId="0" applyNumberFormat="1" applyFont="1" applyBorder="1" applyAlignment="1" applyProtection="1">
      <alignment vertical="center"/>
      <protection locked="0"/>
    </xf>
    <xf numFmtId="3" fontId="9" fillId="0" borderId="16" xfId="0" applyNumberFormat="1" applyFont="1" applyFill="1" applyBorder="1" applyAlignment="1">
      <alignment horizontal="right" vertical="center"/>
    </xf>
    <xf numFmtId="3" fontId="9" fillId="0" borderId="16" xfId="0" applyNumberFormat="1" applyFont="1" applyFill="1" applyBorder="1" applyAlignment="1">
      <alignment horizontal="right" vertical="center"/>
    </xf>
    <xf numFmtId="3" fontId="9" fillId="0" borderId="16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 applyProtection="1">
      <alignment vertical="center"/>
      <protection locked="0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3" fontId="8" fillId="0" borderId="16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3" fontId="9" fillId="0" borderId="16" xfId="0" applyNumberFormat="1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>
      <alignment horizontal="centerContinuous" vertical="center"/>
    </xf>
    <xf numFmtId="0" fontId="9" fillId="0" borderId="10" xfId="27" applyFont="1" applyBorder="1" applyAlignment="1" applyProtection="1">
      <alignment vertical="center"/>
      <protection locked="0"/>
    </xf>
    <xf numFmtId="3" fontId="9" fillId="0" borderId="5" xfId="0" applyNumberFormat="1" applyFont="1" applyFill="1" applyBorder="1" applyAlignment="1">
      <alignment vertical="center"/>
    </xf>
    <xf numFmtId="1" fontId="8" fillId="0" borderId="10" xfId="27" applyNumberFormat="1" applyFont="1" applyBorder="1" applyAlignment="1" applyProtection="1">
      <alignment vertical="center"/>
      <protection locked="0"/>
    </xf>
    <xf numFmtId="1" fontId="8" fillId="0" borderId="10" xfId="27" applyNumberFormat="1" applyFont="1" applyFill="1" applyBorder="1" applyAlignment="1" applyProtection="1">
      <alignment vertical="center"/>
      <protection locked="0"/>
    </xf>
    <xf numFmtId="3" fontId="8" fillId="0" borderId="5" xfId="0" applyNumberFormat="1" applyFont="1" applyFill="1" applyBorder="1" applyAlignment="1">
      <alignment vertical="center"/>
    </xf>
    <xf numFmtId="1" fontId="9" fillId="0" borderId="10" xfId="27" applyNumberFormat="1" applyFont="1" applyBorder="1" applyAlignment="1" applyProtection="1">
      <alignment vertical="center"/>
      <protection locked="0"/>
    </xf>
    <xf numFmtId="0" fontId="8" fillId="0" borderId="10" xfId="27" applyFont="1" applyBorder="1" applyAlignment="1" applyProtection="1">
      <alignment vertical="center"/>
      <protection locked="0"/>
    </xf>
    <xf numFmtId="3" fontId="9" fillId="0" borderId="5" xfId="0" applyNumberFormat="1" applyFont="1" applyFill="1" applyBorder="1" applyAlignment="1">
      <alignment horizontal="right" vertical="center"/>
    </xf>
    <xf numFmtId="1" fontId="9" fillId="0" borderId="10" xfId="27" applyNumberFormat="1" applyFont="1" applyFill="1" applyBorder="1" applyAlignment="1" applyProtection="1">
      <alignment vertical="center"/>
      <protection locked="0"/>
    </xf>
    <xf numFmtId="1" fontId="8" fillId="0" borderId="16" xfId="0" applyNumberFormat="1" applyFont="1" applyBorder="1" applyAlignment="1" applyProtection="1">
      <alignment vertical="center"/>
      <protection locked="0"/>
    </xf>
    <xf numFmtId="0" fontId="4" fillId="2" borderId="18" xfId="0" applyFont="1" applyFill="1" applyBorder="1" applyAlignment="1">
      <alignment horizontal="left" vertical="center" wrapText="1"/>
    </xf>
    <xf numFmtId="0" fontId="7" fillId="3" borderId="19" xfId="0" applyFont="1" applyFill="1" applyBorder="1" applyAlignment="1">
      <alignment vertical="center" wrapText="1"/>
    </xf>
    <xf numFmtId="0" fontId="7" fillId="3" borderId="20" xfId="0" applyFont="1" applyFill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" xfId="27" applyFont="1" applyBorder="1" applyAlignment="1">
      <alignment horizontal="center" vertical="center" wrapText="1"/>
      <protection/>
    </xf>
    <xf numFmtId="0" fontId="5" fillId="0" borderId="23" xfId="0" applyFont="1" applyBorder="1" applyAlignment="1">
      <alignment horizontal="center" vertical="center" wrapText="1"/>
    </xf>
    <xf numFmtId="0" fontId="8" fillId="0" borderId="24" xfId="27" applyFont="1" applyBorder="1" applyAlignment="1">
      <alignment horizontal="center" vertical="center" wrapText="1"/>
      <protection/>
    </xf>
    <xf numFmtId="0" fontId="8" fillId="0" borderId="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3" fontId="8" fillId="0" borderId="5" xfId="0" applyFont="1" applyBorder="1" applyAlignment="1" applyProtection="1">
      <alignment horizontal="center" vertical="center"/>
      <protection locked="0"/>
    </xf>
    <xf numFmtId="3" fontId="8" fillId="0" borderId="10" xfId="0" applyFont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3" fontId="8" fillId="0" borderId="31" xfId="0" applyFont="1" applyFill="1" applyBorder="1" applyAlignment="1" applyProtection="1">
      <alignment horizontal="center" vertical="center"/>
      <protection locked="0"/>
    </xf>
    <xf numFmtId="3" fontId="8" fillId="0" borderId="32" xfId="0" applyFont="1" applyFill="1" applyBorder="1" applyAlignment="1" applyProtection="1">
      <alignment horizontal="center" vertical="center"/>
      <protection locked="0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</cellXfs>
  <cellStyles count="19">
    <cellStyle name="Normal" xfId="0"/>
    <cellStyle name="% procenta" xfId="15"/>
    <cellStyle name="Currency [0]" xfId="16"/>
    <cellStyle name="Celkem" xfId="17"/>
    <cellStyle name="Comma" xfId="18"/>
    <cellStyle name="Comma [0]" xfId="19"/>
    <cellStyle name="Datum" xfId="20"/>
    <cellStyle name="Finanční" xfId="21"/>
    <cellStyle name="Finanční0" xfId="22"/>
    <cellStyle name="Hyperlink" xfId="23"/>
    <cellStyle name="Měna" xfId="24"/>
    <cellStyle name="Měna0" xfId="25"/>
    <cellStyle name="Currency" xfId="26"/>
    <cellStyle name="normální_C02_04019rh01_1" xfId="27"/>
    <cellStyle name="Pevný" xfId="28"/>
    <cellStyle name="Percent" xfId="29"/>
    <cellStyle name="Followed Hyperlink" xfId="30"/>
    <cellStyle name="Záhlaví 1" xfId="31"/>
    <cellStyle name="Záhlaví 2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M162"/>
  <sheetViews>
    <sheetView showGridLines="0" tabSelected="1" zoomScaleSheetLayoutView="75" workbookViewId="0" topLeftCell="A1">
      <selection activeCell="N1" sqref="N1"/>
    </sheetView>
  </sheetViews>
  <sheetFormatPr defaultColWidth="9.140625" defaultRowHeight="12.75"/>
  <cols>
    <col min="1" max="1" width="16.7109375" style="2" customWidth="1"/>
    <col min="2" max="7" width="6.00390625" style="2" customWidth="1"/>
    <col min="8" max="13" width="6.00390625" style="20" customWidth="1"/>
    <col min="14" max="16384" width="9.140625" style="2" customWidth="1"/>
  </cols>
  <sheetData>
    <row r="1" spans="1:13" s="3" customFormat="1" ht="24.75" customHeight="1">
      <c r="A1" s="67" t="s">
        <v>112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1:13" s="17" customFormat="1" ht="16.5" customHeight="1">
      <c r="A2" s="70" t="s">
        <v>113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s="17" customFormat="1" ht="11.25" customHeight="1">
      <c r="A3" s="51"/>
      <c r="B3" s="52"/>
      <c r="C3" s="52"/>
      <c r="D3" s="52"/>
      <c r="E3" s="52"/>
      <c r="F3" s="52"/>
      <c r="G3" s="52"/>
      <c r="H3" s="54"/>
      <c r="I3" s="54"/>
      <c r="J3" s="54"/>
      <c r="K3" s="54"/>
      <c r="L3" s="52"/>
      <c r="M3" s="52"/>
    </row>
    <row r="4" spans="1:13" s="20" customFormat="1" ht="11.25" customHeight="1" thickBot="1">
      <c r="A4" s="49" t="s">
        <v>110</v>
      </c>
      <c r="B4" s="18"/>
      <c r="C4" s="19"/>
      <c r="M4" s="50" t="s">
        <v>111</v>
      </c>
    </row>
    <row r="5" spans="1:13" ht="12" customHeight="1">
      <c r="A5" s="72" t="s">
        <v>107</v>
      </c>
      <c r="B5" s="84" t="s">
        <v>105</v>
      </c>
      <c r="C5" s="85"/>
      <c r="D5" s="85"/>
      <c r="E5" s="85"/>
      <c r="F5" s="85"/>
      <c r="G5" s="86"/>
      <c r="H5" s="90" t="s">
        <v>106</v>
      </c>
      <c r="I5" s="91"/>
      <c r="J5" s="91"/>
      <c r="K5" s="91"/>
      <c r="L5" s="91"/>
      <c r="M5" s="92"/>
    </row>
    <row r="6" spans="1:13" ht="12" customHeight="1">
      <c r="A6" s="73"/>
      <c r="B6" s="78" t="s">
        <v>74</v>
      </c>
      <c r="C6" s="79"/>
      <c r="D6" s="76" t="s">
        <v>75</v>
      </c>
      <c r="E6" s="77"/>
      <c r="F6" s="76" t="s">
        <v>76</v>
      </c>
      <c r="G6" s="77"/>
      <c r="H6" s="93" t="s">
        <v>74</v>
      </c>
      <c r="I6" s="94"/>
      <c r="J6" s="95" t="s">
        <v>75</v>
      </c>
      <c r="K6" s="96"/>
      <c r="L6" s="95" t="s">
        <v>76</v>
      </c>
      <c r="M6" s="97"/>
    </row>
    <row r="7" spans="1:13" ht="12" customHeight="1">
      <c r="A7" s="5"/>
      <c r="B7" s="80" t="s">
        <v>77</v>
      </c>
      <c r="C7" s="81"/>
      <c r="D7" s="82" t="s">
        <v>78</v>
      </c>
      <c r="E7" s="83"/>
      <c r="F7" s="6" t="s">
        <v>79</v>
      </c>
      <c r="G7" s="7"/>
      <c r="H7" s="87" t="s">
        <v>80</v>
      </c>
      <c r="I7" s="88"/>
      <c r="J7" s="87" t="s">
        <v>81</v>
      </c>
      <c r="K7" s="88"/>
      <c r="L7" s="87" t="s">
        <v>79</v>
      </c>
      <c r="M7" s="89"/>
    </row>
    <row r="8" spans="1:13" ht="12" customHeight="1">
      <c r="A8" s="74" t="s">
        <v>108</v>
      </c>
      <c r="B8" s="8" t="s">
        <v>82</v>
      </c>
      <c r="C8" s="9" t="s">
        <v>83</v>
      </c>
      <c r="D8" s="8" t="s">
        <v>82</v>
      </c>
      <c r="E8" s="9" t="s">
        <v>83</v>
      </c>
      <c r="F8" s="4" t="s">
        <v>82</v>
      </c>
      <c r="G8" s="9" t="s">
        <v>83</v>
      </c>
      <c r="H8" s="23" t="s">
        <v>82</v>
      </c>
      <c r="I8" s="24" t="s">
        <v>83</v>
      </c>
      <c r="J8" s="23" t="s">
        <v>82</v>
      </c>
      <c r="K8" s="24" t="s">
        <v>83</v>
      </c>
      <c r="L8" s="23" t="s">
        <v>82</v>
      </c>
      <c r="M8" s="25" t="s">
        <v>83</v>
      </c>
    </row>
    <row r="9" spans="1:13" ht="12" customHeight="1" thickBot="1">
      <c r="A9" s="75"/>
      <c r="B9" s="10" t="s">
        <v>84</v>
      </c>
      <c r="C9" s="11" t="s">
        <v>85</v>
      </c>
      <c r="D9" s="10" t="s">
        <v>84</v>
      </c>
      <c r="E9" s="11" t="s">
        <v>85</v>
      </c>
      <c r="F9" s="12" t="s">
        <v>84</v>
      </c>
      <c r="G9" s="11" t="s">
        <v>85</v>
      </c>
      <c r="H9" s="26" t="s">
        <v>84</v>
      </c>
      <c r="I9" s="27" t="s">
        <v>85</v>
      </c>
      <c r="J9" s="26" t="s">
        <v>84</v>
      </c>
      <c r="K9" s="27" t="s">
        <v>85</v>
      </c>
      <c r="L9" s="26" t="s">
        <v>84</v>
      </c>
      <c r="M9" s="28" t="s">
        <v>85</v>
      </c>
    </row>
    <row r="10" spans="1:13" ht="12" customHeight="1">
      <c r="A10" s="56"/>
      <c r="B10" s="30"/>
      <c r="C10" s="30"/>
      <c r="D10" s="30"/>
      <c r="E10" s="30"/>
      <c r="F10" s="30"/>
      <c r="G10" s="30"/>
      <c r="H10" s="31"/>
      <c r="I10" s="31"/>
      <c r="J10" s="31"/>
      <c r="K10" s="31"/>
      <c r="L10" s="31"/>
      <c r="M10" s="29"/>
    </row>
    <row r="11" spans="1:13" ht="9.75" customHeight="1">
      <c r="A11" s="57" t="s">
        <v>86</v>
      </c>
      <c r="B11" s="32" t="s">
        <v>87</v>
      </c>
      <c r="C11" s="32" t="s">
        <v>87</v>
      </c>
      <c r="D11" s="32" t="s">
        <v>87</v>
      </c>
      <c r="E11" s="32" t="s">
        <v>87</v>
      </c>
      <c r="F11" s="32" t="s">
        <v>87</v>
      </c>
      <c r="G11" s="32" t="s">
        <v>87</v>
      </c>
      <c r="H11" s="38">
        <v>58576</v>
      </c>
      <c r="I11" s="38">
        <v>36909</v>
      </c>
      <c r="J11" s="38">
        <v>21796</v>
      </c>
      <c r="K11" s="38">
        <v>13637</v>
      </c>
      <c r="L11" s="38">
        <v>36780</v>
      </c>
      <c r="M11" s="58">
        <v>23272</v>
      </c>
    </row>
    <row r="12" spans="1:13" ht="5.25" customHeight="1">
      <c r="A12" s="59"/>
      <c r="B12" s="33"/>
      <c r="C12" s="34"/>
      <c r="D12" s="33"/>
      <c r="E12" s="34"/>
      <c r="F12" s="33"/>
      <c r="G12" s="34"/>
      <c r="H12" s="35"/>
      <c r="I12" s="35"/>
      <c r="J12" s="35"/>
      <c r="K12" s="35"/>
      <c r="L12" s="38"/>
      <c r="M12" s="58"/>
    </row>
    <row r="13" spans="1:13" ht="9.75" customHeight="1">
      <c r="A13" s="59" t="s">
        <v>104</v>
      </c>
      <c r="B13" s="33"/>
      <c r="C13" s="34"/>
      <c r="D13" s="33"/>
      <c r="E13" s="34"/>
      <c r="F13" s="32"/>
      <c r="G13" s="34"/>
      <c r="H13" s="36"/>
      <c r="I13" s="36"/>
      <c r="J13" s="35"/>
      <c r="K13" s="35"/>
      <c r="L13" s="38"/>
      <c r="M13" s="58"/>
    </row>
    <row r="14" spans="1:13" ht="9.75" customHeight="1">
      <c r="A14" s="60" t="s">
        <v>109</v>
      </c>
      <c r="B14" s="39">
        <v>4124</v>
      </c>
      <c r="C14" s="40">
        <v>2567</v>
      </c>
      <c r="D14" s="40">
        <v>2078</v>
      </c>
      <c r="E14" s="39">
        <v>1298</v>
      </c>
      <c r="F14" s="40">
        <f aca="true" t="shared" si="0" ref="F14:F27">B14-D14</f>
        <v>2046</v>
      </c>
      <c r="G14" s="40">
        <f aca="true" t="shared" si="1" ref="G14:G27">C14-E14</f>
        <v>1269</v>
      </c>
      <c r="H14" s="41">
        <v>25112</v>
      </c>
      <c r="I14" s="41">
        <v>15176</v>
      </c>
      <c r="J14" s="41">
        <v>10808</v>
      </c>
      <c r="K14" s="41">
        <v>6584</v>
      </c>
      <c r="L14" s="53">
        <f aca="true" t="shared" si="2" ref="L14:L27">H14-J14</f>
        <v>14304</v>
      </c>
      <c r="M14" s="61">
        <f aca="true" t="shared" si="3" ref="M14:M27">I14-K14</f>
        <v>8592</v>
      </c>
    </row>
    <row r="15" spans="1:13" ht="9.75" customHeight="1">
      <c r="A15" s="60" t="s">
        <v>89</v>
      </c>
      <c r="B15" s="39">
        <v>3335</v>
      </c>
      <c r="C15" s="40">
        <v>2103</v>
      </c>
      <c r="D15" s="40">
        <v>3763</v>
      </c>
      <c r="E15" s="40">
        <v>2376</v>
      </c>
      <c r="F15" s="40">
        <f t="shared" si="0"/>
        <v>-428</v>
      </c>
      <c r="G15" s="40">
        <f t="shared" si="1"/>
        <v>-273</v>
      </c>
      <c r="H15" s="41">
        <v>6446</v>
      </c>
      <c r="I15" s="41">
        <v>4170</v>
      </c>
      <c r="J15" s="41">
        <v>2300</v>
      </c>
      <c r="K15" s="41">
        <v>1534</v>
      </c>
      <c r="L15" s="53">
        <f t="shared" si="2"/>
        <v>4146</v>
      </c>
      <c r="M15" s="61">
        <f t="shared" si="3"/>
        <v>2636</v>
      </c>
    </row>
    <row r="16" spans="1:13" ht="9.75" customHeight="1">
      <c r="A16" s="60" t="s">
        <v>90</v>
      </c>
      <c r="B16" s="39">
        <v>839</v>
      </c>
      <c r="C16" s="40">
        <v>486</v>
      </c>
      <c r="D16" s="40">
        <v>817</v>
      </c>
      <c r="E16" s="40">
        <v>465</v>
      </c>
      <c r="F16" s="40">
        <f t="shared" si="0"/>
        <v>22</v>
      </c>
      <c r="G16" s="40">
        <f t="shared" si="1"/>
        <v>21</v>
      </c>
      <c r="H16" s="41">
        <v>2578</v>
      </c>
      <c r="I16" s="41">
        <v>1633</v>
      </c>
      <c r="J16" s="41">
        <v>441</v>
      </c>
      <c r="K16" s="41">
        <v>244</v>
      </c>
      <c r="L16" s="53">
        <f t="shared" si="2"/>
        <v>2137</v>
      </c>
      <c r="M16" s="61">
        <f t="shared" si="3"/>
        <v>1389</v>
      </c>
    </row>
    <row r="17" spans="1:13" ht="9.75" customHeight="1">
      <c r="A17" s="60" t="s">
        <v>91</v>
      </c>
      <c r="B17" s="39">
        <v>1265</v>
      </c>
      <c r="C17" s="40">
        <v>738</v>
      </c>
      <c r="D17" s="40">
        <v>1063</v>
      </c>
      <c r="E17" s="40">
        <v>620</v>
      </c>
      <c r="F17" s="40">
        <f t="shared" si="0"/>
        <v>202</v>
      </c>
      <c r="G17" s="40">
        <f t="shared" si="1"/>
        <v>118</v>
      </c>
      <c r="H17" s="41">
        <v>2431</v>
      </c>
      <c r="I17" s="41">
        <v>1479</v>
      </c>
      <c r="J17" s="41">
        <v>600</v>
      </c>
      <c r="K17" s="41">
        <v>355</v>
      </c>
      <c r="L17" s="53">
        <f t="shared" si="2"/>
        <v>1831</v>
      </c>
      <c r="M17" s="61">
        <f t="shared" si="3"/>
        <v>1124</v>
      </c>
    </row>
    <row r="18" spans="1:13" ht="9.75" customHeight="1">
      <c r="A18" s="60" t="s">
        <v>92</v>
      </c>
      <c r="B18" s="39">
        <v>698</v>
      </c>
      <c r="C18" s="40">
        <v>370</v>
      </c>
      <c r="D18" s="40">
        <v>1062</v>
      </c>
      <c r="E18" s="40">
        <v>607</v>
      </c>
      <c r="F18" s="40">
        <f t="shared" si="0"/>
        <v>-364</v>
      </c>
      <c r="G18" s="40">
        <f t="shared" si="1"/>
        <v>-237</v>
      </c>
      <c r="H18" s="41">
        <v>1626</v>
      </c>
      <c r="I18" s="41">
        <v>924</v>
      </c>
      <c r="J18" s="41">
        <v>333</v>
      </c>
      <c r="K18" s="41">
        <v>163</v>
      </c>
      <c r="L18" s="53">
        <f t="shared" si="2"/>
        <v>1293</v>
      </c>
      <c r="M18" s="61">
        <f t="shared" si="3"/>
        <v>761</v>
      </c>
    </row>
    <row r="19" spans="1:13" ht="9.75" customHeight="1">
      <c r="A19" s="60" t="s">
        <v>93</v>
      </c>
      <c r="B19" s="39">
        <v>1566</v>
      </c>
      <c r="C19" s="40">
        <v>1001</v>
      </c>
      <c r="D19" s="40">
        <v>1830</v>
      </c>
      <c r="E19" s="40">
        <v>1148</v>
      </c>
      <c r="F19" s="40">
        <f t="shared" si="0"/>
        <v>-264</v>
      </c>
      <c r="G19" s="40">
        <f t="shared" si="1"/>
        <v>-147</v>
      </c>
      <c r="H19" s="41">
        <v>4253</v>
      </c>
      <c r="I19" s="41">
        <v>2838</v>
      </c>
      <c r="J19" s="41">
        <v>1853</v>
      </c>
      <c r="K19" s="41">
        <v>1189</v>
      </c>
      <c r="L19" s="53">
        <f t="shared" si="2"/>
        <v>2400</v>
      </c>
      <c r="M19" s="61">
        <f t="shared" si="3"/>
        <v>1649</v>
      </c>
    </row>
    <row r="20" spans="1:13" ht="9.75" customHeight="1">
      <c r="A20" s="60" t="s">
        <v>94</v>
      </c>
      <c r="B20" s="39">
        <v>689</v>
      </c>
      <c r="C20" s="40">
        <v>392</v>
      </c>
      <c r="D20" s="40">
        <v>735</v>
      </c>
      <c r="E20" s="40">
        <v>446</v>
      </c>
      <c r="F20" s="40">
        <f t="shared" si="0"/>
        <v>-46</v>
      </c>
      <c r="G20" s="40">
        <f t="shared" si="1"/>
        <v>-54</v>
      </c>
      <c r="H20" s="41">
        <v>2172</v>
      </c>
      <c r="I20" s="41">
        <v>1319</v>
      </c>
      <c r="J20" s="41">
        <v>612</v>
      </c>
      <c r="K20" s="41">
        <v>404</v>
      </c>
      <c r="L20" s="53">
        <f t="shared" si="2"/>
        <v>1560</v>
      </c>
      <c r="M20" s="61">
        <f t="shared" si="3"/>
        <v>915</v>
      </c>
    </row>
    <row r="21" spans="1:13" ht="9.75" customHeight="1">
      <c r="A21" s="60" t="s">
        <v>96</v>
      </c>
      <c r="B21" s="39">
        <v>1028</v>
      </c>
      <c r="C21" s="40">
        <v>628</v>
      </c>
      <c r="D21" s="40">
        <v>962</v>
      </c>
      <c r="E21" s="40">
        <v>610</v>
      </c>
      <c r="F21" s="40">
        <f t="shared" si="0"/>
        <v>66</v>
      </c>
      <c r="G21" s="40">
        <f t="shared" si="1"/>
        <v>18</v>
      </c>
      <c r="H21" s="41">
        <v>2408</v>
      </c>
      <c r="I21" s="41">
        <v>1609</v>
      </c>
      <c r="J21" s="41">
        <v>785</v>
      </c>
      <c r="K21" s="41">
        <v>498</v>
      </c>
      <c r="L21" s="53">
        <f t="shared" si="2"/>
        <v>1623</v>
      </c>
      <c r="M21" s="61">
        <f t="shared" si="3"/>
        <v>1111</v>
      </c>
    </row>
    <row r="22" spans="1:13" ht="9.75" customHeight="1">
      <c r="A22" s="60" t="s">
        <v>97</v>
      </c>
      <c r="B22" s="39">
        <v>618</v>
      </c>
      <c r="C22" s="40">
        <v>410</v>
      </c>
      <c r="D22" s="40">
        <v>793</v>
      </c>
      <c r="E22" s="40">
        <v>494</v>
      </c>
      <c r="F22" s="40">
        <f t="shared" si="0"/>
        <v>-175</v>
      </c>
      <c r="G22" s="40">
        <f t="shared" si="1"/>
        <v>-84</v>
      </c>
      <c r="H22" s="41">
        <v>1554</v>
      </c>
      <c r="I22" s="41">
        <v>1032</v>
      </c>
      <c r="J22" s="41">
        <v>388</v>
      </c>
      <c r="K22" s="41">
        <v>239</v>
      </c>
      <c r="L22" s="53">
        <f t="shared" si="2"/>
        <v>1166</v>
      </c>
      <c r="M22" s="61">
        <f t="shared" si="3"/>
        <v>793</v>
      </c>
    </row>
    <row r="23" spans="1:13" ht="9.75" customHeight="1">
      <c r="A23" s="60" t="s">
        <v>98</v>
      </c>
      <c r="B23" s="39">
        <v>591</v>
      </c>
      <c r="C23" s="40">
        <v>384</v>
      </c>
      <c r="D23" s="40">
        <v>712</v>
      </c>
      <c r="E23" s="40">
        <v>420</v>
      </c>
      <c r="F23" s="40">
        <f t="shared" si="0"/>
        <v>-121</v>
      </c>
      <c r="G23" s="40">
        <f t="shared" si="1"/>
        <v>-36</v>
      </c>
      <c r="H23" s="41">
        <v>1528</v>
      </c>
      <c r="I23" s="41">
        <v>984</v>
      </c>
      <c r="J23" s="41">
        <v>210</v>
      </c>
      <c r="K23" s="41">
        <v>123</v>
      </c>
      <c r="L23" s="53">
        <f t="shared" si="2"/>
        <v>1318</v>
      </c>
      <c r="M23" s="61">
        <f t="shared" si="3"/>
        <v>861</v>
      </c>
    </row>
    <row r="24" spans="1:13" ht="9.75" customHeight="1">
      <c r="A24" s="60" t="s">
        <v>99</v>
      </c>
      <c r="B24" s="39">
        <v>1754</v>
      </c>
      <c r="C24" s="40">
        <v>1139</v>
      </c>
      <c r="D24" s="40">
        <v>2423</v>
      </c>
      <c r="E24" s="40">
        <v>1606</v>
      </c>
      <c r="F24" s="40">
        <f t="shared" si="0"/>
        <v>-669</v>
      </c>
      <c r="G24" s="40">
        <f t="shared" si="1"/>
        <v>-467</v>
      </c>
      <c r="H24" s="41">
        <v>4197</v>
      </c>
      <c r="I24" s="41">
        <v>2810</v>
      </c>
      <c r="J24" s="41">
        <v>2033</v>
      </c>
      <c r="K24" s="41">
        <v>1254</v>
      </c>
      <c r="L24" s="53">
        <f t="shared" si="2"/>
        <v>2164</v>
      </c>
      <c r="M24" s="61">
        <f t="shared" si="3"/>
        <v>1556</v>
      </c>
    </row>
    <row r="25" spans="1:13" ht="9.75" customHeight="1">
      <c r="A25" s="60" t="s">
        <v>100</v>
      </c>
      <c r="B25" s="39">
        <v>539</v>
      </c>
      <c r="C25" s="40">
        <v>358</v>
      </c>
      <c r="D25" s="40">
        <v>632</v>
      </c>
      <c r="E25" s="40">
        <v>388</v>
      </c>
      <c r="F25" s="40">
        <f t="shared" si="0"/>
        <v>-93</v>
      </c>
      <c r="G25" s="40">
        <f t="shared" si="1"/>
        <v>-30</v>
      </c>
      <c r="H25" s="41">
        <v>1331</v>
      </c>
      <c r="I25" s="41">
        <v>805</v>
      </c>
      <c r="J25" s="41">
        <v>395</v>
      </c>
      <c r="K25" s="41">
        <v>269</v>
      </c>
      <c r="L25" s="53">
        <f t="shared" si="2"/>
        <v>936</v>
      </c>
      <c r="M25" s="61">
        <f t="shared" si="3"/>
        <v>536</v>
      </c>
    </row>
    <row r="26" spans="1:13" ht="9.75" customHeight="1">
      <c r="A26" s="60" t="s">
        <v>101</v>
      </c>
      <c r="B26" s="39">
        <v>290</v>
      </c>
      <c r="C26" s="40">
        <v>171</v>
      </c>
      <c r="D26" s="40">
        <v>381</v>
      </c>
      <c r="E26" s="40">
        <v>247</v>
      </c>
      <c r="F26" s="40">
        <f t="shared" si="0"/>
        <v>-91</v>
      </c>
      <c r="G26" s="40">
        <f t="shared" si="1"/>
        <v>-76</v>
      </c>
      <c r="H26" s="41">
        <v>973</v>
      </c>
      <c r="I26" s="41">
        <v>654</v>
      </c>
      <c r="J26" s="41">
        <v>397</v>
      </c>
      <c r="K26" s="41">
        <v>265</v>
      </c>
      <c r="L26" s="53">
        <f t="shared" si="2"/>
        <v>576</v>
      </c>
      <c r="M26" s="61">
        <f t="shared" si="3"/>
        <v>389</v>
      </c>
    </row>
    <row r="27" spans="1:13" ht="9.75" customHeight="1">
      <c r="A27" s="60" t="s">
        <v>102</v>
      </c>
      <c r="B27" s="39">
        <v>597</v>
      </c>
      <c r="C27" s="40">
        <v>405</v>
      </c>
      <c r="D27" s="40">
        <v>682</v>
      </c>
      <c r="E27" s="40">
        <v>427</v>
      </c>
      <c r="F27" s="40">
        <f t="shared" si="0"/>
        <v>-85</v>
      </c>
      <c r="G27" s="40">
        <f t="shared" si="1"/>
        <v>-22</v>
      </c>
      <c r="H27" s="41">
        <v>1967</v>
      </c>
      <c r="I27" s="41">
        <v>1476</v>
      </c>
      <c r="J27" s="41">
        <v>641</v>
      </c>
      <c r="K27" s="41">
        <v>516</v>
      </c>
      <c r="L27" s="53">
        <f t="shared" si="2"/>
        <v>1326</v>
      </c>
      <c r="M27" s="61">
        <f t="shared" si="3"/>
        <v>960</v>
      </c>
    </row>
    <row r="28" spans="1:13" ht="9.75" customHeight="1">
      <c r="A28" s="59"/>
      <c r="B28" s="33"/>
      <c r="C28" s="34"/>
      <c r="D28" s="33"/>
      <c r="E28" s="34"/>
      <c r="F28" s="33"/>
      <c r="G28" s="34"/>
      <c r="H28" s="35"/>
      <c r="I28" s="35"/>
      <c r="J28" s="35"/>
      <c r="K28" s="35"/>
      <c r="L28" s="53"/>
      <c r="M28" s="61"/>
    </row>
    <row r="29" spans="1:13" ht="9.75" customHeight="1">
      <c r="A29" s="59" t="s">
        <v>88</v>
      </c>
      <c r="B29" s="32"/>
      <c r="C29" s="34"/>
      <c r="D29" s="32"/>
      <c r="E29" s="34"/>
      <c r="F29" s="32"/>
      <c r="G29" s="34"/>
      <c r="H29" s="37"/>
      <c r="I29" s="35"/>
      <c r="J29" s="37"/>
      <c r="K29" s="35"/>
      <c r="L29" s="53"/>
      <c r="M29" s="61"/>
    </row>
    <row r="30" spans="1:13" ht="9.75" customHeight="1">
      <c r="A30" s="62" t="s">
        <v>109</v>
      </c>
      <c r="B30" s="43">
        <v>4124</v>
      </c>
      <c r="C30" s="43">
        <v>2567</v>
      </c>
      <c r="D30" s="44">
        <v>2078</v>
      </c>
      <c r="E30" s="43">
        <v>1298</v>
      </c>
      <c r="F30" s="44">
        <f>B30-D30</f>
        <v>2046</v>
      </c>
      <c r="G30" s="44">
        <f>C30-E30</f>
        <v>1269</v>
      </c>
      <c r="H30" s="45">
        <v>25112</v>
      </c>
      <c r="I30" s="55">
        <v>15176</v>
      </c>
      <c r="J30" s="45">
        <v>10808</v>
      </c>
      <c r="K30" s="55">
        <v>6584</v>
      </c>
      <c r="L30" s="38">
        <f>H30-J30</f>
        <v>14304</v>
      </c>
      <c r="M30" s="58">
        <f>I30-K30</f>
        <v>8592</v>
      </c>
    </row>
    <row r="31" spans="1:13" ht="9.75" customHeight="1">
      <c r="A31" s="62"/>
      <c r="B31" s="40"/>
      <c r="C31" s="40"/>
      <c r="D31" s="40"/>
      <c r="E31" s="40"/>
      <c r="F31" s="44"/>
      <c r="G31" s="44"/>
      <c r="H31" s="45"/>
      <c r="I31" s="42"/>
      <c r="J31" s="45"/>
      <c r="K31" s="42"/>
      <c r="L31" s="38"/>
      <c r="M31" s="58"/>
    </row>
    <row r="32" spans="1:13" ht="9.75" customHeight="1">
      <c r="A32" s="62" t="s">
        <v>89</v>
      </c>
      <c r="B32" s="46">
        <v>3335</v>
      </c>
      <c r="C32" s="46">
        <v>2103</v>
      </c>
      <c r="D32" s="46">
        <v>3763</v>
      </c>
      <c r="E32" s="46">
        <v>2376</v>
      </c>
      <c r="F32" s="46">
        <f>SUM(F33:F44)</f>
        <v>-428</v>
      </c>
      <c r="G32" s="46">
        <f>SUM(G33:G44)</f>
        <v>-273</v>
      </c>
      <c r="H32" s="45">
        <v>6446</v>
      </c>
      <c r="I32" s="45">
        <v>4170</v>
      </c>
      <c r="J32" s="45">
        <v>2300</v>
      </c>
      <c r="K32" s="45">
        <v>1534</v>
      </c>
      <c r="L32" s="38">
        <f aca="true" t="shared" si="4" ref="L32:L44">H32-J32</f>
        <v>4146</v>
      </c>
      <c r="M32" s="58">
        <f aca="true" t="shared" si="5" ref="M32:M44">I32-K32</f>
        <v>2636</v>
      </c>
    </row>
    <row r="33" spans="1:13" ht="9.75" customHeight="1">
      <c r="A33" s="63" t="s">
        <v>0</v>
      </c>
      <c r="B33" s="39">
        <v>120</v>
      </c>
      <c r="C33" s="40">
        <v>66</v>
      </c>
      <c r="D33" s="47">
        <v>158</v>
      </c>
      <c r="E33" s="39">
        <v>80</v>
      </c>
      <c r="F33" s="40">
        <f aca="true" t="shared" si="6" ref="F33:F44">B33-D33</f>
        <v>-38</v>
      </c>
      <c r="G33" s="40">
        <f aca="true" t="shared" si="7" ref="G33:G44">C33-E33</f>
        <v>-14</v>
      </c>
      <c r="H33" s="42">
        <v>180</v>
      </c>
      <c r="I33" s="41">
        <v>111</v>
      </c>
      <c r="J33" s="42">
        <v>35</v>
      </c>
      <c r="K33" s="42">
        <v>18</v>
      </c>
      <c r="L33" s="53">
        <f t="shared" si="4"/>
        <v>145</v>
      </c>
      <c r="M33" s="61">
        <f t="shared" si="5"/>
        <v>93</v>
      </c>
    </row>
    <row r="34" spans="1:13" ht="9.75" customHeight="1">
      <c r="A34" s="63" t="s">
        <v>1</v>
      </c>
      <c r="B34" s="39">
        <v>278</v>
      </c>
      <c r="C34" s="39">
        <v>193</v>
      </c>
      <c r="D34" s="40">
        <v>223</v>
      </c>
      <c r="E34" s="39">
        <v>140</v>
      </c>
      <c r="F34" s="40">
        <f t="shared" si="6"/>
        <v>55</v>
      </c>
      <c r="G34" s="40">
        <f t="shared" si="7"/>
        <v>53</v>
      </c>
      <c r="H34" s="42">
        <v>361</v>
      </c>
      <c r="I34" s="41">
        <v>185</v>
      </c>
      <c r="J34" s="42">
        <v>128</v>
      </c>
      <c r="K34" s="42">
        <v>91</v>
      </c>
      <c r="L34" s="53">
        <f t="shared" si="4"/>
        <v>233</v>
      </c>
      <c r="M34" s="61">
        <f t="shared" si="5"/>
        <v>94</v>
      </c>
    </row>
    <row r="35" spans="1:13" ht="9.75" customHeight="1">
      <c r="A35" s="63" t="s">
        <v>26</v>
      </c>
      <c r="B35" s="39">
        <v>216</v>
      </c>
      <c r="C35" s="39">
        <v>113</v>
      </c>
      <c r="D35" s="40">
        <v>320</v>
      </c>
      <c r="E35" s="39">
        <v>216</v>
      </c>
      <c r="F35" s="40">
        <f t="shared" si="6"/>
        <v>-104</v>
      </c>
      <c r="G35" s="40">
        <f t="shared" si="7"/>
        <v>-103</v>
      </c>
      <c r="H35" s="42">
        <v>338</v>
      </c>
      <c r="I35" s="41">
        <v>214</v>
      </c>
      <c r="J35" s="42">
        <v>125</v>
      </c>
      <c r="K35" s="42">
        <v>83</v>
      </c>
      <c r="L35" s="53">
        <f t="shared" si="4"/>
        <v>213</v>
      </c>
      <c r="M35" s="61">
        <f t="shared" si="5"/>
        <v>131</v>
      </c>
    </row>
    <row r="36" spans="1:13" ht="9.75" customHeight="1">
      <c r="A36" s="63" t="s">
        <v>28</v>
      </c>
      <c r="B36" s="40">
        <v>188</v>
      </c>
      <c r="C36" s="40">
        <v>99</v>
      </c>
      <c r="D36" s="40">
        <v>135</v>
      </c>
      <c r="E36" s="39">
        <v>82</v>
      </c>
      <c r="F36" s="40">
        <f t="shared" si="6"/>
        <v>53</v>
      </c>
      <c r="G36" s="40">
        <f t="shared" si="7"/>
        <v>17</v>
      </c>
      <c r="H36" s="42">
        <v>362</v>
      </c>
      <c r="I36" s="41">
        <v>221</v>
      </c>
      <c r="J36" s="42">
        <v>197</v>
      </c>
      <c r="K36" s="42">
        <v>130</v>
      </c>
      <c r="L36" s="53">
        <f t="shared" si="4"/>
        <v>165</v>
      </c>
      <c r="M36" s="61">
        <f t="shared" si="5"/>
        <v>91</v>
      </c>
    </row>
    <row r="37" spans="1:13" ht="9.75" customHeight="1">
      <c r="A37" s="63" t="s">
        <v>30</v>
      </c>
      <c r="B37" s="39">
        <v>223</v>
      </c>
      <c r="C37" s="39">
        <v>165</v>
      </c>
      <c r="D37" s="40">
        <v>147</v>
      </c>
      <c r="E37" s="39">
        <v>98</v>
      </c>
      <c r="F37" s="40">
        <f t="shared" si="6"/>
        <v>76</v>
      </c>
      <c r="G37" s="40">
        <f t="shared" si="7"/>
        <v>67</v>
      </c>
      <c r="H37" s="42">
        <v>486</v>
      </c>
      <c r="I37" s="41">
        <v>340</v>
      </c>
      <c r="J37" s="42">
        <v>143</v>
      </c>
      <c r="K37" s="42">
        <v>111</v>
      </c>
      <c r="L37" s="53">
        <f t="shared" si="4"/>
        <v>343</v>
      </c>
      <c r="M37" s="61">
        <f t="shared" si="5"/>
        <v>229</v>
      </c>
    </row>
    <row r="38" spans="1:13" ht="9.75" customHeight="1">
      <c r="A38" s="63" t="s">
        <v>33</v>
      </c>
      <c r="B38" s="39">
        <v>440</v>
      </c>
      <c r="C38" s="39">
        <v>280</v>
      </c>
      <c r="D38" s="40">
        <v>702</v>
      </c>
      <c r="E38" s="39">
        <v>495</v>
      </c>
      <c r="F38" s="40">
        <f t="shared" si="6"/>
        <v>-262</v>
      </c>
      <c r="G38" s="40">
        <f t="shared" si="7"/>
        <v>-215</v>
      </c>
      <c r="H38" s="42">
        <v>493</v>
      </c>
      <c r="I38" s="41">
        <v>360</v>
      </c>
      <c r="J38" s="42">
        <v>333</v>
      </c>
      <c r="K38" s="42">
        <v>235</v>
      </c>
      <c r="L38" s="53">
        <f t="shared" si="4"/>
        <v>160</v>
      </c>
      <c r="M38" s="61">
        <f t="shared" si="5"/>
        <v>125</v>
      </c>
    </row>
    <row r="39" spans="1:13" ht="9.75" customHeight="1">
      <c r="A39" s="63" t="s">
        <v>34</v>
      </c>
      <c r="B39" s="39">
        <v>514</v>
      </c>
      <c r="C39" s="39">
        <v>343</v>
      </c>
      <c r="D39" s="40">
        <v>602</v>
      </c>
      <c r="E39" s="39">
        <v>359</v>
      </c>
      <c r="F39" s="40">
        <f t="shared" si="6"/>
        <v>-88</v>
      </c>
      <c r="G39" s="40">
        <f t="shared" si="7"/>
        <v>-16</v>
      </c>
      <c r="H39" s="42">
        <v>1462</v>
      </c>
      <c r="I39" s="41">
        <v>1033</v>
      </c>
      <c r="J39" s="42">
        <v>404</v>
      </c>
      <c r="K39" s="42">
        <v>312</v>
      </c>
      <c r="L39" s="53">
        <f t="shared" si="4"/>
        <v>1058</v>
      </c>
      <c r="M39" s="61">
        <f t="shared" si="5"/>
        <v>721</v>
      </c>
    </row>
    <row r="40" spans="1:13" ht="9.75" customHeight="1">
      <c r="A40" s="63" t="s">
        <v>69</v>
      </c>
      <c r="B40" s="39">
        <v>222</v>
      </c>
      <c r="C40" s="39">
        <v>127</v>
      </c>
      <c r="D40" s="40">
        <v>384</v>
      </c>
      <c r="E40" s="39">
        <v>237</v>
      </c>
      <c r="F40" s="40">
        <f t="shared" si="6"/>
        <v>-162</v>
      </c>
      <c r="G40" s="40">
        <f t="shared" si="7"/>
        <v>-110</v>
      </c>
      <c r="H40" s="42">
        <v>533</v>
      </c>
      <c r="I40" s="41">
        <v>302</v>
      </c>
      <c r="J40" s="42">
        <v>350</v>
      </c>
      <c r="K40" s="42">
        <v>195</v>
      </c>
      <c r="L40" s="53">
        <f t="shared" si="4"/>
        <v>183</v>
      </c>
      <c r="M40" s="61">
        <f t="shared" si="5"/>
        <v>107</v>
      </c>
    </row>
    <row r="41" spans="1:13" ht="9.75" customHeight="1">
      <c r="A41" s="63" t="s">
        <v>44</v>
      </c>
      <c r="B41" s="39">
        <v>297</v>
      </c>
      <c r="C41" s="39">
        <v>171</v>
      </c>
      <c r="D41" s="40">
        <v>388</v>
      </c>
      <c r="E41" s="39">
        <v>219</v>
      </c>
      <c r="F41" s="40">
        <f t="shared" si="6"/>
        <v>-91</v>
      </c>
      <c r="G41" s="40">
        <f t="shared" si="7"/>
        <v>-48</v>
      </c>
      <c r="H41" s="42">
        <v>905</v>
      </c>
      <c r="I41" s="41">
        <v>563</v>
      </c>
      <c r="J41" s="42">
        <v>230</v>
      </c>
      <c r="K41" s="42">
        <v>131</v>
      </c>
      <c r="L41" s="53">
        <f t="shared" si="4"/>
        <v>675</v>
      </c>
      <c r="M41" s="61">
        <f t="shared" si="5"/>
        <v>432</v>
      </c>
    </row>
    <row r="42" spans="1:13" ht="9.75" customHeight="1">
      <c r="A42" s="63" t="s">
        <v>45</v>
      </c>
      <c r="B42" s="39">
        <v>540</v>
      </c>
      <c r="C42" s="39">
        <v>347</v>
      </c>
      <c r="D42" s="40">
        <v>352</v>
      </c>
      <c r="E42" s="39">
        <v>230</v>
      </c>
      <c r="F42" s="40">
        <f t="shared" si="6"/>
        <v>188</v>
      </c>
      <c r="G42" s="40">
        <f t="shared" si="7"/>
        <v>117</v>
      </c>
      <c r="H42" s="42">
        <v>811</v>
      </c>
      <c r="I42" s="41">
        <v>500</v>
      </c>
      <c r="J42" s="42">
        <v>92</v>
      </c>
      <c r="K42" s="42">
        <v>56</v>
      </c>
      <c r="L42" s="53">
        <f t="shared" si="4"/>
        <v>719</v>
      </c>
      <c r="M42" s="61">
        <f t="shared" si="5"/>
        <v>444</v>
      </c>
    </row>
    <row r="43" spans="1:13" ht="9.75" customHeight="1">
      <c r="A43" s="63" t="s">
        <v>47</v>
      </c>
      <c r="B43" s="39">
        <v>176</v>
      </c>
      <c r="C43" s="40">
        <v>111</v>
      </c>
      <c r="D43" s="40">
        <v>193</v>
      </c>
      <c r="E43" s="39">
        <v>116</v>
      </c>
      <c r="F43" s="40">
        <f t="shared" si="6"/>
        <v>-17</v>
      </c>
      <c r="G43" s="40">
        <f t="shared" si="7"/>
        <v>-5</v>
      </c>
      <c r="H43" s="42">
        <v>405</v>
      </c>
      <c r="I43" s="41">
        <v>278</v>
      </c>
      <c r="J43" s="42">
        <v>209</v>
      </c>
      <c r="K43" s="42">
        <v>134</v>
      </c>
      <c r="L43" s="53">
        <f t="shared" si="4"/>
        <v>196</v>
      </c>
      <c r="M43" s="61">
        <f t="shared" si="5"/>
        <v>144</v>
      </c>
    </row>
    <row r="44" spans="1:13" ht="9.75" customHeight="1">
      <c r="A44" s="63" t="s">
        <v>48</v>
      </c>
      <c r="B44" s="39">
        <v>121</v>
      </c>
      <c r="C44" s="39">
        <v>88</v>
      </c>
      <c r="D44" s="40">
        <v>159</v>
      </c>
      <c r="E44" s="39">
        <v>104</v>
      </c>
      <c r="F44" s="40">
        <f t="shared" si="6"/>
        <v>-38</v>
      </c>
      <c r="G44" s="40">
        <f t="shared" si="7"/>
        <v>-16</v>
      </c>
      <c r="H44" s="42">
        <v>110</v>
      </c>
      <c r="I44" s="41">
        <v>63</v>
      </c>
      <c r="J44" s="42">
        <v>54</v>
      </c>
      <c r="K44" s="42">
        <v>38</v>
      </c>
      <c r="L44" s="53">
        <f t="shared" si="4"/>
        <v>56</v>
      </c>
      <c r="M44" s="61">
        <f t="shared" si="5"/>
        <v>25</v>
      </c>
    </row>
    <row r="45" spans="1:13" ht="9.75" customHeight="1">
      <c r="A45" s="63"/>
      <c r="B45" s="48"/>
      <c r="C45" s="40"/>
      <c r="D45" s="40"/>
      <c r="E45" s="40"/>
      <c r="F45" s="40"/>
      <c r="G45" s="40"/>
      <c r="H45" s="42"/>
      <c r="I45" s="42"/>
      <c r="J45" s="42"/>
      <c r="K45" s="42"/>
      <c r="L45" s="53"/>
      <c r="M45" s="61"/>
    </row>
    <row r="46" spans="1:13" ht="9.75" customHeight="1">
      <c r="A46" s="62" t="s">
        <v>90</v>
      </c>
      <c r="B46" s="45">
        <v>839</v>
      </c>
      <c r="C46" s="45">
        <v>486</v>
      </c>
      <c r="D46" s="45">
        <v>817</v>
      </c>
      <c r="E46" s="45">
        <v>465</v>
      </c>
      <c r="F46" s="45">
        <f>SUM(F47:F53)</f>
        <v>22</v>
      </c>
      <c r="G46" s="45">
        <f>SUM(G47:G53)</f>
        <v>21</v>
      </c>
      <c r="H46" s="45">
        <v>2578</v>
      </c>
      <c r="I46" s="45">
        <v>1633</v>
      </c>
      <c r="J46" s="45">
        <v>441</v>
      </c>
      <c r="K46" s="45">
        <v>244</v>
      </c>
      <c r="L46" s="38">
        <f aca="true" t="shared" si="8" ref="L46:M53">H46-J46</f>
        <v>2137</v>
      </c>
      <c r="M46" s="58">
        <f t="shared" si="8"/>
        <v>1389</v>
      </c>
    </row>
    <row r="47" spans="1:13" ht="9.75" customHeight="1">
      <c r="A47" s="63" t="s">
        <v>8</v>
      </c>
      <c r="B47" s="39">
        <v>158</v>
      </c>
      <c r="C47" s="39">
        <v>105</v>
      </c>
      <c r="D47" s="40">
        <v>149</v>
      </c>
      <c r="E47" s="39">
        <v>96</v>
      </c>
      <c r="F47" s="40">
        <f aca="true" t="shared" si="9" ref="F47:G53">B47-D47</f>
        <v>9</v>
      </c>
      <c r="G47" s="40">
        <f t="shared" si="9"/>
        <v>9</v>
      </c>
      <c r="H47" s="42">
        <v>1000</v>
      </c>
      <c r="I47" s="41">
        <v>702</v>
      </c>
      <c r="J47" s="42">
        <v>189</v>
      </c>
      <c r="K47" s="41">
        <v>105</v>
      </c>
      <c r="L47" s="53">
        <f t="shared" si="8"/>
        <v>811</v>
      </c>
      <c r="M47" s="61">
        <f t="shared" si="8"/>
        <v>597</v>
      </c>
    </row>
    <row r="48" spans="1:13" ht="9.75" customHeight="1">
      <c r="A48" s="63" t="s">
        <v>9</v>
      </c>
      <c r="B48" s="39">
        <v>192</v>
      </c>
      <c r="C48" s="39">
        <v>102</v>
      </c>
      <c r="D48" s="47">
        <v>199</v>
      </c>
      <c r="E48" s="39">
        <v>94</v>
      </c>
      <c r="F48" s="40">
        <f t="shared" si="9"/>
        <v>-7</v>
      </c>
      <c r="G48" s="40">
        <f t="shared" si="9"/>
        <v>8</v>
      </c>
      <c r="H48" s="42">
        <v>554</v>
      </c>
      <c r="I48" s="41">
        <v>303</v>
      </c>
      <c r="J48" s="42">
        <v>95</v>
      </c>
      <c r="K48" s="41">
        <v>38</v>
      </c>
      <c r="L48" s="53">
        <f t="shared" si="8"/>
        <v>459</v>
      </c>
      <c r="M48" s="61">
        <f t="shared" si="8"/>
        <v>265</v>
      </c>
    </row>
    <row r="49" spans="1:13" ht="9.75" customHeight="1">
      <c r="A49" s="63" t="s">
        <v>23</v>
      </c>
      <c r="B49" s="39">
        <v>151</v>
      </c>
      <c r="C49" s="39">
        <v>81</v>
      </c>
      <c r="D49" s="40">
        <v>93</v>
      </c>
      <c r="E49" s="39">
        <v>48</v>
      </c>
      <c r="F49" s="40">
        <f t="shared" si="9"/>
        <v>58</v>
      </c>
      <c r="G49" s="40">
        <f t="shared" si="9"/>
        <v>33</v>
      </c>
      <c r="H49" s="42">
        <v>232</v>
      </c>
      <c r="I49" s="41">
        <v>138</v>
      </c>
      <c r="J49" s="42">
        <v>61</v>
      </c>
      <c r="K49" s="41">
        <v>43</v>
      </c>
      <c r="L49" s="53">
        <f t="shared" si="8"/>
        <v>171</v>
      </c>
      <c r="M49" s="61">
        <f t="shared" si="8"/>
        <v>95</v>
      </c>
    </row>
    <row r="50" spans="1:13" ht="9.75" customHeight="1">
      <c r="A50" s="63" t="s">
        <v>40</v>
      </c>
      <c r="B50" s="39">
        <v>74</v>
      </c>
      <c r="C50" s="39">
        <v>45</v>
      </c>
      <c r="D50" s="40">
        <v>66</v>
      </c>
      <c r="E50" s="39">
        <v>37</v>
      </c>
      <c r="F50" s="40">
        <f t="shared" si="9"/>
        <v>8</v>
      </c>
      <c r="G50" s="40">
        <f t="shared" si="9"/>
        <v>8</v>
      </c>
      <c r="H50" s="42">
        <v>165</v>
      </c>
      <c r="I50" s="41">
        <v>118</v>
      </c>
      <c r="J50" s="42">
        <v>37</v>
      </c>
      <c r="K50" s="41">
        <v>24</v>
      </c>
      <c r="L50" s="53">
        <f t="shared" si="8"/>
        <v>128</v>
      </c>
      <c r="M50" s="61">
        <f t="shared" si="8"/>
        <v>94</v>
      </c>
    </row>
    <row r="51" spans="1:13" ht="9.75" customHeight="1">
      <c r="A51" s="63" t="s">
        <v>46</v>
      </c>
      <c r="B51" s="39">
        <v>84</v>
      </c>
      <c r="C51" s="39">
        <v>49</v>
      </c>
      <c r="D51" s="40">
        <v>62</v>
      </c>
      <c r="E51" s="39">
        <v>37</v>
      </c>
      <c r="F51" s="40">
        <f t="shared" si="9"/>
        <v>22</v>
      </c>
      <c r="G51" s="40">
        <f t="shared" si="9"/>
        <v>12</v>
      </c>
      <c r="H51" s="42">
        <v>87</v>
      </c>
      <c r="I51" s="41">
        <v>48</v>
      </c>
      <c r="J51" s="42">
        <v>41</v>
      </c>
      <c r="K51" s="41">
        <v>22</v>
      </c>
      <c r="L51" s="53">
        <f t="shared" si="8"/>
        <v>46</v>
      </c>
      <c r="M51" s="61">
        <f t="shared" si="8"/>
        <v>26</v>
      </c>
    </row>
    <row r="52" spans="1:13" ht="9.75" customHeight="1">
      <c r="A52" s="63" t="s">
        <v>53</v>
      </c>
      <c r="B52" s="39">
        <v>90</v>
      </c>
      <c r="C52" s="39">
        <v>56</v>
      </c>
      <c r="D52" s="40">
        <v>158</v>
      </c>
      <c r="E52" s="39">
        <v>94</v>
      </c>
      <c r="F52" s="40">
        <f t="shared" si="9"/>
        <v>-68</v>
      </c>
      <c r="G52" s="40">
        <f t="shared" si="9"/>
        <v>-38</v>
      </c>
      <c r="H52" s="42">
        <v>317</v>
      </c>
      <c r="I52" s="41">
        <v>197</v>
      </c>
      <c r="J52" s="42">
        <v>8</v>
      </c>
      <c r="K52" s="41">
        <v>6</v>
      </c>
      <c r="L52" s="53">
        <f t="shared" si="8"/>
        <v>309</v>
      </c>
      <c r="M52" s="61">
        <f t="shared" si="8"/>
        <v>191</v>
      </c>
    </row>
    <row r="53" spans="1:13" ht="9.75" customHeight="1">
      <c r="A53" s="63" t="s">
        <v>56</v>
      </c>
      <c r="B53" s="39">
        <v>90</v>
      </c>
      <c r="C53" s="39">
        <v>48</v>
      </c>
      <c r="D53" s="40">
        <v>90</v>
      </c>
      <c r="E53" s="39">
        <v>59</v>
      </c>
      <c r="F53" s="40">
        <f t="shared" si="9"/>
        <v>0</v>
      </c>
      <c r="G53" s="40">
        <f t="shared" si="9"/>
        <v>-11</v>
      </c>
      <c r="H53" s="42">
        <v>223</v>
      </c>
      <c r="I53" s="41">
        <v>127</v>
      </c>
      <c r="J53" s="42">
        <v>10</v>
      </c>
      <c r="K53" s="41">
        <v>6</v>
      </c>
      <c r="L53" s="53">
        <f t="shared" si="8"/>
        <v>213</v>
      </c>
      <c r="M53" s="61">
        <f t="shared" si="8"/>
        <v>121</v>
      </c>
    </row>
    <row r="54" spans="1:13" ht="9.75" customHeight="1">
      <c r="A54" s="63"/>
      <c r="B54" s="40"/>
      <c r="C54" s="40"/>
      <c r="D54" s="48"/>
      <c r="E54" s="40"/>
      <c r="F54" s="40"/>
      <c r="G54" s="40"/>
      <c r="H54" s="42"/>
      <c r="I54" s="42"/>
      <c r="J54" s="42"/>
      <c r="K54" s="42"/>
      <c r="L54" s="53"/>
      <c r="M54" s="61"/>
    </row>
    <row r="55" spans="1:13" ht="9.75" customHeight="1">
      <c r="A55" s="62" t="s">
        <v>91</v>
      </c>
      <c r="B55" s="45">
        <v>1265</v>
      </c>
      <c r="C55" s="45">
        <v>738</v>
      </c>
      <c r="D55" s="45">
        <v>1063</v>
      </c>
      <c r="E55" s="45">
        <v>620</v>
      </c>
      <c r="F55" s="45">
        <f>SUM(F56:F62)</f>
        <v>202</v>
      </c>
      <c r="G55" s="45">
        <f>SUM(G56:G62)</f>
        <v>118</v>
      </c>
      <c r="H55" s="45">
        <v>2431</v>
      </c>
      <c r="I55" s="45">
        <v>1479</v>
      </c>
      <c r="J55" s="45">
        <v>600</v>
      </c>
      <c r="K55" s="45">
        <v>355</v>
      </c>
      <c r="L55" s="45">
        <f>SUM(L56:L62)</f>
        <v>1831</v>
      </c>
      <c r="M55" s="64">
        <f>SUM(M56:M62)</f>
        <v>1124</v>
      </c>
    </row>
    <row r="56" spans="1:13" ht="9.75" customHeight="1">
      <c r="A56" s="63" t="s">
        <v>11</v>
      </c>
      <c r="B56" s="39">
        <v>84</v>
      </c>
      <c r="C56" s="39">
        <v>41</v>
      </c>
      <c r="D56" s="40">
        <v>61</v>
      </c>
      <c r="E56" s="39">
        <v>32</v>
      </c>
      <c r="F56" s="40">
        <f aca="true" t="shared" si="10" ref="F56:G62">B56-D56</f>
        <v>23</v>
      </c>
      <c r="G56" s="40">
        <f t="shared" si="10"/>
        <v>9</v>
      </c>
      <c r="H56" s="66">
        <v>100</v>
      </c>
      <c r="I56" s="66">
        <v>57</v>
      </c>
      <c r="J56" s="42">
        <v>27</v>
      </c>
      <c r="K56" s="41">
        <v>22</v>
      </c>
      <c r="L56" s="53">
        <f aca="true" t="shared" si="11" ref="L56:M62">H56-J56</f>
        <v>73</v>
      </c>
      <c r="M56" s="61">
        <f t="shared" si="11"/>
        <v>35</v>
      </c>
    </row>
    <row r="57" spans="1:13" ht="9.75" customHeight="1">
      <c r="A57" s="63" t="s">
        <v>27</v>
      </c>
      <c r="B57" s="39">
        <v>77</v>
      </c>
      <c r="C57" s="39">
        <v>45</v>
      </c>
      <c r="D57" s="40">
        <v>86</v>
      </c>
      <c r="E57" s="39">
        <v>53</v>
      </c>
      <c r="F57" s="40">
        <f t="shared" si="10"/>
        <v>-9</v>
      </c>
      <c r="G57" s="40">
        <f t="shared" si="10"/>
        <v>-8</v>
      </c>
      <c r="H57" s="66">
        <v>338</v>
      </c>
      <c r="I57" s="66">
        <v>213</v>
      </c>
      <c r="J57" s="42">
        <v>32</v>
      </c>
      <c r="K57" s="41">
        <v>22</v>
      </c>
      <c r="L57" s="53">
        <f t="shared" si="11"/>
        <v>306</v>
      </c>
      <c r="M57" s="61">
        <f t="shared" si="11"/>
        <v>191</v>
      </c>
    </row>
    <row r="58" spans="1:13" ht="9.75" customHeight="1">
      <c r="A58" s="63" t="s">
        <v>42</v>
      </c>
      <c r="B58" s="39">
        <v>685</v>
      </c>
      <c r="C58" s="39">
        <v>403</v>
      </c>
      <c r="D58" s="47">
        <v>308</v>
      </c>
      <c r="E58" s="39">
        <v>176</v>
      </c>
      <c r="F58" s="40">
        <f t="shared" si="10"/>
        <v>377</v>
      </c>
      <c r="G58" s="40">
        <f t="shared" si="10"/>
        <v>227</v>
      </c>
      <c r="H58" s="66">
        <v>681</v>
      </c>
      <c r="I58" s="66">
        <v>392</v>
      </c>
      <c r="J58" s="42">
        <v>390</v>
      </c>
      <c r="K58" s="41">
        <v>224</v>
      </c>
      <c r="L58" s="53">
        <f t="shared" si="11"/>
        <v>291</v>
      </c>
      <c r="M58" s="61">
        <f t="shared" si="11"/>
        <v>168</v>
      </c>
    </row>
    <row r="59" spans="1:13" ht="9.75" customHeight="1">
      <c r="A59" s="63" t="s">
        <v>41</v>
      </c>
      <c r="B59" s="39">
        <v>90</v>
      </c>
      <c r="C59" s="39">
        <v>54</v>
      </c>
      <c r="D59" s="40">
        <v>127</v>
      </c>
      <c r="E59" s="39">
        <v>83</v>
      </c>
      <c r="F59" s="40">
        <f t="shared" si="10"/>
        <v>-37</v>
      </c>
      <c r="G59" s="40">
        <f t="shared" si="10"/>
        <v>-29</v>
      </c>
      <c r="H59" s="66">
        <v>281</v>
      </c>
      <c r="I59" s="66">
        <v>183</v>
      </c>
      <c r="J59" s="42">
        <v>33</v>
      </c>
      <c r="K59" s="41">
        <v>20</v>
      </c>
      <c r="L59" s="53">
        <f t="shared" si="11"/>
        <v>248</v>
      </c>
      <c r="M59" s="61">
        <f t="shared" si="11"/>
        <v>163</v>
      </c>
    </row>
    <row r="60" spans="1:13" ht="9.75" customHeight="1">
      <c r="A60" s="63" t="s">
        <v>43</v>
      </c>
      <c r="B60" s="39">
        <v>102</v>
      </c>
      <c r="C60" s="39">
        <v>65</v>
      </c>
      <c r="D60" s="40">
        <v>100</v>
      </c>
      <c r="E60" s="39">
        <v>58</v>
      </c>
      <c r="F60" s="40">
        <f t="shared" si="10"/>
        <v>2</v>
      </c>
      <c r="G60" s="40">
        <f t="shared" si="10"/>
        <v>7</v>
      </c>
      <c r="H60" s="66">
        <v>275</v>
      </c>
      <c r="I60" s="66">
        <v>148</v>
      </c>
      <c r="J60" s="42">
        <v>36</v>
      </c>
      <c r="K60" s="41">
        <v>17</v>
      </c>
      <c r="L60" s="53">
        <f t="shared" si="11"/>
        <v>239</v>
      </c>
      <c r="M60" s="61">
        <f t="shared" si="11"/>
        <v>131</v>
      </c>
    </row>
    <row r="61" spans="1:13" ht="9.75" customHeight="1">
      <c r="A61" s="63" t="s">
        <v>49</v>
      </c>
      <c r="B61" s="39">
        <v>78</v>
      </c>
      <c r="C61" s="39">
        <v>49</v>
      </c>
      <c r="D61" s="40">
        <v>142</v>
      </c>
      <c r="E61" s="39">
        <v>86</v>
      </c>
      <c r="F61" s="40">
        <f t="shared" si="10"/>
        <v>-64</v>
      </c>
      <c r="G61" s="40">
        <f t="shared" si="10"/>
        <v>-37</v>
      </c>
      <c r="H61" s="66">
        <v>215</v>
      </c>
      <c r="I61" s="66">
        <v>152</v>
      </c>
      <c r="J61" s="42">
        <v>38</v>
      </c>
      <c r="K61" s="41">
        <v>27</v>
      </c>
      <c r="L61" s="53">
        <f t="shared" si="11"/>
        <v>177</v>
      </c>
      <c r="M61" s="61">
        <f t="shared" si="11"/>
        <v>125</v>
      </c>
    </row>
    <row r="62" spans="1:13" ht="9.75" customHeight="1">
      <c r="A62" s="63" t="s">
        <v>57</v>
      </c>
      <c r="B62" s="39">
        <v>149</v>
      </c>
      <c r="C62" s="39">
        <v>81</v>
      </c>
      <c r="D62" s="40">
        <v>239</v>
      </c>
      <c r="E62" s="39">
        <v>132</v>
      </c>
      <c r="F62" s="40">
        <f t="shared" si="10"/>
        <v>-90</v>
      </c>
      <c r="G62" s="40">
        <f t="shared" si="10"/>
        <v>-51</v>
      </c>
      <c r="H62" s="66">
        <v>541</v>
      </c>
      <c r="I62" s="66">
        <v>334</v>
      </c>
      <c r="J62" s="42">
        <v>44</v>
      </c>
      <c r="K62" s="41">
        <v>23</v>
      </c>
      <c r="L62" s="53">
        <f t="shared" si="11"/>
        <v>497</v>
      </c>
      <c r="M62" s="61">
        <f t="shared" si="11"/>
        <v>311</v>
      </c>
    </row>
    <row r="63" spans="1:13" ht="9.75" customHeight="1">
      <c r="A63" s="62"/>
      <c r="B63" s="46"/>
      <c r="C63" s="40"/>
      <c r="D63" s="40"/>
      <c r="E63" s="40"/>
      <c r="F63" s="40"/>
      <c r="G63" s="40"/>
      <c r="H63" s="42"/>
      <c r="I63" s="42"/>
      <c r="J63" s="42"/>
      <c r="K63" s="42"/>
      <c r="L63" s="53"/>
      <c r="M63" s="61"/>
    </row>
    <row r="64" spans="1:13" ht="9.75" customHeight="1">
      <c r="A64" s="62" t="s">
        <v>92</v>
      </c>
      <c r="B64" s="45">
        <v>698</v>
      </c>
      <c r="C64" s="45">
        <v>370</v>
      </c>
      <c r="D64" s="45">
        <v>1062</v>
      </c>
      <c r="E64" s="45">
        <v>607</v>
      </c>
      <c r="F64" s="45">
        <f>SUM(F65:F67)</f>
        <v>-364</v>
      </c>
      <c r="G64" s="45">
        <f>SUM(G65:G67)</f>
        <v>-237</v>
      </c>
      <c r="H64" s="45">
        <v>1626</v>
      </c>
      <c r="I64" s="45">
        <v>924</v>
      </c>
      <c r="J64" s="45">
        <v>333</v>
      </c>
      <c r="K64" s="45">
        <v>163</v>
      </c>
      <c r="L64" s="45">
        <f>SUM(L65:L67)</f>
        <v>1293</v>
      </c>
      <c r="M64" s="64">
        <f>SUM(M65:M67)</f>
        <v>761</v>
      </c>
    </row>
    <row r="65" spans="1:13" ht="9.75" customHeight="1">
      <c r="A65" s="63" t="s">
        <v>16</v>
      </c>
      <c r="B65" s="39">
        <v>258</v>
      </c>
      <c r="C65" s="39">
        <v>126</v>
      </c>
      <c r="D65" s="40">
        <v>350</v>
      </c>
      <c r="E65" s="39">
        <v>199</v>
      </c>
      <c r="F65" s="40">
        <f aca="true" t="shared" si="12" ref="F65:G67">B65-D65</f>
        <v>-92</v>
      </c>
      <c r="G65" s="40">
        <f t="shared" si="12"/>
        <v>-73</v>
      </c>
      <c r="H65" s="42">
        <v>859</v>
      </c>
      <c r="I65" s="41">
        <v>471</v>
      </c>
      <c r="J65" s="42">
        <v>219</v>
      </c>
      <c r="K65" s="41">
        <v>101</v>
      </c>
      <c r="L65" s="53">
        <f aca="true" t="shared" si="13" ref="L65:M67">H65-J65</f>
        <v>640</v>
      </c>
      <c r="M65" s="61">
        <f t="shared" si="13"/>
        <v>370</v>
      </c>
    </row>
    <row r="66" spans="1:13" ht="9.75" customHeight="1">
      <c r="A66" s="63" t="s">
        <v>24</v>
      </c>
      <c r="B66" s="39">
        <v>329</v>
      </c>
      <c r="C66" s="39">
        <v>189</v>
      </c>
      <c r="D66" s="40">
        <v>663</v>
      </c>
      <c r="E66" s="39">
        <v>384</v>
      </c>
      <c r="F66" s="40">
        <f t="shared" si="12"/>
        <v>-334</v>
      </c>
      <c r="G66" s="40">
        <f t="shared" si="12"/>
        <v>-195</v>
      </c>
      <c r="H66" s="42">
        <v>560</v>
      </c>
      <c r="I66" s="41">
        <v>327</v>
      </c>
      <c r="J66" s="42">
        <v>86</v>
      </c>
      <c r="K66" s="41">
        <v>48</v>
      </c>
      <c r="L66" s="53">
        <f t="shared" si="13"/>
        <v>474</v>
      </c>
      <c r="M66" s="61">
        <f t="shared" si="13"/>
        <v>279</v>
      </c>
    </row>
    <row r="67" spans="1:13" ht="9.75" customHeight="1">
      <c r="A67" s="63" t="s">
        <v>52</v>
      </c>
      <c r="B67" s="39">
        <v>111</v>
      </c>
      <c r="C67" s="39">
        <v>55</v>
      </c>
      <c r="D67" s="47">
        <v>49</v>
      </c>
      <c r="E67" s="39">
        <v>24</v>
      </c>
      <c r="F67" s="40">
        <f t="shared" si="12"/>
        <v>62</v>
      </c>
      <c r="G67" s="40">
        <f t="shared" si="12"/>
        <v>31</v>
      </c>
      <c r="H67" s="42">
        <v>207</v>
      </c>
      <c r="I67" s="41">
        <v>126</v>
      </c>
      <c r="J67" s="42">
        <v>28</v>
      </c>
      <c r="K67" s="41">
        <v>14</v>
      </c>
      <c r="L67" s="53">
        <f t="shared" si="13"/>
        <v>179</v>
      </c>
      <c r="M67" s="61">
        <f t="shared" si="13"/>
        <v>112</v>
      </c>
    </row>
    <row r="68" spans="1:13" ht="9.75" customHeight="1">
      <c r="A68" s="62"/>
      <c r="B68" s="47"/>
      <c r="C68" s="40"/>
      <c r="D68" s="47"/>
      <c r="E68" s="40"/>
      <c r="F68" s="40"/>
      <c r="G68" s="40"/>
      <c r="H68" s="42"/>
      <c r="I68" s="42"/>
      <c r="J68" s="42"/>
      <c r="K68" s="42"/>
      <c r="L68" s="53"/>
      <c r="M68" s="61"/>
    </row>
    <row r="69" spans="1:13" ht="9.75" customHeight="1">
      <c r="A69" s="62" t="s">
        <v>93</v>
      </c>
      <c r="B69" s="45">
        <v>1566</v>
      </c>
      <c r="C69" s="45">
        <v>1001</v>
      </c>
      <c r="D69" s="45">
        <v>1830</v>
      </c>
      <c r="E69" s="45">
        <v>1148</v>
      </c>
      <c r="F69" s="45">
        <f>SUM(F70:F76)</f>
        <v>-264</v>
      </c>
      <c r="G69" s="45">
        <f>SUM(G70:G76)</f>
        <v>-147</v>
      </c>
      <c r="H69" s="45">
        <v>4253</v>
      </c>
      <c r="I69" s="45">
        <v>2838</v>
      </c>
      <c r="J69" s="45">
        <v>1853</v>
      </c>
      <c r="K69" s="45">
        <v>1189</v>
      </c>
      <c r="L69" s="45">
        <f>SUM(L70:L76)</f>
        <v>2400</v>
      </c>
      <c r="M69" s="64">
        <f>SUM(M70:M76)</f>
        <v>1649</v>
      </c>
    </row>
    <row r="70" spans="1:13" ht="9.75" customHeight="1">
      <c r="A70" s="63" t="s">
        <v>10</v>
      </c>
      <c r="B70" s="39">
        <v>224</v>
      </c>
      <c r="C70" s="39">
        <v>141</v>
      </c>
      <c r="D70" s="40">
        <v>202</v>
      </c>
      <c r="E70" s="39">
        <v>107</v>
      </c>
      <c r="F70" s="40">
        <f aca="true" t="shared" si="14" ref="F70:G76">B70-D70</f>
        <v>22</v>
      </c>
      <c r="G70" s="40">
        <f t="shared" si="14"/>
        <v>34</v>
      </c>
      <c r="H70" s="42">
        <v>677</v>
      </c>
      <c r="I70" s="41">
        <v>438</v>
      </c>
      <c r="J70" s="42">
        <v>118</v>
      </c>
      <c r="K70" s="41">
        <v>62</v>
      </c>
      <c r="L70" s="53">
        <f aca="true" t="shared" si="15" ref="L70:M76">H70-J70</f>
        <v>559</v>
      </c>
      <c r="M70" s="61">
        <f t="shared" si="15"/>
        <v>376</v>
      </c>
    </row>
    <row r="71" spans="1:13" ht="9.75" customHeight="1">
      <c r="A71" s="63" t="s">
        <v>17</v>
      </c>
      <c r="B71" s="39">
        <v>329</v>
      </c>
      <c r="C71" s="39">
        <v>213</v>
      </c>
      <c r="D71" s="40">
        <v>263</v>
      </c>
      <c r="E71" s="39">
        <v>174</v>
      </c>
      <c r="F71" s="40">
        <f t="shared" si="14"/>
        <v>66</v>
      </c>
      <c r="G71" s="40">
        <f t="shared" si="14"/>
        <v>39</v>
      </c>
      <c r="H71" s="42">
        <v>419</v>
      </c>
      <c r="I71" s="41">
        <v>291</v>
      </c>
      <c r="J71" s="42">
        <v>150</v>
      </c>
      <c r="K71" s="41">
        <v>114</v>
      </c>
      <c r="L71" s="53">
        <f t="shared" si="15"/>
        <v>269</v>
      </c>
      <c r="M71" s="61">
        <f t="shared" si="15"/>
        <v>177</v>
      </c>
    </row>
    <row r="72" spans="1:13" ht="9.75" customHeight="1">
      <c r="A72" s="63" t="s">
        <v>31</v>
      </c>
      <c r="B72" s="40">
        <v>243</v>
      </c>
      <c r="C72" s="39">
        <v>158</v>
      </c>
      <c r="D72" s="40">
        <v>546</v>
      </c>
      <c r="E72" s="39">
        <v>337</v>
      </c>
      <c r="F72" s="40">
        <f t="shared" si="14"/>
        <v>-303</v>
      </c>
      <c r="G72" s="40">
        <f t="shared" si="14"/>
        <v>-179</v>
      </c>
      <c r="H72" s="42">
        <v>622</v>
      </c>
      <c r="I72" s="41">
        <v>415</v>
      </c>
      <c r="J72" s="42">
        <v>841</v>
      </c>
      <c r="K72" s="41">
        <v>505</v>
      </c>
      <c r="L72" s="53">
        <f t="shared" si="15"/>
        <v>-219</v>
      </c>
      <c r="M72" s="61">
        <f t="shared" si="15"/>
        <v>-90</v>
      </c>
    </row>
    <row r="73" spans="1:13" ht="9.75" customHeight="1">
      <c r="A73" s="63" t="s">
        <v>32</v>
      </c>
      <c r="B73" s="39">
        <v>115</v>
      </c>
      <c r="C73" s="39">
        <v>61</v>
      </c>
      <c r="D73" s="47">
        <v>105</v>
      </c>
      <c r="E73" s="39">
        <v>58</v>
      </c>
      <c r="F73" s="40">
        <f t="shared" si="14"/>
        <v>10</v>
      </c>
      <c r="G73" s="40">
        <f t="shared" si="14"/>
        <v>3</v>
      </c>
      <c r="H73" s="42">
        <v>196</v>
      </c>
      <c r="I73" s="41">
        <v>127</v>
      </c>
      <c r="J73" s="42">
        <v>89</v>
      </c>
      <c r="K73" s="41">
        <v>68</v>
      </c>
      <c r="L73" s="53">
        <f t="shared" si="15"/>
        <v>107</v>
      </c>
      <c r="M73" s="61">
        <f t="shared" si="15"/>
        <v>59</v>
      </c>
    </row>
    <row r="74" spans="1:13" ht="9.75" customHeight="1">
      <c r="A74" s="63" t="s">
        <v>35</v>
      </c>
      <c r="B74" s="39">
        <v>190</v>
      </c>
      <c r="C74" s="39">
        <v>118</v>
      </c>
      <c r="D74" s="47">
        <v>186</v>
      </c>
      <c r="E74" s="39">
        <v>126</v>
      </c>
      <c r="F74" s="40">
        <f t="shared" si="14"/>
        <v>4</v>
      </c>
      <c r="G74" s="40">
        <f t="shared" si="14"/>
        <v>-8</v>
      </c>
      <c r="H74" s="42">
        <v>530</v>
      </c>
      <c r="I74" s="41">
        <v>374</v>
      </c>
      <c r="J74" s="42">
        <v>64</v>
      </c>
      <c r="K74" s="41">
        <v>52</v>
      </c>
      <c r="L74" s="53">
        <f t="shared" si="15"/>
        <v>466</v>
      </c>
      <c r="M74" s="61">
        <f t="shared" si="15"/>
        <v>322</v>
      </c>
    </row>
    <row r="75" spans="1:13" ht="9.75" customHeight="1">
      <c r="A75" s="63" t="s">
        <v>58</v>
      </c>
      <c r="B75" s="39">
        <v>165</v>
      </c>
      <c r="C75" s="39">
        <v>94</v>
      </c>
      <c r="D75" s="40">
        <v>245</v>
      </c>
      <c r="E75" s="39">
        <v>152</v>
      </c>
      <c r="F75" s="40">
        <f t="shared" si="14"/>
        <v>-80</v>
      </c>
      <c r="G75" s="40">
        <f t="shared" si="14"/>
        <v>-58</v>
      </c>
      <c r="H75" s="42">
        <v>567</v>
      </c>
      <c r="I75" s="41">
        <v>343</v>
      </c>
      <c r="J75" s="42">
        <v>409</v>
      </c>
      <c r="K75" s="41">
        <v>262</v>
      </c>
      <c r="L75" s="53">
        <f t="shared" si="15"/>
        <v>158</v>
      </c>
      <c r="M75" s="61">
        <f t="shared" si="15"/>
        <v>81</v>
      </c>
    </row>
    <row r="76" spans="1:13" ht="9.75" customHeight="1">
      <c r="A76" s="63" t="s">
        <v>62</v>
      </c>
      <c r="B76" s="39">
        <v>300</v>
      </c>
      <c r="C76" s="39">
        <v>216</v>
      </c>
      <c r="D76" s="40">
        <v>283</v>
      </c>
      <c r="E76" s="39">
        <v>194</v>
      </c>
      <c r="F76" s="40">
        <f t="shared" si="14"/>
        <v>17</v>
      </c>
      <c r="G76" s="40">
        <f t="shared" si="14"/>
        <v>22</v>
      </c>
      <c r="H76" s="42">
        <v>1242</v>
      </c>
      <c r="I76" s="41">
        <v>850</v>
      </c>
      <c r="J76" s="42">
        <v>182</v>
      </c>
      <c r="K76" s="41">
        <v>126</v>
      </c>
      <c r="L76" s="53">
        <f t="shared" si="15"/>
        <v>1060</v>
      </c>
      <c r="M76" s="61">
        <f t="shared" si="15"/>
        <v>724</v>
      </c>
    </row>
    <row r="77" spans="1:13" ht="9.75" customHeight="1">
      <c r="A77" s="62"/>
      <c r="B77" s="47"/>
      <c r="C77" s="40"/>
      <c r="D77" s="40"/>
      <c r="E77" s="40"/>
      <c r="F77" s="40">
        <f>B77-D77</f>
        <v>0</v>
      </c>
      <c r="G77" s="40"/>
      <c r="H77" s="42"/>
      <c r="I77" s="42"/>
      <c r="J77" s="42"/>
      <c r="K77" s="42"/>
      <c r="L77" s="53"/>
      <c r="M77" s="61"/>
    </row>
    <row r="78" spans="1:13" ht="9.75" customHeight="1">
      <c r="A78" s="62" t="s">
        <v>94</v>
      </c>
      <c r="B78" s="45">
        <v>689</v>
      </c>
      <c r="C78" s="45">
        <v>392</v>
      </c>
      <c r="D78" s="45">
        <v>735</v>
      </c>
      <c r="E78" s="45">
        <v>446</v>
      </c>
      <c r="F78" s="45">
        <f>SUM(F79:F82)</f>
        <v>-46</v>
      </c>
      <c r="G78" s="45">
        <f>SUM(G79:G82)</f>
        <v>-54</v>
      </c>
      <c r="H78" s="45">
        <v>2172</v>
      </c>
      <c r="I78" s="45">
        <v>1319</v>
      </c>
      <c r="J78" s="45">
        <v>612</v>
      </c>
      <c r="K78" s="45">
        <v>404</v>
      </c>
      <c r="L78" s="45">
        <f>SUM(L79:L82)</f>
        <v>1560</v>
      </c>
      <c r="M78" s="64">
        <f>SUM(M79:M82)</f>
        <v>915</v>
      </c>
    </row>
    <row r="79" spans="1:13" ht="9.75" customHeight="1">
      <c r="A79" s="63" t="s">
        <v>7</v>
      </c>
      <c r="B79" s="39">
        <v>129</v>
      </c>
      <c r="C79" s="39">
        <v>72</v>
      </c>
      <c r="D79" s="40">
        <v>144</v>
      </c>
      <c r="E79" s="39">
        <v>83</v>
      </c>
      <c r="F79" s="40">
        <f aca="true" t="shared" si="16" ref="F79:G82">B79-D79</f>
        <v>-15</v>
      </c>
      <c r="G79" s="40">
        <f t="shared" si="16"/>
        <v>-11</v>
      </c>
      <c r="H79" s="42">
        <v>234</v>
      </c>
      <c r="I79" s="41">
        <v>147</v>
      </c>
      <c r="J79" s="42">
        <v>199</v>
      </c>
      <c r="K79" s="41">
        <v>128</v>
      </c>
      <c r="L79" s="53">
        <f aca="true" t="shared" si="17" ref="L79:M82">H79-J79</f>
        <v>35</v>
      </c>
      <c r="M79" s="61">
        <f t="shared" si="17"/>
        <v>19</v>
      </c>
    </row>
    <row r="80" spans="1:13" ht="9.75" customHeight="1">
      <c r="A80" s="63" t="s">
        <v>19</v>
      </c>
      <c r="B80" s="39">
        <v>99</v>
      </c>
      <c r="C80" s="39">
        <v>59</v>
      </c>
      <c r="D80" s="40">
        <v>126</v>
      </c>
      <c r="E80" s="39">
        <v>74</v>
      </c>
      <c r="F80" s="40">
        <f t="shared" si="16"/>
        <v>-27</v>
      </c>
      <c r="G80" s="40">
        <f t="shared" si="16"/>
        <v>-15</v>
      </c>
      <c r="H80" s="42">
        <v>607</v>
      </c>
      <c r="I80" s="41">
        <v>339</v>
      </c>
      <c r="J80" s="42">
        <v>98</v>
      </c>
      <c r="K80" s="41">
        <v>53</v>
      </c>
      <c r="L80" s="53">
        <f t="shared" si="17"/>
        <v>509</v>
      </c>
      <c r="M80" s="61">
        <f t="shared" si="17"/>
        <v>286</v>
      </c>
    </row>
    <row r="81" spans="1:13" ht="9.75" customHeight="1">
      <c r="A81" s="63" t="s">
        <v>95</v>
      </c>
      <c r="B81" s="39">
        <v>301</v>
      </c>
      <c r="C81" s="40">
        <v>164</v>
      </c>
      <c r="D81" s="40">
        <v>336</v>
      </c>
      <c r="E81" s="39">
        <v>212</v>
      </c>
      <c r="F81" s="40">
        <f t="shared" si="16"/>
        <v>-35</v>
      </c>
      <c r="G81" s="40">
        <f t="shared" si="16"/>
        <v>-48</v>
      </c>
      <c r="H81" s="42">
        <v>1187</v>
      </c>
      <c r="I81" s="41">
        <v>749</v>
      </c>
      <c r="J81" s="42">
        <v>166</v>
      </c>
      <c r="K81" s="41">
        <v>116</v>
      </c>
      <c r="L81" s="53">
        <f t="shared" si="17"/>
        <v>1021</v>
      </c>
      <c r="M81" s="61">
        <f t="shared" si="17"/>
        <v>633</v>
      </c>
    </row>
    <row r="82" spans="1:13" ht="9.75" customHeight="1">
      <c r="A82" s="63" t="s">
        <v>51</v>
      </c>
      <c r="B82" s="39">
        <v>160</v>
      </c>
      <c r="C82" s="39">
        <v>97</v>
      </c>
      <c r="D82" s="40">
        <v>129</v>
      </c>
      <c r="E82" s="39">
        <v>77</v>
      </c>
      <c r="F82" s="40">
        <f t="shared" si="16"/>
        <v>31</v>
      </c>
      <c r="G82" s="40">
        <f t="shared" si="16"/>
        <v>20</v>
      </c>
      <c r="H82" s="42">
        <v>144</v>
      </c>
      <c r="I82" s="41">
        <v>84</v>
      </c>
      <c r="J82" s="42">
        <v>149</v>
      </c>
      <c r="K82" s="41">
        <v>107</v>
      </c>
      <c r="L82" s="53">
        <f t="shared" si="17"/>
        <v>-5</v>
      </c>
      <c r="M82" s="61">
        <f t="shared" si="17"/>
        <v>-23</v>
      </c>
    </row>
    <row r="83" spans="1:13" s="20" customFormat="1" ht="9.75" customHeight="1">
      <c r="A83" s="65"/>
      <c r="B83" s="42"/>
      <c r="C83" s="42"/>
      <c r="D83" s="40"/>
      <c r="E83" s="42"/>
      <c r="F83" s="40"/>
      <c r="G83" s="40"/>
      <c r="H83" s="42"/>
      <c r="I83" s="42"/>
      <c r="J83" s="42"/>
      <c r="K83" s="42"/>
      <c r="L83" s="53"/>
      <c r="M83" s="61"/>
    </row>
    <row r="84" spans="1:13" ht="9.75" customHeight="1">
      <c r="A84" s="62" t="s">
        <v>115</v>
      </c>
      <c r="B84" s="45">
        <v>1028</v>
      </c>
      <c r="C84" s="45">
        <v>628</v>
      </c>
      <c r="D84" s="45">
        <v>962</v>
      </c>
      <c r="E84" s="45">
        <v>610</v>
      </c>
      <c r="F84" s="45">
        <f>SUM(F85:F89)</f>
        <v>66</v>
      </c>
      <c r="G84" s="45">
        <f>SUM(G85:G89)</f>
        <v>18</v>
      </c>
      <c r="H84" s="45">
        <v>2408</v>
      </c>
      <c r="I84" s="45">
        <v>1609</v>
      </c>
      <c r="J84" s="45">
        <v>785</v>
      </c>
      <c r="K84" s="45">
        <v>498</v>
      </c>
      <c r="L84" s="45">
        <f>SUM(L85:L89)</f>
        <v>1623</v>
      </c>
      <c r="M84" s="64">
        <f>SUM(M85:M89)</f>
        <v>1111</v>
      </c>
    </row>
    <row r="85" spans="1:13" ht="9.75" customHeight="1">
      <c r="A85" s="63" t="s">
        <v>15</v>
      </c>
      <c r="B85" s="39">
        <v>519</v>
      </c>
      <c r="C85" s="39">
        <v>322</v>
      </c>
      <c r="D85" s="47">
        <v>449</v>
      </c>
      <c r="E85" s="39">
        <v>291</v>
      </c>
      <c r="F85" s="40">
        <f aca="true" t="shared" si="18" ref="F85:G89">B85-D85</f>
        <v>70</v>
      </c>
      <c r="G85" s="40">
        <f t="shared" si="18"/>
        <v>31</v>
      </c>
      <c r="H85" s="42">
        <v>797</v>
      </c>
      <c r="I85" s="41">
        <v>526</v>
      </c>
      <c r="J85" s="42">
        <v>389</v>
      </c>
      <c r="K85" s="41">
        <v>264</v>
      </c>
      <c r="L85" s="53">
        <f aca="true" t="shared" si="19" ref="L85:M89">H85-J85</f>
        <v>408</v>
      </c>
      <c r="M85" s="61">
        <f t="shared" si="19"/>
        <v>262</v>
      </c>
    </row>
    <row r="86" spans="1:13" ht="9.75" customHeight="1">
      <c r="A86" s="63" t="s">
        <v>21</v>
      </c>
      <c r="B86" s="39">
        <v>150</v>
      </c>
      <c r="C86" s="40">
        <v>102</v>
      </c>
      <c r="D86" s="40">
        <v>130</v>
      </c>
      <c r="E86" s="39">
        <v>86</v>
      </c>
      <c r="F86" s="40">
        <f t="shared" si="18"/>
        <v>20</v>
      </c>
      <c r="G86" s="40">
        <f t="shared" si="18"/>
        <v>16</v>
      </c>
      <c r="H86" s="42">
        <v>316</v>
      </c>
      <c r="I86" s="41">
        <v>190</v>
      </c>
      <c r="J86" s="42">
        <v>57</v>
      </c>
      <c r="K86" s="41">
        <v>38</v>
      </c>
      <c r="L86" s="53">
        <f t="shared" si="19"/>
        <v>259</v>
      </c>
      <c r="M86" s="61">
        <f t="shared" si="19"/>
        <v>152</v>
      </c>
    </row>
    <row r="87" spans="1:13" ht="9.75" customHeight="1">
      <c r="A87" s="63" t="s">
        <v>36</v>
      </c>
      <c r="B87" s="39">
        <v>92</v>
      </c>
      <c r="C87" s="39">
        <v>36</v>
      </c>
      <c r="D87" s="40">
        <v>158</v>
      </c>
      <c r="E87" s="39">
        <v>90</v>
      </c>
      <c r="F87" s="40">
        <f t="shared" si="18"/>
        <v>-66</v>
      </c>
      <c r="G87" s="40">
        <f t="shared" si="18"/>
        <v>-54</v>
      </c>
      <c r="H87" s="42">
        <v>342</v>
      </c>
      <c r="I87" s="41">
        <v>199</v>
      </c>
      <c r="J87" s="42">
        <v>110</v>
      </c>
      <c r="K87" s="41">
        <v>58</v>
      </c>
      <c r="L87" s="53">
        <f t="shared" si="19"/>
        <v>232</v>
      </c>
      <c r="M87" s="61">
        <f t="shared" si="19"/>
        <v>141</v>
      </c>
    </row>
    <row r="88" spans="1:13" ht="9.75" customHeight="1">
      <c r="A88" s="63" t="s">
        <v>50</v>
      </c>
      <c r="B88" s="39">
        <v>59</v>
      </c>
      <c r="C88" s="39">
        <v>36</v>
      </c>
      <c r="D88" s="40">
        <v>72</v>
      </c>
      <c r="E88" s="39">
        <v>36</v>
      </c>
      <c r="F88" s="40">
        <f t="shared" si="18"/>
        <v>-13</v>
      </c>
      <c r="G88" s="40">
        <f t="shared" si="18"/>
        <v>0</v>
      </c>
      <c r="H88" s="42">
        <v>333</v>
      </c>
      <c r="I88" s="41">
        <v>266</v>
      </c>
      <c r="J88" s="42">
        <v>35</v>
      </c>
      <c r="K88" s="41">
        <v>21</v>
      </c>
      <c r="L88" s="53">
        <f t="shared" si="19"/>
        <v>298</v>
      </c>
      <c r="M88" s="61">
        <f t="shared" si="19"/>
        <v>245</v>
      </c>
    </row>
    <row r="89" spans="1:13" ht="9.75" customHeight="1">
      <c r="A89" s="63" t="s">
        <v>59</v>
      </c>
      <c r="B89" s="39">
        <v>208</v>
      </c>
      <c r="C89" s="39">
        <v>132</v>
      </c>
      <c r="D89" s="40">
        <v>153</v>
      </c>
      <c r="E89" s="39">
        <v>107</v>
      </c>
      <c r="F89" s="40">
        <f t="shared" si="18"/>
        <v>55</v>
      </c>
      <c r="G89" s="40">
        <f t="shared" si="18"/>
        <v>25</v>
      </c>
      <c r="H89" s="42">
        <v>620</v>
      </c>
      <c r="I89" s="41">
        <v>428</v>
      </c>
      <c r="J89" s="42">
        <v>194</v>
      </c>
      <c r="K89" s="41">
        <v>117</v>
      </c>
      <c r="L89" s="53">
        <f t="shared" si="19"/>
        <v>426</v>
      </c>
      <c r="M89" s="61">
        <f t="shared" si="19"/>
        <v>311</v>
      </c>
    </row>
    <row r="90" spans="1:13" s="20" customFormat="1" ht="9.75" customHeight="1">
      <c r="A90" s="65"/>
      <c r="B90" s="42"/>
      <c r="C90" s="42"/>
      <c r="D90" s="40"/>
      <c r="E90" s="42"/>
      <c r="F90" s="40"/>
      <c r="G90" s="40"/>
      <c r="H90" s="42"/>
      <c r="I90" s="42"/>
      <c r="J90" s="42"/>
      <c r="K90" s="42"/>
      <c r="L90" s="53"/>
      <c r="M90" s="61"/>
    </row>
    <row r="91" spans="1:13" ht="9.75" customHeight="1">
      <c r="A91" s="62" t="s">
        <v>97</v>
      </c>
      <c r="B91" s="45">
        <v>618</v>
      </c>
      <c r="C91" s="45">
        <v>410</v>
      </c>
      <c r="D91" s="45">
        <v>793</v>
      </c>
      <c r="E91" s="45">
        <v>494</v>
      </c>
      <c r="F91" s="45">
        <f>SUM(F92:F95)</f>
        <v>-175</v>
      </c>
      <c r="G91" s="45">
        <f>SUM(G92:G95)</f>
        <v>-84</v>
      </c>
      <c r="H91" s="45">
        <v>1554</v>
      </c>
      <c r="I91" s="45">
        <v>1032</v>
      </c>
      <c r="J91" s="45">
        <v>388</v>
      </c>
      <c r="K91" s="45">
        <v>239</v>
      </c>
      <c r="L91" s="45">
        <f>SUM(L92:L95)</f>
        <v>1166</v>
      </c>
      <c r="M91" s="64">
        <f>SUM(M92:M95)</f>
        <v>793</v>
      </c>
    </row>
    <row r="92" spans="1:13" ht="9.75" customHeight="1">
      <c r="A92" s="63" t="s">
        <v>18</v>
      </c>
      <c r="B92" s="39">
        <v>181</v>
      </c>
      <c r="C92" s="39">
        <v>125</v>
      </c>
      <c r="D92" s="47">
        <v>339</v>
      </c>
      <c r="E92" s="39">
        <v>205</v>
      </c>
      <c r="F92" s="40">
        <f aca="true" t="shared" si="20" ref="F92:G95">B92-D92</f>
        <v>-158</v>
      </c>
      <c r="G92" s="40">
        <f t="shared" si="20"/>
        <v>-80</v>
      </c>
      <c r="H92" s="42">
        <v>311</v>
      </c>
      <c r="I92" s="41">
        <v>225</v>
      </c>
      <c r="J92" s="42">
        <v>48</v>
      </c>
      <c r="K92" s="41">
        <v>33</v>
      </c>
      <c r="L92" s="53">
        <f aca="true" t="shared" si="21" ref="L92:M95">H92-J92</f>
        <v>263</v>
      </c>
      <c r="M92" s="61">
        <f t="shared" si="21"/>
        <v>192</v>
      </c>
    </row>
    <row r="93" spans="1:13" ht="9.75" customHeight="1">
      <c r="A93" s="63" t="s">
        <v>39</v>
      </c>
      <c r="B93" s="39">
        <v>249</v>
      </c>
      <c r="C93" s="39">
        <v>159</v>
      </c>
      <c r="D93" s="40">
        <v>178</v>
      </c>
      <c r="E93" s="39">
        <v>105</v>
      </c>
      <c r="F93" s="40">
        <f t="shared" si="20"/>
        <v>71</v>
      </c>
      <c r="G93" s="40">
        <f t="shared" si="20"/>
        <v>54</v>
      </c>
      <c r="H93" s="42">
        <v>688</v>
      </c>
      <c r="I93" s="41">
        <v>461</v>
      </c>
      <c r="J93" s="42">
        <v>38</v>
      </c>
      <c r="K93" s="41">
        <v>30</v>
      </c>
      <c r="L93" s="53">
        <f t="shared" si="21"/>
        <v>650</v>
      </c>
      <c r="M93" s="61">
        <f t="shared" si="21"/>
        <v>431</v>
      </c>
    </row>
    <row r="94" spans="1:13" ht="9.75" customHeight="1">
      <c r="A94" s="63" t="s">
        <v>54</v>
      </c>
      <c r="B94" s="39">
        <v>91</v>
      </c>
      <c r="C94" s="39">
        <v>67</v>
      </c>
      <c r="D94" s="40">
        <v>85</v>
      </c>
      <c r="E94" s="39">
        <v>71</v>
      </c>
      <c r="F94" s="40">
        <f t="shared" si="20"/>
        <v>6</v>
      </c>
      <c r="G94" s="40">
        <f t="shared" si="20"/>
        <v>-4</v>
      </c>
      <c r="H94" s="42">
        <v>187</v>
      </c>
      <c r="I94" s="41">
        <v>116</v>
      </c>
      <c r="J94" s="42">
        <v>161</v>
      </c>
      <c r="K94" s="41">
        <v>109</v>
      </c>
      <c r="L94" s="53">
        <f t="shared" si="21"/>
        <v>26</v>
      </c>
      <c r="M94" s="61">
        <f t="shared" si="21"/>
        <v>7</v>
      </c>
    </row>
    <row r="95" spans="1:13" ht="9.75" customHeight="1">
      <c r="A95" s="63" t="s">
        <v>63</v>
      </c>
      <c r="B95" s="39">
        <v>97</v>
      </c>
      <c r="C95" s="39">
        <v>59</v>
      </c>
      <c r="D95" s="40">
        <v>191</v>
      </c>
      <c r="E95" s="39">
        <v>113</v>
      </c>
      <c r="F95" s="40">
        <f t="shared" si="20"/>
        <v>-94</v>
      </c>
      <c r="G95" s="40">
        <f t="shared" si="20"/>
        <v>-54</v>
      </c>
      <c r="H95" s="42">
        <v>368</v>
      </c>
      <c r="I95" s="41">
        <v>230</v>
      </c>
      <c r="J95" s="42">
        <v>141</v>
      </c>
      <c r="K95" s="41">
        <v>67</v>
      </c>
      <c r="L95" s="53">
        <f t="shared" si="21"/>
        <v>227</v>
      </c>
      <c r="M95" s="61">
        <f t="shared" si="21"/>
        <v>163</v>
      </c>
    </row>
    <row r="96" spans="1:13" s="20" customFormat="1" ht="9.75" customHeight="1">
      <c r="A96" s="65"/>
      <c r="B96" s="42"/>
      <c r="C96" s="42"/>
      <c r="D96" s="40"/>
      <c r="E96" s="42"/>
      <c r="F96" s="40"/>
      <c r="G96" s="40"/>
      <c r="H96" s="42"/>
      <c r="I96" s="42"/>
      <c r="J96" s="42"/>
      <c r="K96" s="42"/>
      <c r="L96" s="53"/>
      <c r="M96" s="61"/>
    </row>
    <row r="97" spans="1:13" ht="9.75" customHeight="1">
      <c r="A97" s="62" t="s">
        <v>98</v>
      </c>
      <c r="B97" s="45">
        <v>591</v>
      </c>
      <c r="C97" s="45">
        <v>384</v>
      </c>
      <c r="D97" s="45">
        <v>712</v>
      </c>
      <c r="E97" s="45">
        <v>420</v>
      </c>
      <c r="F97" s="45">
        <f>SUM(F98:F102)</f>
        <v>-121</v>
      </c>
      <c r="G97" s="45">
        <f>SUM(G98:G102)</f>
        <v>-36</v>
      </c>
      <c r="H97" s="45">
        <v>1528</v>
      </c>
      <c r="I97" s="45">
        <v>984</v>
      </c>
      <c r="J97" s="45">
        <v>210</v>
      </c>
      <c r="K97" s="45">
        <v>123</v>
      </c>
      <c r="L97" s="45">
        <f>SUM(L98:L102)</f>
        <v>1318</v>
      </c>
      <c r="M97" s="64">
        <f>SUM(M98:M102)</f>
        <v>861</v>
      </c>
    </row>
    <row r="98" spans="1:13" ht="9.75" customHeight="1">
      <c r="A98" s="63" t="s">
        <v>13</v>
      </c>
      <c r="B98" s="39">
        <v>141</v>
      </c>
      <c r="C98" s="39">
        <v>81</v>
      </c>
      <c r="D98" s="40">
        <v>184</v>
      </c>
      <c r="E98" s="39">
        <v>101</v>
      </c>
      <c r="F98" s="40">
        <f aca="true" t="shared" si="22" ref="F98:G102">B98-D98</f>
        <v>-43</v>
      </c>
      <c r="G98" s="40">
        <f t="shared" si="22"/>
        <v>-20</v>
      </c>
      <c r="H98" s="42">
        <v>445</v>
      </c>
      <c r="I98" s="41">
        <v>273</v>
      </c>
      <c r="J98" s="42">
        <v>29</v>
      </c>
      <c r="K98" s="41">
        <v>19</v>
      </c>
      <c r="L98" s="53">
        <f aca="true" t="shared" si="23" ref="L98:M102">H98-J98</f>
        <v>416</v>
      </c>
      <c r="M98" s="61">
        <f t="shared" si="23"/>
        <v>254</v>
      </c>
    </row>
    <row r="99" spans="1:13" ht="9.75" customHeight="1">
      <c r="A99" s="63" t="s">
        <v>22</v>
      </c>
      <c r="B99" s="39">
        <v>186</v>
      </c>
      <c r="C99" s="39">
        <v>133</v>
      </c>
      <c r="D99" s="42">
        <v>163</v>
      </c>
      <c r="E99" s="41">
        <v>102</v>
      </c>
      <c r="F99" s="40">
        <f t="shared" si="22"/>
        <v>23</v>
      </c>
      <c r="G99" s="40">
        <f t="shared" si="22"/>
        <v>31</v>
      </c>
      <c r="H99" s="42">
        <v>321</v>
      </c>
      <c r="I99" s="41">
        <v>210</v>
      </c>
      <c r="J99" s="42">
        <v>96</v>
      </c>
      <c r="K99" s="41">
        <v>55</v>
      </c>
      <c r="L99" s="53">
        <f t="shared" si="23"/>
        <v>225</v>
      </c>
      <c r="M99" s="61">
        <f t="shared" si="23"/>
        <v>155</v>
      </c>
    </row>
    <row r="100" spans="1:13" ht="9.75" customHeight="1">
      <c r="A100" s="63" t="s">
        <v>71</v>
      </c>
      <c r="B100" s="39">
        <v>88</v>
      </c>
      <c r="C100" s="39">
        <v>53</v>
      </c>
      <c r="D100" s="47">
        <v>85</v>
      </c>
      <c r="E100" s="39">
        <v>33</v>
      </c>
      <c r="F100" s="40">
        <f t="shared" si="22"/>
        <v>3</v>
      </c>
      <c r="G100" s="40">
        <f t="shared" si="22"/>
        <v>20</v>
      </c>
      <c r="H100" s="42">
        <v>300</v>
      </c>
      <c r="I100" s="41">
        <v>179</v>
      </c>
      <c r="J100" s="42">
        <v>45</v>
      </c>
      <c r="K100" s="41">
        <v>25</v>
      </c>
      <c r="L100" s="53">
        <f t="shared" si="23"/>
        <v>255</v>
      </c>
      <c r="M100" s="61">
        <f t="shared" si="23"/>
        <v>154</v>
      </c>
    </row>
    <row r="101" spans="1:13" ht="9.75" customHeight="1">
      <c r="A101" s="63" t="s">
        <v>60</v>
      </c>
      <c r="B101" s="39">
        <v>129</v>
      </c>
      <c r="C101" s="39">
        <v>86</v>
      </c>
      <c r="D101" s="40">
        <v>208</v>
      </c>
      <c r="E101" s="39">
        <v>135</v>
      </c>
      <c r="F101" s="40">
        <f t="shared" si="22"/>
        <v>-79</v>
      </c>
      <c r="G101" s="40">
        <f t="shared" si="22"/>
        <v>-49</v>
      </c>
      <c r="H101" s="42">
        <v>287</v>
      </c>
      <c r="I101" s="41">
        <v>199</v>
      </c>
      <c r="J101" s="42">
        <v>27</v>
      </c>
      <c r="K101" s="41">
        <v>15</v>
      </c>
      <c r="L101" s="53">
        <f t="shared" si="23"/>
        <v>260</v>
      </c>
      <c r="M101" s="61">
        <f t="shared" si="23"/>
        <v>184</v>
      </c>
    </row>
    <row r="102" spans="1:13" ht="9.75" customHeight="1">
      <c r="A102" s="63" t="s">
        <v>68</v>
      </c>
      <c r="B102" s="41">
        <v>47</v>
      </c>
      <c r="C102" s="39">
        <v>31</v>
      </c>
      <c r="D102" s="40">
        <v>72</v>
      </c>
      <c r="E102" s="39">
        <v>49</v>
      </c>
      <c r="F102" s="40">
        <f t="shared" si="22"/>
        <v>-25</v>
      </c>
      <c r="G102" s="40">
        <f t="shared" si="22"/>
        <v>-18</v>
      </c>
      <c r="H102" s="42">
        <v>175</v>
      </c>
      <c r="I102" s="41">
        <v>123</v>
      </c>
      <c r="J102" s="42">
        <v>13</v>
      </c>
      <c r="K102" s="41">
        <v>9</v>
      </c>
      <c r="L102" s="53">
        <f t="shared" si="23"/>
        <v>162</v>
      </c>
      <c r="M102" s="61">
        <f t="shared" si="23"/>
        <v>114</v>
      </c>
    </row>
    <row r="103" spans="1:13" s="20" customFormat="1" ht="9.75" customHeight="1">
      <c r="A103" s="65"/>
      <c r="B103" s="42"/>
      <c r="C103" s="42"/>
      <c r="D103" s="40"/>
      <c r="E103" s="42"/>
      <c r="F103" s="40"/>
      <c r="G103" s="40"/>
      <c r="H103" s="42"/>
      <c r="I103" s="42"/>
      <c r="J103" s="42"/>
      <c r="K103" s="42"/>
      <c r="L103" s="53"/>
      <c r="M103" s="61"/>
    </row>
    <row r="104" spans="1:13" ht="9.75" customHeight="1">
      <c r="A104" s="62" t="s">
        <v>99</v>
      </c>
      <c r="B104" s="45">
        <v>1754</v>
      </c>
      <c r="C104" s="45">
        <v>1139</v>
      </c>
      <c r="D104" s="45">
        <v>2423</v>
      </c>
      <c r="E104" s="45">
        <v>1606</v>
      </c>
      <c r="F104" s="45">
        <f>SUM(F105:F111)</f>
        <v>-669</v>
      </c>
      <c r="G104" s="45">
        <f>SUM(G105:G111)</f>
        <v>-467</v>
      </c>
      <c r="H104" s="45">
        <v>4197</v>
      </c>
      <c r="I104" s="45">
        <v>2810</v>
      </c>
      <c r="J104" s="45">
        <v>2033</v>
      </c>
      <c r="K104" s="45">
        <v>1254</v>
      </c>
      <c r="L104" s="45">
        <f>SUM(L105:L111)</f>
        <v>2164</v>
      </c>
      <c r="M104" s="64">
        <f>SUM(M105:M111)</f>
        <v>1556</v>
      </c>
    </row>
    <row r="105" spans="1:13" ht="9.75" customHeight="1">
      <c r="A105" s="63" t="s">
        <v>2</v>
      </c>
      <c r="B105" s="39">
        <v>202</v>
      </c>
      <c r="C105" s="39">
        <v>132</v>
      </c>
      <c r="D105" s="40">
        <v>233</v>
      </c>
      <c r="E105" s="39">
        <v>133</v>
      </c>
      <c r="F105" s="40">
        <f aca="true" t="shared" si="24" ref="F105:G111">B105-D105</f>
        <v>-31</v>
      </c>
      <c r="G105" s="40">
        <f t="shared" si="24"/>
        <v>-1</v>
      </c>
      <c r="H105" s="42">
        <v>551</v>
      </c>
      <c r="I105" s="41">
        <v>311</v>
      </c>
      <c r="J105" s="42">
        <v>57</v>
      </c>
      <c r="K105" s="41">
        <v>36</v>
      </c>
      <c r="L105" s="53">
        <f aca="true" t="shared" si="25" ref="L105:M111">H105-J105</f>
        <v>494</v>
      </c>
      <c r="M105" s="61">
        <f t="shared" si="25"/>
        <v>275</v>
      </c>
    </row>
    <row r="106" spans="1:13" ht="9.75" customHeight="1">
      <c r="A106" s="63" t="s">
        <v>3</v>
      </c>
      <c r="B106" s="39">
        <v>644</v>
      </c>
      <c r="C106" s="39">
        <v>422</v>
      </c>
      <c r="D106" s="42">
        <v>803</v>
      </c>
      <c r="E106" s="39">
        <v>577</v>
      </c>
      <c r="F106" s="40">
        <f t="shared" si="24"/>
        <v>-159</v>
      </c>
      <c r="G106" s="40">
        <f t="shared" si="24"/>
        <v>-155</v>
      </c>
      <c r="H106" s="42">
        <v>1690</v>
      </c>
      <c r="I106" s="41">
        <v>1193</v>
      </c>
      <c r="J106" s="42">
        <v>523</v>
      </c>
      <c r="K106" s="41">
        <v>348</v>
      </c>
      <c r="L106" s="53">
        <f t="shared" si="25"/>
        <v>1167</v>
      </c>
      <c r="M106" s="61">
        <f t="shared" si="25"/>
        <v>845</v>
      </c>
    </row>
    <row r="107" spans="1:13" ht="9.75" customHeight="1">
      <c r="A107" s="63" t="s">
        <v>4</v>
      </c>
      <c r="B107" s="39">
        <v>616</v>
      </c>
      <c r="C107" s="39">
        <v>416</v>
      </c>
      <c r="D107" s="47">
        <v>1075</v>
      </c>
      <c r="E107" s="39">
        <v>712</v>
      </c>
      <c r="F107" s="40">
        <f t="shared" si="24"/>
        <v>-459</v>
      </c>
      <c r="G107" s="40">
        <f t="shared" si="24"/>
        <v>-296</v>
      </c>
      <c r="H107" s="42">
        <v>892</v>
      </c>
      <c r="I107" s="41">
        <v>631</v>
      </c>
      <c r="J107" s="42">
        <v>960</v>
      </c>
      <c r="K107" s="41">
        <v>583</v>
      </c>
      <c r="L107" s="53">
        <f t="shared" si="25"/>
        <v>-68</v>
      </c>
      <c r="M107" s="61">
        <f t="shared" si="25"/>
        <v>48</v>
      </c>
    </row>
    <row r="108" spans="1:13" ht="9.75" customHeight="1">
      <c r="A108" s="63" t="s">
        <v>6</v>
      </c>
      <c r="B108" s="39">
        <v>61</v>
      </c>
      <c r="C108" s="39">
        <v>39</v>
      </c>
      <c r="D108" s="40">
        <v>58</v>
      </c>
      <c r="E108" s="41">
        <v>34</v>
      </c>
      <c r="F108" s="40">
        <f t="shared" si="24"/>
        <v>3</v>
      </c>
      <c r="G108" s="40">
        <f t="shared" si="24"/>
        <v>5</v>
      </c>
      <c r="H108" s="42">
        <v>233</v>
      </c>
      <c r="I108" s="41">
        <v>138</v>
      </c>
      <c r="J108" s="42">
        <v>84</v>
      </c>
      <c r="K108" s="41">
        <v>40</v>
      </c>
      <c r="L108" s="53">
        <f t="shared" si="25"/>
        <v>149</v>
      </c>
      <c r="M108" s="61">
        <f t="shared" si="25"/>
        <v>98</v>
      </c>
    </row>
    <row r="109" spans="1:13" ht="9.75" customHeight="1">
      <c r="A109" s="63" t="s">
        <v>14</v>
      </c>
      <c r="B109" s="39">
        <v>42</v>
      </c>
      <c r="C109" s="39">
        <v>27</v>
      </c>
      <c r="D109" s="40">
        <v>50</v>
      </c>
      <c r="E109" s="39">
        <v>30</v>
      </c>
      <c r="F109" s="40">
        <f t="shared" si="24"/>
        <v>-8</v>
      </c>
      <c r="G109" s="40">
        <f t="shared" si="24"/>
        <v>-3</v>
      </c>
      <c r="H109" s="42">
        <v>306</v>
      </c>
      <c r="I109" s="41">
        <v>200</v>
      </c>
      <c r="J109" s="42">
        <v>152</v>
      </c>
      <c r="K109" s="41">
        <v>83</v>
      </c>
      <c r="L109" s="53">
        <f t="shared" si="25"/>
        <v>154</v>
      </c>
      <c r="M109" s="61">
        <f t="shared" si="25"/>
        <v>117</v>
      </c>
    </row>
    <row r="110" spans="1:13" ht="9.75" customHeight="1">
      <c r="A110" s="63" t="s">
        <v>65</v>
      </c>
      <c r="B110" s="39">
        <v>106</v>
      </c>
      <c r="C110" s="39">
        <v>67</v>
      </c>
      <c r="D110" s="40">
        <v>158</v>
      </c>
      <c r="E110" s="39">
        <v>109</v>
      </c>
      <c r="F110" s="40">
        <f t="shared" si="24"/>
        <v>-52</v>
      </c>
      <c r="G110" s="40">
        <f t="shared" si="24"/>
        <v>-42</v>
      </c>
      <c r="H110" s="42">
        <v>231</v>
      </c>
      <c r="I110" s="41">
        <v>160</v>
      </c>
      <c r="J110" s="42">
        <v>219</v>
      </c>
      <c r="K110" s="41">
        <v>146</v>
      </c>
      <c r="L110" s="53">
        <f t="shared" si="25"/>
        <v>12</v>
      </c>
      <c r="M110" s="61">
        <f t="shared" si="25"/>
        <v>14</v>
      </c>
    </row>
    <row r="111" spans="1:13" ht="9.75" customHeight="1">
      <c r="A111" s="63" t="s">
        <v>67</v>
      </c>
      <c r="B111" s="41">
        <v>83</v>
      </c>
      <c r="C111" s="41">
        <v>36</v>
      </c>
      <c r="D111" s="40">
        <v>46</v>
      </c>
      <c r="E111" s="39">
        <v>11</v>
      </c>
      <c r="F111" s="40">
        <f t="shared" si="24"/>
        <v>37</v>
      </c>
      <c r="G111" s="40">
        <f t="shared" si="24"/>
        <v>25</v>
      </c>
      <c r="H111" s="42">
        <v>294</v>
      </c>
      <c r="I111" s="41">
        <v>177</v>
      </c>
      <c r="J111" s="42">
        <v>38</v>
      </c>
      <c r="K111" s="41">
        <v>18</v>
      </c>
      <c r="L111" s="53">
        <f t="shared" si="25"/>
        <v>256</v>
      </c>
      <c r="M111" s="61">
        <f t="shared" si="25"/>
        <v>159</v>
      </c>
    </row>
    <row r="112" spans="1:13" s="20" customFormat="1" ht="9.75" customHeight="1">
      <c r="A112" s="65"/>
      <c r="B112" s="42"/>
      <c r="C112" s="42"/>
      <c r="D112" s="40"/>
      <c r="E112" s="42"/>
      <c r="F112" s="40"/>
      <c r="G112" s="40"/>
      <c r="H112" s="42"/>
      <c r="I112" s="42"/>
      <c r="J112" s="42"/>
      <c r="K112" s="42"/>
      <c r="L112" s="53"/>
      <c r="M112" s="61"/>
    </row>
    <row r="113" spans="1:13" ht="9.75" customHeight="1">
      <c r="A113" s="62" t="s">
        <v>100</v>
      </c>
      <c r="B113" s="45">
        <v>539</v>
      </c>
      <c r="C113" s="45">
        <v>358</v>
      </c>
      <c r="D113" s="45">
        <v>632</v>
      </c>
      <c r="E113" s="45">
        <v>388</v>
      </c>
      <c r="F113" s="45">
        <f>SUM(F114:F118)</f>
        <v>-93</v>
      </c>
      <c r="G113" s="45">
        <f>SUM(G114:G118)</f>
        <v>-30</v>
      </c>
      <c r="H113" s="45">
        <v>1331</v>
      </c>
      <c r="I113" s="45">
        <v>805</v>
      </c>
      <c r="J113" s="45">
        <v>395</v>
      </c>
      <c r="K113" s="45">
        <v>269</v>
      </c>
      <c r="L113" s="45">
        <f>SUM(L114:L118)</f>
        <v>936</v>
      </c>
      <c r="M113" s="64">
        <f>SUM(M114:M118)</f>
        <v>536</v>
      </c>
    </row>
    <row r="114" spans="1:13" ht="9.75" customHeight="1">
      <c r="A114" s="63" t="s">
        <v>20</v>
      </c>
      <c r="B114" s="39">
        <v>37</v>
      </c>
      <c r="C114" s="39">
        <v>27</v>
      </c>
      <c r="D114" s="42">
        <v>35</v>
      </c>
      <c r="E114" s="39">
        <v>19</v>
      </c>
      <c r="F114" s="40">
        <f aca="true" t="shared" si="26" ref="F114:G118">B114-D114</f>
        <v>2</v>
      </c>
      <c r="G114" s="40">
        <f t="shared" si="26"/>
        <v>8</v>
      </c>
      <c r="H114" s="42">
        <v>74</v>
      </c>
      <c r="I114" s="41">
        <v>48</v>
      </c>
      <c r="J114" s="42">
        <v>23</v>
      </c>
      <c r="K114" s="41">
        <v>19</v>
      </c>
      <c r="L114" s="53">
        <f aca="true" t="shared" si="27" ref="L114:M118">H114-J114</f>
        <v>51</v>
      </c>
      <c r="M114" s="61">
        <f t="shared" si="27"/>
        <v>29</v>
      </c>
    </row>
    <row r="115" spans="1:13" ht="9.75" customHeight="1">
      <c r="A115" s="63" t="s">
        <v>70</v>
      </c>
      <c r="B115" s="39">
        <v>150</v>
      </c>
      <c r="C115" s="39">
        <v>86</v>
      </c>
      <c r="D115" s="47">
        <v>214</v>
      </c>
      <c r="E115" s="39">
        <v>129</v>
      </c>
      <c r="F115" s="40">
        <f t="shared" si="26"/>
        <v>-64</v>
      </c>
      <c r="G115" s="40">
        <f t="shared" si="26"/>
        <v>-43</v>
      </c>
      <c r="H115" s="42">
        <v>410</v>
      </c>
      <c r="I115" s="41">
        <v>248</v>
      </c>
      <c r="J115" s="42">
        <v>42</v>
      </c>
      <c r="K115" s="41">
        <v>32</v>
      </c>
      <c r="L115" s="53">
        <f t="shared" si="27"/>
        <v>368</v>
      </c>
      <c r="M115" s="61">
        <f t="shared" si="27"/>
        <v>216</v>
      </c>
    </row>
    <row r="116" spans="1:13" ht="9.75" customHeight="1">
      <c r="A116" s="63" t="s">
        <v>72</v>
      </c>
      <c r="B116" s="39">
        <v>97</v>
      </c>
      <c r="C116" s="39">
        <v>60</v>
      </c>
      <c r="D116" s="40">
        <v>115</v>
      </c>
      <c r="E116" s="41">
        <v>61</v>
      </c>
      <c r="F116" s="40">
        <f t="shared" si="26"/>
        <v>-18</v>
      </c>
      <c r="G116" s="40">
        <f t="shared" si="26"/>
        <v>-1</v>
      </c>
      <c r="H116" s="42">
        <v>242</v>
      </c>
      <c r="I116" s="41">
        <v>113</v>
      </c>
      <c r="J116" s="42">
        <v>159</v>
      </c>
      <c r="K116" s="41">
        <v>92</v>
      </c>
      <c r="L116" s="53">
        <f t="shared" si="27"/>
        <v>83</v>
      </c>
      <c r="M116" s="61">
        <f t="shared" si="27"/>
        <v>21</v>
      </c>
    </row>
    <row r="117" spans="1:13" ht="9.75" customHeight="1">
      <c r="A117" s="63" t="s">
        <v>73</v>
      </c>
      <c r="B117" s="39">
        <v>162</v>
      </c>
      <c r="C117" s="40">
        <v>118</v>
      </c>
      <c r="D117" s="40">
        <v>134</v>
      </c>
      <c r="E117" s="39">
        <v>77</v>
      </c>
      <c r="F117" s="40">
        <f t="shared" si="26"/>
        <v>28</v>
      </c>
      <c r="G117" s="40">
        <f t="shared" si="26"/>
        <v>41</v>
      </c>
      <c r="H117" s="42">
        <v>435</v>
      </c>
      <c r="I117" s="41">
        <v>274</v>
      </c>
      <c r="J117" s="42">
        <v>101</v>
      </c>
      <c r="K117" s="41">
        <v>75</v>
      </c>
      <c r="L117" s="53">
        <f t="shared" si="27"/>
        <v>334</v>
      </c>
      <c r="M117" s="61">
        <f t="shared" si="27"/>
        <v>199</v>
      </c>
    </row>
    <row r="118" spans="1:13" ht="9.75" customHeight="1">
      <c r="A118" s="63" t="s">
        <v>55</v>
      </c>
      <c r="B118" s="39">
        <v>93</v>
      </c>
      <c r="C118" s="39">
        <v>67</v>
      </c>
      <c r="D118" s="40">
        <v>134</v>
      </c>
      <c r="E118" s="39">
        <v>102</v>
      </c>
      <c r="F118" s="40">
        <f t="shared" si="26"/>
        <v>-41</v>
      </c>
      <c r="G118" s="40">
        <f t="shared" si="26"/>
        <v>-35</v>
      </c>
      <c r="H118" s="42">
        <v>170</v>
      </c>
      <c r="I118" s="41">
        <v>122</v>
      </c>
      <c r="J118" s="42">
        <v>70</v>
      </c>
      <c r="K118" s="41">
        <v>51</v>
      </c>
      <c r="L118" s="53">
        <f t="shared" si="27"/>
        <v>100</v>
      </c>
      <c r="M118" s="61">
        <f t="shared" si="27"/>
        <v>71</v>
      </c>
    </row>
    <row r="119" spans="1:13" s="20" customFormat="1" ht="9.75" customHeight="1">
      <c r="A119" s="65"/>
      <c r="B119" s="42"/>
      <c r="C119" s="42"/>
      <c r="D119" s="40"/>
      <c r="E119" s="42"/>
      <c r="F119" s="40"/>
      <c r="G119" s="40"/>
      <c r="H119" s="42"/>
      <c r="I119" s="42"/>
      <c r="J119" s="42"/>
      <c r="K119" s="42"/>
      <c r="L119" s="53"/>
      <c r="M119" s="61"/>
    </row>
    <row r="120" spans="1:13" ht="9.75" customHeight="1">
      <c r="A120" s="62" t="s">
        <v>101</v>
      </c>
      <c r="B120" s="45">
        <v>290</v>
      </c>
      <c r="C120" s="45">
        <v>171</v>
      </c>
      <c r="D120" s="45">
        <v>381</v>
      </c>
      <c r="E120" s="45">
        <v>247</v>
      </c>
      <c r="F120" s="45">
        <f>SUM(F121:F124)</f>
        <v>-91</v>
      </c>
      <c r="G120" s="45">
        <f>SUM(G121:G124)</f>
        <v>-76</v>
      </c>
      <c r="H120" s="45">
        <v>973</v>
      </c>
      <c r="I120" s="45">
        <v>654</v>
      </c>
      <c r="J120" s="45">
        <v>397</v>
      </c>
      <c r="K120" s="45">
        <v>265</v>
      </c>
      <c r="L120" s="45">
        <f>SUM(L121:L124)</f>
        <v>576</v>
      </c>
      <c r="M120" s="64">
        <f>SUM(M121:M124)</f>
        <v>389</v>
      </c>
    </row>
    <row r="121" spans="1:13" ht="9.75" customHeight="1">
      <c r="A121" s="59" t="s">
        <v>29</v>
      </c>
      <c r="B121" s="39">
        <v>46</v>
      </c>
      <c r="C121" s="39">
        <v>21</v>
      </c>
      <c r="D121" s="40">
        <v>77</v>
      </c>
      <c r="E121" s="39">
        <v>51</v>
      </c>
      <c r="F121" s="40">
        <f aca="true" t="shared" si="28" ref="F121:G124">B121-D121</f>
        <v>-31</v>
      </c>
      <c r="G121" s="40">
        <f t="shared" si="28"/>
        <v>-30</v>
      </c>
      <c r="H121" s="42">
        <v>105</v>
      </c>
      <c r="I121" s="41">
        <v>70</v>
      </c>
      <c r="J121" s="42">
        <v>26</v>
      </c>
      <c r="K121" s="41">
        <v>18</v>
      </c>
      <c r="L121" s="53">
        <f aca="true" t="shared" si="29" ref="L121:M124">H121-J121</f>
        <v>79</v>
      </c>
      <c r="M121" s="61">
        <f t="shared" si="29"/>
        <v>52</v>
      </c>
    </row>
    <row r="122" spans="1:13" ht="9.75" customHeight="1">
      <c r="A122" s="59" t="s">
        <v>61</v>
      </c>
      <c r="B122" s="41">
        <v>90</v>
      </c>
      <c r="C122" s="39">
        <v>47</v>
      </c>
      <c r="D122" s="40">
        <v>90</v>
      </c>
      <c r="E122" s="39">
        <v>55</v>
      </c>
      <c r="F122" s="40">
        <f t="shared" si="28"/>
        <v>0</v>
      </c>
      <c r="G122" s="40">
        <f t="shared" si="28"/>
        <v>-8</v>
      </c>
      <c r="H122" s="42">
        <v>223</v>
      </c>
      <c r="I122" s="41">
        <v>149</v>
      </c>
      <c r="J122" s="42">
        <v>29</v>
      </c>
      <c r="K122" s="41">
        <v>19</v>
      </c>
      <c r="L122" s="53">
        <f t="shared" si="29"/>
        <v>194</v>
      </c>
      <c r="M122" s="61">
        <f t="shared" si="29"/>
        <v>130</v>
      </c>
    </row>
    <row r="123" spans="1:13" ht="9.75" customHeight="1">
      <c r="A123" s="59" t="s">
        <v>64</v>
      </c>
      <c r="B123" s="39">
        <v>55</v>
      </c>
      <c r="C123" s="41">
        <v>32</v>
      </c>
      <c r="D123" s="40">
        <v>47</v>
      </c>
      <c r="E123" s="39">
        <v>24</v>
      </c>
      <c r="F123" s="40">
        <f t="shared" si="28"/>
        <v>8</v>
      </c>
      <c r="G123" s="40">
        <f t="shared" si="28"/>
        <v>8</v>
      </c>
      <c r="H123" s="42">
        <v>200</v>
      </c>
      <c r="I123" s="41">
        <v>133</v>
      </c>
      <c r="J123" s="42">
        <v>188</v>
      </c>
      <c r="K123" s="41">
        <v>125</v>
      </c>
      <c r="L123" s="53">
        <f t="shared" si="29"/>
        <v>12</v>
      </c>
      <c r="M123" s="61">
        <f t="shared" si="29"/>
        <v>8</v>
      </c>
    </row>
    <row r="124" spans="1:13" ht="9.75" customHeight="1">
      <c r="A124" s="59" t="s">
        <v>66</v>
      </c>
      <c r="B124" s="39">
        <v>99</v>
      </c>
      <c r="C124" s="39">
        <v>71</v>
      </c>
      <c r="D124" s="42">
        <v>167</v>
      </c>
      <c r="E124" s="39">
        <v>117</v>
      </c>
      <c r="F124" s="40">
        <f t="shared" si="28"/>
        <v>-68</v>
      </c>
      <c r="G124" s="40">
        <f t="shared" si="28"/>
        <v>-46</v>
      </c>
      <c r="H124" s="42">
        <v>445</v>
      </c>
      <c r="I124" s="41">
        <v>302</v>
      </c>
      <c r="J124" s="42">
        <v>154</v>
      </c>
      <c r="K124" s="41">
        <v>103</v>
      </c>
      <c r="L124" s="53">
        <f t="shared" si="29"/>
        <v>291</v>
      </c>
      <c r="M124" s="61">
        <f t="shared" si="29"/>
        <v>199</v>
      </c>
    </row>
    <row r="125" spans="1:13" s="20" customFormat="1" ht="9.75" customHeight="1">
      <c r="A125" s="65"/>
      <c r="B125" s="42"/>
      <c r="C125" s="42"/>
      <c r="D125" s="42"/>
      <c r="E125" s="42"/>
      <c r="F125" s="40"/>
      <c r="G125" s="40"/>
      <c r="H125" s="42"/>
      <c r="I125" s="42"/>
      <c r="J125" s="42"/>
      <c r="K125" s="42"/>
      <c r="L125" s="53"/>
      <c r="M125" s="61"/>
    </row>
    <row r="126" spans="1:13" ht="9.75" customHeight="1">
      <c r="A126" s="62" t="s">
        <v>114</v>
      </c>
      <c r="B126" s="45">
        <v>597</v>
      </c>
      <c r="C126" s="45">
        <v>405</v>
      </c>
      <c r="D126" s="45">
        <v>682</v>
      </c>
      <c r="E126" s="45">
        <v>427</v>
      </c>
      <c r="F126" s="45">
        <f>SUM(F127:F132)</f>
        <v>-85</v>
      </c>
      <c r="G126" s="45">
        <f>SUM(G127:G132)</f>
        <v>-22</v>
      </c>
      <c r="H126" s="45">
        <v>1967</v>
      </c>
      <c r="I126" s="45">
        <v>1476</v>
      </c>
      <c r="J126" s="45">
        <v>641</v>
      </c>
      <c r="K126" s="45">
        <v>516</v>
      </c>
      <c r="L126" s="45">
        <f>SUM(L127:L132)</f>
        <v>1326</v>
      </c>
      <c r="M126" s="64">
        <f>SUM(M127:M132)</f>
        <v>960</v>
      </c>
    </row>
    <row r="127" spans="1:13" ht="9.75" customHeight="1">
      <c r="A127" s="59" t="s">
        <v>5</v>
      </c>
      <c r="B127" s="40">
        <v>18</v>
      </c>
      <c r="C127" s="40">
        <v>10</v>
      </c>
      <c r="D127" s="40">
        <v>18</v>
      </c>
      <c r="E127" s="41">
        <v>10</v>
      </c>
      <c r="F127" s="40">
        <f aca="true" t="shared" si="30" ref="F127:G132">B127-D127</f>
        <v>0</v>
      </c>
      <c r="G127" s="40">
        <f t="shared" si="30"/>
        <v>0</v>
      </c>
      <c r="H127" s="42">
        <v>96</v>
      </c>
      <c r="I127" s="41">
        <v>67</v>
      </c>
      <c r="J127" s="42">
        <v>67</v>
      </c>
      <c r="K127" s="41">
        <v>44</v>
      </c>
      <c r="L127" s="53">
        <f aca="true" t="shared" si="31" ref="L127:M132">H127-J127</f>
        <v>29</v>
      </c>
      <c r="M127" s="61">
        <f t="shared" si="31"/>
        <v>23</v>
      </c>
    </row>
    <row r="128" spans="1:13" ht="9.75" customHeight="1">
      <c r="A128" s="59" t="s">
        <v>12</v>
      </c>
      <c r="B128" s="39">
        <v>48</v>
      </c>
      <c r="C128" s="39">
        <v>35</v>
      </c>
      <c r="D128" s="40">
        <v>70</v>
      </c>
      <c r="E128" s="39">
        <v>44</v>
      </c>
      <c r="F128" s="40">
        <f t="shared" si="30"/>
        <v>-22</v>
      </c>
      <c r="G128" s="40">
        <f t="shared" si="30"/>
        <v>-9</v>
      </c>
      <c r="H128" s="42">
        <v>368</v>
      </c>
      <c r="I128" s="41">
        <v>319</v>
      </c>
      <c r="J128" s="42">
        <v>333</v>
      </c>
      <c r="K128" s="41">
        <v>295</v>
      </c>
      <c r="L128" s="53">
        <f t="shared" si="31"/>
        <v>35</v>
      </c>
      <c r="M128" s="61">
        <f t="shared" si="31"/>
        <v>24</v>
      </c>
    </row>
    <row r="129" spans="1:13" ht="9.75" customHeight="1">
      <c r="A129" s="59" t="s">
        <v>25</v>
      </c>
      <c r="B129" s="39">
        <v>151</v>
      </c>
      <c r="C129" s="39">
        <v>104</v>
      </c>
      <c r="D129" s="40">
        <v>154</v>
      </c>
      <c r="E129" s="39">
        <v>110</v>
      </c>
      <c r="F129" s="40">
        <f t="shared" si="30"/>
        <v>-3</v>
      </c>
      <c r="G129" s="40">
        <f t="shared" si="30"/>
        <v>-6</v>
      </c>
      <c r="H129" s="42">
        <v>690</v>
      </c>
      <c r="I129" s="41">
        <v>555</v>
      </c>
      <c r="J129" s="42">
        <v>26</v>
      </c>
      <c r="K129" s="41">
        <v>17</v>
      </c>
      <c r="L129" s="53">
        <f t="shared" si="31"/>
        <v>664</v>
      </c>
      <c r="M129" s="61">
        <f t="shared" si="31"/>
        <v>538</v>
      </c>
    </row>
    <row r="130" spans="1:13" ht="9.75" customHeight="1">
      <c r="A130" s="59" t="s">
        <v>37</v>
      </c>
      <c r="B130" s="39">
        <v>51</v>
      </c>
      <c r="C130" s="39">
        <v>33</v>
      </c>
      <c r="D130" s="40">
        <v>47</v>
      </c>
      <c r="E130" s="39">
        <v>27</v>
      </c>
      <c r="F130" s="40">
        <f t="shared" si="30"/>
        <v>4</v>
      </c>
      <c r="G130" s="40">
        <f t="shared" si="30"/>
        <v>6</v>
      </c>
      <c r="H130" s="42">
        <v>107</v>
      </c>
      <c r="I130" s="41">
        <v>67</v>
      </c>
      <c r="J130" s="42">
        <v>18</v>
      </c>
      <c r="K130" s="41">
        <v>15</v>
      </c>
      <c r="L130" s="53">
        <f t="shared" si="31"/>
        <v>89</v>
      </c>
      <c r="M130" s="61">
        <f t="shared" si="31"/>
        <v>52</v>
      </c>
    </row>
    <row r="131" spans="1:13" ht="9.75" customHeight="1">
      <c r="A131" s="59" t="s">
        <v>38</v>
      </c>
      <c r="B131" s="39">
        <v>33</v>
      </c>
      <c r="C131" s="39">
        <v>19</v>
      </c>
      <c r="D131" s="40">
        <v>47</v>
      </c>
      <c r="E131" s="39">
        <v>26</v>
      </c>
      <c r="F131" s="40">
        <f t="shared" si="30"/>
        <v>-14</v>
      </c>
      <c r="G131" s="40">
        <f t="shared" si="30"/>
        <v>-7</v>
      </c>
      <c r="H131" s="42">
        <v>70</v>
      </c>
      <c r="I131" s="41">
        <v>41</v>
      </c>
      <c r="J131" s="42">
        <v>27</v>
      </c>
      <c r="K131" s="41">
        <v>17</v>
      </c>
      <c r="L131" s="53">
        <f t="shared" si="31"/>
        <v>43</v>
      </c>
      <c r="M131" s="61">
        <f t="shared" si="31"/>
        <v>24</v>
      </c>
    </row>
    <row r="132" spans="1:13" ht="9.75" customHeight="1">
      <c r="A132" s="59" t="s">
        <v>103</v>
      </c>
      <c r="B132" s="41">
        <v>296</v>
      </c>
      <c r="C132" s="39">
        <v>204</v>
      </c>
      <c r="D132" s="42">
        <v>346</v>
      </c>
      <c r="E132" s="39">
        <v>210</v>
      </c>
      <c r="F132" s="40">
        <f t="shared" si="30"/>
        <v>-50</v>
      </c>
      <c r="G132" s="40">
        <f t="shared" si="30"/>
        <v>-6</v>
      </c>
      <c r="H132" s="42">
        <v>636</v>
      </c>
      <c r="I132" s="41">
        <v>427</v>
      </c>
      <c r="J132" s="42">
        <v>170</v>
      </c>
      <c r="K132" s="41">
        <v>128</v>
      </c>
      <c r="L132" s="53">
        <f t="shared" si="31"/>
        <v>466</v>
      </c>
      <c r="M132" s="61">
        <f t="shared" si="31"/>
        <v>299</v>
      </c>
    </row>
    <row r="133" spans="1:13" ht="9.75" customHeight="1">
      <c r="A133" s="15"/>
      <c r="B133" s="14"/>
      <c r="C133" s="14"/>
      <c r="D133" s="13"/>
      <c r="E133" s="14"/>
      <c r="F133" s="14"/>
      <c r="G133" s="14"/>
      <c r="H133" s="21"/>
      <c r="I133" s="21"/>
      <c r="J133" s="22"/>
      <c r="K133" s="21"/>
      <c r="L133" s="21"/>
      <c r="M133" s="21"/>
    </row>
    <row r="134" spans="1:13" ht="9.75" customHeight="1">
      <c r="A134" s="16"/>
      <c r="B134" s="14"/>
      <c r="C134" s="14"/>
      <c r="D134" s="14"/>
      <c r="E134" s="14"/>
      <c r="F134" s="14"/>
      <c r="G134" s="14"/>
      <c r="H134" s="21"/>
      <c r="I134" s="21"/>
      <c r="J134" s="21"/>
      <c r="K134" s="21"/>
      <c r="L134" s="21"/>
      <c r="M134" s="21"/>
    </row>
    <row r="135" spans="1:13" ht="9.75" customHeight="1">
      <c r="A135" s="16"/>
      <c r="B135" s="14"/>
      <c r="C135" s="14"/>
      <c r="D135" s="14"/>
      <c r="E135" s="14"/>
      <c r="F135" s="14"/>
      <c r="G135" s="14"/>
      <c r="H135" s="21"/>
      <c r="I135" s="21"/>
      <c r="J135" s="21"/>
      <c r="K135" s="21"/>
      <c r="L135" s="21"/>
      <c r="M135" s="21"/>
    </row>
    <row r="136" spans="1:13" ht="9.75" customHeight="1">
      <c r="A136" s="16"/>
      <c r="B136" s="14"/>
      <c r="C136" s="14"/>
      <c r="D136" s="14"/>
      <c r="E136" s="14"/>
      <c r="F136" s="14"/>
      <c r="G136" s="14"/>
      <c r="H136" s="21"/>
      <c r="I136" s="21"/>
      <c r="J136" s="21"/>
      <c r="K136" s="21"/>
      <c r="L136" s="21"/>
      <c r="M136" s="21"/>
    </row>
    <row r="137" spans="4:10" ht="11.25">
      <c r="D137" s="14"/>
      <c r="H137" s="21"/>
      <c r="J137" s="21"/>
    </row>
    <row r="138" spans="4:10" ht="11.25">
      <c r="D138" s="21"/>
      <c r="H138" s="21"/>
      <c r="J138" s="21"/>
    </row>
    <row r="139" spans="4:10" ht="11.25">
      <c r="D139" s="13"/>
      <c r="H139" s="22"/>
      <c r="J139" s="22"/>
    </row>
    <row r="140" spans="4:10" ht="11.25">
      <c r="D140" s="14"/>
      <c r="H140" s="21"/>
      <c r="J140" s="21"/>
    </row>
    <row r="141" spans="4:10" ht="11.25">
      <c r="D141" s="14"/>
      <c r="H141" s="21"/>
      <c r="J141" s="21"/>
    </row>
    <row r="142" spans="4:10" ht="11.25">
      <c r="D142" s="14"/>
      <c r="H142" s="21"/>
      <c r="J142" s="21"/>
    </row>
    <row r="143" spans="4:10" ht="11.25">
      <c r="D143" s="14"/>
      <c r="H143" s="21"/>
      <c r="J143" s="21"/>
    </row>
    <row r="144" spans="4:10" ht="11.25">
      <c r="D144" s="14"/>
      <c r="H144" s="21"/>
      <c r="J144" s="21"/>
    </row>
    <row r="145" spans="4:10" ht="11.25">
      <c r="D145" s="14"/>
      <c r="H145" s="21"/>
      <c r="J145" s="21"/>
    </row>
    <row r="146" spans="4:10" ht="11.25">
      <c r="D146" s="14"/>
      <c r="H146" s="22"/>
      <c r="J146" s="21"/>
    </row>
    <row r="147" spans="4:10" ht="11.25">
      <c r="D147" s="14"/>
      <c r="H147" s="21"/>
      <c r="J147" s="21"/>
    </row>
    <row r="148" spans="4:10" ht="11.25">
      <c r="D148" s="14"/>
      <c r="H148" s="21"/>
      <c r="J148" s="21"/>
    </row>
    <row r="149" spans="4:10" ht="11.25">
      <c r="D149" s="14"/>
      <c r="H149" s="21"/>
      <c r="J149" s="21"/>
    </row>
    <row r="150" ht="11.25">
      <c r="H150" s="21"/>
    </row>
    <row r="151" ht="11.25">
      <c r="H151" s="21"/>
    </row>
    <row r="152" ht="11.25">
      <c r="H152" s="22"/>
    </row>
    <row r="153" ht="11.25">
      <c r="H153" s="21"/>
    </row>
    <row r="154" ht="11.25">
      <c r="H154" s="21"/>
    </row>
    <row r="155" ht="11.25">
      <c r="H155" s="21"/>
    </row>
    <row r="156" ht="11.25">
      <c r="H156" s="21"/>
    </row>
    <row r="157" ht="11.25">
      <c r="H157" s="21"/>
    </row>
    <row r="158" ht="11.25">
      <c r="H158" s="21"/>
    </row>
    <row r="159" ht="11.25">
      <c r="H159" s="21"/>
    </row>
    <row r="160" ht="11.25">
      <c r="H160" s="21"/>
    </row>
    <row r="161" ht="11.25">
      <c r="H161" s="21"/>
    </row>
    <row r="162" ht="11.25">
      <c r="H162" s="21"/>
    </row>
  </sheetData>
  <mergeCells count="17">
    <mergeCell ref="H7:I7"/>
    <mergeCell ref="J7:K7"/>
    <mergeCell ref="L7:M7"/>
    <mergeCell ref="H5:M5"/>
    <mergeCell ref="H6:I6"/>
    <mergeCell ref="J6:K6"/>
    <mergeCell ref="L6:M6"/>
    <mergeCell ref="A1:M1"/>
    <mergeCell ref="A2:M2"/>
    <mergeCell ref="A5:A6"/>
    <mergeCell ref="A8:A9"/>
    <mergeCell ref="D6:E6"/>
    <mergeCell ref="B6:C6"/>
    <mergeCell ref="F6:G6"/>
    <mergeCell ref="B7:C7"/>
    <mergeCell ref="D7:E7"/>
    <mergeCell ref="B5:G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8" r:id="rId1"/>
  <headerFooter alignWithMargins="0">
    <oddFooter>&amp;C&amp;P/&amp;A</oddFooter>
  </headerFooter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System Service</cp:lastModifiedBy>
  <cp:lastPrinted>2006-05-30T06:30:19Z</cp:lastPrinted>
  <dcterms:created xsi:type="dcterms:W3CDTF">2003-10-21T14:32:52Z</dcterms:created>
  <dcterms:modified xsi:type="dcterms:W3CDTF">2006-05-30T06:30:46Z</dcterms:modified>
  <cp:category/>
  <cp:version/>
  <cp:contentType/>
  <cp:contentStatus/>
</cp:coreProperties>
</file>