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_Tiskovky\Nezaměstnanost\2023\2\"/>
    </mc:Choice>
  </mc:AlternateContent>
  <bookViews>
    <workbookView xWindow="0" yWindow="0" windowWidth="28800" windowHeight="12300"/>
  </bookViews>
  <sheets>
    <sheet name="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48" i="1" l="1"/>
  <c r="AG54" i="1"/>
  <c r="AG33" i="1"/>
  <c r="AG50" i="1" l="1"/>
  <c r="AG51" i="1"/>
  <c r="AG52" i="1"/>
  <c r="AG53" i="1"/>
  <c r="AG55" i="1"/>
  <c r="AG56" i="1"/>
  <c r="AG57" i="1"/>
  <c r="AG58" i="1"/>
  <c r="AG59" i="1"/>
  <c r="AG60" i="1"/>
  <c r="AG61" i="1"/>
  <c r="AG62" i="1"/>
  <c r="AG63" i="1"/>
  <c r="AG35" i="1"/>
  <c r="AG36" i="1"/>
  <c r="AG37" i="1"/>
  <c r="AG38" i="1"/>
  <c r="AG39" i="1"/>
  <c r="AG40" i="1"/>
  <c r="AG41" i="1"/>
  <c r="AG21" i="1"/>
  <c r="AG22" i="1"/>
  <c r="AG23" i="1"/>
  <c r="AG24" i="1"/>
  <c r="AG25" i="1"/>
  <c r="AG26" i="1"/>
  <c r="AG27" i="1"/>
  <c r="AG19" i="1"/>
  <c r="AG6" i="1"/>
  <c r="AG7" i="1"/>
  <c r="AG8" i="1"/>
  <c r="AG9" i="1"/>
  <c r="AG10" i="1"/>
  <c r="AG11" i="1"/>
  <c r="AG12" i="1"/>
  <c r="AG4" i="1"/>
  <c r="AG31" i="1" l="1"/>
</calcChain>
</file>

<file path=xl/sharedStrings.xml><?xml version="1.0" encoding="utf-8"?>
<sst xmlns="http://schemas.openxmlformats.org/spreadsheetml/2006/main" count="130" uniqueCount="39">
  <si>
    <r>
      <t>Podíl nezaměstnaných osob v okresech Jihomoravského kraje (v %)*</t>
    </r>
    <r>
      <rPr>
        <b/>
        <vertAlign val="superscript"/>
        <sz val="10"/>
        <rFont val="Arial"/>
        <family val="2"/>
        <charset val="238"/>
      </rPr>
      <t>)</t>
    </r>
  </si>
  <si>
    <t>rok 2022</t>
  </si>
  <si>
    <t>Rozdíl v procentních bodech</t>
  </si>
  <si>
    <t>Jihomoravský kraj</t>
  </si>
  <si>
    <t>v tom okres:</t>
  </si>
  <si>
    <t>Blansko</t>
  </si>
  <si>
    <t>Brno-město</t>
  </si>
  <si>
    <t>Brno-venkov</t>
  </si>
  <si>
    <t>Břeclav</t>
  </si>
  <si>
    <t>Hodonín</t>
  </si>
  <si>
    <t>Vyškov</t>
  </si>
  <si>
    <t>Znojmo</t>
  </si>
  <si>
    <r>
      <t>*</t>
    </r>
    <r>
      <rPr>
        <i/>
        <vertAlign val="superscript"/>
        <sz val="9"/>
        <rFont val="Arial"/>
        <family val="2"/>
        <charset val="238"/>
      </rPr>
      <t>)</t>
    </r>
    <r>
      <rPr>
        <i/>
        <sz val="9"/>
        <rFont val="Arial"/>
        <family val="2"/>
        <charset val="238"/>
      </rPr>
      <t xml:space="preserve"> podíl počtu dosažitelných uchazečů o zaměstnání ve věku 15-64 let na obyvatelstvu celkem ve stejném věku</t>
    </r>
  </si>
  <si>
    <t>Zdroj: Ministerstvo práce a sociálních věcí</t>
  </si>
  <si>
    <t>Dosažitelní uchazeči o zaměstnání ve věku 15-64 let v okresech Jihomoravského kraje</t>
  </si>
  <si>
    <t>.</t>
  </si>
  <si>
    <t xml:space="preserve">. </t>
  </si>
  <si>
    <r>
      <t>Pracovní místa v evidenci úřadu práce v okresech Jihomoravského kraje*</t>
    </r>
    <r>
      <rPr>
        <b/>
        <vertAlign val="superscript"/>
        <sz val="10"/>
        <rFont val="Arial"/>
        <family val="2"/>
        <charset val="238"/>
      </rPr>
      <t>)</t>
    </r>
  </si>
  <si>
    <r>
      <t>*</t>
    </r>
    <r>
      <rPr>
        <i/>
        <vertAlign val="superscript"/>
        <sz val="9"/>
        <rFont val="Arial"/>
        <family val="2"/>
        <charset val="238"/>
      </rPr>
      <t xml:space="preserve">) </t>
    </r>
    <r>
      <rPr>
        <i/>
        <sz val="9"/>
        <rFont val="Arial"/>
        <family val="2"/>
        <charset val="238"/>
      </rPr>
      <t>od roku 2012 změny v povinnosti nahlásit volná pracovní místa</t>
    </r>
  </si>
  <si>
    <r>
      <t>Podíl nezaměstnaných osob v krajích České republiky (v %)*</t>
    </r>
    <r>
      <rPr>
        <b/>
        <vertAlign val="superscript"/>
        <sz val="10"/>
        <rFont val="Arial"/>
        <family val="2"/>
        <charset val="238"/>
      </rPr>
      <t>)</t>
    </r>
  </si>
  <si>
    <t>Česká republika</t>
  </si>
  <si>
    <t>z toho kraj: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</si>
  <si>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</si>
  <si>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</si>
  <si>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</si>
  <si>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</si>
  <si>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</si>
  <si>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</si>
  <si>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</si>
  <si>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</si>
  <si>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</si>
  <si>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</si>
  <si>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</si>
  <si>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</si>
  <si>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</si>
  <si>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 xml:space="preserve">  </t>
  </si>
  <si>
    <t>Moravskoslezský</t>
  </si>
  <si>
    <t>rok 2023</t>
  </si>
  <si>
    <t>Index 2023/2022 2/2022=100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</si>
</sst>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_ ;\-0.00\ "/>
    <numFmt numFmtId="165" formatCode="#,##0.00_ ;\-#,##0.00\ "/>
    <numFmt numFmtId="166" formatCode="#,##0_ ;\-#,##0\ 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70C0"/>
      <name val="Arial"/>
      <family val="2"/>
      <charset val="238"/>
    </font>
    <font>
      <sz val="9"/>
      <color rgb="FF0070C0"/>
      <name val="Arial"/>
      <family val="2"/>
      <charset val="238"/>
    </font>
    <font>
      <i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i/>
      <sz val="9"/>
      <color rgb="FF0070C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rgb="FF0070C0"/>
      <name val="Arial"/>
      <family val="2"/>
      <charset val="238"/>
    </font>
    <font>
      <b/>
      <sz val="9"/>
      <color rgb="FF0070C0"/>
      <name val="Arial CE"/>
      <charset val="238"/>
    </font>
    <font>
      <sz val="9"/>
      <color rgb="FF0070C0"/>
      <name val="Arial CE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/>
    <xf numFmtId="0" fontId="7" fillId="0" borderId="0" xfId="0" applyFont="1"/>
    <xf numFmtId="0" fontId="5" fillId="0" borderId="0" xfId="0" applyFont="1" applyFill="1" applyAlignment="1"/>
    <xf numFmtId="0" fontId="7" fillId="0" borderId="0" xfId="0" applyFont="1" applyFill="1"/>
    <xf numFmtId="0" fontId="8" fillId="0" borderId="0" xfId="0" applyFont="1" applyFill="1"/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1" xfId="0" applyFont="1" applyBorder="1" applyAlignment="1"/>
    <xf numFmtId="164" fontId="10" fillId="0" borderId="10" xfId="0" applyNumberFormat="1" applyFont="1" applyBorder="1"/>
    <xf numFmtId="164" fontId="10" fillId="0" borderId="12" xfId="1" applyNumberFormat="1" applyFont="1" applyBorder="1"/>
    <xf numFmtId="165" fontId="9" fillId="0" borderId="1" xfId="0" applyNumberFormat="1" applyFont="1" applyBorder="1"/>
    <xf numFmtId="165" fontId="8" fillId="0" borderId="0" xfId="0" applyNumberFormat="1" applyFont="1"/>
    <xf numFmtId="37" fontId="9" fillId="0" borderId="15" xfId="0" applyNumberFormat="1" applyFont="1" applyFill="1" applyBorder="1" applyAlignment="1"/>
    <xf numFmtId="164" fontId="9" fillId="0" borderId="10" xfId="0" applyNumberFormat="1" applyFont="1" applyBorder="1"/>
    <xf numFmtId="165" fontId="9" fillId="0" borderId="15" xfId="0" applyNumberFormat="1" applyFont="1" applyBorder="1"/>
    <xf numFmtId="37" fontId="9" fillId="0" borderId="15" xfId="0" applyNumberFormat="1" applyFont="1" applyFill="1" applyBorder="1" applyAlignment="1">
      <alignment horizontal="left" indent="1"/>
    </xf>
    <xf numFmtId="164" fontId="9" fillId="0" borderId="10" xfId="3" applyNumberFormat="1" applyFont="1" applyBorder="1"/>
    <xf numFmtId="164" fontId="9" fillId="0" borderId="18" xfId="2" applyNumberFormat="1" applyFont="1" applyBorder="1"/>
    <xf numFmtId="164" fontId="8" fillId="0" borderId="0" xfId="0" applyNumberFormat="1" applyFont="1"/>
    <xf numFmtId="166" fontId="8" fillId="0" borderId="0" xfId="0" applyNumberFormat="1" applyFont="1"/>
    <xf numFmtId="37" fontId="9" fillId="0" borderId="5" xfId="0" applyNumberFormat="1" applyFont="1" applyFill="1" applyBorder="1" applyAlignment="1">
      <alignment horizontal="left" indent="1"/>
    </xf>
    <xf numFmtId="164" fontId="9" fillId="0" borderId="20" xfId="3" applyNumberFormat="1" applyFont="1" applyBorder="1"/>
    <xf numFmtId="164" fontId="9" fillId="0" borderId="22" xfId="2" applyNumberFormat="1" applyFont="1" applyBorder="1"/>
    <xf numFmtId="165" fontId="9" fillId="0" borderId="5" xfId="0" applyNumberFormat="1" applyFont="1" applyBorder="1"/>
    <xf numFmtId="0" fontId="13" fillId="0" borderId="25" xfId="0" applyFont="1" applyBorder="1"/>
    <xf numFmtId="0" fontId="15" fillId="0" borderId="0" xfId="0" applyFont="1" applyBorder="1"/>
    <xf numFmtId="0" fontId="13" fillId="0" borderId="0" xfId="0" applyFont="1"/>
    <xf numFmtId="0" fontId="15" fillId="0" borderId="0" xfId="0" applyFont="1"/>
    <xf numFmtId="0" fontId="16" fillId="0" borderId="17" xfId="0" applyFont="1" applyFill="1" applyBorder="1"/>
    <xf numFmtId="0" fontId="17" fillId="0" borderId="0" xfId="0" applyFont="1" applyFill="1" applyBorder="1"/>
    <xf numFmtId="0" fontId="16" fillId="0" borderId="0" xfId="0" applyFont="1"/>
    <xf numFmtId="0" fontId="17" fillId="0" borderId="0" xfId="0" applyFont="1"/>
    <xf numFmtId="0" fontId="16" fillId="0" borderId="0" xfId="0" applyFont="1" applyFill="1" applyBorder="1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15" xfId="0" applyFont="1" applyBorder="1" applyAlignment="1"/>
    <xf numFmtId="166" fontId="10" fillId="0" borderId="26" xfId="0" applyNumberFormat="1" applyFont="1" applyBorder="1"/>
    <xf numFmtId="166" fontId="10" fillId="0" borderId="12" xfId="1" applyNumberFormat="1" applyFont="1" applyBorder="1"/>
    <xf numFmtId="166" fontId="9" fillId="0" borderId="10" xfId="0" applyNumberFormat="1" applyFont="1" applyBorder="1"/>
    <xf numFmtId="166" fontId="9" fillId="0" borderId="18" xfId="0" applyNumberFormat="1" applyFont="1" applyBorder="1"/>
    <xf numFmtId="166" fontId="9" fillId="0" borderId="10" xfId="6" applyNumberFormat="1" applyFont="1" applyBorder="1"/>
    <xf numFmtId="166" fontId="9" fillId="0" borderId="18" xfId="2" applyNumberFormat="1" applyFont="1" applyBorder="1"/>
    <xf numFmtId="166" fontId="9" fillId="0" borderId="20" xfId="6" applyNumberFormat="1" applyFont="1" applyBorder="1"/>
    <xf numFmtId="166" fontId="9" fillId="0" borderId="22" xfId="2" applyNumberFormat="1" applyFont="1" applyBorder="1"/>
    <xf numFmtId="166" fontId="10" fillId="0" borderId="10" xfId="0" applyNumberFormat="1" applyFont="1" applyBorder="1"/>
    <xf numFmtId="166" fontId="9" fillId="0" borderId="10" xfId="9" applyNumberFormat="1" applyFont="1" applyBorder="1"/>
    <xf numFmtId="166" fontId="9" fillId="0" borderId="20" xfId="9" applyNumberFormat="1" applyFont="1" applyBorder="1"/>
    <xf numFmtId="0" fontId="10" fillId="0" borderId="1" xfId="0" applyFont="1" applyBorder="1"/>
    <xf numFmtId="0" fontId="2" fillId="0" borderId="0" xfId="0" applyFont="1"/>
    <xf numFmtId="0" fontId="9" fillId="0" borderId="15" xfId="0" applyFont="1" applyBorder="1"/>
    <xf numFmtId="0" fontId="9" fillId="0" borderId="15" xfId="0" applyFont="1" applyBorder="1" applyAlignment="1">
      <alignment horizontal="left" indent="1"/>
    </xf>
    <xf numFmtId="164" fontId="9" fillId="0" borderId="10" xfId="11" applyNumberFormat="1" applyFont="1" applyBorder="1"/>
    <xf numFmtId="0" fontId="9" fillId="0" borderId="5" xfId="0" applyFont="1" applyBorder="1" applyAlignment="1">
      <alignment horizontal="left" indent="1"/>
    </xf>
    <xf numFmtId="164" fontId="9" fillId="0" borderId="20" xfId="11" applyNumberFormat="1" applyFont="1" applyBorder="1"/>
    <xf numFmtId="164" fontId="9" fillId="0" borderId="22" xfId="13" applyNumberFormat="1" applyFont="1" applyBorder="1" applyAlignment="1">
      <alignment horizontal="right"/>
    </xf>
    <xf numFmtId="2" fontId="8" fillId="0" borderId="0" xfId="0" applyNumberFormat="1" applyFont="1"/>
    <xf numFmtId="2" fontId="7" fillId="0" borderId="0" xfId="0" applyNumberFormat="1" applyFont="1"/>
    <xf numFmtId="0" fontId="9" fillId="0" borderId="0" xfId="0" applyFont="1" applyBorder="1"/>
    <xf numFmtId="0" fontId="8" fillId="0" borderId="27" xfId="0" applyFont="1" applyBorder="1" applyAlignment="1">
      <alignment horizontal="center" vertical="center"/>
    </xf>
    <xf numFmtId="2" fontId="9" fillId="0" borderId="0" xfId="0" applyNumberFormat="1" applyFont="1" applyFill="1" applyBorder="1" applyAlignment="1"/>
    <xf numFmtId="0" fontId="7" fillId="0" borderId="28" xfId="0" applyFont="1" applyBorder="1" applyAlignment="1">
      <alignment horizontal="center" vertical="center"/>
    </xf>
    <xf numFmtId="0" fontId="13" fillId="0" borderId="0" xfId="0" applyFont="1" applyBorder="1"/>
    <xf numFmtId="2" fontId="9" fillId="0" borderId="18" xfId="0" applyNumberFormat="1" applyFont="1" applyFill="1" applyBorder="1" applyAlignment="1"/>
    <xf numFmtId="0" fontId="9" fillId="0" borderId="18" xfId="0" applyFont="1" applyBorder="1"/>
    <xf numFmtId="0" fontId="8" fillId="0" borderId="8" xfId="0" applyFont="1" applyFill="1" applyBorder="1" applyAlignment="1">
      <alignment horizontal="center" vertical="center"/>
    </xf>
    <xf numFmtId="2" fontId="10" fillId="0" borderId="12" xfId="0" applyNumberFormat="1" applyFont="1" applyBorder="1" applyAlignment="1"/>
    <xf numFmtId="37" fontId="9" fillId="0" borderId="18" xfId="0" applyNumberFormat="1" applyFont="1" applyFill="1" applyBorder="1" applyAlignment="1"/>
    <xf numFmtId="165" fontId="9" fillId="0" borderId="18" xfId="0" applyNumberFormat="1" applyFont="1" applyFill="1" applyBorder="1" applyAlignment="1"/>
    <xf numFmtId="165" fontId="9" fillId="0" borderId="22" xfId="0" applyNumberFormat="1" applyFont="1" applyFill="1" applyBorder="1" applyAlignment="1"/>
    <xf numFmtId="3" fontId="10" fillId="0" borderId="12" xfId="0" applyNumberFormat="1" applyFont="1" applyBorder="1" applyAlignment="1"/>
    <xf numFmtId="37" fontId="9" fillId="0" borderId="22" xfId="0" applyNumberFormat="1" applyFont="1" applyFill="1" applyBorder="1" applyAlignment="1"/>
    <xf numFmtId="166" fontId="10" fillId="0" borderId="18" xfId="1" applyNumberFormat="1" applyFont="1" applyBorder="1"/>
    <xf numFmtId="2" fontId="9" fillId="0" borderId="14" xfId="0" applyNumberFormat="1" applyFont="1" applyFill="1" applyBorder="1" applyAlignment="1"/>
    <xf numFmtId="2" fontId="9" fillId="0" borderId="24" xfId="0" applyNumberFormat="1" applyFont="1" applyFill="1" applyBorder="1" applyAlignment="1"/>
    <xf numFmtId="3" fontId="10" fillId="0" borderId="13" xfId="0" applyNumberFormat="1" applyFont="1" applyBorder="1" applyAlignment="1"/>
    <xf numFmtId="166" fontId="9" fillId="0" borderId="18" xfId="0" applyNumberFormat="1" applyFont="1" applyFill="1" applyBorder="1" applyAlignment="1"/>
    <xf numFmtId="166" fontId="9" fillId="0" borderId="14" xfId="0" applyNumberFormat="1" applyFont="1" applyFill="1" applyBorder="1" applyAlignment="1"/>
    <xf numFmtId="166" fontId="9" fillId="0" borderId="24" xfId="0" applyNumberFormat="1" applyFont="1" applyFill="1" applyBorder="1" applyAlignment="1"/>
    <xf numFmtId="37" fontId="9" fillId="0" borderId="14" xfId="0" applyNumberFormat="1" applyFont="1" applyFill="1" applyBorder="1" applyAlignment="1"/>
    <xf numFmtId="0" fontId="8" fillId="0" borderId="6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64" fontId="9" fillId="0" borderId="18" xfId="0" applyNumberFormat="1" applyFont="1" applyFill="1" applyBorder="1" applyAlignment="1"/>
    <xf numFmtId="164" fontId="10" fillId="0" borderId="12" xfId="0" applyNumberFormat="1" applyFont="1" applyBorder="1" applyAlignment="1"/>
    <xf numFmtId="164" fontId="9" fillId="0" borderId="0" xfId="0" applyNumberFormat="1" applyFont="1" applyFill="1" applyBorder="1" applyAlignment="1"/>
    <xf numFmtId="164" fontId="9" fillId="0" borderId="23" xfId="0" applyNumberFormat="1" applyFont="1" applyFill="1" applyBorder="1" applyAlignment="1"/>
    <xf numFmtId="164" fontId="10" fillId="0" borderId="13" xfId="0" applyNumberFormat="1" applyFont="1" applyBorder="1" applyAlignment="1"/>
    <xf numFmtId="166" fontId="10" fillId="0" borderId="13" xfId="0" applyNumberFormat="1" applyFont="1" applyBorder="1" applyAlignment="1"/>
    <xf numFmtId="166" fontId="10" fillId="0" borderId="18" xfId="0" applyNumberFormat="1" applyFont="1" applyBorder="1" applyAlignment="1"/>
    <xf numFmtId="166" fontId="9" fillId="0" borderId="22" xfId="0" applyNumberFormat="1" applyFont="1" applyFill="1" applyBorder="1" applyAlignment="1"/>
    <xf numFmtId="164" fontId="9" fillId="0" borderId="14" xfId="0" applyNumberFormat="1" applyFont="1" applyBorder="1" applyAlignment="1"/>
    <xf numFmtId="164" fontId="9" fillId="0" borderId="18" xfId="0" applyNumberFormat="1" applyFont="1" applyBorder="1" applyAlignment="1"/>
    <xf numFmtId="164" fontId="9" fillId="0" borderId="24" xfId="0" applyNumberFormat="1" applyFont="1" applyBorder="1" applyAlignment="1"/>
    <xf numFmtId="164" fontId="9" fillId="0" borderId="22" xfId="0" applyNumberFormat="1" applyFont="1" applyBorder="1" applyAlignment="1"/>
    <xf numFmtId="164" fontId="7" fillId="0" borderId="0" xfId="0" applyNumberFormat="1" applyFont="1"/>
    <xf numFmtId="164" fontId="9" fillId="0" borderId="22" xfId="0" applyNumberFormat="1" applyFont="1" applyFill="1" applyBorder="1" applyAlignment="1"/>
    <xf numFmtId="0" fontId="8" fillId="0" borderId="27" xfId="0" applyFont="1" applyFill="1" applyBorder="1" applyAlignment="1">
      <alignment horizontal="center" vertical="center"/>
    </xf>
    <xf numFmtId="166" fontId="10" fillId="0" borderId="0" xfId="0" applyNumberFormat="1" applyFont="1" applyBorder="1" applyAlignment="1"/>
    <xf numFmtId="166" fontId="9" fillId="0" borderId="0" xfId="0" applyNumberFormat="1" applyFont="1" applyFill="1" applyBorder="1" applyAlignment="1"/>
    <xf numFmtId="166" fontId="9" fillId="0" borderId="23" xfId="0" applyNumberFormat="1" applyFont="1" applyFill="1" applyBorder="1" applyAlignment="1"/>
    <xf numFmtId="164" fontId="10" fillId="0" borderId="31" xfId="0" applyNumberFormat="1" applyFont="1" applyBorder="1" applyAlignment="1"/>
    <xf numFmtId="164" fontId="9" fillId="0" borderId="0" xfId="0" applyNumberFormat="1" applyFont="1" applyBorder="1" applyAlignment="1"/>
    <xf numFmtId="164" fontId="9" fillId="0" borderId="23" xfId="0" applyNumberFormat="1" applyFont="1" applyBorder="1" applyAlignment="1"/>
    <xf numFmtId="0" fontId="16" fillId="0" borderId="0" xfId="0" applyFont="1" applyBorder="1"/>
    <xf numFmtId="0" fontId="4" fillId="0" borderId="3" xfId="0" applyFont="1" applyBorder="1" applyAlignment="1">
      <alignment horizontal="center" vertical="center"/>
    </xf>
    <xf numFmtId="164" fontId="11" fillId="0" borderId="13" xfId="0" applyNumberFormat="1" applyFont="1" applyBorder="1"/>
    <xf numFmtId="164" fontId="12" fillId="0" borderId="14" xfId="0" applyNumberFormat="1" applyFont="1" applyBorder="1"/>
    <xf numFmtId="166" fontId="12" fillId="0" borderId="14" xfId="0" applyNumberFormat="1" applyFont="1" applyBorder="1"/>
    <xf numFmtId="166" fontId="11" fillId="0" borderId="13" xfId="0" applyNumberFormat="1" applyFont="1" applyBorder="1"/>
    <xf numFmtId="0" fontId="7" fillId="0" borderId="0" xfId="0" applyFont="1" applyBorder="1"/>
    <xf numFmtId="0" fontId="8" fillId="0" borderId="34" xfId="0" applyFont="1" applyFill="1" applyBorder="1" applyAlignment="1">
      <alignment horizontal="center" vertical="center"/>
    </xf>
    <xf numFmtId="164" fontId="9" fillId="0" borderId="17" xfId="0" applyNumberFormat="1" applyFont="1" applyFill="1" applyBorder="1" applyAlignment="1"/>
    <xf numFmtId="164" fontId="10" fillId="0" borderId="9" xfId="0" applyNumberFormat="1" applyFont="1" applyBorder="1" applyAlignment="1"/>
    <xf numFmtId="164" fontId="9" fillId="0" borderId="17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166" fontId="10" fillId="0" borderId="17" xfId="0" applyNumberFormat="1" applyFont="1" applyBorder="1" applyAlignment="1"/>
    <xf numFmtId="166" fontId="9" fillId="0" borderId="17" xfId="0" applyNumberFormat="1" applyFont="1" applyFill="1" applyBorder="1" applyAlignment="1"/>
    <xf numFmtId="166" fontId="9" fillId="0" borderId="19" xfId="0" applyNumberFormat="1" applyFont="1" applyFill="1" applyBorder="1" applyAlignment="1"/>
    <xf numFmtId="164" fontId="9" fillId="0" borderId="17" xfId="0" applyNumberFormat="1" applyFont="1" applyBorder="1" applyAlignment="1"/>
    <xf numFmtId="164" fontId="9" fillId="0" borderId="19" xfId="0" applyNumberFormat="1" applyFont="1" applyBorder="1" applyAlignment="1"/>
    <xf numFmtId="0" fontId="8" fillId="0" borderId="28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7" fillId="0" borderId="0" xfId="0" applyFont="1" applyBorder="1"/>
    <xf numFmtId="0" fontId="7" fillId="0" borderId="32" xfId="0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164" fontId="10" fillId="0" borderId="26" xfId="0" applyNumberFormat="1" applyFont="1" applyBorder="1" applyAlignment="1"/>
    <xf numFmtId="164" fontId="9" fillId="0" borderId="10" xfId="0" applyNumberFormat="1" applyFont="1" applyFill="1" applyBorder="1" applyAlignment="1"/>
    <xf numFmtId="164" fontId="9" fillId="0" borderId="20" xfId="0" applyNumberFormat="1" applyFont="1" applyFill="1" applyBorder="1" applyAlignment="1"/>
    <xf numFmtId="0" fontId="13" fillId="0" borderId="10" xfId="0" applyFont="1" applyBorder="1"/>
    <xf numFmtId="0" fontId="16" fillId="0" borderId="10" xfId="0" applyFont="1" applyFill="1" applyBorder="1"/>
    <xf numFmtId="0" fontId="2" fillId="0" borderId="10" xfId="0" applyFont="1" applyFill="1" applyBorder="1" applyAlignment="1">
      <alignment vertical="center"/>
    </xf>
    <xf numFmtId="166" fontId="10" fillId="0" borderId="10" xfId="0" applyNumberFormat="1" applyFont="1" applyBorder="1" applyAlignment="1"/>
    <xf numFmtId="166" fontId="9" fillId="0" borderId="10" xfId="0" applyNumberFormat="1" applyFont="1" applyFill="1" applyBorder="1" applyAlignment="1"/>
    <xf numFmtId="166" fontId="9" fillId="0" borderId="20" xfId="0" applyNumberFormat="1" applyFont="1" applyFill="1" applyBorder="1" applyAlignment="1"/>
    <xf numFmtId="0" fontId="2" fillId="0" borderId="0" xfId="0" applyFont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165" fontId="10" fillId="0" borderId="26" xfId="0" applyNumberFormat="1" applyFont="1" applyBorder="1" applyAlignment="1"/>
    <xf numFmtId="165" fontId="9" fillId="0" borderId="10" xfId="0" applyNumberFormat="1" applyFont="1" applyBorder="1" applyAlignment="1"/>
    <xf numFmtId="165" fontId="9" fillId="0" borderId="20" xfId="0" applyNumberFormat="1" applyFont="1" applyBorder="1" applyAlignment="1"/>
    <xf numFmtId="0" fontId="8" fillId="0" borderId="0" xfId="0" applyFont="1" applyBorder="1"/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165" fontId="11" fillId="0" borderId="1" xfId="1" applyNumberFormat="1" applyFont="1" applyBorder="1"/>
    <xf numFmtId="165" fontId="11" fillId="0" borderId="1" xfId="0" applyNumberFormat="1" applyFont="1" applyBorder="1"/>
    <xf numFmtId="165" fontId="11" fillId="0" borderId="15" xfId="0" applyNumberFormat="1" applyFont="1" applyBorder="1"/>
    <xf numFmtId="165" fontId="12" fillId="0" borderId="15" xfId="0" applyNumberFormat="1" applyFont="1" applyBorder="1"/>
    <xf numFmtId="165" fontId="12" fillId="0" borderId="15" xfId="2" applyNumberFormat="1" applyFont="1" applyBorder="1"/>
    <xf numFmtId="165" fontId="12" fillId="0" borderId="5" xfId="2" applyNumberFormat="1" applyFont="1" applyBorder="1"/>
    <xf numFmtId="165" fontId="12" fillId="0" borderId="5" xfId="0" applyNumberFormat="1" applyFont="1" applyBorder="1"/>
    <xf numFmtId="166" fontId="11" fillId="0" borderId="1" xfId="5" applyNumberFormat="1" applyFont="1" applyBorder="1"/>
    <xf numFmtId="166" fontId="18" fillId="0" borderId="15" xfId="0" applyNumberFormat="1" applyFont="1" applyBorder="1"/>
    <xf numFmtId="166" fontId="18" fillId="0" borderId="1" xfId="0" applyNumberFormat="1" applyFont="1" applyBorder="1"/>
    <xf numFmtId="166" fontId="11" fillId="0" borderId="15" xfId="0" applyNumberFormat="1" applyFont="1" applyBorder="1" applyAlignment="1">
      <alignment horizontal="right"/>
    </xf>
    <xf numFmtId="166" fontId="11" fillId="0" borderId="38" xfId="0" applyNumberFormat="1" applyFont="1" applyBorder="1" applyAlignment="1">
      <alignment horizontal="right"/>
    </xf>
    <xf numFmtId="166" fontId="19" fillId="0" borderId="15" xfId="0" applyNumberFormat="1" applyFont="1" applyBorder="1"/>
    <xf numFmtId="166" fontId="12" fillId="0" borderId="15" xfId="0" applyNumberFormat="1" applyFont="1" applyBorder="1" applyAlignment="1">
      <alignment horizontal="right"/>
    </xf>
    <xf numFmtId="166" fontId="12" fillId="0" borderId="38" xfId="0" applyNumberFormat="1" applyFont="1" applyBorder="1" applyAlignment="1">
      <alignment horizontal="right"/>
    </xf>
    <xf numFmtId="166" fontId="12" fillId="0" borderId="15" xfId="5" applyNumberFormat="1" applyFont="1" applyBorder="1"/>
    <xf numFmtId="166" fontId="12" fillId="0" borderId="14" xfId="18" applyNumberFormat="1" applyFont="1" applyBorder="1"/>
    <xf numFmtId="166" fontId="12" fillId="0" borderId="15" xfId="0" applyNumberFormat="1" applyFont="1" applyBorder="1"/>
    <xf numFmtId="166" fontId="12" fillId="0" borderId="5" xfId="5" applyNumberFormat="1" applyFont="1" applyBorder="1"/>
    <xf numFmtId="166" fontId="12" fillId="0" borderId="24" xfId="18" applyNumberFormat="1" applyFont="1" applyBorder="1"/>
    <xf numFmtId="166" fontId="12" fillId="0" borderId="5" xfId="0" applyNumberFormat="1" applyFont="1" applyBorder="1"/>
    <xf numFmtId="166" fontId="19" fillId="0" borderId="5" xfId="0" applyNumberFormat="1" applyFont="1" applyBorder="1"/>
    <xf numFmtId="166" fontId="12" fillId="0" borderId="5" xfId="0" applyNumberFormat="1" applyFont="1" applyBorder="1" applyAlignment="1">
      <alignment horizontal="right"/>
    </xf>
    <xf numFmtId="166" fontId="12" fillId="0" borderId="39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166" fontId="11" fillId="0" borderId="1" xfId="8" applyNumberFormat="1" applyFont="1" applyBorder="1"/>
    <xf numFmtId="166" fontId="11" fillId="0" borderId="14" xfId="0" applyNumberFormat="1" applyFont="1" applyBorder="1"/>
    <xf numFmtId="166" fontId="18" fillId="0" borderId="1" xfId="0" applyNumberFormat="1" applyFont="1" applyBorder="1" applyAlignment="1">
      <alignment horizontal="right"/>
    </xf>
    <xf numFmtId="166" fontId="12" fillId="0" borderId="15" xfId="8" applyNumberFormat="1" applyFont="1" applyBorder="1"/>
    <xf numFmtId="166" fontId="18" fillId="0" borderId="15" xfId="0" applyNumberFormat="1" applyFont="1" applyBorder="1" applyAlignment="1">
      <alignment horizontal="right"/>
    </xf>
    <xf numFmtId="166" fontId="12" fillId="0" borderId="14" xfId="19" applyNumberFormat="1" applyFont="1" applyBorder="1"/>
    <xf numFmtId="166" fontId="19" fillId="0" borderId="15" xfId="0" applyNumberFormat="1" applyFont="1" applyBorder="1" applyAlignment="1">
      <alignment horizontal="right"/>
    </xf>
    <xf numFmtId="166" fontId="12" fillId="0" borderId="5" xfId="8" applyNumberFormat="1" applyFont="1" applyBorder="1"/>
    <xf numFmtId="166" fontId="12" fillId="0" borderId="24" xfId="19" applyNumberFormat="1" applyFont="1" applyBorder="1"/>
    <xf numFmtId="166" fontId="19" fillId="0" borderId="5" xfId="0" applyNumberFormat="1" applyFont="1" applyBorder="1" applyAlignment="1">
      <alignment horizontal="right"/>
    </xf>
    <xf numFmtId="0" fontId="7" fillId="0" borderId="40" xfId="0" applyFont="1" applyBorder="1" applyAlignment="1">
      <alignment horizontal="center" vertical="center"/>
    </xf>
    <xf numFmtId="164" fontId="11" fillId="0" borderId="1" xfId="0" applyNumberFormat="1" applyFont="1" applyBorder="1"/>
    <xf numFmtId="164" fontId="11" fillId="0" borderId="1" xfId="0" applyNumberFormat="1" applyFont="1" applyBorder="1" applyAlignment="1">
      <alignment horizontal="right"/>
    </xf>
    <xf numFmtId="164" fontId="11" fillId="0" borderId="12" xfId="0" applyNumberFormat="1" applyFont="1" applyBorder="1" applyAlignment="1">
      <alignment horizontal="right"/>
    </xf>
    <xf numFmtId="164" fontId="12" fillId="0" borderId="15" xfId="0" applyNumberFormat="1" applyFont="1" applyBorder="1"/>
    <xf numFmtId="17" fontId="12" fillId="0" borderId="15" xfId="0" applyNumberFormat="1" applyFont="1" applyBorder="1" applyAlignment="1">
      <alignment horizontal="center"/>
    </xf>
    <xf numFmtId="17" fontId="12" fillId="0" borderId="18" xfId="0" applyNumberFormat="1" applyFont="1" applyBorder="1" applyAlignment="1">
      <alignment horizontal="center"/>
    </xf>
    <xf numFmtId="164" fontId="12" fillId="0" borderId="14" xfId="20" applyNumberFormat="1" applyFont="1" applyBorder="1"/>
    <xf numFmtId="165" fontId="12" fillId="0" borderId="15" xfId="0" applyNumberFormat="1" applyFont="1" applyBorder="1" applyAlignment="1">
      <alignment horizontal="right"/>
    </xf>
    <xf numFmtId="165" fontId="12" fillId="0" borderId="18" xfId="0" applyNumberFormat="1" applyFont="1" applyBorder="1" applyAlignment="1">
      <alignment horizontal="right"/>
    </xf>
    <xf numFmtId="164" fontId="12" fillId="0" borderId="5" xfId="0" applyNumberFormat="1" applyFont="1" applyBorder="1"/>
    <xf numFmtId="164" fontId="12" fillId="0" borderId="24" xfId="20" applyNumberFormat="1" applyFont="1" applyBorder="1"/>
    <xf numFmtId="165" fontId="12" fillId="0" borderId="5" xfId="0" applyNumberFormat="1" applyFont="1" applyBorder="1" applyAlignment="1">
      <alignment horizontal="right"/>
    </xf>
    <xf numFmtId="165" fontId="12" fillId="0" borderId="22" xfId="0" applyNumberFormat="1" applyFont="1" applyBorder="1" applyAlignment="1">
      <alignment horizontal="right"/>
    </xf>
    <xf numFmtId="0" fontId="7" fillId="0" borderId="23" xfId="0" applyFont="1" applyBorder="1"/>
    <xf numFmtId="166" fontId="12" fillId="0" borderId="14" xfId="9" applyNumberFormat="1" applyFont="1" applyBorder="1"/>
    <xf numFmtId="166" fontId="12" fillId="0" borderId="24" xfId="9" applyNumberFormat="1" applyFont="1" applyBorder="1"/>
    <xf numFmtId="164" fontId="12" fillId="0" borderId="14" xfId="3" applyNumberFormat="1" applyFont="1" applyBorder="1"/>
    <xf numFmtId="164" fontId="12" fillId="0" borderId="24" xfId="3" applyNumberFormat="1" applyFont="1" applyBorder="1"/>
    <xf numFmtId="166" fontId="12" fillId="0" borderId="14" xfId="6" applyNumberFormat="1" applyFont="1" applyBorder="1"/>
    <xf numFmtId="166" fontId="12" fillId="0" borderId="24" xfId="6" applyNumberFormat="1" applyFont="1" applyBorder="1"/>
    <xf numFmtId="164" fontId="12" fillId="0" borderId="14" xfId="11" applyNumberFormat="1" applyFont="1" applyBorder="1"/>
    <xf numFmtId="164" fontId="12" fillId="0" borderId="24" xfId="11" applyNumberFormat="1" applyFont="1" applyBorder="1"/>
    <xf numFmtId="164" fontId="11" fillId="0" borderId="29" xfId="0" applyNumberFormat="1" applyFont="1" applyBorder="1" applyAlignment="1"/>
    <xf numFmtId="164" fontId="12" fillId="0" borderId="25" xfId="0" applyNumberFormat="1" applyFont="1" applyFill="1" applyBorder="1" applyAlignment="1"/>
    <xf numFmtId="164" fontId="12" fillId="0" borderId="30" xfId="0" applyNumberFormat="1" applyFont="1" applyFill="1" applyBorder="1" applyAlignment="1"/>
    <xf numFmtId="166" fontId="11" fillId="0" borderId="25" xfId="0" applyNumberFormat="1" applyFont="1" applyBorder="1" applyAlignment="1"/>
    <xf numFmtId="166" fontId="12" fillId="0" borderId="25" xfId="0" applyNumberFormat="1" applyFont="1" applyFill="1" applyBorder="1" applyAlignment="1"/>
    <xf numFmtId="166" fontId="12" fillId="0" borderId="30" xfId="0" applyNumberFormat="1" applyFont="1" applyFill="1" applyBorder="1" applyAlignment="1"/>
    <xf numFmtId="164" fontId="12" fillId="0" borderId="25" xfId="0" applyNumberFormat="1" applyFont="1" applyBorder="1" applyAlignment="1"/>
    <xf numFmtId="164" fontId="12" fillId="0" borderId="30" xfId="0" applyNumberFormat="1" applyFont="1" applyBorder="1" applyAlignment="1"/>
    <xf numFmtId="0" fontId="8" fillId="0" borderId="7" xfId="0" applyFont="1" applyBorder="1" applyAlignment="1">
      <alignment horizontal="center" vertical="center"/>
    </xf>
    <xf numFmtId="164" fontId="10" fillId="0" borderId="11" xfId="1" applyNumberFormat="1" applyFont="1" applyBorder="1"/>
    <xf numFmtId="2" fontId="9" fillId="0" borderId="16" xfId="0" applyNumberFormat="1" applyFont="1" applyBorder="1" applyAlignment="1">
      <alignment horizontal="right"/>
    </xf>
    <xf numFmtId="164" fontId="9" fillId="0" borderId="16" xfId="2" applyNumberFormat="1" applyFont="1" applyBorder="1"/>
    <xf numFmtId="164" fontId="9" fillId="0" borderId="21" xfId="2" applyNumberFormat="1" applyFont="1" applyBorder="1"/>
    <xf numFmtId="166" fontId="10" fillId="0" borderId="11" xfId="1" applyNumberFormat="1" applyFont="1" applyBorder="1"/>
    <xf numFmtId="166" fontId="9" fillId="0" borderId="16" xfId="0" applyNumberFormat="1" applyFont="1" applyBorder="1"/>
    <xf numFmtId="166" fontId="9" fillId="0" borderId="16" xfId="2" applyNumberFormat="1" applyFont="1" applyBorder="1"/>
    <xf numFmtId="166" fontId="9" fillId="0" borderId="21" xfId="2" applyNumberFormat="1" applyFont="1" applyBorder="1"/>
    <xf numFmtId="166" fontId="10" fillId="0" borderId="16" xfId="1" applyNumberFormat="1" applyFont="1" applyBorder="1"/>
    <xf numFmtId="164" fontId="10" fillId="0" borderId="16" xfId="1" applyNumberFormat="1" applyFont="1" applyBorder="1"/>
    <xf numFmtId="164" fontId="9" fillId="0" borderId="16" xfId="0" applyNumberFormat="1" applyFont="1" applyBorder="1"/>
    <xf numFmtId="164" fontId="9" fillId="0" borderId="21" xfId="13" applyNumberFormat="1" applyFont="1" applyBorder="1" applyAlignment="1">
      <alignment horizontal="right"/>
    </xf>
    <xf numFmtId="164" fontId="11" fillId="0" borderId="10" xfId="0" applyNumberFormat="1" applyFont="1" applyBorder="1"/>
    <xf numFmtId="164" fontId="12" fillId="0" borderId="10" xfId="0" applyNumberFormat="1" applyFont="1" applyBorder="1"/>
    <xf numFmtId="164" fontId="12" fillId="0" borderId="10" xfId="3" applyNumberFormat="1" applyFont="1" applyBorder="1"/>
    <xf numFmtId="164" fontId="12" fillId="0" borderId="20" xfId="3" applyNumberFormat="1" applyFont="1" applyBorder="1"/>
    <xf numFmtId="166" fontId="11" fillId="0" borderId="26" xfId="0" applyNumberFormat="1" applyFont="1" applyBorder="1"/>
    <xf numFmtId="166" fontId="12" fillId="0" borderId="10" xfId="0" applyNumberFormat="1" applyFont="1" applyBorder="1"/>
    <xf numFmtId="166" fontId="12" fillId="0" borderId="10" xfId="6" applyNumberFormat="1" applyFont="1" applyBorder="1"/>
    <xf numFmtId="166" fontId="12" fillId="0" borderId="20" xfId="6" applyNumberFormat="1" applyFont="1" applyBorder="1"/>
    <xf numFmtId="166" fontId="11" fillId="0" borderId="10" xfId="0" applyNumberFormat="1" applyFont="1" applyBorder="1"/>
    <xf numFmtId="166" fontId="12" fillId="0" borderId="10" xfId="9" applyNumberFormat="1" applyFont="1" applyBorder="1"/>
    <xf numFmtId="166" fontId="12" fillId="0" borderId="20" xfId="9" applyNumberFormat="1" applyFont="1" applyBorder="1"/>
    <xf numFmtId="164" fontId="12" fillId="0" borderId="10" xfId="11" applyNumberFormat="1" applyFont="1" applyBorder="1"/>
    <xf numFmtId="164" fontId="12" fillId="0" borderId="20" xfId="11" applyNumberFormat="1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</cellXfs>
  <cellStyles count="21">
    <cellStyle name="Normální" xfId="0" builtinId="0"/>
    <cellStyle name="Normální 5 2 27 3" xfId="18"/>
    <cellStyle name="Normální 5 2 42" xfId="7"/>
    <cellStyle name="Normální 5 2 5" xfId="15"/>
    <cellStyle name="Normální 5 2 9 3" xfId="6"/>
    <cellStyle name="normální 59" xfId="1"/>
    <cellStyle name="Normální 6 2 10" xfId="3"/>
    <cellStyle name="Normální 6 2 12 6" xfId="9"/>
    <cellStyle name="Normální 6 2 13 8" xfId="11"/>
    <cellStyle name="Normální 6 2 30 6" xfId="19"/>
    <cellStyle name="Normální 6 2 31 8" xfId="20"/>
    <cellStyle name="Normální 6 2 43" xfId="4"/>
    <cellStyle name="Normální 6 2 45" xfId="10"/>
    <cellStyle name="Normální 6 2 46" xfId="12"/>
    <cellStyle name="Normální 6 2 6" xfId="14"/>
    <cellStyle name="Normální 6 2 8" xfId="16"/>
    <cellStyle name="Normální 6 2 9" xfId="13"/>
    <cellStyle name="normální 60" xfId="2"/>
    <cellStyle name="normální 61 7" xfId="5"/>
    <cellStyle name="normální 62 10" xfId="8"/>
    <cellStyle name="normální 63" xfId="17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9"/>
  <sheetViews>
    <sheetView tabSelected="1" zoomScaleNormal="100" workbookViewId="0"/>
  </sheetViews>
  <sheetFormatPr defaultColWidth="9.140625" defaultRowHeight="12.75" x14ac:dyDescent="0.2"/>
  <cols>
    <col min="1" max="1" width="17" style="9" customWidth="1"/>
    <col min="2" max="2" width="8.7109375" style="4" customWidth="1"/>
    <col min="3" max="3" width="8.7109375" style="146" customWidth="1"/>
    <col min="4" max="8" width="8.7109375" style="9" customWidth="1"/>
    <col min="9" max="9" width="8.85546875" style="9" customWidth="1"/>
    <col min="10" max="10" width="8.7109375" style="4" customWidth="1"/>
    <col min="11" max="13" width="8.7109375" style="9" customWidth="1"/>
    <col min="14" max="14" width="8.7109375" style="4" customWidth="1"/>
    <col min="15" max="15" width="8.7109375" style="9" customWidth="1"/>
    <col min="16" max="20" width="7.28515625" style="9" customWidth="1"/>
    <col min="21" max="32" width="7.28515625" style="4" customWidth="1"/>
    <col min="33" max="33" width="12" style="9" customWidth="1"/>
    <col min="34" max="16384" width="9.140625" style="9"/>
  </cols>
  <sheetData>
    <row r="1" spans="1:35" ht="20.25" customHeight="1" thickBot="1" x14ac:dyDescent="0.25">
      <c r="A1" s="1" t="s">
        <v>0</v>
      </c>
      <c r="B1" s="2"/>
      <c r="C1" s="130"/>
      <c r="D1" s="1"/>
      <c r="E1" s="1"/>
      <c r="F1" s="1"/>
      <c r="G1" s="1"/>
      <c r="H1" s="1"/>
      <c r="I1" s="1"/>
      <c r="J1" s="2"/>
      <c r="K1" s="1"/>
      <c r="L1" s="1"/>
      <c r="M1" s="1"/>
      <c r="N1" s="2"/>
      <c r="O1" s="1"/>
      <c r="P1" s="3"/>
      <c r="Q1" s="3"/>
      <c r="R1" s="3"/>
      <c r="S1" s="3"/>
      <c r="T1" s="3"/>
      <c r="AB1" s="5"/>
      <c r="AC1" s="6"/>
      <c r="AD1" s="6"/>
      <c r="AE1" s="6"/>
      <c r="AF1" s="6"/>
      <c r="AG1" s="7"/>
      <c r="AH1" s="7"/>
      <c r="AI1" s="8"/>
    </row>
    <row r="2" spans="1:35" s="8" customFormat="1" ht="17.25" customHeight="1" x14ac:dyDescent="0.25">
      <c r="A2" s="255"/>
      <c r="B2" s="251" t="s">
        <v>37</v>
      </c>
      <c r="C2" s="261"/>
      <c r="D2" s="258" t="s">
        <v>1</v>
      </c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60"/>
      <c r="P2" s="109">
        <v>2021</v>
      </c>
      <c r="Q2" s="147">
        <v>2020</v>
      </c>
      <c r="R2" s="147">
        <v>2019</v>
      </c>
      <c r="S2" s="147">
        <v>2018</v>
      </c>
      <c r="T2" s="147">
        <v>2017</v>
      </c>
      <c r="U2" s="147">
        <v>2016</v>
      </c>
      <c r="V2" s="148">
        <v>2015</v>
      </c>
      <c r="W2" s="147">
        <v>2014</v>
      </c>
      <c r="X2" s="147">
        <v>2013</v>
      </c>
      <c r="Y2" s="147">
        <v>2012</v>
      </c>
      <c r="Z2" s="147">
        <v>2011</v>
      </c>
      <c r="AA2" s="149">
        <v>2010</v>
      </c>
      <c r="AB2" s="150">
        <v>2009</v>
      </c>
      <c r="AC2" s="150">
        <v>2008</v>
      </c>
      <c r="AD2" s="150">
        <v>2007</v>
      </c>
      <c r="AE2" s="150">
        <v>2006</v>
      </c>
      <c r="AF2" s="150">
        <v>2005</v>
      </c>
      <c r="AG2" s="246" t="s">
        <v>2</v>
      </c>
    </row>
    <row r="3" spans="1:35" ht="18" customHeight="1" thickBot="1" x14ac:dyDescent="0.25">
      <c r="A3" s="256"/>
      <c r="B3" s="127">
        <v>2</v>
      </c>
      <c r="C3" s="131">
        <v>1</v>
      </c>
      <c r="D3" s="115">
        <v>12</v>
      </c>
      <c r="E3" s="70">
        <v>11</v>
      </c>
      <c r="F3" s="70">
        <v>10</v>
      </c>
      <c r="G3" s="70">
        <v>9</v>
      </c>
      <c r="H3" s="70">
        <v>8</v>
      </c>
      <c r="I3" s="11">
        <v>7</v>
      </c>
      <c r="J3" s="64">
        <v>6</v>
      </c>
      <c r="K3" s="10">
        <v>5</v>
      </c>
      <c r="L3" s="10">
        <v>4</v>
      </c>
      <c r="M3" s="10">
        <v>3</v>
      </c>
      <c r="N3" s="12">
        <v>2</v>
      </c>
      <c r="O3" s="218">
        <v>1</v>
      </c>
      <c r="P3" s="66">
        <v>2</v>
      </c>
      <c r="Q3" s="151">
        <v>2</v>
      </c>
      <c r="R3" s="151">
        <v>2</v>
      </c>
      <c r="S3" s="151">
        <v>2</v>
      </c>
      <c r="T3" s="151">
        <v>2</v>
      </c>
      <c r="U3" s="151">
        <v>2</v>
      </c>
      <c r="V3" s="151">
        <v>2</v>
      </c>
      <c r="W3" s="151">
        <v>2</v>
      </c>
      <c r="X3" s="151">
        <v>2</v>
      </c>
      <c r="Y3" s="151">
        <v>2</v>
      </c>
      <c r="Z3" s="151">
        <v>2</v>
      </c>
      <c r="AA3" s="151">
        <v>2</v>
      </c>
      <c r="AB3" s="151">
        <v>2</v>
      </c>
      <c r="AC3" s="151">
        <v>2</v>
      </c>
      <c r="AD3" s="151">
        <v>2</v>
      </c>
      <c r="AE3" s="151">
        <v>2</v>
      </c>
      <c r="AF3" s="151">
        <v>2</v>
      </c>
      <c r="AG3" s="247"/>
    </row>
    <row r="4" spans="1:35" x14ac:dyDescent="0.2">
      <c r="A4" s="13" t="s">
        <v>3</v>
      </c>
      <c r="B4" s="210">
        <v>4.5292629046000004</v>
      </c>
      <c r="C4" s="132">
        <v>4.5693187953000001</v>
      </c>
      <c r="D4" s="117">
        <v>4.3648863899999997</v>
      </c>
      <c r="E4" s="88">
        <v>4.0349276649999997</v>
      </c>
      <c r="F4" s="88">
        <v>3.9920584843000002</v>
      </c>
      <c r="G4" s="71">
        <v>4.0113496156000004</v>
      </c>
      <c r="H4" s="71">
        <v>3.9939037875999999</v>
      </c>
      <c r="I4" s="15">
        <v>3.8019374806999999</v>
      </c>
      <c r="J4" s="15">
        <v>3.6320082955999999</v>
      </c>
      <c r="K4" s="14">
        <v>3.6572002679</v>
      </c>
      <c r="L4" s="14">
        <v>3.8151801219000001</v>
      </c>
      <c r="M4" s="14">
        <v>3.939887723</v>
      </c>
      <c r="N4" s="231">
        <v>4.1351348131999996</v>
      </c>
      <c r="O4" s="219">
        <v>4.2144939282999996</v>
      </c>
      <c r="P4" s="110">
        <v>4.7722073078805032</v>
      </c>
      <c r="Q4" s="152">
        <v>3.6595619456005384</v>
      </c>
      <c r="R4" s="153">
        <v>3.9973225431648221</v>
      </c>
      <c r="S4" s="152">
        <v>4.5999999999999996</v>
      </c>
      <c r="T4" s="152">
        <v>6.0553837375918258</v>
      </c>
      <c r="U4" s="154">
        <v>7.14</v>
      </c>
      <c r="V4" s="153">
        <v>8.2517591528977619</v>
      </c>
      <c r="W4" s="153">
        <v>9.2717960942839497</v>
      </c>
      <c r="X4" s="153">
        <v>8.793611524072162</v>
      </c>
      <c r="Y4" s="153">
        <v>8.0700944129198433</v>
      </c>
      <c r="Z4" s="153">
        <v>8.370087780374968</v>
      </c>
      <c r="AA4" s="153">
        <v>8.7115426112323533</v>
      </c>
      <c r="AB4" s="153">
        <v>6.2219326526421721</v>
      </c>
      <c r="AC4" s="153">
        <v>5.0902720192181148</v>
      </c>
      <c r="AD4" s="153">
        <v>6.5722607488617397</v>
      </c>
      <c r="AE4" s="153">
        <v>7.6522630872566113</v>
      </c>
      <c r="AF4" s="153">
        <v>8.0584157677952639</v>
      </c>
      <c r="AG4" s="16">
        <f>B4-N4</f>
        <v>0.39412809140000071</v>
      </c>
      <c r="AI4" s="17"/>
    </row>
    <row r="5" spans="1:35" x14ac:dyDescent="0.2">
      <c r="A5" s="18" t="s">
        <v>4</v>
      </c>
      <c r="B5" s="211"/>
      <c r="C5" s="133"/>
      <c r="D5" s="116"/>
      <c r="E5" s="87"/>
      <c r="F5" s="89"/>
      <c r="G5" s="78"/>
      <c r="H5" s="72"/>
      <c r="I5" s="68"/>
      <c r="J5" s="65"/>
      <c r="K5" s="19"/>
      <c r="L5" s="19"/>
      <c r="M5" s="19"/>
      <c r="N5" s="232"/>
      <c r="O5" s="220"/>
      <c r="P5" s="111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20"/>
      <c r="AI5" s="17"/>
    </row>
    <row r="6" spans="1:35" x14ac:dyDescent="0.2">
      <c r="A6" s="21" t="s">
        <v>5</v>
      </c>
      <c r="B6" s="211">
        <v>3.4874837086000001</v>
      </c>
      <c r="C6" s="133">
        <v>3.5578925292000001</v>
      </c>
      <c r="D6" s="118">
        <v>3.4545263883000001</v>
      </c>
      <c r="E6" s="87">
        <v>3.1564124459</v>
      </c>
      <c r="F6" s="87">
        <v>3.1728911059999998</v>
      </c>
      <c r="G6" s="68">
        <v>3.2343115665000002</v>
      </c>
      <c r="H6" s="73">
        <v>3.1248127508999999</v>
      </c>
      <c r="I6" s="23">
        <v>2.9317960620000001</v>
      </c>
      <c r="J6" s="23">
        <v>2.7900432575999998</v>
      </c>
      <c r="K6" s="22">
        <v>2.7756995360999999</v>
      </c>
      <c r="L6" s="22">
        <v>2.8906915250999998</v>
      </c>
      <c r="M6" s="22">
        <v>2.8911113078000001</v>
      </c>
      <c r="N6" s="233">
        <v>3.0105909077000002</v>
      </c>
      <c r="O6" s="221">
        <v>3.0794189218999999</v>
      </c>
      <c r="P6" s="204">
        <v>3.3603215113379679</v>
      </c>
      <c r="Q6" s="156">
        <v>2.6482742564460744</v>
      </c>
      <c r="R6" s="155">
        <v>2.6377542151920736</v>
      </c>
      <c r="S6" s="156">
        <v>3.1910299959698309</v>
      </c>
      <c r="T6" s="156">
        <v>4.4627463273535577</v>
      </c>
      <c r="U6" s="155">
        <v>5.7224364134502679</v>
      </c>
      <c r="V6" s="155">
        <v>6.8197993273699051</v>
      </c>
      <c r="W6" s="155">
        <v>7.7607842593491307</v>
      </c>
      <c r="X6" s="155">
        <v>7.5460988980563704</v>
      </c>
      <c r="Y6" s="155">
        <v>6.951149939879615</v>
      </c>
      <c r="Z6" s="155">
        <v>7.2527530214634259</v>
      </c>
      <c r="AA6" s="155">
        <v>8.3243022044532147</v>
      </c>
      <c r="AB6" s="155">
        <v>6.0228662018190855</v>
      </c>
      <c r="AC6" s="155">
        <v>4.0645776341554498</v>
      </c>
      <c r="AD6" s="155">
        <v>4.8655438408457314</v>
      </c>
      <c r="AE6" s="155">
        <v>5.6080628271591157</v>
      </c>
      <c r="AF6" s="155">
        <v>6.2806673209028459</v>
      </c>
      <c r="AG6" s="20">
        <f t="shared" ref="AG6:AG12" si="0">B6-N6</f>
        <v>0.47689280089999997</v>
      </c>
      <c r="AH6" s="24"/>
      <c r="AI6" s="25"/>
    </row>
    <row r="7" spans="1:35" x14ac:dyDescent="0.2">
      <c r="A7" s="21" t="s">
        <v>6</v>
      </c>
      <c r="B7" s="211">
        <v>5.1887304196999997</v>
      </c>
      <c r="C7" s="133">
        <v>5.1620252531000004</v>
      </c>
      <c r="D7" s="118">
        <v>5.0643844875999999</v>
      </c>
      <c r="E7" s="87">
        <v>4.9074916338000003</v>
      </c>
      <c r="F7" s="89">
        <v>4.9604846988000002</v>
      </c>
      <c r="G7" s="78">
        <v>4.9721682092000004</v>
      </c>
      <c r="H7" s="73">
        <v>4.9950463386999999</v>
      </c>
      <c r="I7" s="23">
        <v>4.7360349028000002</v>
      </c>
      <c r="J7" s="23">
        <v>4.5063686944999999</v>
      </c>
      <c r="K7" s="22">
        <v>4.4752402378999996</v>
      </c>
      <c r="L7" s="22">
        <v>4.5728502201000003</v>
      </c>
      <c r="M7" s="22">
        <v>4.5418244263999998</v>
      </c>
      <c r="N7" s="233">
        <v>4.5745143070000003</v>
      </c>
      <c r="O7" s="221">
        <v>4.6083503291000003</v>
      </c>
      <c r="P7" s="204">
        <v>5.3535278109650868</v>
      </c>
      <c r="Q7" s="156">
        <v>3.7669137424799293</v>
      </c>
      <c r="R7" s="155">
        <v>4.2360097722540129</v>
      </c>
      <c r="S7" s="156">
        <v>4.8653879271462896</v>
      </c>
      <c r="T7" s="156">
        <v>6.4332327269760983</v>
      </c>
      <c r="U7" s="155">
        <v>7.5783024991885748</v>
      </c>
      <c r="V7" s="155">
        <v>8.5432453830120707</v>
      </c>
      <c r="W7" s="155">
        <v>8.9208874541030578</v>
      </c>
      <c r="X7" s="155">
        <v>8.1080548083522004</v>
      </c>
      <c r="Y7" s="155">
        <v>7.1396717876186289</v>
      </c>
      <c r="Z7" s="155">
        <v>7.2216283863241335</v>
      </c>
      <c r="AA7" s="155">
        <v>7.3109431277298533</v>
      </c>
      <c r="AB7" s="155">
        <v>5.2762134259241433</v>
      </c>
      <c r="AC7" s="155">
        <v>4.5115963315954861</v>
      </c>
      <c r="AD7" s="155">
        <v>5.9840084197553942</v>
      </c>
      <c r="AE7" s="155">
        <v>7.1124078761178753</v>
      </c>
      <c r="AF7" s="155">
        <v>7.5155135277316916</v>
      </c>
      <c r="AG7" s="20">
        <f t="shared" si="0"/>
        <v>0.61421611269999943</v>
      </c>
    </row>
    <row r="8" spans="1:35" x14ac:dyDescent="0.2">
      <c r="A8" s="21" t="s">
        <v>7</v>
      </c>
      <c r="B8" s="211">
        <v>3.0299824379999998</v>
      </c>
      <c r="C8" s="133">
        <v>3.0864066919000002</v>
      </c>
      <c r="D8" s="118">
        <v>3.0081180394999998</v>
      </c>
      <c r="E8" s="87">
        <v>2.8755210427</v>
      </c>
      <c r="F8" s="89">
        <v>2.8875111966999998</v>
      </c>
      <c r="G8" s="78">
        <v>2.9608627267999998</v>
      </c>
      <c r="H8" s="73">
        <v>3.0220070982</v>
      </c>
      <c r="I8" s="23">
        <v>2.9158200700000001</v>
      </c>
      <c r="J8" s="23">
        <v>2.7402672536999999</v>
      </c>
      <c r="K8" s="22">
        <v>2.6908803567000001</v>
      </c>
      <c r="L8" s="22">
        <v>2.7526496280999999</v>
      </c>
      <c r="M8" s="22">
        <v>2.7901441971000001</v>
      </c>
      <c r="N8" s="233">
        <v>2.9224415511999999</v>
      </c>
      <c r="O8" s="221">
        <v>3.0415269248999999</v>
      </c>
      <c r="P8" s="204">
        <v>3.4230414357052803</v>
      </c>
      <c r="Q8" s="156">
        <v>2.5479058647105846</v>
      </c>
      <c r="R8" s="155">
        <v>2.6890816036394658</v>
      </c>
      <c r="S8" s="156">
        <v>3.2713012477718357</v>
      </c>
      <c r="T8" s="156">
        <v>4.4678646707870389</v>
      </c>
      <c r="U8" s="155">
        <v>5.3167801476326515</v>
      </c>
      <c r="V8" s="155">
        <v>6.3483847179283543</v>
      </c>
      <c r="W8" s="155">
        <v>7.3507293262954772</v>
      </c>
      <c r="X8" s="155">
        <v>6.7657997903413412</v>
      </c>
      <c r="Y8" s="155">
        <v>5.9198494228859841</v>
      </c>
      <c r="Z8" s="155">
        <v>6.2313811806193691</v>
      </c>
      <c r="AA8" s="155">
        <v>6.4718677771594439</v>
      </c>
      <c r="AB8" s="155">
        <v>4.0869674178729314</v>
      </c>
      <c r="AC8" s="155">
        <v>3.2209280203723911</v>
      </c>
      <c r="AD8" s="155">
        <v>4.2816030558229849</v>
      </c>
      <c r="AE8" s="155">
        <v>4.7944103480477827</v>
      </c>
      <c r="AF8" s="155">
        <v>5.4225725820091437</v>
      </c>
      <c r="AG8" s="20">
        <f t="shared" si="0"/>
        <v>0.10754088679999985</v>
      </c>
    </row>
    <row r="9" spans="1:35" x14ac:dyDescent="0.2">
      <c r="A9" s="21" t="s">
        <v>8</v>
      </c>
      <c r="B9" s="211">
        <v>3.9981838943999999</v>
      </c>
      <c r="C9" s="133">
        <v>4.0752307966999997</v>
      </c>
      <c r="D9" s="118">
        <v>3.8661034905</v>
      </c>
      <c r="E9" s="87">
        <v>3.2566074598000001</v>
      </c>
      <c r="F9" s="89">
        <v>3.0873794422</v>
      </c>
      <c r="G9" s="78">
        <v>3.0722452293</v>
      </c>
      <c r="H9" s="73">
        <v>3.0276769011</v>
      </c>
      <c r="I9" s="23">
        <v>2.8248587570999999</v>
      </c>
      <c r="J9" s="23">
        <v>2.7229014975000001</v>
      </c>
      <c r="K9" s="22">
        <v>2.7379579283000002</v>
      </c>
      <c r="L9" s="22">
        <v>2.9084336359999998</v>
      </c>
      <c r="M9" s="22">
        <v>3.2733885633000002</v>
      </c>
      <c r="N9" s="233">
        <v>3.6640398734000001</v>
      </c>
      <c r="O9" s="221">
        <v>3.8691518301999999</v>
      </c>
      <c r="P9" s="204">
        <v>4.381733397652356</v>
      </c>
      <c r="Q9" s="156">
        <v>3.6166220909344937</v>
      </c>
      <c r="R9" s="155">
        <v>3.8598763148157937</v>
      </c>
      <c r="S9" s="156">
        <v>4.4310607253450902</v>
      </c>
      <c r="T9" s="156">
        <v>5.5462512171372929</v>
      </c>
      <c r="U9" s="155">
        <v>6.5760337813481646</v>
      </c>
      <c r="V9" s="155">
        <v>7.8358399184297722</v>
      </c>
      <c r="W9" s="155">
        <v>9.388306945830859</v>
      </c>
      <c r="X9" s="155">
        <v>9.4144144144144146</v>
      </c>
      <c r="Y9" s="155">
        <v>8.8978418924025586</v>
      </c>
      <c r="Z9" s="155">
        <v>9.8332753906784518</v>
      </c>
      <c r="AA9" s="155">
        <v>9.7228609668587396</v>
      </c>
      <c r="AB9" s="155">
        <v>6.832431436032385</v>
      </c>
      <c r="AC9" s="155">
        <v>5.2667306436835695</v>
      </c>
      <c r="AD9" s="155">
        <v>7.395726473818673</v>
      </c>
      <c r="AE9" s="155">
        <v>8.5208640070322197</v>
      </c>
      <c r="AF9" s="155">
        <v>8.6591772062034238</v>
      </c>
      <c r="AG9" s="20">
        <f t="shared" si="0"/>
        <v>0.33414402099999974</v>
      </c>
    </row>
    <row r="10" spans="1:35" x14ac:dyDescent="0.2">
      <c r="A10" s="21" t="s">
        <v>9</v>
      </c>
      <c r="B10" s="211">
        <v>5.7995953527999999</v>
      </c>
      <c r="C10" s="133">
        <v>5.8861564775000002</v>
      </c>
      <c r="D10" s="118">
        <v>5.4992386793000003</v>
      </c>
      <c r="E10" s="87">
        <v>4.9360699164000001</v>
      </c>
      <c r="F10" s="89">
        <v>4.7973635358999998</v>
      </c>
      <c r="G10" s="78">
        <v>4.8463800763</v>
      </c>
      <c r="H10" s="73">
        <v>4.7527704513</v>
      </c>
      <c r="I10" s="23">
        <v>4.6140222939999997</v>
      </c>
      <c r="J10" s="23">
        <v>4.4476834982</v>
      </c>
      <c r="K10" s="22">
        <v>4.6280785358000003</v>
      </c>
      <c r="L10" s="22">
        <v>4.9136965270999999</v>
      </c>
      <c r="M10" s="22">
        <v>5.1772564320000001</v>
      </c>
      <c r="N10" s="233">
        <v>5.4795779754999998</v>
      </c>
      <c r="O10" s="221">
        <v>5.5969615911000004</v>
      </c>
      <c r="P10" s="204">
        <v>5.9195803841752994</v>
      </c>
      <c r="Q10" s="156">
        <v>4.9289364979346075</v>
      </c>
      <c r="R10" s="155">
        <v>5.3745654090355295</v>
      </c>
      <c r="S10" s="156">
        <v>6.1964577683353079</v>
      </c>
      <c r="T10" s="156">
        <v>7.9754779194909933</v>
      </c>
      <c r="U10" s="155">
        <v>9.1318848866018687</v>
      </c>
      <c r="V10" s="155">
        <v>10.381096123007264</v>
      </c>
      <c r="W10" s="155">
        <v>12.164836806333557</v>
      </c>
      <c r="X10" s="155">
        <v>11.7640009218714</v>
      </c>
      <c r="Y10" s="155">
        <v>11.303538476169155</v>
      </c>
      <c r="Z10" s="155">
        <v>11.774881786209782</v>
      </c>
      <c r="AA10" s="155">
        <v>12.160499914147938</v>
      </c>
      <c r="AB10" s="155">
        <v>9.06470375973106</v>
      </c>
      <c r="AC10" s="155">
        <v>7.5031586131778472</v>
      </c>
      <c r="AD10" s="155">
        <v>9.251753899160283</v>
      </c>
      <c r="AE10" s="155">
        <v>10.799567869238723</v>
      </c>
      <c r="AF10" s="155">
        <v>10.831036342613691</v>
      </c>
      <c r="AG10" s="20">
        <f t="shared" si="0"/>
        <v>0.32001737730000013</v>
      </c>
    </row>
    <row r="11" spans="1:35" x14ac:dyDescent="0.2">
      <c r="A11" s="21" t="s">
        <v>10</v>
      </c>
      <c r="B11" s="211">
        <v>2.6810620932</v>
      </c>
      <c r="C11" s="133">
        <v>2.7602713779000001</v>
      </c>
      <c r="D11" s="118">
        <v>2.6225161000999999</v>
      </c>
      <c r="E11" s="87">
        <v>2.4107173606000001</v>
      </c>
      <c r="F11" s="89">
        <v>2.4761511175000002</v>
      </c>
      <c r="G11" s="78">
        <v>2.4348245342000001</v>
      </c>
      <c r="H11" s="73">
        <v>2.4260477289</v>
      </c>
      <c r="I11" s="23">
        <v>2.2633001152999999</v>
      </c>
      <c r="J11" s="23">
        <v>2.1042670336999998</v>
      </c>
      <c r="K11" s="22">
        <v>2.0588943548</v>
      </c>
      <c r="L11" s="22">
        <v>2.1537140404000001</v>
      </c>
      <c r="M11" s="22">
        <v>2.2522984381</v>
      </c>
      <c r="N11" s="233">
        <v>2.4300215318</v>
      </c>
      <c r="O11" s="221">
        <v>2.4997864161000001</v>
      </c>
      <c r="P11" s="204">
        <v>3.0413583824883221</v>
      </c>
      <c r="Q11" s="156">
        <v>2.1923861318830729</v>
      </c>
      <c r="R11" s="155">
        <v>2.3057779884541807</v>
      </c>
      <c r="S11" s="156">
        <v>2.7075175207139375</v>
      </c>
      <c r="T11" s="156">
        <v>3.6978376485887199</v>
      </c>
      <c r="U11" s="155">
        <v>4.7977328847715484</v>
      </c>
      <c r="V11" s="155">
        <v>6.0084991878189244</v>
      </c>
      <c r="W11" s="155">
        <v>7.4152646094094221</v>
      </c>
      <c r="X11" s="155">
        <v>7.3634359434963663</v>
      </c>
      <c r="Y11" s="155">
        <v>6.9876750801128678</v>
      </c>
      <c r="Z11" s="155">
        <v>6.8634710105269932</v>
      </c>
      <c r="AA11" s="155">
        <v>7.5834047138976528</v>
      </c>
      <c r="AB11" s="155">
        <v>4.9048632559330443</v>
      </c>
      <c r="AC11" s="155">
        <v>3.7132770679336944</v>
      </c>
      <c r="AD11" s="155">
        <v>5.182847896440129</v>
      </c>
      <c r="AE11" s="155">
        <v>6.5176663277489864</v>
      </c>
      <c r="AF11" s="155">
        <v>7.5671384231766305</v>
      </c>
      <c r="AG11" s="20">
        <f t="shared" si="0"/>
        <v>0.25104056139999997</v>
      </c>
    </row>
    <row r="12" spans="1:35" ht="13.5" thickBot="1" x14ac:dyDescent="0.25">
      <c r="A12" s="26" t="s">
        <v>11</v>
      </c>
      <c r="B12" s="212">
        <v>6.5983469228000002</v>
      </c>
      <c r="C12" s="134">
        <v>6.6695521054000002</v>
      </c>
      <c r="D12" s="119">
        <v>5.9588964593</v>
      </c>
      <c r="E12" s="100">
        <v>5.1295655087999998</v>
      </c>
      <c r="F12" s="90">
        <v>4.7707472356</v>
      </c>
      <c r="G12" s="79">
        <v>4.7135038534999998</v>
      </c>
      <c r="H12" s="74">
        <v>4.6189279731999999</v>
      </c>
      <c r="I12" s="28">
        <v>4.3979349797999996</v>
      </c>
      <c r="J12" s="28">
        <v>4.3308459446000001</v>
      </c>
      <c r="K12" s="27">
        <v>4.5887421743000001</v>
      </c>
      <c r="L12" s="27">
        <v>5.0487896546000002</v>
      </c>
      <c r="M12" s="27">
        <v>5.5538690805000002</v>
      </c>
      <c r="N12" s="234">
        <v>6.1554807373999996</v>
      </c>
      <c r="O12" s="222">
        <v>6.1472016779</v>
      </c>
      <c r="P12" s="205">
        <v>7.0356858765120558</v>
      </c>
      <c r="Q12" s="157">
        <v>5.8763586956521738</v>
      </c>
      <c r="R12" s="158">
        <v>6.5764415089752424</v>
      </c>
      <c r="S12" s="157">
        <v>7.0579574354169452</v>
      </c>
      <c r="T12" s="157">
        <v>9.0167846631135156</v>
      </c>
      <c r="U12" s="158">
        <v>10.034015839035474</v>
      </c>
      <c r="V12" s="158">
        <v>11.40306420802308</v>
      </c>
      <c r="W12" s="158">
        <v>12.644860894954146</v>
      </c>
      <c r="X12" s="158">
        <v>12.137799043062202</v>
      </c>
      <c r="Y12" s="158">
        <v>11.465894581360983</v>
      </c>
      <c r="Z12" s="158">
        <v>11.877593782214827</v>
      </c>
      <c r="AA12" s="158">
        <v>12.506796222758185</v>
      </c>
      <c r="AB12" s="158">
        <v>9.5722075697740969</v>
      </c>
      <c r="AC12" s="158">
        <v>8.6214008984566455</v>
      </c>
      <c r="AD12" s="158">
        <v>10.36554819067916</v>
      </c>
      <c r="AE12" s="158">
        <v>11.222915632365913</v>
      </c>
      <c r="AF12" s="158">
        <v>11.153594826976329</v>
      </c>
      <c r="AG12" s="29">
        <f t="shared" si="0"/>
        <v>0.44286618540000067</v>
      </c>
    </row>
    <row r="13" spans="1:35" ht="13.5" x14ac:dyDescent="0.2">
      <c r="A13" s="30" t="s">
        <v>12</v>
      </c>
      <c r="B13" s="128"/>
      <c r="C13" s="135"/>
      <c r="D13" s="108"/>
      <c r="E13" s="67"/>
      <c r="F13" s="67"/>
      <c r="G13" s="67"/>
      <c r="H13" s="67"/>
      <c r="I13" s="67"/>
      <c r="J13" s="31"/>
      <c r="K13" s="32"/>
      <c r="L13" s="32"/>
      <c r="M13" s="32"/>
      <c r="N13" s="33"/>
      <c r="O13" s="32"/>
    </row>
    <row r="14" spans="1:35" x14ac:dyDescent="0.2">
      <c r="A14" s="34" t="s">
        <v>13</v>
      </c>
      <c r="B14" s="35"/>
      <c r="C14" s="136"/>
      <c r="D14" s="38"/>
      <c r="E14" s="38"/>
      <c r="F14" s="38"/>
      <c r="G14" s="38"/>
      <c r="H14" s="38"/>
      <c r="I14" s="38"/>
      <c r="J14" s="35"/>
      <c r="K14" s="36"/>
      <c r="L14" s="36"/>
      <c r="M14" s="36"/>
      <c r="N14" s="37"/>
      <c r="O14" s="36"/>
      <c r="P14" s="25"/>
      <c r="Q14" s="25"/>
      <c r="R14" s="25"/>
    </row>
    <row r="15" spans="1:35" x14ac:dyDescent="0.2">
      <c r="A15" s="38"/>
      <c r="B15" s="35"/>
      <c r="C15" s="38"/>
      <c r="D15" s="38"/>
      <c r="E15" s="38"/>
      <c r="F15" s="38"/>
      <c r="G15" s="38"/>
      <c r="H15" s="38"/>
      <c r="I15" s="38"/>
      <c r="J15" s="35"/>
      <c r="K15" s="36"/>
      <c r="L15" s="36"/>
      <c r="M15" s="36"/>
      <c r="N15" s="37"/>
      <c r="O15" s="36"/>
    </row>
    <row r="16" spans="1:35" ht="20.25" customHeight="1" thickBot="1" x14ac:dyDescent="0.25">
      <c r="A16" s="39" t="s">
        <v>14</v>
      </c>
      <c r="B16" s="40"/>
      <c r="C16" s="137"/>
      <c r="D16" s="39"/>
      <c r="E16" s="39"/>
      <c r="F16" s="39"/>
      <c r="G16" s="39"/>
      <c r="H16" s="39"/>
      <c r="I16" s="39"/>
      <c r="J16" s="40"/>
      <c r="K16" s="1"/>
      <c r="L16" s="1"/>
      <c r="M16" s="1"/>
      <c r="N16" s="2"/>
      <c r="O16" s="1"/>
    </row>
    <row r="17" spans="1:35" s="8" customFormat="1" ht="17.25" customHeight="1" x14ac:dyDescent="0.25">
      <c r="A17" s="244"/>
      <c r="B17" s="253" t="s">
        <v>37</v>
      </c>
      <c r="C17" s="262"/>
      <c r="D17" s="248" t="s">
        <v>1</v>
      </c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50"/>
      <c r="P17" s="109">
        <v>2021</v>
      </c>
      <c r="Q17" s="147">
        <v>2020</v>
      </c>
      <c r="R17" s="147">
        <v>2019</v>
      </c>
      <c r="S17" s="147">
        <v>2018</v>
      </c>
      <c r="T17" s="147">
        <v>2017</v>
      </c>
      <c r="U17" s="147">
        <v>2016</v>
      </c>
      <c r="V17" s="148">
        <v>2015</v>
      </c>
      <c r="W17" s="147">
        <v>2014</v>
      </c>
      <c r="X17" s="147">
        <v>2013</v>
      </c>
      <c r="Y17" s="147">
        <v>2012</v>
      </c>
      <c r="Z17" s="148">
        <v>2011</v>
      </c>
      <c r="AA17" s="149">
        <v>2010</v>
      </c>
      <c r="AB17" s="150">
        <v>2009</v>
      </c>
      <c r="AC17" s="150">
        <v>2008</v>
      </c>
      <c r="AD17" s="150">
        <v>2007</v>
      </c>
      <c r="AE17" s="150">
        <v>2006</v>
      </c>
      <c r="AF17" s="150">
        <v>2005</v>
      </c>
      <c r="AG17" s="246" t="s">
        <v>38</v>
      </c>
    </row>
    <row r="18" spans="1:35" ht="18" customHeight="1" thickBot="1" x14ac:dyDescent="0.25">
      <c r="A18" s="245"/>
      <c r="B18" s="126">
        <v>2</v>
      </c>
      <c r="C18" s="125">
        <v>1</v>
      </c>
      <c r="D18" s="115">
        <v>12</v>
      </c>
      <c r="E18" s="101">
        <v>11</v>
      </c>
      <c r="F18" s="85">
        <v>10</v>
      </c>
      <c r="G18" s="70">
        <v>9</v>
      </c>
      <c r="H18" s="70">
        <v>8</v>
      </c>
      <c r="I18" s="10">
        <v>7</v>
      </c>
      <c r="J18" s="64">
        <v>6</v>
      </c>
      <c r="K18" s="10">
        <v>5</v>
      </c>
      <c r="L18" s="10">
        <v>4</v>
      </c>
      <c r="M18" s="10">
        <v>3</v>
      </c>
      <c r="N18" s="12">
        <v>2</v>
      </c>
      <c r="O18" s="218">
        <v>1</v>
      </c>
      <c r="P18" s="86">
        <v>2</v>
      </c>
      <c r="Q18" s="151">
        <v>2</v>
      </c>
      <c r="R18" s="12">
        <v>2</v>
      </c>
      <c r="S18" s="151">
        <v>2</v>
      </c>
      <c r="T18" s="151">
        <v>2</v>
      </c>
      <c r="U18" s="151">
        <v>2</v>
      </c>
      <c r="V18" s="151">
        <v>2</v>
      </c>
      <c r="W18" s="151">
        <v>2</v>
      </c>
      <c r="X18" s="151">
        <v>2</v>
      </c>
      <c r="Y18" s="151">
        <v>2</v>
      </c>
      <c r="Z18" s="151">
        <v>2</v>
      </c>
      <c r="AA18" s="151">
        <v>2</v>
      </c>
      <c r="AB18" s="151">
        <v>2</v>
      </c>
      <c r="AC18" s="151">
        <v>2</v>
      </c>
      <c r="AD18" s="151">
        <v>2</v>
      </c>
      <c r="AE18" s="151">
        <v>2</v>
      </c>
      <c r="AF18" s="151">
        <v>2</v>
      </c>
      <c r="AG18" s="257"/>
    </row>
    <row r="19" spans="1:35" x14ac:dyDescent="0.2">
      <c r="A19" s="41" t="s">
        <v>3</v>
      </c>
      <c r="B19" s="213">
        <v>33809</v>
      </c>
      <c r="C19" s="138">
        <v>34108</v>
      </c>
      <c r="D19" s="120">
        <v>32582</v>
      </c>
      <c r="E19" s="102">
        <v>30119</v>
      </c>
      <c r="F19" s="80">
        <v>29799</v>
      </c>
      <c r="G19" s="80">
        <v>29943</v>
      </c>
      <c r="H19" s="75">
        <v>29796</v>
      </c>
      <c r="I19" s="43">
        <v>28375</v>
      </c>
      <c r="J19" s="43">
        <v>27110</v>
      </c>
      <c r="K19" s="42">
        <v>27301</v>
      </c>
      <c r="L19" s="42">
        <v>28496</v>
      </c>
      <c r="M19" s="42">
        <v>29764</v>
      </c>
      <c r="N19" s="235">
        <v>31239</v>
      </c>
      <c r="O19" s="223">
        <v>31822</v>
      </c>
      <c r="P19" s="113">
        <v>36086</v>
      </c>
      <c r="Q19" s="159">
        <v>27856</v>
      </c>
      <c r="R19" s="113">
        <v>30516</v>
      </c>
      <c r="S19" s="159">
        <v>35261</v>
      </c>
      <c r="T19" s="159">
        <v>46697</v>
      </c>
      <c r="U19" s="160">
        <v>22383</v>
      </c>
      <c r="V19" s="160">
        <v>64580</v>
      </c>
      <c r="W19" s="161">
        <v>73121</v>
      </c>
      <c r="X19" s="161">
        <v>69738</v>
      </c>
      <c r="Y19" s="162" t="s">
        <v>15</v>
      </c>
      <c r="Z19" s="163" t="s">
        <v>16</v>
      </c>
      <c r="AA19" s="163" t="s">
        <v>16</v>
      </c>
      <c r="AB19" s="162" t="s">
        <v>16</v>
      </c>
      <c r="AC19" s="163" t="s">
        <v>16</v>
      </c>
      <c r="AD19" s="163" t="s">
        <v>16</v>
      </c>
      <c r="AE19" s="163" t="s">
        <v>16</v>
      </c>
      <c r="AF19" s="163" t="s">
        <v>16</v>
      </c>
      <c r="AG19" s="16">
        <f>B19/N19*100</f>
        <v>108.22689586734531</v>
      </c>
      <c r="AI19" s="25"/>
    </row>
    <row r="20" spans="1:35" x14ac:dyDescent="0.2">
      <c r="A20" s="18" t="s">
        <v>4</v>
      </c>
      <c r="B20" s="214"/>
      <c r="C20" s="139"/>
      <c r="D20" s="121"/>
      <c r="E20" s="103"/>
      <c r="F20" s="84"/>
      <c r="G20" s="72"/>
      <c r="H20" s="72"/>
      <c r="I20" s="45"/>
      <c r="J20" s="45"/>
      <c r="K20" s="44"/>
      <c r="L20" s="44"/>
      <c r="M20" s="44"/>
      <c r="N20" s="236"/>
      <c r="O20" s="224"/>
      <c r="P20" s="112"/>
      <c r="Q20" s="164"/>
      <c r="R20" s="112"/>
      <c r="S20" s="164"/>
      <c r="T20" s="164"/>
      <c r="U20" s="164"/>
      <c r="V20" s="164"/>
      <c r="W20" s="164"/>
      <c r="X20" s="164"/>
      <c r="Y20" s="165"/>
      <c r="Z20" s="166"/>
      <c r="AA20" s="166"/>
      <c r="AB20" s="165"/>
      <c r="AC20" s="166"/>
      <c r="AD20" s="166"/>
      <c r="AE20" s="166"/>
      <c r="AF20" s="166"/>
      <c r="AG20" s="20"/>
      <c r="AI20" s="25"/>
    </row>
    <row r="21" spans="1:35" x14ac:dyDescent="0.2">
      <c r="A21" s="21" t="s">
        <v>5</v>
      </c>
      <c r="B21" s="214">
        <v>2328</v>
      </c>
      <c r="C21" s="139">
        <v>2375</v>
      </c>
      <c r="D21" s="121">
        <v>2306</v>
      </c>
      <c r="E21" s="103">
        <v>2107</v>
      </c>
      <c r="F21" s="82">
        <v>2118</v>
      </c>
      <c r="G21" s="81">
        <v>2159</v>
      </c>
      <c r="H21" s="72">
        <v>2086</v>
      </c>
      <c r="I21" s="47">
        <v>1958</v>
      </c>
      <c r="J21" s="47">
        <v>1864</v>
      </c>
      <c r="K21" s="46">
        <v>1855</v>
      </c>
      <c r="L21" s="46">
        <v>1935</v>
      </c>
      <c r="M21" s="46">
        <v>1960</v>
      </c>
      <c r="N21" s="237">
        <v>2041</v>
      </c>
      <c r="O21" s="225">
        <v>2088</v>
      </c>
      <c r="P21" s="206">
        <v>2291</v>
      </c>
      <c r="Q21" s="167">
        <v>1820</v>
      </c>
      <c r="R21" s="168">
        <v>1821</v>
      </c>
      <c r="S21" s="167">
        <v>2217</v>
      </c>
      <c r="T21" s="167">
        <v>3132</v>
      </c>
      <c r="U21" s="169">
        <v>4052</v>
      </c>
      <c r="V21" s="164">
        <v>4887</v>
      </c>
      <c r="W21" s="164">
        <v>5597</v>
      </c>
      <c r="X21" s="164">
        <v>5451</v>
      </c>
      <c r="Y21" s="165" t="s">
        <v>15</v>
      </c>
      <c r="Z21" s="166" t="s">
        <v>16</v>
      </c>
      <c r="AA21" s="166" t="s">
        <v>16</v>
      </c>
      <c r="AB21" s="165" t="s">
        <v>16</v>
      </c>
      <c r="AC21" s="166" t="s">
        <v>16</v>
      </c>
      <c r="AD21" s="166" t="s">
        <v>16</v>
      </c>
      <c r="AE21" s="166" t="s">
        <v>16</v>
      </c>
      <c r="AF21" s="166" t="s">
        <v>16</v>
      </c>
      <c r="AG21" s="20">
        <f t="shared" ref="AG21:AG27" si="1">B21/N21*100</f>
        <v>114.06173444390004</v>
      </c>
    </row>
    <row r="22" spans="1:35" x14ac:dyDescent="0.2">
      <c r="A22" s="21" t="s">
        <v>6</v>
      </c>
      <c r="B22" s="214">
        <v>12435</v>
      </c>
      <c r="C22" s="139">
        <v>12371</v>
      </c>
      <c r="D22" s="121">
        <v>12137</v>
      </c>
      <c r="E22" s="103">
        <v>11761</v>
      </c>
      <c r="F22" s="82">
        <v>11888</v>
      </c>
      <c r="G22" s="82">
        <v>11916</v>
      </c>
      <c r="H22" s="72">
        <v>11949</v>
      </c>
      <c r="I22" s="47">
        <v>11333</v>
      </c>
      <c r="J22" s="47">
        <v>10780</v>
      </c>
      <c r="K22" s="46">
        <v>10702</v>
      </c>
      <c r="L22" s="46">
        <v>10918</v>
      </c>
      <c r="M22" s="46">
        <v>10976</v>
      </c>
      <c r="N22" s="237">
        <v>11055</v>
      </c>
      <c r="O22" s="225">
        <v>11117</v>
      </c>
      <c r="P22" s="206">
        <v>12905</v>
      </c>
      <c r="Q22" s="167">
        <v>9173</v>
      </c>
      <c r="R22" s="168">
        <v>10334</v>
      </c>
      <c r="S22" s="167">
        <v>11866</v>
      </c>
      <c r="T22" s="167">
        <v>15773</v>
      </c>
      <c r="U22" s="169">
        <v>18679</v>
      </c>
      <c r="V22" s="164">
        <v>21150</v>
      </c>
      <c r="W22" s="164">
        <v>22328</v>
      </c>
      <c r="X22" s="164">
        <v>20557</v>
      </c>
      <c r="Y22" s="165" t="s">
        <v>15</v>
      </c>
      <c r="Z22" s="166" t="s">
        <v>16</v>
      </c>
      <c r="AA22" s="166" t="s">
        <v>16</v>
      </c>
      <c r="AB22" s="165" t="s">
        <v>16</v>
      </c>
      <c r="AC22" s="166" t="s">
        <v>16</v>
      </c>
      <c r="AD22" s="166" t="s">
        <v>16</v>
      </c>
      <c r="AE22" s="166" t="s">
        <v>16</v>
      </c>
      <c r="AF22" s="166" t="s">
        <v>16</v>
      </c>
      <c r="AG22" s="20">
        <f t="shared" si="1"/>
        <v>112.483039348711</v>
      </c>
    </row>
    <row r="23" spans="1:35" x14ac:dyDescent="0.2">
      <c r="A23" s="21" t="s">
        <v>7</v>
      </c>
      <c r="B23" s="214">
        <v>4296</v>
      </c>
      <c r="C23" s="139">
        <v>4376</v>
      </c>
      <c r="D23" s="121">
        <v>4265</v>
      </c>
      <c r="E23" s="103">
        <v>4077</v>
      </c>
      <c r="F23" s="82">
        <v>4094</v>
      </c>
      <c r="G23" s="82">
        <v>4198</v>
      </c>
      <c r="H23" s="72">
        <v>4283</v>
      </c>
      <c r="I23" s="47">
        <v>4133</v>
      </c>
      <c r="J23" s="47">
        <v>3884</v>
      </c>
      <c r="K23" s="46">
        <v>3814</v>
      </c>
      <c r="L23" s="46">
        <v>3901</v>
      </c>
      <c r="M23" s="46">
        <v>3986</v>
      </c>
      <c r="N23" s="237">
        <v>4175</v>
      </c>
      <c r="O23" s="225">
        <v>4344</v>
      </c>
      <c r="P23" s="206">
        <v>4860</v>
      </c>
      <c r="Q23" s="167">
        <v>3602</v>
      </c>
      <c r="R23" s="168">
        <v>3783</v>
      </c>
      <c r="S23" s="167">
        <v>4588</v>
      </c>
      <c r="T23" s="167">
        <v>6253</v>
      </c>
      <c r="U23" s="169">
        <v>7426</v>
      </c>
      <c r="V23" s="164">
        <v>8953</v>
      </c>
      <c r="W23" s="164">
        <v>10361</v>
      </c>
      <c r="X23" s="164">
        <v>9423</v>
      </c>
      <c r="Y23" s="165" t="s">
        <v>15</v>
      </c>
      <c r="Z23" s="166" t="s">
        <v>16</v>
      </c>
      <c r="AA23" s="166" t="s">
        <v>16</v>
      </c>
      <c r="AB23" s="165" t="s">
        <v>16</v>
      </c>
      <c r="AC23" s="166" t="s">
        <v>16</v>
      </c>
      <c r="AD23" s="166" t="s">
        <v>16</v>
      </c>
      <c r="AE23" s="166" t="s">
        <v>16</v>
      </c>
      <c r="AF23" s="166" t="s">
        <v>16</v>
      </c>
      <c r="AG23" s="20">
        <f t="shared" si="1"/>
        <v>102.89820359281437</v>
      </c>
    </row>
    <row r="24" spans="1:35" x14ac:dyDescent="0.2">
      <c r="A24" s="21" t="s">
        <v>8</v>
      </c>
      <c r="B24" s="214">
        <v>2906</v>
      </c>
      <c r="C24" s="139">
        <v>2962</v>
      </c>
      <c r="D24" s="121">
        <v>2810</v>
      </c>
      <c r="E24" s="103">
        <v>2367</v>
      </c>
      <c r="F24" s="82">
        <v>2244</v>
      </c>
      <c r="G24" s="82">
        <v>2233</v>
      </c>
      <c r="H24" s="72">
        <v>2201</v>
      </c>
      <c r="I24" s="47">
        <v>2055</v>
      </c>
      <c r="J24" s="47">
        <v>1982</v>
      </c>
      <c r="K24" s="46">
        <v>1994</v>
      </c>
      <c r="L24" s="46">
        <v>2124</v>
      </c>
      <c r="M24" s="46">
        <v>2430</v>
      </c>
      <c r="N24" s="237">
        <v>2720</v>
      </c>
      <c r="O24" s="225">
        <v>2873</v>
      </c>
      <c r="P24" s="206">
        <v>3270</v>
      </c>
      <c r="Q24" s="167">
        <v>2718</v>
      </c>
      <c r="R24" s="168">
        <v>2921</v>
      </c>
      <c r="S24" s="167">
        <v>3377</v>
      </c>
      <c r="T24" s="167">
        <v>4272</v>
      </c>
      <c r="U24" s="169">
        <v>5108</v>
      </c>
      <c r="V24" s="164">
        <v>6148</v>
      </c>
      <c r="W24" s="164">
        <v>7430</v>
      </c>
      <c r="X24" s="164">
        <v>7524</v>
      </c>
      <c r="Y24" s="165" t="s">
        <v>15</v>
      </c>
      <c r="Z24" s="166" t="s">
        <v>16</v>
      </c>
      <c r="AA24" s="166" t="s">
        <v>16</v>
      </c>
      <c r="AB24" s="165" t="s">
        <v>16</v>
      </c>
      <c r="AC24" s="166" t="s">
        <v>16</v>
      </c>
      <c r="AD24" s="166" t="s">
        <v>16</v>
      </c>
      <c r="AE24" s="166" t="s">
        <v>16</v>
      </c>
      <c r="AF24" s="166" t="s">
        <v>16</v>
      </c>
      <c r="AG24" s="20">
        <f t="shared" si="1"/>
        <v>106.83823529411765</v>
      </c>
    </row>
    <row r="25" spans="1:35" x14ac:dyDescent="0.2">
      <c r="A25" s="21" t="s">
        <v>9</v>
      </c>
      <c r="B25" s="214">
        <v>5561</v>
      </c>
      <c r="C25" s="139">
        <v>5644</v>
      </c>
      <c r="D25" s="121">
        <v>5273</v>
      </c>
      <c r="E25" s="103">
        <v>4733</v>
      </c>
      <c r="F25" s="82">
        <v>4600</v>
      </c>
      <c r="G25" s="81">
        <v>4647</v>
      </c>
      <c r="H25" s="72">
        <v>4559</v>
      </c>
      <c r="I25" s="47">
        <v>4429</v>
      </c>
      <c r="J25" s="47">
        <v>4272</v>
      </c>
      <c r="K25" s="46">
        <v>4448</v>
      </c>
      <c r="L25" s="46">
        <v>4737</v>
      </c>
      <c r="M25" s="46">
        <v>5069</v>
      </c>
      <c r="N25" s="237">
        <v>5365</v>
      </c>
      <c r="O25" s="225">
        <v>5482</v>
      </c>
      <c r="P25" s="206">
        <v>5846</v>
      </c>
      <c r="Q25" s="167">
        <v>4928</v>
      </c>
      <c r="R25" s="168">
        <v>5426</v>
      </c>
      <c r="S25" s="167">
        <v>6329</v>
      </c>
      <c r="T25" s="167">
        <v>8248</v>
      </c>
      <c r="U25" s="169">
        <v>9583</v>
      </c>
      <c r="V25" s="164">
        <v>11005</v>
      </c>
      <c r="W25" s="164">
        <v>13030</v>
      </c>
      <c r="X25" s="164">
        <v>12761</v>
      </c>
      <c r="Y25" s="165" t="s">
        <v>15</v>
      </c>
      <c r="Z25" s="166" t="s">
        <v>16</v>
      </c>
      <c r="AA25" s="166" t="s">
        <v>16</v>
      </c>
      <c r="AB25" s="165" t="s">
        <v>16</v>
      </c>
      <c r="AC25" s="166" t="s">
        <v>16</v>
      </c>
      <c r="AD25" s="166" t="s">
        <v>16</v>
      </c>
      <c r="AE25" s="166" t="s">
        <v>16</v>
      </c>
      <c r="AF25" s="166" t="s">
        <v>16</v>
      </c>
      <c r="AG25" s="20">
        <f t="shared" si="1"/>
        <v>103.65330848089469</v>
      </c>
    </row>
    <row r="26" spans="1:35" x14ac:dyDescent="0.2">
      <c r="A26" s="21" t="s">
        <v>10</v>
      </c>
      <c r="B26" s="214">
        <v>1557</v>
      </c>
      <c r="C26" s="139">
        <v>1603</v>
      </c>
      <c r="D26" s="121">
        <v>1523</v>
      </c>
      <c r="E26" s="103">
        <v>1400</v>
      </c>
      <c r="F26" s="82">
        <v>1438</v>
      </c>
      <c r="G26" s="82">
        <v>1414</v>
      </c>
      <c r="H26" s="72">
        <v>1409</v>
      </c>
      <c r="I26" s="47">
        <v>1315</v>
      </c>
      <c r="J26" s="47">
        <v>1223</v>
      </c>
      <c r="K26" s="46">
        <v>1197</v>
      </c>
      <c r="L26" s="46">
        <v>1254</v>
      </c>
      <c r="M26" s="46">
        <v>1318</v>
      </c>
      <c r="N26" s="237">
        <v>1422</v>
      </c>
      <c r="O26" s="225">
        <v>1463</v>
      </c>
      <c r="P26" s="206">
        <v>1784</v>
      </c>
      <c r="Q26" s="167">
        <v>1290</v>
      </c>
      <c r="R26" s="168">
        <v>1362</v>
      </c>
      <c r="S26" s="167">
        <v>1611</v>
      </c>
      <c r="T26" s="167">
        <v>2218</v>
      </c>
      <c r="U26" s="169">
        <v>2895</v>
      </c>
      <c r="V26" s="164">
        <v>3662</v>
      </c>
      <c r="W26" s="164">
        <v>4544</v>
      </c>
      <c r="X26" s="164">
        <v>4509</v>
      </c>
      <c r="Y26" s="165" t="s">
        <v>15</v>
      </c>
      <c r="Z26" s="166" t="s">
        <v>16</v>
      </c>
      <c r="AA26" s="166" t="s">
        <v>16</v>
      </c>
      <c r="AB26" s="165" t="s">
        <v>16</v>
      </c>
      <c r="AC26" s="166" t="s">
        <v>16</v>
      </c>
      <c r="AD26" s="166" t="s">
        <v>16</v>
      </c>
      <c r="AE26" s="166" t="s">
        <v>16</v>
      </c>
      <c r="AF26" s="166" t="s">
        <v>16</v>
      </c>
      <c r="AG26" s="20">
        <f t="shared" si="1"/>
        <v>109.49367088607596</v>
      </c>
    </row>
    <row r="27" spans="1:35" ht="13.5" thickBot="1" x14ac:dyDescent="0.25">
      <c r="A27" s="26" t="s">
        <v>11</v>
      </c>
      <c r="B27" s="215">
        <v>4726</v>
      </c>
      <c r="C27" s="140">
        <v>4777</v>
      </c>
      <c r="D27" s="122">
        <v>4268</v>
      </c>
      <c r="E27" s="104">
        <v>3674</v>
      </c>
      <c r="F27" s="83">
        <v>3417</v>
      </c>
      <c r="G27" s="83">
        <v>3376</v>
      </c>
      <c r="H27" s="76">
        <v>3309</v>
      </c>
      <c r="I27" s="49">
        <v>3152</v>
      </c>
      <c r="J27" s="49">
        <v>3105</v>
      </c>
      <c r="K27" s="48">
        <v>3291</v>
      </c>
      <c r="L27" s="48">
        <v>3627</v>
      </c>
      <c r="M27" s="48">
        <v>4025</v>
      </c>
      <c r="N27" s="238">
        <v>4461</v>
      </c>
      <c r="O27" s="226">
        <v>4455</v>
      </c>
      <c r="P27" s="207">
        <v>5130</v>
      </c>
      <c r="Q27" s="170">
        <v>4325</v>
      </c>
      <c r="R27" s="171">
        <v>4869</v>
      </c>
      <c r="S27" s="170">
        <v>5273</v>
      </c>
      <c r="T27" s="170">
        <v>6801</v>
      </c>
      <c r="U27" s="172">
        <v>7640</v>
      </c>
      <c r="V27" s="173">
        <v>8775</v>
      </c>
      <c r="W27" s="173">
        <v>9831</v>
      </c>
      <c r="X27" s="173">
        <v>9513</v>
      </c>
      <c r="Y27" s="174" t="s">
        <v>15</v>
      </c>
      <c r="Z27" s="175" t="s">
        <v>16</v>
      </c>
      <c r="AA27" s="175" t="s">
        <v>16</v>
      </c>
      <c r="AB27" s="174" t="s">
        <v>16</v>
      </c>
      <c r="AC27" s="175" t="s">
        <v>16</v>
      </c>
      <c r="AD27" s="175" t="s">
        <v>16</v>
      </c>
      <c r="AE27" s="175" t="s">
        <v>16</v>
      </c>
      <c r="AF27" s="175" t="s">
        <v>16</v>
      </c>
      <c r="AG27" s="29">
        <f t="shared" si="1"/>
        <v>105.94037211387581</v>
      </c>
    </row>
    <row r="28" spans="1:35" x14ac:dyDescent="0.2">
      <c r="A28" s="34" t="s">
        <v>13</v>
      </c>
      <c r="B28" s="35"/>
      <c r="C28" s="136"/>
      <c r="D28" s="38"/>
      <c r="E28" s="38"/>
      <c r="F28" s="38"/>
      <c r="G28" s="38"/>
      <c r="H28" s="38"/>
      <c r="I28" s="38"/>
      <c r="J28" s="35"/>
      <c r="K28" s="36"/>
      <c r="L28" s="36"/>
      <c r="M28" s="36"/>
      <c r="N28" s="37"/>
      <c r="O28" s="36"/>
    </row>
    <row r="29" spans="1:35" x14ac:dyDescent="0.2">
      <c r="A29" s="38"/>
      <c r="B29" s="35"/>
      <c r="C29" s="38"/>
      <c r="D29" s="38"/>
      <c r="E29" s="38"/>
      <c r="F29" s="38"/>
      <c r="G29" s="38"/>
      <c r="H29" s="38"/>
      <c r="I29" s="38"/>
      <c r="J29" s="35"/>
      <c r="K29" s="36"/>
      <c r="L29" s="36"/>
      <c r="M29" s="36"/>
      <c r="N29" s="37"/>
      <c r="O29" s="36"/>
    </row>
    <row r="30" spans="1:35" ht="20.25" customHeight="1" thickBot="1" x14ac:dyDescent="0.25">
      <c r="A30" s="1" t="s">
        <v>17</v>
      </c>
      <c r="B30" s="2"/>
      <c r="C30" s="141"/>
      <c r="D30" s="1"/>
      <c r="E30" s="1"/>
      <c r="F30" s="1"/>
      <c r="G30" s="1"/>
      <c r="H30" s="1"/>
      <c r="I30" s="1"/>
      <c r="J30" s="2"/>
      <c r="K30" s="1"/>
      <c r="L30" s="1"/>
      <c r="M30" s="1"/>
      <c r="N30" s="2"/>
      <c r="O30" s="1"/>
    </row>
    <row r="31" spans="1:35" s="8" customFormat="1" ht="17.25" customHeight="1" x14ac:dyDescent="0.25">
      <c r="A31" s="244"/>
      <c r="B31" s="251" t="s">
        <v>37</v>
      </c>
      <c r="C31" s="252"/>
      <c r="D31" s="248" t="s">
        <v>1</v>
      </c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50"/>
      <c r="P31" s="109">
        <v>2021</v>
      </c>
      <c r="Q31" s="147">
        <v>2020</v>
      </c>
      <c r="R31" s="147">
        <v>2019</v>
      </c>
      <c r="S31" s="147">
        <v>2018</v>
      </c>
      <c r="T31" s="147">
        <v>2017</v>
      </c>
      <c r="U31" s="147">
        <v>2016</v>
      </c>
      <c r="V31" s="148">
        <v>2015</v>
      </c>
      <c r="W31" s="147">
        <v>2014</v>
      </c>
      <c r="X31" s="147">
        <v>2013</v>
      </c>
      <c r="Y31" s="147">
        <v>2012</v>
      </c>
      <c r="Z31" s="148">
        <v>2011</v>
      </c>
      <c r="AA31" s="149">
        <v>2010</v>
      </c>
      <c r="AB31" s="150">
        <v>2009</v>
      </c>
      <c r="AC31" s="150">
        <v>2008</v>
      </c>
      <c r="AD31" s="150">
        <v>2007</v>
      </c>
      <c r="AE31" s="176">
        <v>2006</v>
      </c>
      <c r="AF31" s="150">
        <v>2005</v>
      </c>
      <c r="AG31" s="246" t="str">
        <f>AG17</f>
        <v>Index 2023/2022 2/2022=100</v>
      </c>
    </row>
    <row r="32" spans="1:35" ht="18" customHeight="1" thickBot="1" x14ac:dyDescent="0.25">
      <c r="A32" s="245"/>
      <c r="B32" s="126">
        <v>2</v>
      </c>
      <c r="C32" s="142">
        <v>1</v>
      </c>
      <c r="D32" s="115">
        <v>12</v>
      </c>
      <c r="E32" s="101">
        <v>11</v>
      </c>
      <c r="F32" s="85">
        <v>10</v>
      </c>
      <c r="G32" s="70">
        <v>9</v>
      </c>
      <c r="H32" s="70">
        <v>8</v>
      </c>
      <c r="I32" s="11">
        <v>7</v>
      </c>
      <c r="J32" s="64">
        <v>6</v>
      </c>
      <c r="K32" s="10">
        <v>5</v>
      </c>
      <c r="L32" s="10">
        <v>4</v>
      </c>
      <c r="M32" s="10">
        <v>3</v>
      </c>
      <c r="N32" s="12">
        <v>2</v>
      </c>
      <c r="O32" s="218">
        <v>1</v>
      </c>
      <c r="P32" s="66">
        <v>2</v>
      </c>
      <c r="Q32" s="151">
        <v>2</v>
      </c>
      <c r="R32" s="12">
        <v>2</v>
      </c>
      <c r="S32" s="151">
        <v>2</v>
      </c>
      <c r="T32" s="151">
        <v>2</v>
      </c>
      <c r="U32" s="151">
        <v>2</v>
      </c>
      <c r="V32" s="151">
        <v>2</v>
      </c>
      <c r="W32" s="151">
        <v>2</v>
      </c>
      <c r="X32" s="151">
        <v>2</v>
      </c>
      <c r="Y32" s="151">
        <v>2</v>
      </c>
      <c r="Z32" s="151">
        <v>2</v>
      </c>
      <c r="AA32" s="151">
        <v>2</v>
      </c>
      <c r="AB32" s="151">
        <v>2</v>
      </c>
      <c r="AC32" s="151">
        <v>2</v>
      </c>
      <c r="AD32" s="151">
        <v>2</v>
      </c>
      <c r="AE32" s="151">
        <v>2</v>
      </c>
      <c r="AF32" s="151">
        <v>2</v>
      </c>
      <c r="AG32" s="247"/>
    </row>
    <row r="33" spans="1:35" x14ac:dyDescent="0.2">
      <c r="A33" s="41" t="s">
        <v>3</v>
      </c>
      <c r="B33" s="213">
        <v>23749</v>
      </c>
      <c r="C33" s="138">
        <v>23472</v>
      </c>
      <c r="D33" s="120">
        <v>23776</v>
      </c>
      <c r="E33" s="102">
        <v>23941</v>
      </c>
      <c r="F33" s="92">
        <v>27039</v>
      </c>
      <c r="G33" s="93">
        <v>31199</v>
      </c>
      <c r="H33" s="93">
        <v>34420</v>
      </c>
      <c r="I33" s="77">
        <v>34803</v>
      </c>
      <c r="J33" s="77">
        <v>35391</v>
      </c>
      <c r="K33" s="50">
        <v>34943</v>
      </c>
      <c r="L33" s="50">
        <v>35463</v>
      </c>
      <c r="M33" s="50">
        <v>35575</v>
      </c>
      <c r="N33" s="239">
        <v>34956</v>
      </c>
      <c r="O33" s="227">
        <v>33173</v>
      </c>
      <c r="P33" s="113">
        <v>30252</v>
      </c>
      <c r="Q33" s="177">
        <v>27733</v>
      </c>
      <c r="R33" s="178">
        <v>25059</v>
      </c>
      <c r="S33" s="177">
        <v>19768</v>
      </c>
      <c r="T33" s="177">
        <v>12667</v>
      </c>
      <c r="U33" s="160">
        <v>9489</v>
      </c>
      <c r="V33" s="161">
        <v>6070</v>
      </c>
      <c r="W33" s="161">
        <v>3128</v>
      </c>
      <c r="X33" s="161">
        <v>2712</v>
      </c>
      <c r="Y33" s="161">
        <v>3229</v>
      </c>
      <c r="Z33" s="161">
        <v>2973</v>
      </c>
      <c r="AA33" s="161">
        <v>3154</v>
      </c>
      <c r="AB33" s="161">
        <v>6171</v>
      </c>
      <c r="AC33" s="161">
        <v>16683</v>
      </c>
      <c r="AD33" s="161">
        <v>9870</v>
      </c>
      <c r="AE33" s="161">
        <v>8455</v>
      </c>
      <c r="AF33" s="179">
        <v>6872</v>
      </c>
      <c r="AG33" s="16">
        <f>B33/N33*100</f>
        <v>67.939695617347525</v>
      </c>
      <c r="AI33" s="25"/>
    </row>
    <row r="34" spans="1:35" x14ac:dyDescent="0.2">
      <c r="A34" s="18" t="s">
        <v>4</v>
      </c>
      <c r="B34" s="214"/>
      <c r="C34" s="139"/>
      <c r="D34" s="121"/>
      <c r="E34" s="103"/>
      <c r="F34" s="82"/>
      <c r="G34" s="82"/>
      <c r="H34" s="81"/>
      <c r="I34" s="45"/>
      <c r="J34" s="45"/>
      <c r="K34" s="44"/>
      <c r="L34" s="44"/>
      <c r="M34" s="44"/>
      <c r="N34" s="236"/>
      <c r="O34" s="224"/>
      <c r="P34" s="112"/>
      <c r="Q34" s="180"/>
      <c r="R34" s="112"/>
      <c r="S34" s="180"/>
      <c r="T34" s="180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81"/>
      <c r="AG34" s="20"/>
    </row>
    <row r="35" spans="1:35" x14ac:dyDescent="0.2">
      <c r="A35" s="21" t="s">
        <v>5</v>
      </c>
      <c r="B35" s="214">
        <v>1097</v>
      </c>
      <c r="C35" s="139">
        <v>1071</v>
      </c>
      <c r="D35" s="121">
        <v>1031</v>
      </c>
      <c r="E35" s="103">
        <v>1061</v>
      </c>
      <c r="F35" s="82">
        <v>1048</v>
      </c>
      <c r="G35" s="81">
        <v>1071</v>
      </c>
      <c r="H35" s="81">
        <v>1100</v>
      </c>
      <c r="I35" s="47">
        <v>1155</v>
      </c>
      <c r="J35" s="47">
        <v>1230</v>
      </c>
      <c r="K35" s="51">
        <v>1308</v>
      </c>
      <c r="L35" s="51">
        <v>1384</v>
      </c>
      <c r="M35" s="51">
        <v>1377</v>
      </c>
      <c r="N35" s="240">
        <v>1359</v>
      </c>
      <c r="O35" s="225">
        <v>1104</v>
      </c>
      <c r="P35" s="202">
        <v>804</v>
      </c>
      <c r="Q35" s="180">
        <v>814</v>
      </c>
      <c r="R35" s="182">
        <v>1076</v>
      </c>
      <c r="S35" s="180">
        <v>1075</v>
      </c>
      <c r="T35" s="180">
        <v>889</v>
      </c>
      <c r="U35" s="169">
        <v>755</v>
      </c>
      <c r="V35" s="164">
        <v>512</v>
      </c>
      <c r="W35" s="164">
        <v>322</v>
      </c>
      <c r="X35" s="164">
        <v>212</v>
      </c>
      <c r="Y35" s="164">
        <v>189</v>
      </c>
      <c r="Z35" s="164">
        <v>192</v>
      </c>
      <c r="AA35" s="164">
        <v>137</v>
      </c>
      <c r="AB35" s="164">
        <v>217</v>
      </c>
      <c r="AC35" s="164">
        <v>1160</v>
      </c>
      <c r="AD35" s="164">
        <v>1280</v>
      </c>
      <c r="AE35" s="164">
        <v>902</v>
      </c>
      <c r="AF35" s="183">
        <v>564</v>
      </c>
      <c r="AG35" s="20">
        <f t="shared" ref="AG35:AG41" si="2">B35/N35*100</f>
        <v>80.721118469462837</v>
      </c>
    </row>
    <row r="36" spans="1:35" x14ac:dyDescent="0.2">
      <c r="A36" s="21" t="s">
        <v>6</v>
      </c>
      <c r="B36" s="214">
        <v>10828</v>
      </c>
      <c r="C36" s="139">
        <v>10292</v>
      </c>
      <c r="D36" s="121">
        <v>10618</v>
      </c>
      <c r="E36" s="103">
        <v>10543</v>
      </c>
      <c r="F36" s="82">
        <v>13415</v>
      </c>
      <c r="G36" s="81">
        <v>17468</v>
      </c>
      <c r="H36" s="81">
        <v>20634</v>
      </c>
      <c r="I36" s="47">
        <v>20495</v>
      </c>
      <c r="J36" s="47">
        <v>20628</v>
      </c>
      <c r="K36" s="51">
        <v>20196</v>
      </c>
      <c r="L36" s="51">
        <v>20436</v>
      </c>
      <c r="M36" s="51">
        <v>20303</v>
      </c>
      <c r="N36" s="240">
        <v>19997</v>
      </c>
      <c r="O36" s="225">
        <v>19200</v>
      </c>
      <c r="P36" s="202">
        <v>15752</v>
      </c>
      <c r="Q36" s="180">
        <v>11909</v>
      </c>
      <c r="R36" s="182">
        <v>9405</v>
      </c>
      <c r="S36" s="180">
        <v>7011</v>
      </c>
      <c r="T36" s="180">
        <v>4253</v>
      </c>
      <c r="U36" s="169">
        <v>3889</v>
      </c>
      <c r="V36" s="164">
        <v>2379</v>
      </c>
      <c r="W36" s="164">
        <v>1028</v>
      </c>
      <c r="X36" s="164">
        <v>1021</v>
      </c>
      <c r="Y36" s="164">
        <v>1061</v>
      </c>
      <c r="Z36" s="164">
        <v>1146</v>
      </c>
      <c r="AA36" s="164">
        <v>1529</v>
      </c>
      <c r="AB36" s="164">
        <v>3041</v>
      </c>
      <c r="AC36" s="164">
        <v>8959</v>
      </c>
      <c r="AD36" s="164">
        <v>3136</v>
      </c>
      <c r="AE36" s="164">
        <v>3833</v>
      </c>
      <c r="AF36" s="183">
        <v>3644</v>
      </c>
      <c r="AG36" s="20">
        <f t="shared" si="2"/>
        <v>54.148122218332752</v>
      </c>
    </row>
    <row r="37" spans="1:35" x14ac:dyDescent="0.2">
      <c r="A37" s="21" t="s">
        <v>7</v>
      </c>
      <c r="B37" s="214">
        <v>5455</v>
      </c>
      <c r="C37" s="139">
        <v>5447</v>
      </c>
      <c r="D37" s="121">
        <v>5567</v>
      </c>
      <c r="E37" s="103">
        <v>5691</v>
      </c>
      <c r="F37" s="82">
        <v>5819</v>
      </c>
      <c r="G37" s="82">
        <v>5820</v>
      </c>
      <c r="H37" s="81">
        <v>5841</v>
      </c>
      <c r="I37" s="47">
        <v>5901</v>
      </c>
      <c r="J37" s="47">
        <v>5979</v>
      </c>
      <c r="K37" s="51">
        <v>5952</v>
      </c>
      <c r="L37" s="51">
        <v>6274</v>
      </c>
      <c r="M37" s="51">
        <v>6274</v>
      </c>
      <c r="N37" s="240">
        <v>6118</v>
      </c>
      <c r="O37" s="225">
        <v>5732</v>
      </c>
      <c r="P37" s="202">
        <v>6901</v>
      </c>
      <c r="Q37" s="180">
        <v>7710</v>
      </c>
      <c r="R37" s="182">
        <v>7133</v>
      </c>
      <c r="S37" s="180">
        <v>6267</v>
      </c>
      <c r="T37" s="180">
        <v>3617</v>
      </c>
      <c r="U37" s="169">
        <v>1678</v>
      </c>
      <c r="V37" s="164">
        <v>1223</v>
      </c>
      <c r="W37" s="164">
        <v>653</v>
      </c>
      <c r="X37" s="164">
        <v>418</v>
      </c>
      <c r="Y37" s="164">
        <v>841</v>
      </c>
      <c r="Z37" s="164">
        <v>639</v>
      </c>
      <c r="AA37" s="164">
        <v>471</v>
      </c>
      <c r="AB37" s="164">
        <v>970</v>
      </c>
      <c r="AC37" s="164">
        <v>2659</v>
      </c>
      <c r="AD37" s="164">
        <v>1915</v>
      </c>
      <c r="AE37" s="164">
        <v>1141</v>
      </c>
      <c r="AF37" s="183">
        <v>577</v>
      </c>
      <c r="AG37" s="20">
        <f t="shared" si="2"/>
        <v>89.163125204315136</v>
      </c>
    </row>
    <row r="38" spans="1:35" x14ac:dyDescent="0.2">
      <c r="A38" s="21" t="s">
        <v>8</v>
      </c>
      <c r="B38" s="214">
        <v>1250</v>
      </c>
      <c r="C38" s="139">
        <v>1552</v>
      </c>
      <c r="D38" s="121">
        <v>1564</v>
      </c>
      <c r="E38" s="103">
        <v>1576</v>
      </c>
      <c r="F38" s="82">
        <v>1589</v>
      </c>
      <c r="G38" s="81">
        <v>1521</v>
      </c>
      <c r="H38" s="81">
        <v>1512</v>
      </c>
      <c r="I38" s="47">
        <v>1864</v>
      </c>
      <c r="J38" s="47">
        <v>1960</v>
      </c>
      <c r="K38" s="51">
        <v>1819</v>
      </c>
      <c r="L38" s="51">
        <v>1806</v>
      </c>
      <c r="M38" s="51">
        <v>1892</v>
      </c>
      <c r="N38" s="240">
        <v>2217</v>
      </c>
      <c r="O38" s="225">
        <v>2046</v>
      </c>
      <c r="P38" s="202">
        <v>1847</v>
      </c>
      <c r="Q38" s="180">
        <v>1689</v>
      </c>
      <c r="R38" s="182">
        <v>2107</v>
      </c>
      <c r="S38" s="180">
        <v>1523</v>
      </c>
      <c r="T38" s="180">
        <v>1058</v>
      </c>
      <c r="U38" s="169">
        <v>1046</v>
      </c>
      <c r="V38" s="164">
        <v>541</v>
      </c>
      <c r="W38" s="164">
        <v>376</v>
      </c>
      <c r="X38" s="164">
        <v>215</v>
      </c>
      <c r="Y38" s="164">
        <v>240</v>
      </c>
      <c r="Z38" s="164">
        <v>163</v>
      </c>
      <c r="AA38" s="164">
        <v>400</v>
      </c>
      <c r="AB38" s="164">
        <v>385</v>
      </c>
      <c r="AC38" s="164">
        <v>807</v>
      </c>
      <c r="AD38" s="164">
        <v>808</v>
      </c>
      <c r="AE38" s="164">
        <v>588</v>
      </c>
      <c r="AF38" s="183">
        <v>571</v>
      </c>
      <c r="AG38" s="20">
        <f t="shared" si="2"/>
        <v>56.38249887235002</v>
      </c>
    </row>
    <row r="39" spans="1:35" x14ac:dyDescent="0.2">
      <c r="A39" s="21" t="s">
        <v>9</v>
      </c>
      <c r="B39" s="214">
        <v>1899</v>
      </c>
      <c r="C39" s="139">
        <v>1858</v>
      </c>
      <c r="D39" s="121">
        <v>1880</v>
      </c>
      <c r="E39" s="103">
        <v>1928</v>
      </c>
      <c r="F39" s="82">
        <v>1900</v>
      </c>
      <c r="G39" s="81">
        <v>1988</v>
      </c>
      <c r="H39" s="81">
        <v>1990</v>
      </c>
      <c r="I39" s="47">
        <v>2070</v>
      </c>
      <c r="J39" s="47">
        <v>2240</v>
      </c>
      <c r="K39" s="51">
        <v>2361</v>
      </c>
      <c r="L39" s="51">
        <v>2229</v>
      </c>
      <c r="M39" s="51">
        <v>2348</v>
      </c>
      <c r="N39" s="240">
        <v>2227</v>
      </c>
      <c r="O39" s="225">
        <v>2074</v>
      </c>
      <c r="P39" s="202">
        <v>2161</v>
      </c>
      <c r="Q39" s="180">
        <v>2065</v>
      </c>
      <c r="R39" s="182">
        <v>2269</v>
      </c>
      <c r="S39" s="180">
        <v>1734</v>
      </c>
      <c r="T39" s="180">
        <v>1141</v>
      </c>
      <c r="U39" s="169">
        <v>896</v>
      </c>
      <c r="V39" s="164">
        <v>594</v>
      </c>
      <c r="W39" s="164">
        <v>293</v>
      </c>
      <c r="X39" s="164">
        <v>371</v>
      </c>
      <c r="Y39" s="164">
        <v>352</v>
      </c>
      <c r="Z39" s="164">
        <v>386</v>
      </c>
      <c r="AA39" s="164">
        <v>279</v>
      </c>
      <c r="AB39" s="164">
        <v>582</v>
      </c>
      <c r="AC39" s="164">
        <v>1128</v>
      </c>
      <c r="AD39" s="164">
        <v>1016</v>
      </c>
      <c r="AE39" s="164">
        <v>802</v>
      </c>
      <c r="AF39" s="183">
        <v>526</v>
      </c>
      <c r="AG39" s="20">
        <f t="shared" si="2"/>
        <v>85.271665918275701</v>
      </c>
    </row>
    <row r="40" spans="1:35" x14ac:dyDescent="0.2">
      <c r="A40" s="21" t="s">
        <v>10</v>
      </c>
      <c r="B40" s="214">
        <v>1634</v>
      </c>
      <c r="C40" s="139">
        <v>1627</v>
      </c>
      <c r="D40" s="121">
        <v>1633</v>
      </c>
      <c r="E40" s="103">
        <v>1660</v>
      </c>
      <c r="F40" s="82">
        <v>1720</v>
      </c>
      <c r="G40" s="82">
        <v>1720</v>
      </c>
      <c r="H40" s="81">
        <v>1790</v>
      </c>
      <c r="I40" s="47">
        <v>1789</v>
      </c>
      <c r="J40" s="47">
        <v>1786</v>
      </c>
      <c r="K40" s="51">
        <v>1703</v>
      </c>
      <c r="L40" s="51">
        <v>1693</v>
      </c>
      <c r="M40" s="51">
        <v>1844</v>
      </c>
      <c r="N40" s="240">
        <v>1766</v>
      </c>
      <c r="O40" s="225">
        <v>1839</v>
      </c>
      <c r="P40" s="202">
        <v>1853</v>
      </c>
      <c r="Q40" s="180">
        <v>1921</v>
      </c>
      <c r="R40" s="182">
        <v>1791</v>
      </c>
      <c r="S40" s="180">
        <v>1147</v>
      </c>
      <c r="T40" s="180">
        <v>948</v>
      </c>
      <c r="U40" s="169">
        <v>521</v>
      </c>
      <c r="V40" s="164">
        <v>299</v>
      </c>
      <c r="W40" s="164">
        <v>205</v>
      </c>
      <c r="X40" s="164">
        <v>149</v>
      </c>
      <c r="Y40" s="164">
        <v>163</v>
      </c>
      <c r="Z40" s="164">
        <v>221</v>
      </c>
      <c r="AA40" s="164">
        <v>137</v>
      </c>
      <c r="AB40" s="164">
        <v>193</v>
      </c>
      <c r="AC40" s="164">
        <v>611</v>
      </c>
      <c r="AD40" s="164">
        <v>564</v>
      </c>
      <c r="AE40" s="164">
        <v>457</v>
      </c>
      <c r="AF40" s="183">
        <v>396</v>
      </c>
      <c r="AG40" s="20">
        <f t="shared" si="2"/>
        <v>92.525481313703281</v>
      </c>
    </row>
    <row r="41" spans="1:35" ht="13.5" thickBot="1" x14ac:dyDescent="0.25">
      <c r="A41" s="26" t="s">
        <v>11</v>
      </c>
      <c r="B41" s="215">
        <v>1586</v>
      </c>
      <c r="C41" s="140">
        <v>1625</v>
      </c>
      <c r="D41" s="122">
        <v>1483</v>
      </c>
      <c r="E41" s="104">
        <v>1482</v>
      </c>
      <c r="F41" s="83">
        <v>1548</v>
      </c>
      <c r="G41" s="83">
        <v>1611</v>
      </c>
      <c r="H41" s="94">
        <v>1553</v>
      </c>
      <c r="I41" s="49">
        <v>1529</v>
      </c>
      <c r="J41" s="49">
        <v>1568</v>
      </c>
      <c r="K41" s="52">
        <v>1604</v>
      </c>
      <c r="L41" s="52">
        <v>1641</v>
      </c>
      <c r="M41" s="52">
        <v>1537</v>
      </c>
      <c r="N41" s="241">
        <v>1272</v>
      </c>
      <c r="O41" s="226">
        <v>1178</v>
      </c>
      <c r="P41" s="203">
        <v>934</v>
      </c>
      <c r="Q41" s="184">
        <v>1625</v>
      </c>
      <c r="R41" s="185">
        <v>1278</v>
      </c>
      <c r="S41" s="184">
        <v>1011</v>
      </c>
      <c r="T41" s="184">
        <v>761</v>
      </c>
      <c r="U41" s="172">
        <v>704</v>
      </c>
      <c r="V41" s="173">
        <v>522</v>
      </c>
      <c r="W41" s="173">
        <v>251</v>
      </c>
      <c r="X41" s="173">
        <v>326</v>
      </c>
      <c r="Y41" s="173">
        <v>383</v>
      </c>
      <c r="Z41" s="173">
        <v>226</v>
      </c>
      <c r="AA41" s="173">
        <v>201</v>
      </c>
      <c r="AB41" s="173">
        <v>783</v>
      </c>
      <c r="AC41" s="173">
        <v>1359</v>
      </c>
      <c r="AD41" s="173">
        <v>1151</v>
      </c>
      <c r="AE41" s="173">
        <v>732</v>
      </c>
      <c r="AF41" s="186">
        <v>594</v>
      </c>
      <c r="AG41" s="29">
        <f t="shared" si="2"/>
        <v>124.68553459119495</v>
      </c>
    </row>
    <row r="42" spans="1:35" ht="13.5" x14ac:dyDescent="0.2">
      <c r="A42" s="30" t="s">
        <v>18</v>
      </c>
      <c r="B42" s="128"/>
      <c r="C42" s="135"/>
      <c r="D42" s="108"/>
      <c r="E42" s="67"/>
      <c r="F42" s="67"/>
      <c r="G42" s="67"/>
      <c r="H42" s="67"/>
      <c r="I42" s="67"/>
      <c r="J42" s="31"/>
      <c r="K42" s="32"/>
      <c r="L42" s="32"/>
      <c r="M42" s="32"/>
      <c r="N42" s="33"/>
      <c r="O42" s="32"/>
    </row>
    <row r="43" spans="1:35" x14ac:dyDescent="0.2">
      <c r="A43" s="34" t="s">
        <v>13</v>
      </c>
      <c r="B43" s="35"/>
      <c r="C43" s="136"/>
      <c r="D43" s="38"/>
      <c r="E43" s="38"/>
      <c r="F43" s="38"/>
      <c r="G43" s="38"/>
      <c r="H43" s="38"/>
      <c r="I43" s="38"/>
      <c r="J43" s="35"/>
      <c r="K43" s="36"/>
      <c r="L43" s="36"/>
      <c r="M43" s="36"/>
      <c r="N43" s="37"/>
      <c r="O43" s="36"/>
    </row>
    <row r="44" spans="1:35" x14ac:dyDescent="0.2">
      <c r="A44" s="38"/>
      <c r="B44" s="35"/>
      <c r="C44" s="38"/>
      <c r="D44" s="38"/>
      <c r="E44" s="38"/>
      <c r="F44" s="38"/>
      <c r="G44" s="38"/>
      <c r="H44" s="38"/>
      <c r="I44" s="38"/>
      <c r="J44" s="35"/>
      <c r="K44" s="36"/>
      <c r="L44" s="36"/>
      <c r="M44" s="36"/>
      <c r="N44" s="37"/>
      <c r="O44" s="36"/>
      <c r="V44" s="114"/>
    </row>
    <row r="45" spans="1:35" ht="15" thickBot="1" x14ac:dyDescent="0.25">
      <c r="A45" s="1" t="s">
        <v>19</v>
      </c>
      <c r="B45" s="2"/>
      <c r="C45" s="130"/>
      <c r="D45" s="1"/>
      <c r="E45" s="1"/>
      <c r="F45" s="1"/>
      <c r="G45" s="1"/>
      <c r="H45" s="1"/>
      <c r="I45" s="1"/>
      <c r="J45" s="2"/>
      <c r="K45" s="1"/>
      <c r="L45" s="1"/>
      <c r="M45" s="1"/>
      <c r="N45" s="2"/>
      <c r="O45" s="1"/>
      <c r="V45" s="201"/>
    </row>
    <row r="46" spans="1:35" s="8" customFormat="1" ht="17.25" customHeight="1" x14ac:dyDescent="0.25">
      <c r="A46" s="244"/>
      <c r="B46" s="253" t="s">
        <v>37</v>
      </c>
      <c r="C46" s="254"/>
      <c r="D46" s="248" t="s">
        <v>1</v>
      </c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50"/>
      <c r="P46" s="109">
        <v>2021</v>
      </c>
      <c r="Q46" s="147">
        <v>2020</v>
      </c>
      <c r="R46" s="147">
        <v>2019</v>
      </c>
      <c r="S46" s="147">
        <v>2018</v>
      </c>
      <c r="T46" s="147">
        <v>2017</v>
      </c>
      <c r="U46" s="148">
        <v>2016</v>
      </c>
      <c r="V46" s="147">
        <v>2015</v>
      </c>
      <c r="W46" s="147">
        <v>2014</v>
      </c>
      <c r="X46" s="147">
        <v>2013</v>
      </c>
      <c r="Y46" s="147">
        <v>2012</v>
      </c>
      <c r="Z46" s="147">
        <v>2011</v>
      </c>
      <c r="AA46" s="147">
        <v>2010</v>
      </c>
      <c r="AB46" s="176">
        <v>2009</v>
      </c>
      <c r="AC46" s="176">
        <v>2008</v>
      </c>
      <c r="AD46" s="176">
        <v>2007</v>
      </c>
      <c r="AE46" s="176">
        <v>2006</v>
      </c>
      <c r="AF46" s="150">
        <v>2005</v>
      </c>
      <c r="AG46" s="246" t="s">
        <v>2</v>
      </c>
    </row>
    <row r="47" spans="1:35" ht="18" customHeight="1" thickBot="1" x14ac:dyDescent="0.25">
      <c r="A47" s="245"/>
      <c r="B47" s="129">
        <v>2</v>
      </c>
      <c r="C47" s="142">
        <v>1</v>
      </c>
      <c r="D47" s="115">
        <v>12</v>
      </c>
      <c r="E47" s="101">
        <v>11</v>
      </c>
      <c r="F47" s="85">
        <v>10</v>
      </c>
      <c r="G47" s="70">
        <v>9</v>
      </c>
      <c r="H47" s="70">
        <v>8</v>
      </c>
      <c r="I47" s="11">
        <v>7</v>
      </c>
      <c r="J47" s="64">
        <v>6</v>
      </c>
      <c r="K47" s="10">
        <v>5</v>
      </c>
      <c r="L47" s="10">
        <v>4</v>
      </c>
      <c r="M47" s="10">
        <v>3</v>
      </c>
      <c r="N47" s="12">
        <v>2</v>
      </c>
      <c r="O47" s="218">
        <v>1</v>
      </c>
      <c r="P47" s="66">
        <v>2</v>
      </c>
      <c r="Q47" s="151">
        <v>2</v>
      </c>
      <c r="R47" s="12">
        <v>2</v>
      </c>
      <c r="S47" s="151">
        <v>2</v>
      </c>
      <c r="T47" s="151">
        <v>2</v>
      </c>
      <c r="U47" s="151">
        <v>2</v>
      </c>
      <c r="V47" s="151">
        <v>2</v>
      </c>
      <c r="W47" s="151">
        <v>2</v>
      </c>
      <c r="X47" s="151">
        <v>2</v>
      </c>
      <c r="Y47" s="151">
        <v>2</v>
      </c>
      <c r="Z47" s="151">
        <v>2</v>
      </c>
      <c r="AA47" s="151">
        <v>2</v>
      </c>
      <c r="AB47" s="151">
        <v>2</v>
      </c>
      <c r="AC47" s="151">
        <v>2</v>
      </c>
      <c r="AD47" s="151">
        <v>2</v>
      </c>
      <c r="AE47" s="151">
        <v>2</v>
      </c>
      <c r="AF47" s="187">
        <v>2</v>
      </c>
      <c r="AG47" s="247"/>
    </row>
    <row r="48" spans="1:35" s="54" customFormat="1" x14ac:dyDescent="0.2">
      <c r="A48" s="53" t="s">
        <v>20</v>
      </c>
      <c r="B48" s="210">
        <v>3.8727055795999998</v>
      </c>
      <c r="C48" s="143">
        <v>3.8876853178999999</v>
      </c>
      <c r="D48" s="117">
        <v>3.7230434200999998</v>
      </c>
      <c r="E48" s="105">
        <v>3.4965744177999998</v>
      </c>
      <c r="F48" s="91">
        <v>3.4816698036</v>
      </c>
      <c r="G48" s="88">
        <v>3.4990835615</v>
      </c>
      <c r="H48" s="88">
        <v>3.446136552</v>
      </c>
      <c r="I48" s="15">
        <v>3.2796261217999998</v>
      </c>
      <c r="J48" s="15">
        <v>3.1293288378000002</v>
      </c>
      <c r="K48" s="14">
        <v>3.1859965970999999</v>
      </c>
      <c r="L48" s="14">
        <v>3.3109664738000002</v>
      </c>
      <c r="M48" s="14">
        <v>3.3800717423000002</v>
      </c>
      <c r="N48" s="231">
        <v>3.5436846449999999</v>
      </c>
      <c r="O48" s="228">
        <v>3.6072568610000002</v>
      </c>
      <c r="P48" s="110">
        <v>4.3037130634810667</v>
      </c>
      <c r="Q48" s="188">
        <v>3.0301745736519319</v>
      </c>
      <c r="R48" s="110">
        <v>3.1969343597838789</v>
      </c>
      <c r="S48" s="188">
        <v>3.75</v>
      </c>
      <c r="T48" s="188">
        <v>5.1438076698192736</v>
      </c>
      <c r="U48" s="188">
        <v>6.34</v>
      </c>
      <c r="V48" s="189">
        <v>7.5312025640891003</v>
      </c>
      <c r="W48" s="189">
        <v>8.5836570264515029</v>
      </c>
      <c r="X48" s="189">
        <v>8.0857485049325319</v>
      </c>
      <c r="Y48" s="189">
        <v>7.2390182657379079</v>
      </c>
      <c r="Z48" s="189">
        <v>7.4734524559453908</v>
      </c>
      <c r="AA48" s="189">
        <v>7.6746054219481925</v>
      </c>
      <c r="AB48" s="189">
        <v>5.6086343533294505</v>
      </c>
      <c r="AC48" s="189">
        <v>4.4690103235987122</v>
      </c>
      <c r="AD48" s="189">
        <v>5.765407350943816</v>
      </c>
      <c r="AE48" s="189">
        <v>6.7571493593338863</v>
      </c>
      <c r="AF48" s="190">
        <v>7.1301579917469189</v>
      </c>
      <c r="AG48" s="16">
        <f>B48-N48</f>
        <v>0.32902093459999993</v>
      </c>
      <c r="AI48" s="9"/>
    </row>
    <row r="49" spans="1:35" x14ac:dyDescent="0.2">
      <c r="A49" s="55" t="s">
        <v>21</v>
      </c>
      <c r="B49" s="216"/>
      <c r="C49" s="144"/>
      <c r="D49" s="123"/>
      <c r="E49" s="106"/>
      <c r="F49" s="95"/>
      <c r="G49" s="96"/>
      <c r="H49" s="96"/>
      <c r="I49" s="69"/>
      <c r="J49" s="63"/>
      <c r="K49" s="19"/>
      <c r="L49" s="19"/>
      <c r="M49" s="19"/>
      <c r="N49" s="232"/>
      <c r="O49" s="229"/>
      <c r="P49" s="111"/>
      <c r="Q49" s="191"/>
      <c r="R49" s="111"/>
      <c r="S49" s="191"/>
      <c r="T49" s="191"/>
      <c r="U49" s="191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3"/>
      <c r="AG49" s="20"/>
    </row>
    <row r="50" spans="1:35" x14ac:dyDescent="0.2">
      <c r="A50" s="56" t="s">
        <v>22</v>
      </c>
      <c r="B50" s="216">
        <v>3.1144642909</v>
      </c>
      <c r="C50" s="144">
        <v>3.0905551744999999</v>
      </c>
      <c r="D50" s="123">
        <v>3.0422539293000002</v>
      </c>
      <c r="E50" s="106">
        <v>3.02909184</v>
      </c>
      <c r="F50" s="95">
        <v>3.0693026265999999</v>
      </c>
      <c r="G50" s="96">
        <v>3.061212168</v>
      </c>
      <c r="H50" s="96">
        <v>3.0188153478999999</v>
      </c>
      <c r="I50" s="23">
        <v>2.7374692159</v>
      </c>
      <c r="J50" s="23">
        <v>2.5640528256000001</v>
      </c>
      <c r="K50" s="57">
        <v>2.5947851916000002</v>
      </c>
      <c r="L50" s="57">
        <v>2.6457153787999999</v>
      </c>
      <c r="M50" s="57">
        <v>2.5587783245</v>
      </c>
      <c r="N50" s="242">
        <v>2.6570339430000001</v>
      </c>
      <c r="O50" s="221">
        <v>2.7142485680999999</v>
      </c>
      <c r="P50" s="208">
        <v>3.6637751175319679</v>
      </c>
      <c r="Q50" s="191">
        <v>1.9465622670863425</v>
      </c>
      <c r="R50" s="194">
        <v>1.9454559732026595</v>
      </c>
      <c r="S50" s="191">
        <v>2.2609908456405985</v>
      </c>
      <c r="T50" s="191">
        <v>3.257670792061599</v>
      </c>
      <c r="U50" s="191">
        <v>4.2120536479140007</v>
      </c>
      <c r="V50" s="195">
        <v>5.0695190235525143</v>
      </c>
      <c r="W50" s="195">
        <v>5.3887580493749896</v>
      </c>
      <c r="X50" s="195">
        <v>4.5550328680944041</v>
      </c>
      <c r="Y50" s="195">
        <v>3.7784647954377646</v>
      </c>
      <c r="Z50" s="195">
        <v>3.7207805446492594</v>
      </c>
      <c r="AA50" s="195">
        <v>3.4722939711699916</v>
      </c>
      <c r="AB50" s="195">
        <v>2.0923708949318254</v>
      </c>
      <c r="AC50" s="195">
        <v>1.8128673928356573</v>
      </c>
      <c r="AD50" s="195">
        <v>2.2165601939632467</v>
      </c>
      <c r="AE50" s="195">
        <v>2.6723136994959327</v>
      </c>
      <c r="AF50" s="196">
        <v>2.8473411880641755</v>
      </c>
      <c r="AG50" s="20">
        <f t="shared" ref="AG50:AG63" si="3">B50-N50</f>
        <v>0.45743034789999992</v>
      </c>
    </row>
    <row r="51" spans="1:35" x14ac:dyDescent="0.2">
      <c r="A51" s="56" t="s">
        <v>23</v>
      </c>
      <c r="B51" s="216">
        <v>3.3657358621000002</v>
      </c>
      <c r="C51" s="144">
        <v>3.3480969299000001</v>
      </c>
      <c r="D51" s="123">
        <v>3.2265589971000002</v>
      </c>
      <c r="E51" s="106">
        <v>3.1000138835</v>
      </c>
      <c r="F51" s="95">
        <v>3.1318777611000002</v>
      </c>
      <c r="G51" s="95">
        <v>3.1467855037999999</v>
      </c>
      <c r="H51" s="96">
        <v>3.0802830894</v>
      </c>
      <c r="I51" s="23">
        <v>2.8662010419000001</v>
      </c>
      <c r="J51" s="23">
        <v>2.7087542259999999</v>
      </c>
      <c r="K51" s="57">
        <v>2.7332481556000001</v>
      </c>
      <c r="L51" s="57">
        <v>2.8101363471999998</v>
      </c>
      <c r="M51" s="57">
        <v>2.8713533159</v>
      </c>
      <c r="N51" s="242">
        <v>2.9926511120999999</v>
      </c>
      <c r="O51" s="221">
        <v>3.0582812847</v>
      </c>
      <c r="P51" s="208">
        <v>3.7625810025301054</v>
      </c>
      <c r="Q51" s="191">
        <v>2.5434560327198366</v>
      </c>
      <c r="R51" s="194">
        <v>2.7386342595520983</v>
      </c>
      <c r="S51" s="191">
        <v>3.1316813027941905</v>
      </c>
      <c r="T51" s="191">
        <v>4.2690336251680341</v>
      </c>
      <c r="U51" s="191">
        <v>5.4394457449357638</v>
      </c>
      <c r="V51" s="195">
        <v>6.4096788945313881</v>
      </c>
      <c r="W51" s="195">
        <v>7.2742436913679001</v>
      </c>
      <c r="X51" s="195">
        <v>6.701034484344742</v>
      </c>
      <c r="Y51" s="195">
        <v>6.0507750533834486</v>
      </c>
      <c r="Z51" s="195">
        <v>6.1505790542331944</v>
      </c>
      <c r="AA51" s="195">
        <v>6.0141517863845619</v>
      </c>
      <c r="AB51" s="195">
        <v>4.1463384299380266</v>
      </c>
      <c r="AC51" s="195">
        <v>3.2152106051623774</v>
      </c>
      <c r="AD51" s="195">
        <v>4.0482736664315278</v>
      </c>
      <c r="AE51" s="195">
        <v>4.7684113408685027</v>
      </c>
      <c r="AF51" s="196">
        <v>5.1255548128465671</v>
      </c>
      <c r="AG51" s="20">
        <f t="shared" si="3"/>
        <v>0.3730847500000003</v>
      </c>
    </row>
    <row r="52" spans="1:35" x14ac:dyDescent="0.2">
      <c r="A52" s="56" t="s">
        <v>24</v>
      </c>
      <c r="B52" s="216">
        <v>3.2276016976999999</v>
      </c>
      <c r="C52" s="144">
        <v>3.2559293863000001</v>
      </c>
      <c r="D52" s="123">
        <v>2.9751593746</v>
      </c>
      <c r="E52" s="106">
        <v>2.6314667976999999</v>
      </c>
      <c r="F52" s="95">
        <v>2.5677921700000002</v>
      </c>
      <c r="G52" s="96">
        <v>2.5695469825999999</v>
      </c>
      <c r="H52" s="96">
        <v>2.4997993942000001</v>
      </c>
      <c r="I52" s="23">
        <v>2.3531741157999999</v>
      </c>
      <c r="J52" s="23">
        <v>2.2174226783000002</v>
      </c>
      <c r="K52" s="57">
        <v>2.2448887575000001</v>
      </c>
      <c r="L52" s="57">
        <v>2.3722394951000001</v>
      </c>
      <c r="M52" s="57">
        <v>2.6030669456000002</v>
      </c>
      <c r="N52" s="242">
        <v>2.9548126787000002</v>
      </c>
      <c r="O52" s="221">
        <v>3.0643923451999999</v>
      </c>
      <c r="P52" s="208">
        <v>3.5972053671886135</v>
      </c>
      <c r="Q52" s="191">
        <v>2.589406949369438</v>
      </c>
      <c r="R52" s="194">
        <v>2.7086449478919654</v>
      </c>
      <c r="S52" s="191">
        <v>3.2672092275637694</v>
      </c>
      <c r="T52" s="191">
        <v>4.4279762033116974</v>
      </c>
      <c r="U52" s="191">
        <v>5.4602135934316935</v>
      </c>
      <c r="V52" s="195">
        <v>6.5920862987964153</v>
      </c>
      <c r="W52" s="195">
        <v>7.8195905588117443</v>
      </c>
      <c r="X52" s="195">
        <v>7.2914478801461469</v>
      </c>
      <c r="Y52" s="195">
        <v>6.4842585544388402</v>
      </c>
      <c r="Z52" s="195">
        <v>6.6651057490794345</v>
      </c>
      <c r="AA52" s="195">
        <v>6.6004577645053155</v>
      </c>
      <c r="AB52" s="195">
        <v>4.8076721798288844</v>
      </c>
      <c r="AC52" s="195">
        <v>3.4446679086712466</v>
      </c>
      <c r="AD52" s="195">
        <v>4.3504112414612752</v>
      </c>
      <c r="AE52" s="195">
        <v>5.2699210776979122</v>
      </c>
      <c r="AF52" s="196">
        <v>5.1401999429791214</v>
      </c>
      <c r="AG52" s="20">
        <f t="shared" si="3"/>
        <v>0.27278901899999974</v>
      </c>
    </row>
    <row r="53" spans="1:35" x14ac:dyDescent="0.2">
      <c r="A53" s="56" t="s">
        <v>25</v>
      </c>
      <c r="B53" s="216">
        <v>3.0443712818000002</v>
      </c>
      <c r="C53" s="144">
        <v>3.1210192819999998</v>
      </c>
      <c r="D53" s="123">
        <v>2.9437196374000001</v>
      </c>
      <c r="E53" s="106">
        <v>2.7293234518</v>
      </c>
      <c r="F53" s="95">
        <v>2.6922269108000001</v>
      </c>
      <c r="G53" s="95">
        <v>2.7350515942000002</v>
      </c>
      <c r="H53" s="96">
        <v>2.7457160492999999</v>
      </c>
      <c r="I53" s="23">
        <v>2.6490301268000001</v>
      </c>
      <c r="J53" s="23">
        <v>2.5235206429999999</v>
      </c>
      <c r="K53" s="57">
        <v>2.5372686070000001</v>
      </c>
      <c r="L53" s="57">
        <v>2.6204188410000002</v>
      </c>
      <c r="M53" s="57">
        <v>2.6516523555</v>
      </c>
      <c r="N53" s="242">
        <v>2.8636567021000001</v>
      </c>
      <c r="O53" s="221">
        <v>2.9358238185999999</v>
      </c>
      <c r="P53" s="208">
        <v>3.5824771697076074</v>
      </c>
      <c r="Q53" s="191">
        <v>2.540989499977365</v>
      </c>
      <c r="R53" s="194">
        <v>2.2518654427726426</v>
      </c>
      <c r="S53" s="191">
        <v>2.5557483742548945</v>
      </c>
      <c r="T53" s="191">
        <v>3.4887037731563404</v>
      </c>
      <c r="U53" s="191">
        <v>4.6582440630094046</v>
      </c>
      <c r="V53" s="195">
        <v>5.7201856124324912</v>
      </c>
      <c r="W53" s="195">
        <v>6.774705559978905</v>
      </c>
      <c r="X53" s="195">
        <v>6.681282938076416</v>
      </c>
      <c r="Y53" s="195">
        <v>6.0352082169333654</v>
      </c>
      <c r="Z53" s="195">
        <v>6.6404108653235454</v>
      </c>
      <c r="AA53" s="195">
        <v>6.9653878884490954</v>
      </c>
      <c r="AB53" s="195">
        <v>4.9736287474909453</v>
      </c>
      <c r="AC53" s="195">
        <v>3.3999116658910582</v>
      </c>
      <c r="AD53" s="195">
        <v>4.2796389960134542</v>
      </c>
      <c r="AE53" s="195">
        <v>5.0752846646421981</v>
      </c>
      <c r="AF53" s="196">
        <v>5.1250563352113794</v>
      </c>
      <c r="AG53" s="20">
        <f t="shared" si="3"/>
        <v>0.18071457970000004</v>
      </c>
    </row>
    <row r="54" spans="1:35" x14ac:dyDescent="0.2">
      <c r="A54" s="56" t="s">
        <v>26</v>
      </c>
      <c r="B54" s="216">
        <v>4.3886225418000002</v>
      </c>
      <c r="C54" s="144">
        <v>4.4757402227999998</v>
      </c>
      <c r="D54" s="123">
        <v>4.2426865538999996</v>
      </c>
      <c r="E54" s="106">
        <v>4.0501398322000002</v>
      </c>
      <c r="F54" s="95">
        <v>4.0185111200000003</v>
      </c>
      <c r="G54" s="95">
        <v>3.9768943933999998</v>
      </c>
      <c r="H54" s="96">
        <v>3.8144295562999999</v>
      </c>
      <c r="I54" s="23">
        <v>3.6272850842</v>
      </c>
      <c r="J54" s="23">
        <v>3.5743009756999999</v>
      </c>
      <c r="K54" s="57">
        <v>3.8058215817000001</v>
      </c>
      <c r="L54" s="57">
        <v>3.9532281650000001</v>
      </c>
      <c r="M54" s="57">
        <v>4.0389599262999996</v>
      </c>
      <c r="N54" s="242">
        <v>4.2526076805999997</v>
      </c>
      <c r="O54" s="221">
        <v>4.3352012772000004</v>
      </c>
      <c r="P54" s="208">
        <v>6.0170442160777036</v>
      </c>
      <c r="Q54" s="191">
        <v>2.9876312277346337</v>
      </c>
      <c r="R54" s="194">
        <v>3.1865603265170126</v>
      </c>
      <c r="S54" s="191">
        <v>3.4773754608988106</v>
      </c>
      <c r="T54" s="191">
        <v>5.3450365344732287</v>
      </c>
      <c r="U54" s="191">
        <v>7.1446765791458349</v>
      </c>
      <c r="V54" s="195">
        <v>8.2350324924019667</v>
      </c>
      <c r="W54" s="195">
        <v>9.5310254098959728</v>
      </c>
      <c r="X54" s="195">
        <v>9.3093451650340757</v>
      </c>
      <c r="Y54" s="195">
        <v>8.5084353272499698</v>
      </c>
      <c r="Z54" s="195">
        <v>9.2006163503619849</v>
      </c>
      <c r="AA54" s="195">
        <v>9.2256518572854862</v>
      </c>
      <c r="AB54" s="195">
        <v>7.2506504319610059</v>
      </c>
      <c r="AC54" s="195">
        <v>5.6664247206269849</v>
      </c>
      <c r="AD54" s="195">
        <v>7.1464926045870181</v>
      </c>
      <c r="AE54" s="195">
        <v>8.1281436831450851</v>
      </c>
      <c r="AF54" s="196">
        <v>8.4044614221116731</v>
      </c>
      <c r="AG54" s="20">
        <f>B54-N54</f>
        <v>0.1360148612000005</v>
      </c>
    </row>
    <row r="55" spans="1:35" x14ac:dyDescent="0.2">
      <c r="A55" s="56" t="s">
        <v>27</v>
      </c>
      <c r="B55" s="216">
        <v>5.7868625664</v>
      </c>
      <c r="C55" s="144">
        <v>5.7614764115000003</v>
      </c>
      <c r="D55" s="123">
        <v>5.5412662771000001</v>
      </c>
      <c r="E55" s="106">
        <v>5.2641832840999996</v>
      </c>
      <c r="F55" s="95">
        <v>5.2783523008</v>
      </c>
      <c r="G55" s="95">
        <v>5.2657576193000004</v>
      </c>
      <c r="H55" s="96">
        <v>5.1788969694000002</v>
      </c>
      <c r="I55" s="23">
        <v>5.0350905504999997</v>
      </c>
      <c r="J55" s="23">
        <v>4.9053061610000004</v>
      </c>
      <c r="K55" s="57">
        <v>5.088190848</v>
      </c>
      <c r="L55" s="57">
        <v>5.2700308174000003</v>
      </c>
      <c r="M55" s="57">
        <v>5.2060833404000002</v>
      </c>
      <c r="N55" s="242">
        <v>5.2721898949000003</v>
      </c>
      <c r="O55" s="221">
        <v>5.2835760066999997</v>
      </c>
      <c r="P55" s="208">
        <v>5.9398808593675554</v>
      </c>
      <c r="Q55" s="191">
        <v>4.2833545564803757</v>
      </c>
      <c r="R55" s="194">
        <v>4.7336420995601776</v>
      </c>
      <c r="S55" s="191">
        <v>5.4504399428960655</v>
      </c>
      <c r="T55" s="191">
        <v>7.7854629785082921</v>
      </c>
      <c r="U55" s="191">
        <v>9.2039297062210625</v>
      </c>
      <c r="V55" s="195">
        <v>10.728574912168204</v>
      </c>
      <c r="W55" s="195">
        <v>11.891341438359223</v>
      </c>
      <c r="X55" s="195">
        <v>11.32910936079443</v>
      </c>
      <c r="Y55" s="195">
        <v>10.519078106027536</v>
      </c>
      <c r="Z55" s="195">
        <v>10.382878735222082</v>
      </c>
      <c r="AA55" s="195">
        <v>10.466204225359943</v>
      </c>
      <c r="AB55" s="195">
        <v>8.5265059008609523</v>
      </c>
      <c r="AC55" s="195">
        <v>7.8228853585232887</v>
      </c>
      <c r="AD55" s="195">
        <v>10.159960048397638</v>
      </c>
      <c r="AE55" s="195">
        <v>11.503162229686168</v>
      </c>
      <c r="AF55" s="196">
        <v>11.95916407925141</v>
      </c>
      <c r="AG55" s="20">
        <f t="shared" si="3"/>
        <v>0.51467267149999962</v>
      </c>
    </row>
    <row r="56" spans="1:35" x14ac:dyDescent="0.2">
      <c r="A56" s="56" t="s">
        <v>28</v>
      </c>
      <c r="B56" s="216">
        <v>4.1109487140000001</v>
      </c>
      <c r="C56" s="144">
        <v>4.1167659228</v>
      </c>
      <c r="D56" s="123">
        <v>3.9695178261000001</v>
      </c>
      <c r="E56" s="106">
        <v>3.7717327282999999</v>
      </c>
      <c r="F56" s="95">
        <v>3.7182871229000001</v>
      </c>
      <c r="G56" s="95">
        <v>3.6844745969999999</v>
      </c>
      <c r="H56" s="96">
        <v>3.5923089517000002</v>
      </c>
      <c r="I56" s="23">
        <v>3.4463067231000002</v>
      </c>
      <c r="J56" s="23">
        <v>3.3154376086999999</v>
      </c>
      <c r="K56" s="57">
        <v>3.3525628901000002</v>
      </c>
      <c r="L56" s="57">
        <v>3.5238653022999999</v>
      </c>
      <c r="M56" s="57">
        <v>3.5408327813999998</v>
      </c>
      <c r="N56" s="242">
        <v>3.6462982693999999</v>
      </c>
      <c r="O56" s="221">
        <v>3.6869645383999998</v>
      </c>
      <c r="P56" s="208">
        <v>4.3730383457653259</v>
      </c>
      <c r="Q56" s="191">
        <v>3.0651613224103507</v>
      </c>
      <c r="R56" s="194">
        <v>3.2637376259540636</v>
      </c>
      <c r="S56" s="191">
        <v>3.760374630137179</v>
      </c>
      <c r="T56" s="191">
        <v>5.1580455263130371</v>
      </c>
      <c r="U56" s="191">
        <v>6.3945573530326385</v>
      </c>
      <c r="V56" s="195">
        <v>7.646181007311184</v>
      </c>
      <c r="W56" s="195">
        <v>8.8619576424454483</v>
      </c>
      <c r="X56" s="195">
        <v>8.4031816769615713</v>
      </c>
      <c r="Y56" s="195">
        <v>7.7206209346015022</v>
      </c>
      <c r="Z56" s="195">
        <v>8.0494687787429449</v>
      </c>
      <c r="AA56" s="195">
        <v>8.6216771872999605</v>
      </c>
      <c r="AB56" s="195">
        <v>6.5769181546652398</v>
      </c>
      <c r="AC56" s="195">
        <v>4.3603686747301378</v>
      </c>
      <c r="AD56" s="195">
        <v>5.1537625546301191</v>
      </c>
      <c r="AE56" s="195">
        <v>5.8370916340692052</v>
      </c>
      <c r="AF56" s="196">
        <v>6.1537872315185576</v>
      </c>
      <c r="AG56" s="20">
        <f t="shared" si="3"/>
        <v>0.46465044460000016</v>
      </c>
    </row>
    <row r="57" spans="1:35" x14ac:dyDescent="0.2">
      <c r="A57" s="56" t="s">
        <v>29</v>
      </c>
      <c r="B57" s="216">
        <v>3.3151856312999999</v>
      </c>
      <c r="C57" s="144">
        <v>3.2814941144000001</v>
      </c>
      <c r="D57" s="123">
        <v>3.1043900345000002</v>
      </c>
      <c r="E57" s="106">
        <v>2.9070114133999998</v>
      </c>
      <c r="F57" s="95">
        <v>2.8393302245999998</v>
      </c>
      <c r="G57" s="95">
        <v>2.8500638052</v>
      </c>
      <c r="H57" s="96">
        <v>2.7878014303</v>
      </c>
      <c r="I57" s="23">
        <v>2.6339247118000002</v>
      </c>
      <c r="J57" s="23">
        <v>2.4686279770000001</v>
      </c>
      <c r="K57" s="57">
        <v>2.5281560227000002</v>
      </c>
      <c r="L57" s="57">
        <v>2.6460052348</v>
      </c>
      <c r="M57" s="57">
        <v>2.7573755693000002</v>
      </c>
      <c r="N57" s="242">
        <v>2.8822312232999998</v>
      </c>
      <c r="O57" s="221">
        <v>2.9682393117000001</v>
      </c>
      <c r="P57" s="208">
        <v>3.3353234990024907</v>
      </c>
      <c r="Q57" s="191">
        <v>2.5326549539320289</v>
      </c>
      <c r="R57" s="194">
        <v>2.4263058711496486</v>
      </c>
      <c r="S57" s="191">
        <v>2.7030027038565536</v>
      </c>
      <c r="T57" s="191">
        <v>3.7173111898825266</v>
      </c>
      <c r="U57" s="191">
        <v>4.9508557824415798</v>
      </c>
      <c r="V57" s="195">
        <v>6.2380489898559137</v>
      </c>
      <c r="W57" s="195">
        <v>7.7201152223524829</v>
      </c>
      <c r="X57" s="195">
        <v>7.2491639918883717</v>
      </c>
      <c r="Y57" s="195">
        <v>6.1633474061428544</v>
      </c>
      <c r="Z57" s="195">
        <v>6.1993498492864054</v>
      </c>
      <c r="AA57" s="195">
        <v>6.5242837828331224</v>
      </c>
      <c r="AB57" s="195">
        <v>4.6579205412008218</v>
      </c>
      <c r="AC57" s="195">
        <v>3.393607173809507</v>
      </c>
      <c r="AD57" s="195">
        <v>4.6098618463250851</v>
      </c>
      <c r="AE57" s="195">
        <v>5.4482986934818145</v>
      </c>
      <c r="AF57" s="196">
        <v>5.634788123197124</v>
      </c>
      <c r="AG57" s="20">
        <f t="shared" si="3"/>
        <v>0.43295440800000007</v>
      </c>
    </row>
    <row r="58" spans="1:35" x14ac:dyDescent="0.2">
      <c r="A58" s="56" t="s">
        <v>30</v>
      </c>
      <c r="B58" s="216">
        <v>3.0761949834000002</v>
      </c>
      <c r="C58" s="144">
        <v>3.0925889838999998</v>
      </c>
      <c r="D58" s="123">
        <v>2.8578145250999998</v>
      </c>
      <c r="E58" s="106">
        <v>2.5444725926</v>
      </c>
      <c r="F58" s="95">
        <v>2.4949812705999999</v>
      </c>
      <c r="G58" s="96">
        <v>2.528387913</v>
      </c>
      <c r="H58" s="96">
        <v>2.4689523668</v>
      </c>
      <c r="I58" s="23">
        <v>2.3258836161000001</v>
      </c>
      <c r="J58" s="23">
        <v>2.1147176302999999</v>
      </c>
      <c r="K58" s="57">
        <v>2.1293643771999999</v>
      </c>
      <c r="L58" s="57">
        <v>2.2715676785999999</v>
      </c>
      <c r="M58" s="57">
        <v>2.4064819756000002</v>
      </c>
      <c r="N58" s="242">
        <v>2.5838751152000001</v>
      </c>
      <c r="O58" s="221">
        <v>2.5976822548</v>
      </c>
      <c r="P58" s="208">
        <v>3.1688993482983348</v>
      </c>
      <c r="Q58" s="191">
        <v>2.3563365250199166</v>
      </c>
      <c r="R58" s="194">
        <v>2.414590752669461</v>
      </c>
      <c r="S58" s="191">
        <v>2.858610167264823</v>
      </c>
      <c r="T58" s="191">
        <v>4.0408106484180992</v>
      </c>
      <c r="U58" s="191">
        <v>5.3964570551248467</v>
      </c>
      <c r="V58" s="195">
        <v>6.3821456538762726</v>
      </c>
      <c r="W58" s="195">
        <v>7.9448832708880275</v>
      </c>
      <c r="X58" s="195">
        <v>7.8454249046528286</v>
      </c>
      <c r="Y58" s="195">
        <v>6.99238885434601</v>
      </c>
      <c r="Z58" s="195">
        <v>7.5122750421646218</v>
      </c>
      <c r="AA58" s="195">
        <v>8.0962005500912557</v>
      </c>
      <c r="AB58" s="195">
        <v>5.7061643681759975</v>
      </c>
      <c r="AC58" s="195">
        <v>4.0532329046493292</v>
      </c>
      <c r="AD58" s="195">
        <v>5.1770929409762756</v>
      </c>
      <c r="AE58" s="195">
        <v>6.3282612064713986</v>
      </c>
      <c r="AF58" s="196">
        <v>6.6552883880253173</v>
      </c>
      <c r="AG58" s="20">
        <f t="shared" si="3"/>
        <v>0.49231986820000007</v>
      </c>
    </row>
    <row r="59" spans="1:35" x14ac:dyDescent="0.2">
      <c r="A59" s="56" t="s">
        <v>31</v>
      </c>
      <c r="B59" s="216">
        <v>3.2125291797000002</v>
      </c>
      <c r="C59" s="144">
        <v>3.2810757707999998</v>
      </c>
      <c r="D59" s="123">
        <v>3.0811218896999999</v>
      </c>
      <c r="E59" s="106">
        <v>2.6947970926</v>
      </c>
      <c r="F59" s="95">
        <v>2.6723694061000001</v>
      </c>
      <c r="G59" s="95">
        <v>2.7674501615999998</v>
      </c>
      <c r="H59" s="96">
        <v>2.7493808128000001</v>
      </c>
      <c r="I59" s="23">
        <v>2.6093765788000001</v>
      </c>
      <c r="J59" s="23">
        <v>2.4228803742</v>
      </c>
      <c r="K59" s="57">
        <v>2.4726419023999999</v>
      </c>
      <c r="L59" s="57">
        <v>2.6556450571000001</v>
      </c>
      <c r="M59" s="57">
        <v>2.8252072411000002</v>
      </c>
      <c r="N59" s="242">
        <v>3.0685071479000001</v>
      </c>
      <c r="O59" s="221">
        <v>3.149694593</v>
      </c>
      <c r="P59" s="208">
        <v>3.5243012108123475</v>
      </c>
      <c r="Q59" s="191">
        <v>2.7908345828005849</v>
      </c>
      <c r="R59" s="194">
        <v>3.0824193577886567</v>
      </c>
      <c r="S59" s="191">
        <v>3.7312394514448872</v>
      </c>
      <c r="T59" s="191">
        <v>5.0658512796270916</v>
      </c>
      <c r="U59" s="191">
        <v>6.406184791970662</v>
      </c>
      <c r="V59" s="195">
        <v>7.4955530377302004</v>
      </c>
      <c r="W59" s="195">
        <v>8.4856992556812081</v>
      </c>
      <c r="X59" s="195">
        <v>8.3047935365979786</v>
      </c>
      <c r="Y59" s="195">
        <v>7.6371344015834177</v>
      </c>
      <c r="Z59" s="195">
        <v>8.2043983173875148</v>
      </c>
      <c r="AA59" s="195">
        <v>8.4821207503355325</v>
      </c>
      <c r="AB59" s="195">
        <v>6.1487635292979279</v>
      </c>
      <c r="AC59" s="195">
        <v>4.2908324491885175</v>
      </c>
      <c r="AD59" s="195">
        <v>5.3597979810232097</v>
      </c>
      <c r="AE59" s="195">
        <v>6.297307886934175</v>
      </c>
      <c r="AF59" s="196">
        <v>6.6104172213228489</v>
      </c>
      <c r="AG59" s="20">
        <f t="shared" si="3"/>
        <v>0.14402203180000006</v>
      </c>
    </row>
    <row r="60" spans="1:35" x14ac:dyDescent="0.2">
      <c r="A60" s="56" t="s">
        <v>32</v>
      </c>
      <c r="B60" s="216">
        <v>4.5292629046000004</v>
      </c>
      <c r="C60" s="144">
        <v>4.5693187953000001</v>
      </c>
      <c r="D60" s="123">
        <v>4.3648863899999997</v>
      </c>
      <c r="E60" s="106">
        <v>4.0349276649999997</v>
      </c>
      <c r="F60" s="95">
        <v>3.9920584843000002</v>
      </c>
      <c r="G60" s="95">
        <v>4.0113496156000004</v>
      </c>
      <c r="H60" s="96">
        <v>3.9939037875999999</v>
      </c>
      <c r="I60" s="23">
        <v>3.8019374806999999</v>
      </c>
      <c r="J60" s="23">
        <v>3.6320082955999999</v>
      </c>
      <c r="K60" s="57">
        <v>3.6572002679</v>
      </c>
      <c r="L60" s="57">
        <v>3.8151801219000001</v>
      </c>
      <c r="M60" s="57">
        <v>3.939887723</v>
      </c>
      <c r="N60" s="242">
        <v>4.1351348131999996</v>
      </c>
      <c r="O60" s="221">
        <v>4.2144939282999996</v>
      </c>
      <c r="P60" s="208">
        <v>4.7722073078805032</v>
      </c>
      <c r="Q60" s="191">
        <v>3.6595619456005384</v>
      </c>
      <c r="R60" s="194">
        <v>3.9973225431648221</v>
      </c>
      <c r="S60" s="191">
        <v>4.6022182950609132</v>
      </c>
      <c r="T60" s="191">
        <v>6.0553837375918258</v>
      </c>
      <c r="U60" s="191">
        <v>7.13645114153839</v>
      </c>
      <c r="V60" s="195">
        <v>8.2517591528977619</v>
      </c>
      <c r="W60" s="195">
        <v>9.2717960942839497</v>
      </c>
      <c r="X60" s="195">
        <v>8.793611524072162</v>
      </c>
      <c r="Y60" s="195">
        <v>8.0700944129198433</v>
      </c>
      <c r="Z60" s="195">
        <v>8.370087780374968</v>
      </c>
      <c r="AA60" s="195">
        <v>8.7115426112323533</v>
      </c>
      <c r="AB60" s="195">
        <v>6.2219326526421721</v>
      </c>
      <c r="AC60" s="195">
        <v>5.0902720192181148</v>
      </c>
      <c r="AD60" s="195">
        <v>6.5722607488617397</v>
      </c>
      <c r="AE60" s="195">
        <v>7.6522630872566113</v>
      </c>
      <c r="AF60" s="196">
        <v>8.0584157677952639</v>
      </c>
      <c r="AG60" s="20">
        <f t="shared" si="3"/>
        <v>0.39412809140000071</v>
      </c>
    </row>
    <row r="61" spans="1:35" x14ac:dyDescent="0.2">
      <c r="A61" s="56" t="s">
        <v>33</v>
      </c>
      <c r="B61" s="216">
        <v>3.8256584014000001</v>
      </c>
      <c r="C61" s="144">
        <v>3.8431130962000002</v>
      </c>
      <c r="D61" s="123">
        <v>3.6262128445999999</v>
      </c>
      <c r="E61" s="106">
        <v>3.2956003902000002</v>
      </c>
      <c r="F61" s="95">
        <v>3.2365624518999998</v>
      </c>
      <c r="G61" s="95">
        <v>3.2198778171</v>
      </c>
      <c r="H61" s="96">
        <v>3.1892969790999999</v>
      </c>
      <c r="I61" s="23">
        <v>3.0411471960999998</v>
      </c>
      <c r="J61" s="23">
        <v>2.9095739496999999</v>
      </c>
      <c r="K61" s="57">
        <v>2.9764697135999998</v>
      </c>
      <c r="L61" s="57">
        <v>3.1345483579</v>
      </c>
      <c r="M61" s="57">
        <v>3.3060213655999999</v>
      </c>
      <c r="N61" s="242">
        <v>3.4699437655000001</v>
      </c>
      <c r="O61" s="221">
        <v>3.5305039384999999</v>
      </c>
      <c r="P61" s="208">
        <v>4.4737727051430687</v>
      </c>
      <c r="Q61" s="191">
        <v>3.1665408230174656</v>
      </c>
      <c r="R61" s="194">
        <v>3.4119972528757416</v>
      </c>
      <c r="S61" s="191">
        <v>4.3653162515197952</v>
      </c>
      <c r="T61" s="191">
        <v>5.9788116519063976</v>
      </c>
      <c r="U61" s="191">
        <v>7.1830265240310815</v>
      </c>
      <c r="V61" s="195">
        <v>9.0089135375086844</v>
      </c>
      <c r="W61" s="195">
        <v>10.486166431409817</v>
      </c>
      <c r="X61" s="195">
        <v>9.9554074244339734</v>
      </c>
      <c r="Y61" s="195">
        <v>8.9679232992624627</v>
      </c>
      <c r="Z61" s="195">
        <v>9.2103127777828675</v>
      </c>
      <c r="AA61" s="195">
        <v>9.667567614479216</v>
      </c>
      <c r="AB61" s="195">
        <v>6.5403487171761681</v>
      </c>
      <c r="AC61" s="195">
        <v>4.9456754713009206</v>
      </c>
      <c r="AD61" s="195">
        <v>6.525640935414029</v>
      </c>
      <c r="AE61" s="195">
        <v>7.900406222039857</v>
      </c>
      <c r="AF61" s="196">
        <v>8.6777905816409611</v>
      </c>
      <c r="AG61" s="20">
        <f t="shared" si="3"/>
        <v>0.35571463590000008</v>
      </c>
    </row>
    <row r="62" spans="1:35" x14ac:dyDescent="0.2">
      <c r="A62" s="56" t="s">
        <v>34</v>
      </c>
      <c r="B62" s="216">
        <v>3.0180325498</v>
      </c>
      <c r="C62" s="144">
        <v>3.0575239450999998</v>
      </c>
      <c r="D62" s="123">
        <v>2.8920494365999998</v>
      </c>
      <c r="E62" s="106">
        <v>2.6445329446999999</v>
      </c>
      <c r="F62" s="95">
        <v>2.6058758747000001</v>
      </c>
      <c r="G62" s="95">
        <v>2.6642786423999998</v>
      </c>
      <c r="H62" s="96">
        <v>2.6015410154</v>
      </c>
      <c r="I62" s="23">
        <v>2.4958939058</v>
      </c>
      <c r="J62" s="23">
        <v>2.3464671044999998</v>
      </c>
      <c r="K62" s="57">
        <v>2.3973477569999999</v>
      </c>
      <c r="L62" s="57">
        <v>2.5123985260000001</v>
      </c>
      <c r="M62" s="57">
        <v>2.6236323851000001</v>
      </c>
      <c r="N62" s="242">
        <v>2.7770787746000001</v>
      </c>
      <c r="O62" s="221">
        <v>2.8560020346999999</v>
      </c>
      <c r="P62" s="208">
        <v>3.4387932691136545</v>
      </c>
      <c r="Q62" s="191">
        <v>2.4825926382538501</v>
      </c>
      <c r="R62" s="194">
        <v>2.7022429653176272</v>
      </c>
      <c r="S62" s="191">
        <v>3.3397513796169163</v>
      </c>
      <c r="T62" s="191">
        <v>4.9269148314168776</v>
      </c>
      <c r="U62" s="191">
        <v>6.0983574521480657</v>
      </c>
      <c r="V62" s="195">
        <v>7.4483988030814281</v>
      </c>
      <c r="W62" s="195">
        <v>8.672620368315954</v>
      </c>
      <c r="X62" s="195">
        <v>8.6497186395099845</v>
      </c>
      <c r="Y62" s="195">
        <v>7.399979085542471</v>
      </c>
      <c r="Z62" s="195">
        <v>7.9159463674919106</v>
      </c>
      <c r="AA62" s="195">
        <v>8.6079792500416783</v>
      </c>
      <c r="AB62" s="195">
        <v>5.8911746939955201</v>
      </c>
      <c r="AC62" s="195">
        <v>4.4834429989098572</v>
      </c>
      <c r="AD62" s="195">
        <v>5.6404585382374171</v>
      </c>
      <c r="AE62" s="195">
        <v>6.7485098885267645</v>
      </c>
      <c r="AF62" s="196">
        <v>7.1308418220627718</v>
      </c>
      <c r="AG62" s="20">
        <f t="shared" si="3"/>
        <v>0.24095377519999994</v>
      </c>
      <c r="AI62" s="9" t="s">
        <v>35</v>
      </c>
    </row>
    <row r="63" spans="1:35" ht="13.5" thickBot="1" x14ac:dyDescent="0.25">
      <c r="A63" s="58" t="s">
        <v>36</v>
      </c>
      <c r="B63" s="217">
        <v>5.1975396167000003</v>
      </c>
      <c r="C63" s="145">
        <v>5.2303838907999998</v>
      </c>
      <c r="D63" s="124">
        <v>5.1203689240000001</v>
      </c>
      <c r="E63" s="107">
        <v>4.8724347087000002</v>
      </c>
      <c r="F63" s="97">
        <v>4.8809795604000001</v>
      </c>
      <c r="G63" s="98">
        <v>4.9382567700999997</v>
      </c>
      <c r="H63" s="98">
        <v>4.8783580167</v>
      </c>
      <c r="I63" s="60">
        <v>4.7908129509000004</v>
      </c>
      <c r="J63" s="60">
        <v>4.6667164449999996</v>
      </c>
      <c r="K63" s="59">
        <v>4.7531276364000004</v>
      </c>
      <c r="L63" s="59">
        <v>4.8941107630999996</v>
      </c>
      <c r="M63" s="59">
        <v>5.0007900766000004</v>
      </c>
      <c r="N63" s="243">
        <v>5.1915935845999996</v>
      </c>
      <c r="O63" s="230">
        <v>5.2512437744999998</v>
      </c>
      <c r="P63" s="209">
        <v>5.9246810547566024</v>
      </c>
      <c r="Q63" s="197">
        <v>4.5774493944825778</v>
      </c>
      <c r="R63" s="198">
        <v>4.7800104483887802</v>
      </c>
      <c r="S63" s="197">
        <v>5.6077555002990147</v>
      </c>
      <c r="T63" s="197">
        <v>7.3048863682962013</v>
      </c>
      <c r="U63" s="197">
        <v>8.5282749642356723</v>
      </c>
      <c r="V63" s="199">
        <v>9.8482606016197831</v>
      </c>
      <c r="W63" s="199">
        <v>10.91758718769036</v>
      </c>
      <c r="X63" s="199">
        <v>9.9925422624793203</v>
      </c>
      <c r="Y63" s="199">
        <v>8.859671429809282</v>
      </c>
      <c r="Z63" s="199">
        <v>9.0947162159519248</v>
      </c>
      <c r="AA63" s="199">
        <v>9.4410859784732768</v>
      </c>
      <c r="AB63" s="199">
        <v>7.5329830574649117</v>
      </c>
      <c r="AC63" s="199">
        <v>6.6764104784647422</v>
      </c>
      <c r="AD63" s="199">
        <v>8.9683991716339602</v>
      </c>
      <c r="AE63" s="199">
        <v>10.346575593758583</v>
      </c>
      <c r="AF63" s="200">
        <v>11.092265056912701</v>
      </c>
      <c r="AG63" s="29">
        <f t="shared" si="3"/>
        <v>5.9460321000006644E-3</v>
      </c>
    </row>
    <row r="64" spans="1:35" ht="13.5" x14ac:dyDescent="0.2">
      <c r="A64" s="30" t="s">
        <v>12</v>
      </c>
      <c r="B64" s="128"/>
      <c r="C64" s="135"/>
      <c r="D64" s="108"/>
      <c r="E64" s="67"/>
      <c r="F64" s="67"/>
      <c r="G64" s="67"/>
      <c r="H64" s="67"/>
      <c r="I64" s="67"/>
      <c r="J64" s="31"/>
      <c r="K64" s="32"/>
      <c r="L64" s="32"/>
      <c r="M64" s="32"/>
      <c r="N64" s="33"/>
      <c r="O64" s="32"/>
    </row>
    <row r="65" spans="1:35" x14ac:dyDescent="0.2">
      <c r="A65" s="34" t="s">
        <v>13</v>
      </c>
      <c r="B65" s="35"/>
      <c r="C65" s="136"/>
      <c r="D65" s="38"/>
      <c r="E65" s="38"/>
      <c r="F65" s="38"/>
      <c r="G65" s="38"/>
      <c r="H65" s="38"/>
      <c r="I65" s="38"/>
      <c r="J65" s="35"/>
      <c r="K65" s="36"/>
      <c r="L65" s="36"/>
      <c r="M65" s="36"/>
      <c r="N65" s="37"/>
      <c r="O65" s="36"/>
    </row>
    <row r="67" spans="1:35" x14ac:dyDescent="0.2">
      <c r="K67" s="24"/>
      <c r="L67" s="24"/>
      <c r="M67" s="24"/>
      <c r="N67" s="99"/>
      <c r="O67" s="24"/>
    </row>
    <row r="68" spans="1:35" x14ac:dyDescent="0.2">
      <c r="D68" s="24"/>
      <c r="K68" s="61"/>
      <c r="L68" s="61"/>
      <c r="M68" s="61"/>
      <c r="N68" s="62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</row>
    <row r="69" spans="1:35" x14ac:dyDescent="0.2">
      <c r="D69" s="24"/>
    </row>
  </sheetData>
  <mergeCells count="16">
    <mergeCell ref="A2:A3"/>
    <mergeCell ref="AG2:AG3"/>
    <mergeCell ref="A17:A18"/>
    <mergeCell ref="AG17:AG18"/>
    <mergeCell ref="D2:O2"/>
    <mergeCell ref="D17:O17"/>
    <mergeCell ref="B2:C2"/>
    <mergeCell ref="B17:C17"/>
    <mergeCell ref="A31:A32"/>
    <mergeCell ref="AG31:AG32"/>
    <mergeCell ref="A46:A47"/>
    <mergeCell ref="AG46:AG47"/>
    <mergeCell ref="D31:O31"/>
    <mergeCell ref="D46:O46"/>
    <mergeCell ref="B31:C31"/>
    <mergeCell ref="B46:C4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Švehlíková Zuzana</dc:creator>
  <cp:lastModifiedBy>Klesnilová Kateřina</cp:lastModifiedBy>
  <dcterms:created xsi:type="dcterms:W3CDTF">2022-07-27T10:20:14Z</dcterms:created>
  <dcterms:modified xsi:type="dcterms:W3CDTF">2023-03-08T08:51:07Z</dcterms:modified>
</cp:coreProperties>
</file>