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_Tiskovky\Nezaměstnanost\2022\08\"/>
    </mc:Choice>
  </mc:AlternateContent>
  <bookViews>
    <workbookView xWindow="0" yWindow="0" windowWidth="28800" windowHeight="12300"/>
  </bookViews>
  <sheets>
    <sheet name="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1" i="1" l="1"/>
  <c r="AL7" i="1"/>
  <c r="AL6" i="1"/>
  <c r="AL51" i="1" l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50" i="1"/>
  <c r="AL48" i="1"/>
  <c r="AL36" i="1"/>
  <c r="AL37" i="1"/>
  <c r="AL38" i="1"/>
  <c r="AL39" i="1"/>
  <c r="AL40" i="1"/>
  <c r="AL41" i="1"/>
  <c r="AL35" i="1"/>
  <c r="AL33" i="1"/>
  <c r="AL19" i="1"/>
  <c r="AL22" i="1"/>
  <c r="AL23" i="1"/>
  <c r="AL24" i="1"/>
  <c r="AL25" i="1"/>
  <c r="AL26" i="1"/>
  <c r="AL27" i="1"/>
  <c r="AL8" i="1"/>
  <c r="AL9" i="1"/>
  <c r="AL10" i="1"/>
  <c r="AL11" i="1"/>
  <c r="AL12" i="1"/>
  <c r="AL4" i="1"/>
  <c r="AL31" i="1"/>
  <c r="J46" i="1" l="1"/>
  <c r="J31" i="1"/>
  <c r="J17" i="1"/>
</calcChain>
</file>

<file path=xl/sharedStrings.xml><?xml version="1.0" encoding="utf-8"?>
<sst xmlns="http://schemas.openxmlformats.org/spreadsheetml/2006/main" count="127" uniqueCount="39">
  <si>
    <r>
      <t>Podíl nezaměstnaných osob v okresech Jihomoravského kraje (v %)*</t>
    </r>
    <r>
      <rPr>
        <b/>
        <vertAlign val="superscript"/>
        <sz val="10"/>
        <rFont val="Arial"/>
        <family val="2"/>
        <charset val="238"/>
      </rPr>
      <t>)</t>
    </r>
  </si>
  <si>
    <t>rok 2022</t>
  </si>
  <si>
    <t>rok 2021</t>
  </si>
  <si>
    <t>Rozdíl v procentních bodech</t>
  </si>
  <si>
    <t>Jihomoravský kraj</t>
  </si>
  <si>
    <t>v tom okres:</t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</si>
  <si>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</si>
  <si>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</si>
  <si>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</si>
  <si>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</si>
  <si>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</si>
  <si>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</si>
  <si>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</si>
  <si>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>*</t>
    </r>
    <r>
      <rPr>
        <i/>
        <vertAlign val="superscript"/>
        <sz val="9"/>
        <rFont val="Arial"/>
        <family val="2"/>
        <charset val="238"/>
      </rPr>
      <t>)</t>
    </r>
    <r>
      <rPr>
        <i/>
        <sz val="9"/>
        <rFont val="Arial"/>
        <family val="2"/>
        <charset val="238"/>
      </rPr>
      <t xml:space="preserve"> podíl počtu dosažitelných uchazečů o zaměstnání ve věku 15-64 let na obyvatelstvu celkem ve stejném věku</t>
    </r>
  </si>
  <si>
    <t>Zdroj: Ministerstvo práce a sociálních věcí</t>
  </si>
  <si>
    <t>Dosažitelní uchazeči o zaměstnání ve věku 15-64 let v okresech Jihomoravského kraje</t>
  </si>
  <si>
    <t>.</t>
  </si>
  <si>
    <t xml:space="preserve">. </t>
  </si>
  <si>
    <r>
      <t>Pracovní místa v evidenci úřadu práce v okresech Jihomoravského kraje*</t>
    </r>
    <r>
      <rPr>
        <b/>
        <vertAlign val="superscript"/>
        <sz val="10"/>
        <rFont val="Arial"/>
        <family val="2"/>
        <charset val="238"/>
      </rPr>
      <t>)</t>
    </r>
  </si>
  <si>
    <r>
      <t>*</t>
    </r>
    <r>
      <rPr>
        <i/>
        <vertAlign val="superscript"/>
        <sz val="9"/>
        <rFont val="Arial"/>
        <family val="2"/>
        <charset val="238"/>
      </rPr>
      <t xml:space="preserve">) </t>
    </r>
    <r>
      <rPr>
        <i/>
        <sz val="9"/>
        <rFont val="Arial"/>
        <family val="2"/>
        <charset val="238"/>
      </rPr>
      <t>od roku 2012 změny v povinnosti nahlásit volná pracovní místa</t>
    </r>
  </si>
  <si>
    <r>
      <t>Podíl nezaměstnaných osob v krajích České republiky (v %)*</t>
    </r>
    <r>
      <rPr>
        <b/>
        <vertAlign val="superscript"/>
        <sz val="10"/>
        <rFont val="Arial"/>
        <family val="2"/>
        <charset val="238"/>
      </rPr>
      <t>)</t>
    </r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</si>
  <si>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</si>
  <si>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</si>
  <si>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</si>
  <si>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</si>
  <si>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</si>
  <si>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</si>
  <si>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</si>
  <si>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</si>
  <si>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</si>
  <si>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</si>
  <si>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</si>
  <si>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</si>
  <si>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</si>
  <si>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</si>
  <si>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</si>
  <si>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 xml:space="preserve">  </t>
  </si>
  <si>
    <t>Moravskoslezský</t>
  </si>
  <si>
    <t>Index 2022/2021 8/2021=100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</si>
</sst>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 ;\-0.00\ "/>
    <numFmt numFmtId="165" formatCode="#,##0.00_ ;\-#,##0.00\ "/>
    <numFmt numFmtId="166" formatCode="#,##0_ ;\-#,##0\ 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70C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sz val="9"/>
      <color rgb="FF0070C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9"/>
      <color rgb="FF0070C0"/>
      <name val="Arial CE"/>
      <charset val="238"/>
    </font>
    <font>
      <sz val="9"/>
      <color rgb="FF0070C0"/>
      <name val="Arial CE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/>
    <xf numFmtId="0" fontId="5" fillId="0" borderId="0" xfId="0" applyFont="1" applyFill="1" applyAlignment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" xfId="0" applyFont="1" applyBorder="1" applyAlignment="1"/>
    <xf numFmtId="164" fontId="11" fillId="0" borderId="15" xfId="0" applyNumberFormat="1" applyFont="1" applyBorder="1"/>
    <xf numFmtId="164" fontId="13" fillId="0" borderId="16" xfId="1" applyNumberFormat="1" applyFont="1" applyBorder="1"/>
    <xf numFmtId="164" fontId="11" fillId="0" borderId="14" xfId="1" applyNumberFormat="1" applyFont="1" applyBorder="1"/>
    <xf numFmtId="164" fontId="11" fillId="0" borderId="17" xfId="1" applyNumberFormat="1" applyFont="1" applyBorder="1"/>
    <xf numFmtId="164" fontId="12" fillId="0" borderId="17" xfId="1" applyNumberFormat="1" applyFont="1" applyBorder="1"/>
    <xf numFmtId="164" fontId="11" fillId="0" borderId="18" xfId="0" applyNumberFormat="1" applyFont="1" applyBorder="1"/>
    <xf numFmtId="165" fontId="13" fillId="0" borderId="2" xfId="1" applyNumberFormat="1" applyFont="1" applyBorder="1"/>
    <xf numFmtId="165" fontId="9" fillId="0" borderId="1" xfId="0" applyNumberFormat="1" applyFont="1" applyBorder="1"/>
    <xf numFmtId="165" fontId="8" fillId="0" borderId="0" xfId="0" applyNumberFormat="1" applyFont="1"/>
    <xf numFmtId="37" fontId="9" fillId="0" borderId="20" xfId="0" applyNumberFormat="1" applyFont="1" applyFill="1" applyBorder="1" applyAlignment="1"/>
    <xf numFmtId="164" fontId="9" fillId="0" borderId="15" xfId="0" applyNumberFormat="1" applyFont="1" applyBorder="1"/>
    <xf numFmtId="2" fontId="15" fillId="0" borderId="21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23" xfId="0" applyNumberFormat="1" applyFont="1" applyBorder="1"/>
    <xf numFmtId="164" fontId="14" fillId="0" borderId="23" xfId="0" applyNumberFormat="1" applyFont="1" applyBorder="1"/>
    <xf numFmtId="164" fontId="9" fillId="0" borderId="19" xfId="0" applyNumberFormat="1" applyFont="1" applyBorder="1"/>
    <xf numFmtId="165" fontId="15" fillId="0" borderId="24" xfId="0" applyNumberFormat="1" applyFont="1" applyBorder="1"/>
    <xf numFmtId="165" fontId="14" fillId="0" borderId="20" xfId="0" applyNumberFormat="1" applyFont="1" applyBorder="1"/>
    <xf numFmtId="165" fontId="9" fillId="0" borderId="20" xfId="0" applyNumberFormat="1" applyFont="1" applyBorder="1"/>
    <xf numFmtId="37" fontId="9" fillId="0" borderId="20" xfId="0" applyNumberFormat="1" applyFont="1" applyFill="1" applyBorder="1" applyAlignment="1">
      <alignment horizontal="left" indent="1"/>
    </xf>
    <xf numFmtId="164" fontId="9" fillId="0" borderId="15" xfId="3" applyNumberFormat="1" applyFont="1" applyBorder="1"/>
    <xf numFmtId="164" fontId="15" fillId="0" borderId="21" xfId="2" applyNumberFormat="1" applyFont="1" applyBorder="1"/>
    <xf numFmtId="164" fontId="9" fillId="0" borderId="22" xfId="2" applyNumberFormat="1" applyFont="1" applyBorder="1"/>
    <xf numFmtId="164" fontId="9" fillId="0" borderId="23" xfId="2" applyNumberFormat="1" applyFont="1" applyBorder="1"/>
    <xf numFmtId="164" fontId="14" fillId="0" borderId="23" xfId="2" applyNumberFormat="1" applyFont="1" applyBorder="1"/>
    <xf numFmtId="164" fontId="9" fillId="0" borderId="19" xfId="3" applyNumberFormat="1" applyFont="1" applyBorder="1"/>
    <xf numFmtId="165" fontId="15" fillId="0" borderId="24" xfId="2" applyNumberFormat="1" applyFont="1" applyBorder="1"/>
    <xf numFmtId="164" fontId="8" fillId="0" borderId="0" xfId="0" applyNumberFormat="1" applyFont="1"/>
    <xf numFmtId="166" fontId="8" fillId="0" borderId="0" xfId="0" applyNumberFormat="1" applyFont="1"/>
    <xf numFmtId="37" fontId="9" fillId="0" borderId="8" xfId="0" applyNumberFormat="1" applyFont="1" applyFill="1" applyBorder="1" applyAlignment="1">
      <alignment horizontal="left" indent="1"/>
    </xf>
    <xf numFmtId="164" fontId="9" fillId="0" borderId="26" xfId="3" applyNumberFormat="1" applyFont="1" applyBorder="1"/>
    <xf numFmtId="164" fontId="15" fillId="0" borderId="27" xfId="2" applyNumberFormat="1" applyFont="1" applyBorder="1"/>
    <xf numFmtId="164" fontId="9" fillId="0" borderId="25" xfId="2" applyNumberFormat="1" applyFont="1" applyBorder="1"/>
    <xf numFmtId="164" fontId="9" fillId="0" borderId="28" xfId="2" applyNumberFormat="1" applyFont="1" applyBorder="1"/>
    <xf numFmtId="164" fontId="9" fillId="0" borderId="30" xfId="3" applyNumberFormat="1" applyFont="1" applyBorder="1"/>
    <xf numFmtId="164" fontId="9" fillId="0" borderId="29" xfId="2" applyNumberFormat="1" applyFont="1" applyBorder="1"/>
    <xf numFmtId="165" fontId="15" fillId="0" borderId="31" xfId="2" applyNumberFormat="1" applyFont="1" applyBorder="1"/>
    <xf numFmtId="165" fontId="14" fillId="0" borderId="8" xfId="0" applyNumberFormat="1" applyFont="1" applyBorder="1"/>
    <xf numFmtId="165" fontId="9" fillId="0" borderId="8" xfId="0" applyNumberFormat="1" applyFont="1" applyBorder="1"/>
    <xf numFmtId="0" fontId="16" fillId="0" borderId="32" xfId="0" applyFont="1" applyBorder="1"/>
    <xf numFmtId="0" fontId="18" fillId="0" borderId="0" xfId="0" applyFont="1" applyBorder="1"/>
    <xf numFmtId="0" fontId="16" fillId="0" borderId="0" xfId="0" applyFont="1"/>
    <xf numFmtId="0" fontId="18" fillId="0" borderId="0" xfId="0" applyFont="1"/>
    <xf numFmtId="0" fontId="19" fillId="0" borderId="22" xfId="0" applyFont="1" applyFill="1" applyBorder="1"/>
    <xf numFmtId="0" fontId="20" fillId="0" borderId="0" xfId="0" applyFont="1" applyFill="1" applyBorder="1"/>
    <xf numFmtId="0" fontId="19" fillId="0" borderId="0" xfId="0" applyFont="1"/>
    <xf numFmtId="165" fontId="19" fillId="0" borderId="0" xfId="0" applyNumberFormat="1" applyFont="1"/>
    <xf numFmtId="164" fontId="19" fillId="0" borderId="0" xfId="0" applyNumberFormat="1" applyFont="1"/>
    <xf numFmtId="0" fontId="20" fillId="0" borderId="0" xfId="0" applyFont="1"/>
    <xf numFmtId="0" fontId="19" fillId="0" borderId="0" xfId="0" applyFont="1" applyFill="1" applyBorder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6" fontId="2" fillId="0" borderId="0" xfId="0" applyNumberFormat="1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20" xfId="0" applyFont="1" applyBorder="1" applyAlignment="1"/>
    <xf numFmtId="166" fontId="11" fillId="0" borderId="33" xfId="0" applyNumberFormat="1" applyFont="1" applyBorder="1"/>
    <xf numFmtId="166" fontId="13" fillId="0" borderId="16" xfId="1" applyNumberFormat="1" applyFont="1" applyBorder="1"/>
    <xf numFmtId="166" fontId="11" fillId="0" borderId="14" xfId="1" applyNumberFormat="1" applyFont="1" applyBorder="1"/>
    <xf numFmtId="166" fontId="11" fillId="0" borderId="17" xfId="1" applyNumberFormat="1" applyFont="1" applyBorder="1"/>
    <xf numFmtId="166" fontId="12" fillId="0" borderId="17" xfId="1" applyNumberFormat="1" applyFont="1" applyBorder="1"/>
    <xf numFmtId="166" fontId="11" fillId="0" borderId="18" xfId="0" applyNumberFormat="1" applyFont="1" applyBorder="1"/>
    <xf numFmtId="166" fontId="13" fillId="0" borderId="2" xfId="1" applyNumberFormat="1" applyFont="1" applyBorder="1"/>
    <xf numFmtId="166" fontId="12" fillId="0" borderId="1" xfId="5" applyNumberFormat="1" applyFont="1" applyBorder="1"/>
    <xf numFmtId="166" fontId="21" fillId="0" borderId="20" xfId="0" applyNumberFormat="1" applyFont="1" applyBorder="1"/>
    <xf numFmtId="166" fontId="21" fillId="0" borderId="1" xfId="0" applyNumberFormat="1" applyFont="1" applyBorder="1"/>
    <xf numFmtId="166" fontId="12" fillId="0" borderId="20" xfId="0" applyNumberFormat="1" applyFont="1" applyBorder="1" applyAlignment="1">
      <alignment horizontal="right"/>
    </xf>
    <xf numFmtId="166" fontId="12" fillId="0" borderId="24" xfId="0" applyNumberFormat="1" applyFont="1" applyBorder="1" applyAlignment="1">
      <alignment horizontal="right"/>
    </xf>
    <xf numFmtId="166" fontId="9" fillId="0" borderId="15" xfId="0" applyNumberFormat="1" applyFont="1" applyBorder="1"/>
    <xf numFmtId="166" fontId="15" fillId="0" borderId="21" xfId="0" applyNumberFormat="1" applyFont="1" applyBorder="1"/>
    <xf numFmtId="166" fontId="9" fillId="0" borderId="22" xfId="0" applyNumberFormat="1" applyFont="1" applyBorder="1"/>
    <xf numFmtId="166" fontId="9" fillId="0" borderId="23" xfId="0" applyNumberFormat="1" applyFont="1" applyBorder="1"/>
    <xf numFmtId="166" fontId="14" fillId="0" borderId="23" xfId="0" applyNumberFormat="1" applyFont="1" applyBorder="1"/>
    <xf numFmtId="166" fontId="9" fillId="0" borderId="19" xfId="0" applyNumberFormat="1" applyFont="1" applyBorder="1"/>
    <xf numFmtId="166" fontId="15" fillId="0" borderId="24" xfId="0" applyNumberFormat="1" applyFont="1" applyBorder="1"/>
    <xf numFmtId="166" fontId="22" fillId="0" borderId="20" xfId="0" applyNumberFormat="1" applyFont="1" applyBorder="1"/>
    <xf numFmtId="166" fontId="14" fillId="0" borderId="20" xfId="0" applyNumberFormat="1" applyFont="1" applyBorder="1" applyAlignment="1">
      <alignment horizontal="right"/>
    </xf>
    <xf numFmtId="166" fontId="14" fillId="0" borderId="24" xfId="0" applyNumberFormat="1" applyFont="1" applyBorder="1" applyAlignment="1">
      <alignment horizontal="right"/>
    </xf>
    <xf numFmtId="166" fontId="9" fillId="0" borderId="15" xfId="6" applyNumberFormat="1" applyFont="1" applyBorder="1"/>
    <xf numFmtId="166" fontId="15" fillId="0" borderId="21" xfId="2" applyNumberFormat="1" applyFont="1" applyBorder="1"/>
    <xf numFmtId="166" fontId="9" fillId="0" borderId="22" xfId="2" applyNumberFormat="1" applyFont="1" applyBorder="1"/>
    <xf numFmtId="166" fontId="9" fillId="0" borderId="23" xfId="2" applyNumberFormat="1" applyFont="1" applyBorder="1"/>
    <xf numFmtId="166" fontId="14" fillId="0" borderId="23" xfId="2" applyNumberFormat="1" applyFont="1" applyBorder="1"/>
    <xf numFmtId="166" fontId="9" fillId="0" borderId="19" xfId="6" applyNumberFormat="1" applyFont="1" applyBorder="1"/>
    <xf numFmtId="166" fontId="15" fillId="0" borderId="24" xfId="2" applyNumberFormat="1" applyFont="1" applyBorder="1"/>
    <xf numFmtId="166" fontId="14" fillId="0" borderId="20" xfId="5" applyNumberFormat="1" applyFont="1" applyBorder="1"/>
    <xf numFmtId="166" fontId="14" fillId="0" borderId="20" xfId="0" applyNumberFormat="1" applyFont="1" applyBorder="1"/>
    <xf numFmtId="166" fontId="9" fillId="0" borderId="26" xfId="6" applyNumberFormat="1" applyFont="1" applyBorder="1"/>
    <xf numFmtId="166" fontId="15" fillId="0" borderId="27" xfId="2" applyNumberFormat="1" applyFont="1" applyBorder="1"/>
    <xf numFmtId="166" fontId="9" fillId="0" borderId="25" xfId="2" applyNumberFormat="1" applyFont="1" applyBorder="1"/>
    <xf numFmtId="166" fontId="9" fillId="0" borderId="28" xfId="2" applyNumberFormat="1" applyFont="1" applyBorder="1"/>
    <xf numFmtId="166" fontId="14" fillId="0" borderId="28" xfId="2" applyNumberFormat="1" applyFont="1" applyBorder="1"/>
    <xf numFmtId="166" fontId="9" fillId="0" borderId="30" xfId="6" applyNumberFormat="1" applyFont="1" applyBorder="1"/>
    <xf numFmtId="166" fontId="15" fillId="0" borderId="31" xfId="2" applyNumberFormat="1" applyFont="1" applyBorder="1"/>
    <xf numFmtId="166" fontId="14" fillId="0" borderId="8" xfId="5" applyNumberFormat="1" applyFont="1" applyBorder="1"/>
    <xf numFmtId="166" fontId="14" fillId="0" borderId="8" xfId="0" applyNumberFormat="1" applyFont="1" applyBorder="1"/>
    <xf numFmtId="166" fontId="22" fillId="0" borderId="8" xfId="0" applyNumberFormat="1" applyFont="1" applyBorder="1"/>
    <xf numFmtId="166" fontId="14" fillId="0" borderId="8" xfId="0" applyNumberFormat="1" applyFont="1" applyBorder="1" applyAlignment="1">
      <alignment horizontal="right"/>
    </xf>
    <xf numFmtId="166" fontId="14" fillId="0" borderId="31" xfId="0" applyNumberFormat="1" applyFont="1" applyBorder="1" applyAlignment="1">
      <alignment horizontal="right"/>
    </xf>
    <xf numFmtId="166" fontId="19" fillId="0" borderId="0" xfId="0" applyNumberFormat="1" applyFont="1"/>
    <xf numFmtId="0" fontId="4" fillId="0" borderId="1" xfId="0" applyFont="1" applyBorder="1" applyAlignment="1">
      <alignment horizontal="center" vertical="center"/>
    </xf>
    <xf numFmtId="166" fontId="11" fillId="0" borderId="15" xfId="0" applyNumberFormat="1" applyFont="1" applyBorder="1"/>
    <xf numFmtId="166" fontId="21" fillId="0" borderId="18" xfId="0" applyNumberFormat="1" applyFont="1" applyBorder="1"/>
    <xf numFmtId="166" fontId="21" fillId="0" borderId="1" xfId="0" applyNumberFormat="1" applyFont="1" applyBorder="1" applyAlignment="1">
      <alignment horizontal="right"/>
    </xf>
    <xf numFmtId="166" fontId="22" fillId="0" borderId="19" xfId="0" applyNumberFormat="1" applyFont="1" applyBorder="1"/>
    <xf numFmtId="166" fontId="21" fillId="0" borderId="20" xfId="0" applyNumberFormat="1" applyFont="1" applyBorder="1" applyAlignment="1">
      <alignment horizontal="right"/>
    </xf>
    <xf numFmtId="166" fontId="9" fillId="0" borderId="15" xfId="9" applyNumberFormat="1" applyFont="1" applyBorder="1"/>
    <xf numFmtId="166" fontId="22" fillId="0" borderId="20" xfId="0" applyNumberFormat="1" applyFont="1" applyBorder="1" applyAlignment="1">
      <alignment horizontal="right"/>
    </xf>
    <xf numFmtId="166" fontId="9" fillId="0" borderId="26" xfId="9" applyNumberFormat="1" applyFont="1" applyBorder="1"/>
    <xf numFmtId="166" fontId="22" fillId="0" borderId="8" xfId="0" applyNumberFormat="1" applyFont="1" applyBorder="1" applyAlignment="1">
      <alignment horizontal="right"/>
    </xf>
    <xf numFmtId="0" fontId="11" fillId="0" borderId="1" xfId="0" applyFont="1" applyBorder="1"/>
    <xf numFmtId="164" fontId="13" fillId="0" borderId="21" xfId="1" applyNumberFormat="1" applyFont="1" applyBorder="1"/>
    <xf numFmtId="164" fontId="13" fillId="0" borderId="2" xfId="1" applyNumberFormat="1" applyFont="1" applyBorder="1"/>
    <xf numFmtId="164" fontId="12" fillId="0" borderId="1" xfId="0" applyNumberFormat="1" applyFont="1" applyBorder="1"/>
    <xf numFmtId="164" fontId="12" fillId="0" borderId="1" xfId="0" applyNumberFormat="1" applyFont="1" applyBorder="1" applyAlignment="1">
      <alignment horizontal="right"/>
    </xf>
    <xf numFmtId="0" fontId="2" fillId="0" borderId="0" xfId="0" applyFont="1"/>
    <xf numFmtId="0" fontId="9" fillId="0" borderId="20" xfId="0" applyFont="1" applyBorder="1"/>
    <xf numFmtId="164" fontId="15" fillId="0" borderId="21" xfId="0" applyNumberFormat="1" applyFont="1" applyBorder="1"/>
    <xf numFmtId="164" fontId="15" fillId="0" borderId="24" xfId="0" applyNumberFormat="1" applyFont="1" applyBorder="1"/>
    <xf numFmtId="164" fontId="14" fillId="0" borderId="20" xfId="0" applyNumberFormat="1" applyFont="1" applyBorder="1"/>
    <xf numFmtId="17" fontId="14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indent="1"/>
    </xf>
    <xf numFmtId="164" fontId="9" fillId="0" borderId="15" xfId="11" applyNumberFormat="1" applyFont="1" applyBorder="1"/>
    <xf numFmtId="164" fontId="9" fillId="0" borderId="19" xfId="11" applyNumberFormat="1" applyFont="1" applyBorder="1"/>
    <xf numFmtId="164" fontId="15" fillId="0" borderId="24" xfId="2" applyNumberFormat="1" applyFont="1" applyBorder="1"/>
    <xf numFmtId="165" fontId="14" fillId="0" borderId="20" xfId="0" applyNumberFormat="1" applyFont="1" applyBorder="1" applyAlignment="1">
      <alignment horizontal="right"/>
    </xf>
    <xf numFmtId="0" fontId="9" fillId="0" borderId="8" xfId="0" applyFont="1" applyBorder="1" applyAlignment="1">
      <alignment horizontal="left" indent="1"/>
    </xf>
    <xf numFmtId="164" fontId="9" fillId="0" borderId="26" xfId="11" applyNumberFormat="1" applyFont="1" applyBorder="1"/>
    <xf numFmtId="164" fontId="15" fillId="0" borderId="27" xfId="13" applyNumberFormat="1" applyFont="1" applyBorder="1" applyAlignment="1">
      <alignment horizontal="right"/>
    </xf>
    <xf numFmtId="164" fontId="9" fillId="0" borderId="25" xfId="13" applyNumberFormat="1" applyFont="1" applyBorder="1" applyAlignment="1">
      <alignment horizontal="right"/>
    </xf>
    <xf numFmtId="164" fontId="9" fillId="0" borderId="28" xfId="13" applyNumberFormat="1" applyFont="1" applyBorder="1" applyAlignment="1">
      <alignment horizontal="right"/>
    </xf>
    <xf numFmtId="164" fontId="9" fillId="0" borderId="29" xfId="13" applyNumberFormat="1" applyFont="1" applyBorder="1" applyAlignment="1">
      <alignment horizontal="right"/>
    </xf>
    <xf numFmtId="164" fontId="9" fillId="0" borderId="30" xfId="11" applyNumberFormat="1" applyFont="1" applyBorder="1"/>
    <xf numFmtId="164" fontId="15" fillId="0" borderId="31" xfId="2" applyNumberFormat="1" applyFont="1" applyBorder="1"/>
    <xf numFmtId="164" fontId="14" fillId="0" borderId="8" xfId="0" applyNumberFormat="1" applyFont="1" applyBorder="1"/>
    <xf numFmtId="165" fontId="14" fillId="0" borderId="8" xfId="0" applyNumberFormat="1" applyFont="1" applyBorder="1" applyAlignment="1">
      <alignment horizontal="right"/>
    </xf>
    <xf numFmtId="2" fontId="8" fillId="0" borderId="0" xfId="0" applyNumberFormat="1" applyFont="1"/>
    <xf numFmtId="2" fontId="7" fillId="0" borderId="0" xfId="0" applyNumberFormat="1" applyFont="1"/>
    <xf numFmtId="0" fontId="9" fillId="0" borderId="0" xfId="0" applyFont="1" applyBorder="1"/>
    <xf numFmtId="0" fontId="7" fillId="0" borderId="35" xfId="0" applyFont="1" applyBorder="1" applyAlignment="1">
      <alignment horizontal="center" vertical="center"/>
    </xf>
    <xf numFmtId="164" fontId="14" fillId="0" borderId="28" xfId="2" applyNumberFormat="1" applyFont="1" applyBorder="1"/>
    <xf numFmtId="0" fontId="8" fillId="0" borderId="35" xfId="0" applyFont="1" applyBorder="1" applyAlignment="1">
      <alignment horizontal="center" vertical="center"/>
    </xf>
    <xf numFmtId="2" fontId="9" fillId="0" borderId="0" xfId="0" applyNumberFormat="1" applyFont="1" applyFill="1" applyBorder="1" applyAlignment="1"/>
    <xf numFmtId="0" fontId="7" fillId="0" borderId="36" xfId="0" applyFont="1" applyBorder="1" applyAlignment="1">
      <alignment horizontal="center" vertical="center"/>
    </xf>
    <xf numFmtId="165" fontId="12" fillId="0" borderId="1" xfId="1" applyNumberFormat="1" applyFont="1" applyFill="1" applyBorder="1" applyAlignment="1"/>
    <xf numFmtId="165" fontId="12" fillId="0" borderId="20" xfId="0" applyNumberFormat="1" applyFont="1" applyBorder="1" applyAlignment="1"/>
    <xf numFmtId="165" fontId="12" fillId="0" borderId="1" xfId="0" applyNumberFormat="1" applyFont="1" applyFill="1" applyBorder="1" applyAlignment="1"/>
    <xf numFmtId="165" fontId="12" fillId="0" borderId="1" xfId="0" applyNumberFormat="1" applyFont="1" applyBorder="1" applyAlignment="1"/>
    <xf numFmtId="165" fontId="14" fillId="0" borderId="20" xfId="0" applyNumberFormat="1" applyFont="1" applyBorder="1" applyAlignment="1"/>
    <xf numFmtId="165" fontId="14" fillId="0" borderId="20" xfId="0" applyNumberFormat="1" applyFont="1" applyFill="1" applyBorder="1" applyAlignment="1"/>
    <xf numFmtId="165" fontId="14" fillId="0" borderId="20" xfId="2" applyNumberFormat="1" applyFont="1" applyFill="1" applyBorder="1" applyAlignment="1"/>
    <xf numFmtId="165" fontId="14" fillId="0" borderId="8" xfId="2" applyNumberFormat="1" applyFont="1" applyFill="1" applyBorder="1" applyAlignment="1"/>
    <xf numFmtId="165" fontId="14" fillId="0" borderId="8" xfId="0" applyNumberFormat="1" applyFont="1" applyFill="1" applyBorder="1" applyAlignment="1"/>
    <xf numFmtId="165" fontId="14" fillId="0" borderId="8" xfId="0" applyNumberFormat="1" applyFont="1" applyBorder="1" applyAlignment="1"/>
    <xf numFmtId="166" fontId="12" fillId="0" borderId="1" xfId="8" applyNumberFormat="1" applyFont="1" applyFill="1" applyBorder="1"/>
    <xf numFmtId="166" fontId="21" fillId="0" borderId="1" xfId="0" applyNumberFormat="1" applyFont="1" applyFill="1" applyBorder="1"/>
    <xf numFmtId="166" fontId="14" fillId="0" borderId="20" xfId="8" applyNumberFormat="1" applyFont="1" applyFill="1" applyBorder="1"/>
    <xf numFmtId="166" fontId="22" fillId="0" borderId="20" xfId="0" applyNumberFormat="1" applyFont="1" applyFill="1" applyBorder="1"/>
    <xf numFmtId="166" fontId="14" fillId="0" borderId="19" xfId="10" applyNumberFormat="1" applyFont="1" applyFill="1" applyBorder="1"/>
    <xf numFmtId="166" fontId="14" fillId="0" borderId="30" xfId="10" applyNumberFormat="1" applyFont="1" applyFill="1" applyBorder="1"/>
    <xf numFmtId="166" fontId="14" fillId="0" borderId="8" xfId="8" applyNumberFormat="1" applyFont="1" applyFill="1" applyBorder="1"/>
    <xf numFmtId="166" fontId="22" fillId="0" borderId="8" xfId="0" applyNumberFormat="1" applyFont="1" applyFill="1" applyBorder="1"/>
    <xf numFmtId="0" fontId="16" fillId="0" borderId="0" xfId="0" applyFont="1" applyBorder="1"/>
    <xf numFmtId="0" fontId="8" fillId="0" borderId="29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/>
    <xf numFmtId="164" fontId="9" fillId="0" borderId="30" xfId="2" applyNumberFormat="1" applyFont="1" applyBorder="1"/>
    <xf numFmtId="164" fontId="20" fillId="0" borderId="0" xfId="0" applyNumberFormat="1" applyFont="1"/>
    <xf numFmtId="164" fontId="14" fillId="0" borderId="30" xfId="13" applyNumberFormat="1" applyFont="1" applyBorder="1" applyAlignment="1">
      <alignment horizontal="right"/>
    </xf>
    <xf numFmtId="0" fontId="8" fillId="0" borderId="28" xfId="0" applyFont="1" applyBorder="1" applyAlignment="1">
      <alignment horizontal="center" vertical="center"/>
    </xf>
    <xf numFmtId="0" fontId="9" fillId="0" borderId="23" xfId="0" applyFont="1" applyBorder="1"/>
    <xf numFmtId="166" fontId="21" fillId="0" borderId="20" xfId="0" applyNumberFormat="1" applyFont="1" applyFill="1" applyBorder="1"/>
    <xf numFmtId="0" fontId="4" fillId="0" borderId="37" xfId="0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right"/>
    </xf>
    <xf numFmtId="164" fontId="12" fillId="0" borderId="14" xfId="0" applyNumberFormat="1" applyFont="1" applyBorder="1" applyAlignment="1">
      <alignment horizontal="right"/>
    </xf>
    <xf numFmtId="164" fontId="12" fillId="0" borderId="18" xfId="0" applyNumberFormat="1" applyFont="1" applyBorder="1" applyAlignment="1">
      <alignment horizontal="right"/>
    </xf>
    <xf numFmtId="17" fontId="14" fillId="0" borderId="20" xfId="0" applyNumberFormat="1" applyFont="1" applyFill="1" applyBorder="1" applyAlignment="1">
      <alignment horizontal="center"/>
    </xf>
    <xf numFmtId="17" fontId="14" fillId="0" borderId="22" xfId="0" applyNumberFormat="1" applyFont="1" applyBorder="1" applyAlignment="1">
      <alignment horizontal="center"/>
    </xf>
    <xf numFmtId="17" fontId="14" fillId="0" borderId="19" xfId="0" applyNumberFormat="1" applyFont="1" applyBorder="1" applyAlignment="1">
      <alignment horizontal="center"/>
    </xf>
    <xf numFmtId="165" fontId="14" fillId="0" borderId="20" xfId="0" applyNumberFormat="1" applyFont="1" applyFill="1" applyBorder="1" applyAlignment="1">
      <alignment horizontal="right"/>
    </xf>
    <xf numFmtId="165" fontId="14" fillId="0" borderId="22" xfId="0" applyNumberFormat="1" applyFont="1" applyBorder="1" applyAlignment="1">
      <alignment horizontal="right"/>
    </xf>
    <xf numFmtId="165" fontId="14" fillId="0" borderId="19" xfId="0" applyNumberFormat="1" applyFont="1" applyBorder="1" applyAlignment="1">
      <alignment horizontal="right"/>
    </xf>
    <xf numFmtId="165" fontId="14" fillId="0" borderId="8" xfId="0" applyNumberFormat="1" applyFont="1" applyFill="1" applyBorder="1" applyAlignment="1">
      <alignment horizontal="right"/>
    </xf>
    <xf numFmtId="165" fontId="14" fillId="0" borderId="25" xfId="0" applyNumberFormat="1" applyFont="1" applyBorder="1" applyAlignment="1">
      <alignment horizontal="right"/>
    </xf>
    <xf numFmtId="165" fontId="14" fillId="0" borderId="30" xfId="0" applyNumberFormat="1" applyFont="1" applyBorder="1" applyAlignment="1">
      <alignment horizontal="right"/>
    </xf>
    <xf numFmtId="164" fontId="12" fillId="0" borderId="17" xfId="0" applyNumberFormat="1" applyFont="1" applyBorder="1"/>
    <xf numFmtId="164" fontId="14" fillId="0" borderId="23" xfId="12" applyNumberFormat="1" applyFont="1" applyFill="1" applyBorder="1" applyAlignment="1"/>
    <xf numFmtId="164" fontId="14" fillId="0" borderId="28" xfId="12" applyNumberFormat="1" applyFont="1" applyFill="1" applyBorder="1" applyAlignment="1"/>
    <xf numFmtId="164" fontId="12" fillId="0" borderId="1" xfId="1" applyNumberFormat="1" applyFont="1" applyBorder="1"/>
    <xf numFmtId="164" fontId="14" fillId="0" borderId="20" xfId="2" applyNumberFormat="1" applyFont="1" applyBorder="1"/>
    <xf numFmtId="164" fontId="14" fillId="0" borderId="8" xfId="13" applyNumberFormat="1" applyFont="1" applyBorder="1" applyAlignment="1">
      <alignment horizontal="right"/>
    </xf>
    <xf numFmtId="0" fontId="7" fillId="0" borderId="39" xfId="0" applyFont="1" applyBorder="1" applyAlignment="1">
      <alignment horizontal="center" vertical="center"/>
    </xf>
    <xf numFmtId="165" fontId="12" fillId="0" borderId="23" xfId="0" applyNumberFormat="1" applyFont="1" applyBorder="1"/>
    <xf numFmtId="165" fontId="14" fillId="0" borderId="23" xfId="0" applyNumberFormat="1" applyFont="1" applyBorder="1"/>
    <xf numFmtId="164" fontId="14" fillId="0" borderId="23" xfId="4" applyNumberFormat="1" applyFont="1" applyFill="1" applyBorder="1" applyAlignment="1"/>
    <xf numFmtId="164" fontId="14" fillId="0" borderId="28" xfId="4" applyNumberFormat="1" applyFont="1" applyFill="1" applyBorder="1" applyAlignment="1"/>
    <xf numFmtId="164" fontId="14" fillId="0" borderId="8" xfId="2" applyNumberFormat="1" applyFont="1" applyBorder="1"/>
    <xf numFmtId="166" fontId="12" fillId="0" borderId="17" xfId="0" applyNumberFormat="1" applyFont="1" applyBorder="1"/>
    <xf numFmtId="166" fontId="14" fillId="0" borderId="23" xfId="7" applyNumberFormat="1" applyFont="1" applyBorder="1"/>
    <xf numFmtId="166" fontId="14" fillId="0" borderId="28" xfId="7" applyNumberFormat="1" applyFont="1" applyBorder="1"/>
    <xf numFmtId="166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right"/>
    </xf>
    <xf numFmtId="166" fontId="14" fillId="0" borderId="29" xfId="0" applyNumberFormat="1" applyFont="1" applyBorder="1" applyAlignment="1">
      <alignment horizontal="right"/>
    </xf>
    <xf numFmtId="3" fontId="12" fillId="0" borderId="14" xfId="0" applyNumberFormat="1" applyFont="1" applyBorder="1" applyAlignment="1"/>
    <xf numFmtId="37" fontId="14" fillId="0" borderId="22" xfId="0" applyNumberFormat="1" applyFont="1" applyFill="1" applyBorder="1" applyAlignment="1"/>
    <xf numFmtId="37" fontId="14" fillId="0" borderId="25" xfId="0" applyNumberFormat="1" applyFont="1" applyFill="1" applyBorder="1" applyAlignment="1"/>
    <xf numFmtId="2" fontId="12" fillId="0" borderId="14" xfId="0" applyNumberFormat="1" applyFont="1" applyBorder="1" applyAlignment="1"/>
    <xf numFmtId="2" fontId="14" fillId="0" borderId="22" xfId="0" applyNumberFormat="1" applyFont="1" applyBorder="1" applyAlignment="1"/>
    <xf numFmtId="2" fontId="14" fillId="0" borderId="25" xfId="0" applyNumberFormat="1" applyFont="1" applyBorder="1" applyAlignment="1"/>
    <xf numFmtId="165" fontId="14" fillId="0" borderId="22" xfId="0" applyNumberFormat="1" applyFont="1" applyFill="1" applyBorder="1" applyAlignment="1"/>
    <xf numFmtId="165" fontId="14" fillId="0" borderId="25" xfId="0" applyNumberFormat="1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4">
    <cellStyle name="Normální" xfId="0" builtinId="0"/>
    <cellStyle name="Normální 5 2 42" xfId="7"/>
    <cellStyle name="Normální 5 2 9 3" xfId="6"/>
    <cellStyle name="normální 59" xfId="1"/>
    <cellStyle name="Normální 6 2 10" xfId="3"/>
    <cellStyle name="Normální 6 2 12 6" xfId="9"/>
    <cellStyle name="Normální 6 2 13 8" xfId="11"/>
    <cellStyle name="Normální 6 2 43" xfId="4"/>
    <cellStyle name="Normální 6 2 45" xfId="10"/>
    <cellStyle name="Normální 6 2 46" xfId="12"/>
    <cellStyle name="Normální 6 2 9" xfId="13"/>
    <cellStyle name="normální 60" xfId="2"/>
    <cellStyle name="normální 61 7" xfId="5"/>
    <cellStyle name="normální 62 10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tabSelected="1" workbookViewId="0"/>
  </sheetViews>
  <sheetFormatPr defaultRowHeight="12.75" x14ac:dyDescent="0.2"/>
  <cols>
    <col min="1" max="1" width="17" style="10" customWidth="1"/>
    <col min="2" max="3" width="8.7109375" style="10" customWidth="1"/>
    <col min="4" max="4" width="8.7109375" style="5" customWidth="1"/>
    <col min="5" max="9" width="8.7109375" style="10" customWidth="1"/>
    <col min="10" max="13" width="7.28515625" style="10" customWidth="1"/>
    <col min="14" max="14" width="8" style="5" customWidth="1"/>
    <col min="15" max="15" width="7.85546875" style="10" customWidth="1"/>
    <col min="16" max="16" width="7.85546875" style="5" customWidth="1"/>
    <col min="17" max="18" width="7.85546875" style="10" customWidth="1"/>
    <col min="19" max="19" width="7.28515625" style="10" customWidth="1"/>
    <col min="20" max="21" width="7.28515625" style="5" customWidth="1"/>
    <col min="22" max="26" width="7.28515625" style="10" customWidth="1"/>
    <col min="27" max="37" width="7.28515625" style="5" customWidth="1"/>
    <col min="38" max="38" width="12" style="10" customWidth="1"/>
    <col min="39" max="16384" width="9.140625" style="10"/>
  </cols>
  <sheetData>
    <row r="1" spans="1:40" ht="20.25" customHeight="1" thickBot="1" x14ac:dyDescent="0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2"/>
      <c r="Q1" s="1"/>
      <c r="R1" s="1"/>
      <c r="S1" s="1"/>
      <c r="T1" s="2"/>
      <c r="U1" s="3"/>
      <c r="V1" s="4"/>
      <c r="W1" s="4"/>
      <c r="X1" s="4"/>
      <c r="Y1" s="4"/>
      <c r="Z1" s="4"/>
      <c r="AH1" s="6"/>
      <c r="AI1" s="7"/>
      <c r="AJ1" s="7"/>
      <c r="AK1" s="7"/>
      <c r="AL1" s="8"/>
      <c r="AM1" s="8"/>
      <c r="AN1" s="9"/>
    </row>
    <row r="2" spans="1:40" s="9" customFormat="1" ht="17.25" customHeight="1" x14ac:dyDescent="0.25">
      <c r="A2" s="242"/>
      <c r="B2" s="244" t="s">
        <v>1</v>
      </c>
      <c r="C2" s="245"/>
      <c r="D2" s="245"/>
      <c r="E2" s="245"/>
      <c r="F2" s="245"/>
      <c r="G2" s="245"/>
      <c r="H2" s="245"/>
      <c r="I2" s="246"/>
      <c r="J2" s="240" t="s">
        <v>2</v>
      </c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1"/>
      <c r="V2" s="11">
        <v>2020</v>
      </c>
      <c r="W2" s="12">
        <v>2019</v>
      </c>
      <c r="X2" s="11">
        <v>2018</v>
      </c>
      <c r="Y2" s="11">
        <v>2017</v>
      </c>
      <c r="Z2" s="11">
        <v>2016</v>
      </c>
      <c r="AA2" s="12">
        <v>2015</v>
      </c>
      <c r="AB2" s="11">
        <v>2014</v>
      </c>
      <c r="AC2" s="11">
        <v>2013</v>
      </c>
      <c r="AD2" s="11">
        <v>2012</v>
      </c>
      <c r="AE2" s="11">
        <v>2011</v>
      </c>
      <c r="AF2" s="13">
        <v>2010</v>
      </c>
      <c r="AG2" s="14">
        <v>2009</v>
      </c>
      <c r="AH2" s="14">
        <v>2008</v>
      </c>
      <c r="AI2" s="14">
        <v>2007</v>
      </c>
      <c r="AJ2" s="14">
        <v>2006</v>
      </c>
      <c r="AK2" s="14">
        <v>2005</v>
      </c>
      <c r="AL2" s="238" t="s">
        <v>3</v>
      </c>
    </row>
    <row r="3" spans="1:40" ht="18" customHeight="1" thickBot="1" x14ac:dyDescent="0.25">
      <c r="A3" s="234"/>
      <c r="B3" s="186">
        <v>8</v>
      </c>
      <c r="C3" s="17">
        <v>7</v>
      </c>
      <c r="D3" s="163">
        <v>6</v>
      </c>
      <c r="E3" s="15">
        <v>5</v>
      </c>
      <c r="F3" s="15">
        <v>4</v>
      </c>
      <c r="G3" s="15">
        <v>3</v>
      </c>
      <c r="H3" s="15">
        <v>2</v>
      </c>
      <c r="I3" s="16">
        <v>1</v>
      </c>
      <c r="J3" s="17">
        <v>12</v>
      </c>
      <c r="K3" s="15">
        <v>11</v>
      </c>
      <c r="L3" s="15">
        <v>10</v>
      </c>
      <c r="M3" s="15">
        <v>9</v>
      </c>
      <c r="N3" s="18">
        <v>8</v>
      </c>
      <c r="O3" s="15">
        <v>7</v>
      </c>
      <c r="P3" s="15">
        <v>6</v>
      </c>
      <c r="Q3" s="15">
        <v>5</v>
      </c>
      <c r="R3" s="15">
        <v>4</v>
      </c>
      <c r="S3" s="15">
        <v>3</v>
      </c>
      <c r="T3" s="15">
        <v>2</v>
      </c>
      <c r="U3" s="19">
        <v>1</v>
      </c>
      <c r="V3" s="20">
        <v>8</v>
      </c>
      <c r="W3" s="161">
        <v>8</v>
      </c>
      <c r="X3" s="20">
        <v>8</v>
      </c>
      <c r="Y3" s="20">
        <v>8</v>
      </c>
      <c r="Z3" s="20">
        <v>8</v>
      </c>
      <c r="AA3" s="20">
        <v>8</v>
      </c>
      <c r="AB3" s="20">
        <v>8</v>
      </c>
      <c r="AC3" s="20">
        <v>8</v>
      </c>
      <c r="AD3" s="20">
        <v>8</v>
      </c>
      <c r="AE3" s="20">
        <v>8</v>
      </c>
      <c r="AF3" s="20">
        <v>8</v>
      </c>
      <c r="AG3" s="20">
        <v>8</v>
      </c>
      <c r="AH3" s="20">
        <v>8</v>
      </c>
      <c r="AI3" s="20">
        <v>8</v>
      </c>
      <c r="AJ3" s="20">
        <v>8</v>
      </c>
      <c r="AK3" s="20">
        <v>8</v>
      </c>
      <c r="AL3" s="239"/>
    </row>
    <row r="4" spans="1:40" x14ac:dyDescent="0.2">
      <c r="A4" s="21" t="s">
        <v>4</v>
      </c>
      <c r="B4" s="228">
        <v>3.9939037875999999</v>
      </c>
      <c r="C4" s="25">
        <v>3.8019374806999999</v>
      </c>
      <c r="D4" s="25">
        <v>3.6320082955999999</v>
      </c>
      <c r="E4" s="22">
        <v>3.6572002679</v>
      </c>
      <c r="F4" s="22">
        <v>3.8151801219000001</v>
      </c>
      <c r="G4" s="22">
        <v>3.939887723</v>
      </c>
      <c r="H4" s="22">
        <v>4.1351348131999996</v>
      </c>
      <c r="I4" s="23">
        <v>4.2144939282999996</v>
      </c>
      <c r="J4" s="24">
        <v>4.0203170897999998</v>
      </c>
      <c r="K4" s="25">
        <v>3.7295354121000002</v>
      </c>
      <c r="L4" s="25">
        <v>3.7591395011218158</v>
      </c>
      <c r="M4" s="25">
        <v>3.9176310550000002</v>
      </c>
      <c r="N4" s="26">
        <v>4</v>
      </c>
      <c r="O4" s="25">
        <v>4.0243992469999998</v>
      </c>
      <c r="P4" s="25">
        <v>3.9904347746000002</v>
      </c>
      <c r="Q4" s="27">
        <v>4.1680132649999999</v>
      </c>
      <c r="R4" s="25">
        <v>4.4054559817000003</v>
      </c>
      <c r="S4" s="25">
        <v>4.6275123201000001</v>
      </c>
      <c r="T4" s="27">
        <v>4.7722073078805032</v>
      </c>
      <c r="U4" s="28">
        <v>4.7929108275371624</v>
      </c>
      <c r="V4" s="210">
        <v>4.2300000000000004</v>
      </c>
      <c r="W4" s="214">
        <v>3.2889908798867831</v>
      </c>
      <c r="X4" s="166">
        <v>3.77</v>
      </c>
      <c r="Y4" s="166">
        <v>4.7024998211161098</v>
      </c>
      <c r="Z4" s="167">
        <v>6.07</v>
      </c>
      <c r="AA4" s="168">
        <v>6.855776180468812</v>
      </c>
      <c r="AB4" s="169">
        <v>8.0203143942867037</v>
      </c>
      <c r="AC4" s="169">
        <v>8.017105110322154</v>
      </c>
      <c r="AD4" s="169">
        <v>7.2127748480049352</v>
      </c>
      <c r="AE4" s="169">
        <v>7.09573163977766</v>
      </c>
      <c r="AF4" s="169">
        <v>7.3947880743337082</v>
      </c>
      <c r="AG4" s="169">
        <v>7.0702000069472568</v>
      </c>
      <c r="AH4" s="169">
        <v>4.520590295939134</v>
      </c>
      <c r="AI4" s="169">
        <v>5.3643005468691198</v>
      </c>
      <c r="AJ4" s="169">
        <v>6.6032118242892501</v>
      </c>
      <c r="AK4" s="169">
        <v>7.4114508494276281</v>
      </c>
      <c r="AL4" s="29">
        <f>B4-N4</f>
        <v>-6.0962124000001339E-3</v>
      </c>
      <c r="AN4" s="30"/>
    </row>
    <row r="5" spans="1:40" x14ac:dyDescent="0.2">
      <c r="A5" s="31" t="s">
        <v>5</v>
      </c>
      <c r="B5" s="226"/>
      <c r="C5" s="187"/>
      <c r="D5" s="164"/>
      <c r="E5" s="32"/>
      <c r="F5" s="32"/>
      <c r="G5" s="32"/>
      <c r="H5" s="32"/>
      <c r="I5" s="33"/>
      <c r="J5" s="34"/>
      <c r="K5" s="35"/>
      <c r="L5" s="35"/>
      <c r="M5" s="35"/>
      <c r="N5" s="36"/>
      <c r="O5" s="35"/>
      <c r="P5" s="35"/>
      <c r="Q5" s="37"/>
      <c r="R5" s="35"/>
      <c r="S5" s="35"/>
      <c r="T5" s="37"/>
      <c r="U5" s="38"/>
      <c r="V5" s="141"/>
      <c r="W5" s="215"/>
      <c r="X5" s="170"/>
      <c r="Y5" s="170"/>
      <c r="Z5" s="170"/>
      <c r="AA5" s="171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40"/>
      <c r="AN5" s="30"/>
    </row>
    <row r="6" spans="1:40" x14ac:dyDescent="0.2">
      <c r="A6" s="41" t="s">
        <v>6</v>
      </c>
      <c r="B6" s="231">
        <v>3.1248127508999999</v>
      </c>
      <c r="C6" s="45">
        <v>2.9317960620000001</v>
      </c>
      <c r="D6" s="45">
        <v>2.7900432575999998</v>
      </c>
      <c r="E6" s="42">
        <v>2.7756995360999999</v>
      </c>
      <c r="F6" s="42">
        <v>2.8906915250999998</v>
      </c>
      <c r="G6" s="42">
        <v>2.8911113078000001</v>
      </c>
      <c r="H6" s="42">
        <v>3.0105909077000002</v>
      </c>
      <c r="I6" s="43">
        <v>3.0794189218999999</v>
      </c>
      <c r="J6" s="44">
        <v>2.9874515239999999</v>
      </c>
      <c r="K6" s="45">
        <v>2.8166318207000001</v>
      </c>
      <c r="L6" s="45">
        <v>2.8651734997203993</v>
      </c>
      <c r="M6" s="45">
        <v>2.9667436422</v>
      </c>
      <c r="N6" s="46">
        <v>2.9972952313999999</v>
      </c>
      <c r="O6" s="45">
        <v>3.0721537399000001</v>
      </c>
      <c r="P6" s="45">
        <v>2.9793735676000002</v>
      </c>
      <c r="Q6" s="47">
        <v>3.0730604333999998</v>
      </c>
      <c r="R6" s="45">
        <v>3.2063510698000002</v>
      </c>
      <c r="S6" s="45">
        <v>3.3098488183999999</v>
      </c>
      <c r="T6" s="47">
        <v>3.3603215113379679</v>
      </c>
      <c r="U6" s="48">
        <v>3.4594974933302063</v>
      </c>
      <c r="V6" s="211">
        <v>3.3575874463048998</v>
      </c>
      <c r="W6" s="216">
        <v>2.2374840283424322</v>
      </c>
      <c r="X6" s="172">
        <v>2.6965383838092212</v>
      </c>
      <c r="Y6" s="172">
        <v>3.303664846426166</v>
      </c>
      <c r="Z6" s="39">
        <v>4.7877017329891931</v>
      </c>
      <c r="AA6" s="171">
        <v>5.5482092113777677</v>
      </c>
      <c r="AB6" s="170">
        <v>6.5953182842987168</v>
      </c>
      <c r="AC6" s="170">
        <v>6.9465764980846085</v>
      </c>
      <c r="AD6" s="170">
        <v>6.4614029204033683</v>
      </c>
      <c r="AE6" s="170">
        <v>6.1310011013963592</v>
      </c>
      <c r="AF6" s="170">
        <v>6.8234180968444305</v>
      </c>
      <c r="AG6" s="170">
        <v>7.6125265678387901</v>
      </c>
      <c r="AH6" s="170">
        <v>3.8775557624145938</v>
      </c>
      <c r="AI6" s="170">
        <v>4.3942376856638337</v>
      </c>
      <c r="AJ6" s="170">
        <v>4.851076378649366</v>
      </c>
      <c r="AK6" s="170">
        <v>5.7056779291481128</v>
      </c>
      <c r="AL6" s="40">
        <f>B6-N6</f>
        <v>0.12751751950000001</v>
      </c>
      <c r="AM6" s="49"/>
      <c r="AN6" s="50"/>
    </row>
    <row r="7" spans="1:40" x14ac:dyDescent="0.2">
      <c r="A7" s="41" t="s">
        <v>7</v>
      </c>
      <c r="B7" s="231">
        <v>4.9950463386999999</v>
      </c>
      <c r="C7" s="45">
        <v>4.7360349028000002</v>
      </c>
      <c r="D7" s="45">
        <v>4.5063686944999999</v>
      </c>
      <c r="E7" s="42">
        <v>4.4752402378999996</v>
      </c>
      <c r="F7" s="42">
        <v>4.5728502201000003</v>
      </c>
      <c r="G7" s="42">
        <v>4.5418244263999998</v>
      </c>
      <c r="H7" s="42">
        <v>4.5745143070000003</v>
      </c>
      <c r="I7" s="43">
        <v>4.6083503291000003</v>
      </c>
      <c r="J7" s="44">
        <v>4.6123617957</v>
      </c>
      <c r="K7" s="45">
        <v>4.5075551600999999</v>
      </c>
      <c r="L7" s="45">
        <v>4.6403750530405086</v>
      </c>
      <c r="M7" s="45">
        <v>4.8330415079</v>
      </c>
      <c r="N7" s="46">
        <v>4.9483058908000004</v>
      </c>
      <c r="O7" s="45">
        <v>4.9830548954999996</v>
      </c>
      <c r="P7" s="45">
        <v>4.9472077869</v>
      </c>
      <c r="Q7" s="47">
        <v>5.0544766687999996</v>
      </c>
      <c r="R7" s="45">
        <v>5.1701343557000001</v>
      </c>
      <c r="S7" s="45">
        <v>5.3208092245999996</v>
      </c>
      <c r="T7" s="47">
        <v>5.3535278109650868</v>
      </c>
      <c r="U7" s="48">
        <v>5.3331287605793829</v>
      </c>
      <c r="V7" s="211">
        <v>5.1117695922238617</v>
      </c>
      <c r="W7" s="216">
        <v>4.0299913992831362</v>
      </c>
      <c r="X7" s="172">
        <v>4.5985401459854014</v>
      </c>
      <c r="Y7" s="172">
        <v>5.7839570091392414</v>
      </c>
      <c r="Z7" s="39">
        <v>7.2816640083330624</v>
      </c>
      <c r="AA7" s="171">
        <v>8.0235458687592729</v>
      </c>
      <c r="AB7" s="170">
        <v>9.0033665705171995</v>
      </c>
      <c r="AC7" s="170">
        <v>8.4080108756395973</v>
      </c>
      <c r="AD7" s="170">
        <v>7.250775537879699</v>
      </c>
      <c r="AE7" s="170">
        <v>7.0725885981014942</v>
      </c>
      <c r="AF7" s="170">
        <v>7.432019675662711</v>
      </c>
      <c r="AG7" s="170">
        <v>6.5875979200790633</v>
      </c>
      <c r="AH7" s="170">
        <v>4.5106894362815577</v>
      </c>
      <c r="AI7" s="170">
        <v>5.3816764361995082</v>
      </c>
      <c r="AJ7" s="170">
        <v>6.774995869457717</v>
      </c>
      <c r="AK7" s="170">
        <v>7.5856831180373705</v>
      </c>
      <c r="AL7" s="40">
        <f>B7-N7</f>
        <v>4.6740447899999538E-2</v>
      </c>
    </row>
    <row r="8" spans="1:40" x14ac:dyDescent="0.2">
      <c r="A8" s="41" t="s">
        <v>8</v>
      </c>
      <c r="B8" s="231">
        <v>3.0220070982</v>
      </c>
      <c r="C8" s="45">
        <v>2.9158200700000001</v>
      </c>
      <c r="D8" s="45">
        <v>2.7402672536999999</v>
      </c>
      <c r="E8" s="42">
        <v>2.6908803567000001</v>
      </c>
      <c r="F8" s="42">
        <v>2.7526496280999999</v>
      </c>
      <c r="G8" s="42">
        <v>2.7901441971000001</v>
      </c>
      <c r="H8" s="42">
        <v>2.9224415511999999</v>
      </c>
      <c r="I8" s="43">
        <v>3.0415269248999999</v>
      </c>
      <c r="J8" s="44">
        <v>2.8828980269</v>
      </c>
      <c r="K8" s="45">
        <v>2.7631302887999998</v>
      </c>
      <c r="L8" s="45">
        <v>2.8196790097555859</v>
      </c>
      <c r="M8" s="45">
        <v>2.9603468774000001</v>
      </c>
      <c r="N8" s="46">
        <v>3.0297944941999999</v>
      </c>
      <c r="O8" s="45">
        <v>3.0556235360000001</v>
      </c>
      <c r="P8" s="45">
        <v>2.9730883042</v>
      </c>
      <c r="Q8" s="47">
        <v>3.0507810587000002</v>
      </c>
      <c r="R8" s="45">
        <v>3.2037605714000001</v>
      </c>
      <c r="S8" s="45">
        <v>3.3231415206000001</v>
      </c>
      <c r="T8" s="47">
        <v>3.4230414357052803</v>
      </c>
      <c r="U8" s="48">
        <v>3.454468624551025</v>
      </c>
      <c r="V8" s="211">
        <v>3.2031848970605821</v>
      </c>
      <c r="W8" s="216">
        <v>2.4550415653452466</v>
      </c>
      <c r="X8" s="172">
        <v>2.6585969816729222</v>
      </c>
      <c r="Y8" s="172">
        <v>3.5030329751601821</v>
      </c>
      <c r="Z8" s="39">
        <v>4.569764212415345</v>
      </c>
      <c r="AA8" s="171">
        <v>5.4017401483194503</v>
      </c>
      <c r="AB8" s="170">
        <v>6.6232687570545261</v>
      </c>
      <c r="AC8" s="170">
        <v>6.5650711476785446</v>
      </c>
      <c r="AD8" s="170">
        <v>5.6019618554853254</v>
      </c>
      <c r="AE8" s="170">
        <v>5.4513652321416295</v>
      </c>
      <c r="AF8" s="170">
        <v>5.8924445024474483</v>
      </c>
      <c r="AG8" s="170">
        <v>5.3626719913846976</v>
      </c>
      <c r="AH8" s="170">
        <v>3.0238579574383886</v>
      </c>
      <c r="AI8" s="170">
        <v>3.5617905652889559</v>
      </c>
      <c r="AJ8" s="170">
        <v>4.1918356993674086</v>
      </c>
      <c r="AK8" s="170">
        <v>5.1970577794316224</v>
      </c>
      <c r="AL8" s="40">
        <f t="shared" ref="AL8:AL12" si="0">B8-N8</f>
        <v>-7.787395999999891E-3</v>
      </c>
    </row>
    <row r="9" spans="1:40" x14ac:dyDescent="0.2">
      <c r="A9" s="41" t="s">
        <v>9</v>
      </c>
      <c r="B9" s="231">
        <v>3.0276769011</v>
      </c>
      <c r="C9" s="45">
        <v>2.8248587570999999</v>
      </c>
      <c r="D9" s="45">
        <v>2.7229014975000001</v>
      </c>
      <c r="E9" s="42">
        <v>2.7379579283000002</v>
      </c>
      <c r="F9" s="42">
        <v>2.9084336359999998</v>
      </c>
      <c r="G9" s="42">
        <v>3.2733885633000002</v>
      </c>
      <c r="H9" s="42">
        <v>3.6640398734000001</v>
      </c>
      <c r="I9" s="43">
        <v>3.8691518301999999</v>
      </c>
      <c r="J9" s="44">
        <v>3.6294611003999999</v>
      </c>
      <c r="K9" s="45">
        <v>2.9973667239999999</v>
      </c>
      <c r="L9" s="45">
        <v>2.852078633580406</v>
      </c>
      <c r="M9" s="45">
        <v>2.9806879336000001</v>
      </c>
      <c r="N9" s="46">
        <v>3.0592400852999999</v>
      </c>
      <c r="O9" s="45">
        <v>3.0682000965</v>
      </c>
      <c r="P9" s="45">
        <v>3.0710044101</v>
      </c>
      <c r="Q9" s="47">
        <v>3.4016157339999999</v>
      </c>
      <c r="R9" s="45">
        <v>3.7877570694</v>
      </c>
      <c r="S9" s="45">
        <v>4.1077702975000001</v>
      </c>
      <c r="T9" s="47">
        <v>4.381733397652356</v>
      </c>
      <c r="U9" s="48">
        <v>4.3857299729490853</v>
      </c>
      <c r="V9" s="211">
        <v>3.3292857047544069</v>
      </c>
      <c r="W9" s="216">
        <v>2.6120542054338158</v>
      </c>
      <c r="X9" s="172">
        <v>2.9312659594071659</v>
      </c>
      <c r="Y9" s="172">
        <v>3.6073452968680613</v>
      </c>
      <c r="Z9" s="39">
        <v>4.8471694700669197</v>
      </c>
      <c r="AA9" s="171">
        <v>5.66802138488955</v>
      </c>
      <c r="AB9" s="170">
        <v>6.8358705450667205</v>
      </c>
      <c r="AC9" s="170">
        <v>7.4163491644347195</v>
      </c>
      <c r="AD9" s="170">
        <v>6.8361074631189496</v>
      </c>
      <c r="AE9" s="170">
        <v>7.2730843894778223</v>
      </c>
      <c r="AF9" s="170">
        <v>7.1754583962161318</v>
      </c>
      <c r="AG9" s="170">
        <v>7.0651518901846817</v>
      </c>
      <c r="AH9" s="170">
        <v>4.1705556847392309</v>
      </c>
      <c r="AI9" s="170">
        <v>5.5453954070673728</v>
      </c>
      <c r="AJ9" s="170">
        <v>7.0555920463366579</v>
      </c>
      <c r="AK9" s="170">
        <v>7.303368685768322</v>
      </c>
      <c r="AL9" s="40">
        <f t="shared" si="0"/>
        <v>-3.1563184199999927E-2</v>
      </c>
    </row>
    <row r="10" spans="1:40" x14ac:dyDescent="0.2">
      <c r="A10" s="41" t="s">
        <v>10</v>
      </c>
      <c r="B10" s="231">
        <v>4.7527704513</v>
      </c>
      <c r="C10" s="45">
        <v>4.6140222939999997</v>
      </c>
      <c r="D10" s="45">
        <v>4.4476834982</v>
      </c>
      <c r="E10" s="42">
        <v>4.6280785358000003</v>
      </c>
      <c r="F10" s="42">
        <v>4.9136965270999999</v>
      </c>
      <c r="G10" s="42">
        <v>5.1772564320000001</v>
      </c>
      <c r="H10" s="42">
        <v>5.4795779754999998</v>
      </c>
      <c r="I10" s="43">
        <v>5.5969615911000004</v>
      </c>
      <c r="J10" s="44">
        <v>5.2007960402000002</v>
      </c>
      <c r="K10" s="45">
        <v>4.7256128625000002</v>
      </c>
      <c r="L10" s="45">
        <v>4.6571297663289721</v>
      </c>
      <c r="M10" s="45">
        <v>4.8453398452999998</v>
      </c>
      <c r="N10" s="46">
        <v>4.9169327124000004</v>
      </c>
      <c r="O10" s="45">
        <v>4.9033752615999999</v>
      </c>
      <c r="P10" s="45">
        <v>4.9125872350000002</v>
      </c>
      <c r="Q10" s="47">
        <v>5.1279969142999997</v>
      </c>
      <c r="R10" s="45">
        <v>5.4656281059999996</v>
      </c>
      <c r="S10" s="45">
        <v>5.7141698846000004</v>
      </c>
      <c r="T10" s="47">
        <v>5.9195803841752994</v>
      </c>
      <c r="U10" s="48">
        <v>5.9048505575004553</v>
      </c>
      <c r="V10" s="211">
        <v>4.9380227753703512</v>
      </c>
      <c r="W10" s="216">
        <v>4.0951649732273729</v>
      </c>
      <c r="X10" s="172">
        <v>4.7612474488035259</v>
      </c>
      <c r="Y10" s="172">
        <v>5.8991501637299235</v>
      </c>
      <c r="Z10" s="39">
        <v>7.4572879790672619</v>
      </c>
      <c r="AA10" s="171">
        <v>8.1931437571755232</v>
      </c>
      <c r="AB10" s="170">
        <v>9.6600351137441205</v>
      </c>
      <c r="AC10" s="170">
        <v>10.21279360041575</v>
      </c>
      <c r="AD10" s="170">
        <v>9.56077039861297</v>
      </c>
      <c r="AE10" s="170">
        <v>9.6592418520388126</v>
      </c>
      <c r="AF10" s="170">
        <v>10.048705714086129</v>
      </c>
      <c r="AG10" s="170">
        <v>9.674676311079093</v>
      </c>
      <c r="AH10" s="170">
        <v>6.7042402734721822</v>
      </c>
      <c r="AI10" s="170">
        <v>7.4047665733792041</v>
      </c>
      <c r="AJ10" s="170">
        <v>9.1923992616833257</v>
      </c>
      <c r="AK10" s="170">
        <v>10.165521403778834</v>
      </c>
      <c r="AL10" s="40">
        <f t="shared" si="0"/>
        <v>-0.16416226110000043</v>
      </c>
    </row>
    <row r="11" spans="1:40" x14ac:dyDescent="0.2">
      <c r="A11" s="41" t="s">
        <v>11</v>
      </c>
      <c r="B11" s="231">
        <v>2.4260477289</v>
      </c>
      <c r="C11" s="45">
        <v>2.2633001152999999</v>
      </c>
      <c r="D11" s="45">
        <v>2.1042670336999998</v>
      </c>
      <c r="E11" s="42">
        <v>2.0588943548</v>
      </c>
      <c r="F11" s="42">
        <v>2.1537140404000001</v>
      </c>
      <c r="G11" s="42">
        <v>2.2522984381</v>
      </c>
      <c r="H11" s="42">
        <v>2.4300215318</v>
      </c>
      <c r="I11" s="43">
        <v>2.4997864161000001</v>
      </c>
      <c r="J11" s="44">
        <v>2.356056723</v>
      </c>
      <c r="K11" s="45">
        <v>2.1816258998000002</v>
      </c>
      <c r="L11" s="45">
        <v>2.2774150657143344</v>
      </c>
      <c r="M11" s="45">
        <v>2.4686099801000001</v>
      </c>
      <c r="N11" s="46">
        <v>2.4584581858000001</v>
      </c>
      <c r="O11" s="45">
        <v>2.4586956151999999</v>
      </c>
      <c r="P11" s="45">
        <v>2.4003130103000001</v>
      </c>
      <c r="Q11" s="47">
        <v>2.6093460486</v>
      </c>
      <c r="R11" s="45">
        <v>2.7772587521999998</v>
      </c>
      <c r="S11" s="45">
        <v>2.9093080795000001</v>
      </c>
      <c r="T11" s="47">
        <v>3.0413583824883221</v>
      </c>
      <c r="U11" s="48">
        <v>3.0702128022080997</v>
      </c>
      <c r="V11" s="211">
        <v>2.6378367360804433</v>
      </c>
      <c r="W11" s="216">
        <v>1.9722561389228055</v>
      </c>
      <c r="X11" s="172">
        <v>2.1512451913342781</v>
      </c>
      <c r="Y11" s="172">
        <v>2.8638859132297805</v>
      </c>
      <c r="Z11" s="39">
        <v>3.6877219769641845</v>
      </c>
      <c r="AA11" s="171">
        <v>4.6318152556081937</v>
      </c>
      <c r="AB11" s="170">
        <v>5.8736862783616539</v>
      </c>
      <c r="AC11" s="170">
        <v>6.5178091562026683</v>
      </c>
      <c r="AD11" s="170">
        <v>6.0574515667567264</v>
      </c>
      <c r="AE11" s="170">
        <v>5.9191958836735168</v>
      </c>
      <c r="AF11" s="170">
        <v>5.990842432198777</v>
      </c>
      <c r="AG11" s="170">
        <v>6.0339590061714574</v>
      </c>
      <c r="AH11" s="170">
        <v>3.2135524743202493</v>
      </c>
      <c r="AI11" s="170">
        <v>3.9874183401887247</v>
      </c>
      <c r="AJ11" s="170">
        <v>5.515027721038809</v>
      </c>
      <c r="AK11" s="170">
        <v>6.6814058588288843</v>
      </c>
      <c r="AL11" s="40">
        <f t="shared" si="0"/>
        <v>-3.2410456900000106E-2</v>
      </c>
    </row>
    <row r="12" spans="1:40" ht="13.5" thickBot="1" x14ac:dyDescent="0.25">
      <c r="A12" s="51" t="s">
        <v>12</v>
      </c>
      <c r="B12" s="232">
        <v>4.6189279731999999</v>
      </c>
      <c r="C12" s="55">
        <v>4.3979349797999996</v>
      </c>
      <c r="D12" s="55">
        <v>4.3308459446000001</v>
      </c>
      <c r="E12" s="52">
        <v>4.5887421743000001</v>
      </c>
      <c r="F12" s="52">
        <v>5.0487896546000002</v>
      </c>
      <c r="G12" s="52">
        <v>5.5538690805000002</v>
      </c>
      <c r="H12" s="52">
        <v>6.1554807373999996</v>
      </c>
      <c r="I12" s="53">
        <v>6.1472016779</v>
      </c>
      <c r="J12" s="54">
        <v>5.4145095603</v>
      </c>
      <c r="K12" s="55">
        <v>4.53950721</v>
      </c>
      <c r="L12" s="55">
        <v>4.4122099584376979</v>
      </c>
      <c r="M12" s="55">
        <v>4.5093859589000003</v>
      </c>
      <c r="N12" s="162">
        <v>4.6129112045999996</v>
      </c>
      <c r="O12" s="188">
        <v>4.6752711795000002</v>
      </c>
      <c r="P12" s="57">
        <v>4.7255009606999998</v>
      </c>
      <c r="Q12" s="56">
        <v>5.1823916620999997</v>
      </c>
      <c r="R12" s="55">
        <v>5.8561582834000001</v>
      </c>
      <c r="S12" s="57">
        <v>6.5511655364000001</v>
      </c>
      <c r="T12" s="56">
        <v>7.0356858765120558</v>
      </c>
      <c r="U12" s="58">
        <v>7.1547991010250502</v>
      </c>
      <c r="V12" s="218">
        <v>5.3203544172457571</v>
      </c>
      <c r="W12" s="217">
        <v>4.0767646102135968</v>
      </c>
      <c r="X12" s="173">
        <v>4.9587444308346686</v>
      </c>
      <c r="Y12" s="173">
        <v>5.6749406777401559</v>
      </c>
      <c r="Z12" s="59">
        <v>7.3648372240330442</v>
      </c>
      <c r="AA12" s="174">
        <v>8.088697017268446</v>
      </c>
      <c r="AB12" s="175">
        <v>9.369782161301595</v>
      </c>
      <c r="AC12" s="175">
        <v>9.1205837173579098</v>
      </c>
      <c r="AD12" s="175">
        <v>8.6795740742100982</v>
      </c>
      <c r="AE12" s="175">
        <v>8.1582728554629469</v>
      </c>
      <c r="AF12" s="175">
        <v>8.0554072995203736</v>
      </c>
      <c r="AG12" s="175">
        <v>8.2625744395422061</v>
      </c>
      <c r="AH12" s="175">
        <v>6.0386885612227399</v>
      </c>
      <c r="AI12" s="175">
        <v>7.2872135797544662</v>
      </c>
      <c r="AJ12" s="175">
        <v>8.3176131359348133</v>
      </c>
      <c r="AK12" s="175">
        <v>8.5906127417808431</v>
      </c>
      <c r="AL12" s="60">
        <f t="shared" si="0"/>
        <v>6.0167686000003329E-3</v>
      </c>
    </row>
    <row r="13" spans="1:40" ht="13.5" x14ac:dyDescent="0.2">
      <c r="A13" s="61" t="s">
        <v>13</v>
      </c>
      <c r="B13" s="184"/>
      <c r="C13" s="184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4"/>
      <c r="O13" s="63"/>
      <c r="P13" s="64"/>
      <c r="Q13" s="63"/>
      <c r="R13" s="63"/>
      <c r="S13" s="63"/>
      <c r="T13" s="63"/>
      <c r="U13" s="64"/>
    </row>
    <row r="14" spans="1:40" x14ac:dyDescent="0.2">
      <c r="A14" s="65" t="s">
        <v>14</v>
      </c>
      <c r="B14" s="71"/>
      <c r="C14" s="71"/>
      <c r="D14" s="66"/>
      <c r="E14" s="67"/>
      <c r="F14" s="67"/>
      <c r="G14" s="67"/>
      <c r="H14" s="67"/>
      <c r="I14" s="67"/>
      <c r="J14" s="68"/>
      <c r="K14" s="67"/>
      <c r="L14" s="68"/>
      <c r="M14" s="67"/>
      <c r="N14" s="189"/>
      <c r="O14" s="67"/>
      <c r="P14" s="70"/>
      <c r="Q14" s="67"/>
      <c r="R14" s="67"/>
      <c r="S14" s="67"/>
      <c r="T14" s="67"/>
      <c r="U14" s="70"/>
      <c r="V14" s="50"/>
      <c r="W14" s="50"/>
      <c r="X14" s="50"/>
    </row>
    <row r="15" spans="1:40" x14ac:dyDescent="0.2">
      <c r="A15" s="71"/>
      <c r="B15" s="71"/>
      <c r="C15" s="71"/>
      <c r="D15" s="66"/>
      <c r="E15" s="67"/>
      <c r="F15" s="67"/>
      <c r="G15" s="67"/>
      <c r="H15" s="67"/>
      <c r="I15" s="67"/>
      <c r="J15" s="67"/>
      <c r="K15" s="69"/>
      <c r="L15" s="69"/>
      <c r="M15" s="69"/>
      <c r="N15" s="70"/>
      <c r="O15" s="67"/>
      <c r="P15" s="70"/>
      <c r="Q15" s="67"/>
      <c r="R15" s="67"/>
      <c r="S15" s="67"/>
      <c r="T15" s="67"/>
      <c r="U15" s="70"/>
    </row>
    <row r="16" spans="1:40" ht="20.25" customHeight="1" thickBot="1" x14ac:dyDescent="0.25">
      <c r="A16" s="72" t="s">
        <v>15</v>
      </c>
      <c r="B16" s="72"/>
      <c r="C16" s="72"/>
      <c r="D16" s="73"/>
      <c r="E16" s="1"/>
      <c r="F16" s="1"/>
      <c r="G16" s="1"/>
      <c r="H16" s="1"/>
      <c r="I16" s="1"/>
      <c r="J16" s="1"/>
      <c r="K16" s="1"/>
      <c r="L16" s="74"/>
      <c r="M16" s="74"/>
      <c r="N16" s="2"/>
      <c r="O16" s="1"/>
      <c r="P16" s="2"/>
      <c r="Q16" s="1"/>
      <c r="R16" s="1"/>
      <c r="S16" s="1"/>
      <c r="T16" s="1"/>
      <c r="U16" s="2"/>
    </row>
    <row r="17" spans="1:40" s="9" customFormat="1" ht="17.25" customHeight="1" x14ac:dyDescent="0.25">
      <c r="A17" s="233"/>
      <c r="B17" s="235" t="s">
        <v>1</v>
      </c>
      <c r="C17" s="240"/>
      <c r="D17" s="240"/>
      <c r="E17" s="240"/>
      <c r="F17" s="240"/>
      <c r="G17" s="240"/>
      <c r="H17" s="240"/>
      <c r="I17" s="241"/>
      <c r="J17" s="235" t="str">
        <f>J2</f>
        <v>rok 2021</v>
      </c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7"/>
      <c r="V17" s="11">
        <v>2020</v>
      </c>
      <c r="W17" s="11">
        <v>2019</v>
      </c>
      <c r="X17" s="11">
        <v>2018</v>
      </c>
      <c r="Y17" s="11">
        <v>2017</v>
      </c>
      <c r="Z17" s="11">
        <v>2016</v>
      </c>
      <c r="AA17" s="12">
        <v>2015</v>
      </c>
      <c r="AB17" s="11">
        <v>2014</v>
      </c>
      <c r="AC17" s="11">
        <v>2013</v>
      </c>
      <c r="AD17" s="11">
        <v>2012</v>
      </c>
      <c r="AE17" s="12">
        <v>2011</v>
      </c>
      <c r="AF17" s="13">
        <v>2010</v>
      </c>
      <c r="AG17" s="14">
        <v>2009</v>
      </c>
      <c r="AH17" s="14">
        <v>2008</v>
      </c>
      <c r="AI17" s="14">
        <v>2007</v>
      </c>
      <c r="AJ17" s="14">
        <v>2006</v>
      </c>
      <c r="AK17" s="14">
        <v>2005</v>
      </c>
      <c r="AL17" s="238" t="s">
        <v>38</v>
      </c>
    </row>
    <row r="18" spans="1:40" ht="18" customHeight="1" thickBot="1" x14ac:dyDescent="0.25">
      <c r="A18" s="234"/>
      <c r="B18" s="186">
        <v>8</v>
      </c>
      <c r="C18" s="191">
        <v>7</v>
      </c>
      <c r="D18" s="185">
        <v>6</v>
      </c>
      <c r="E18" s="75">
        <v>5</v>
      </c>
      <c r="F18" s="75">
        <v>4</v>
      </c>
      <c r="G18" s="75">
        <v>3</v>
      </c>
      <c r="H18" s="75">
        <v>2</v>
      </c>
      <c r="I18" s="76">
        <v>1</v>
      </c>
      <c r="J18" s="15">
        <v>12</v>
      </c>
      <c r="K18" s="15">
        <v>11</v>
      </c>
      <c r="L18" s="15">
        <v>10</v>
      </c>
      <c r="M18" s="15">
        <v>9</v>
      </c>
      <c r="N18" s="18">
        <v>8</v>
      </c>
      <c r="O18" s="15">
        <v>7</v>
      </c>
      <c r="P18" s="15">
        <v>6</v>
      </c>
      <c r="Q18" s="15">
        <v>5</v>
      </c>
      <c r="R18" s="15">
        <v>4</v>
      </c>
      <c r="S18" s="15">
        <v>3</v>
      </c>
      <c r="T18" s="15">
        <v>2</v>
      </c>
      <c r="U18" s="19">
        <v>1</v>
      </c>
      <c r="V18" s="20">
        <v>8</v>
      </c>
      <c r="W18" s="165">
        <v>8</v>
      </c>
      <c r="X18" s="20">
        <v>8</v>
      </c>
      <c r="Y18" s="20">
        <v>8</v>
      </c>
      <c r="Z18" s="20">
        <v>8</v>
      </c>
      <c r="AA18" s="20">
        <v>8</v>
      </c>
      <c r="AB18" s="20">
        <v>8</v>
      </c>
      <c r="AC18" s="20">
        <v>8</v>
      </c>
      <c r="AD18" s="20">
        <v>8</v>
      </c>
      <c r="AE18" s="20">
        <v>8</v>
      </c>
      <c r="AF18" s="20">
        <v>8</v>
      </c>
      <c r="AG18" s="20">
        <v>8</v>
      </c>
      <c r="AH18" s="20">
        <v>8</v>
      </c>
      <c r="AI18" s="20">
        <v>8</v>
      </c>
      <c r="AJ18" s="20">
        <v>8</v>
      </c>
      <c r="AK18" s="20">
        <v>8</v>
      </c>
      <c r="AL18" s="243"/>
    </row>
    <row r="19" spans="1:40" x14ac:dyDescent="0.2">
      <c r="A19" s="77" t="s">
        <v>4</v>
      </c>
      <c r="B19" s="225">
        <v>29796</v>
      </c>
      <c r="C19" s="81">
        <v>28375</v>
      </c>
      <c r="D19" s="81">
        <v>27110</v>
      </c>
      <c r="E19" s="78">
        <v>27301</v>
      </c>
      <c r="F19" s="78">
        <v>28496</v>
      </c>
      <c r="G19" s="78">
        <v>29764</v>
      </c>
      <c r="H19" s="78">
        <v>31239</v>
      </c>
      <c r="I19" s="79">
        <v>31822</v>
      </c>
      <c r="J19" s="80">
        <v>30315</v>
      </c>
      <c r="K19" s="81">
        <v>28250</v>
      </c>
      <c r="L19" s="81">
        <v>28483</v>
      </c>
      <c r="M19" s="81">
        <v>29692</v>
      </c>
      <c r="N19" s="82">
        <v>30308</v>
      </c>
      <c r="O19" s="81">
        <v>30527</v>
      </c>
      <c r="P19" s="81">
        <v>30254</v>
      </c>
      <c r="Q19" s="83">
        <v>31597</v>
      </c>
      <c r="R19" s="83">
        <v>33406</v>
      </c>
      <c r="S19" s="83">
        <v>34969</v>
      </c>
      <c r="T19" s="83">
        <v>36086</v>
      </c>
      <c r="U19" s="84">
        <v>36260</v>
      </c>
      <c r="V19" s="82">
        <v>32066</v>
      </c>
      <c r="W19" s="219">
        <v>25053</v>
      </c>
      <c r="X19" s="85">
        <v>28844</v>
      </c>
      <c r="Y19" s="85">
        <v>36146</v>
      </c>
      <c r="Z19" s="86">
        <v>46996</v>
      </c>
      <c r="AA19" s="193">
        <v>53403</v>
      </c>
      <c r="AB19" s="87">
        <v>62980</v>
      </c>
      <c r="AC19" s="87">
        <v>63499</v>
      </c>
      <c r="AD19" s="88" t="s">
        <v>16</v>
      </c>
      <c r="AE19" s="89" t="s">
        <v>17</v>
      </c>
      <c r="AF19" s="89" t="s">
        <v>17</v>
      </c>
      <c r="AG19" s="88" t="s">
        <v>17</v>
      </c>
      <c r="AH19" s="89" t="s">
        <v>17</v>
      </c>
      <c r="AI19" s="89" t="s">
        <v>17</v>
      </c>
      <c r="AJ19" s="89" t="s">
        <v>17</v>
      </c>
      <c r="AK19" s="222" t="s">
        <v>17</v>
      </c>
      <c r="AL19" s="29">
        <f>B19/N19*100</f>
        <v>98.310677048963967</v>
      </c>
      <c r="AN19" s="50"/>
    </row>
    <row r="20" spans="1:40" x14ac:dyDescent="0.2">
      <c r="A20" s="31" t="s">
        <v>5</v>
      </c>
      <c r="B20" s="226"/>
      <c r="C20" s="93"/>
      <c r="D20" s="93"/>
      <c r="E20" s="90"/>
      <c r="F20" s="90"/>
      <c r="G20" s="90"/>
      <c r="H20" s="90"/>
      <c r="I20" s="91"/>
      <c r="J20" s="92"/>
      <c r="K20" s="93"/>
      <c r="L20" s="93"/>
      <c r="M20" s="93"/>
      <c r="N20" s="94"/>
      <c r="O20" s="93"/>
      <c r="P20" s="93"/>
      <c r="Q20" s="95"/>
      <c r="R20" s="95"/>
      <c r="S20" s="95"/>
      <c r="T20" s="95"/>
      <c r="U20" s="96"/>
      <c r="V20" s="94"/>
      <c r="W20" s="94"/>
      <c r="X20" s="97"/>
      <c r="Y20" s="97"/>
      <c r="Z20" s="97"/>
      <c r="AA20" s="179"/>
      <c r="AB20" s="97"/>
      <c r="AC20" s="97"/>
      <c r="AD20" s="98"/>
      <c r="AE20" s="99"/>
      <c r="AF20" s="99"/>
      <c r="AG20" s="98"/>
      <c r="AH20" s="99"/>
      <c r="AI20" s="99"/>
      <c r="AJ20" s="99"/>
      <c r="AK20" s="223"/>
      <c r="AL20" s="40"/>
      <c r="AN20" s="50"/>
    </row>
    <row r="21" spans="1:40" x14ac:dyDescent="0.2">
      <c r="A21" s="41" t="s">
        <v>6</v>
      </c>
      <c r="B21" s="226">
        <v>2086</v>
      </c>
      <c r="C21" s="103">
        <v>1958</v>
      </c>
      <c r="D21" s="103">
        <v>1864</v>
      </c>
      <c r="E21" s="100">
        <v>1855</v>
      </c>
      <c r="F21" s="100">
        <v>1935</v>
      </c>
      <c r="G21" s="100">
        <v>1960</v>
      </c>
      <c r="H21" s="100">
        <v>2041</v>
      </c>
      <c r="I21" s="101">
        <v>2088</v>
      </c>
      <c r="J21" s="102">
        <v>2026</v>
      </c>
      <c r="K21" s="103">
        <v>1913</v>
      </c>
      <c r="L21" s="103">
        <v>1947</v>
      </c>
      <c r="M21" s="103">
        <v>2017</v>
      </c>
      <c r="N21" s="104">
        <v>2039</v>
      </c>
      <c r="O21" s="103">
        <v>2091</v>
      </c>
      <c r="P21" s="103">
        <v>2028</v>
      </c>
      <c r="Q21" s="105">
        <v>2093</v>
      </c>
      <c r="R21" s="105">
        <v>2185</v>
      </c>
      <c r="S21" s="105">
        <v>2255</v>
      </c>
      <c r="T21" s="105">
        <v>2291</v>
      </c>
      <c r="U21" s="106">
        <v>2360</v>
      </c>
      <c r="V21" s="104">
        <v>2298</v>
      </c>
      <c r="W21" s="220">
        <v>1541</v>
      </c>
      <c r="X21" s="107">
        <v>1868</v>
      </c>
      <c r="Y21" s="107">
        <v>2305</v>
      </c>
      <c r="Z21" s="108">
        <v>3376</v>
      </c>
      <c r="AA21" s="179">
        <v>3944</v>
      </c>
      <c r="AB21" s="97">
        <v>4739</v>
      </c>
      <c r="AC21" s="97">
        <v>5023</v>
      </c>
      <c r="AD21" s="98" t="s">
        <v>16</v>
      </c>
      <c r="AE21" s="99" t="s">
        <v>17</v>
      </c>
      <c r="AF21" s="99" t="s">
        <v>17</v>
      </c>
      <c r="AG21" s="98" t="s">
        <v>17</v>
      </c>
      <c r="AH21" s="99" t="s">
        <v>17</v>
      </c>
      <c r="AI21" s="99" t="s">
        <v>17</v>
      </c>
      <c r="AJ21" s="99" t="s">
        <v>17</v>
      </c>
      <c r="AK21" s="223" t="s">
        <v>17</v>
      </c>
      <c r="AL21" s="40">
        <f>B21/N21*100</f>
        <v>102.30505149583129</v>
      </c>
    </row>
    <row r="22" spans="1:40" x14ac:dyDescent="0.2">
      <c r="A22" s="41" t="s">
        <v>7</v>
      </c>
      <c r="B22" s="226">
        <v>11949</v>
      </c>
      <c r="C22" s="103">
        <v>11333</v>
      </c>
      <c r="D22" s="103">
        <v>10780</v>
      </c>
      <c r="E22" s="100">
        <v>10702</v>
      </c>
      <c r="F22" s="100">
        <v>10918</v>
      </c>
      <c r="G22" s="100">
        <v>10976</v>
      </c>
      <c r="H22" s="100">
        <v>11055</v>
      </c>
      <c r="I22" s="101">
        <v>11117</v>
      </c>
      <c r="J22" s="102">
        <v>11080</v>
      </c>
      <c r="K22" s="103">
        <v>10942</v>
      </c>
      <c r="L22" s="103">
        <v>11264</v>
      </c>
      <c r="M22" s="103">
        <v>11731</v>
      </c>
      <c r="N22" s="104">
        <v>12018</v>
      </c>
      <c r="O22" s="103">
        <v>12101</v>
      </c>
      <c r="P22" s="103">
        <v>11995</v>
      </c>
      <c r="Q22" s="105">
        <v>12238</v>
      </c>
      <c r="R22" s="105">
        <v>12514</v>
      </c>
      <c r="S22" s="105">
        <v>12819</v>
      </c>
      <c r="T22" s="105">
        <v>12905</v>
      </c>
      <c r="U22" s="106">
        <v>12861</v>
      </c>
      <c r="V22" s="104">
        <v>12369</v>
      </c>
      <c r="W22" s="220">
        <v>9793</v>
      </c>
      <c r="X22" s="107">
        <v>11214</v>
      </c>
      <c r="Y22" s="107">
        <v>14132</v>
      </c>
      <c r="Z22" s="108">
        <v>17896</v>
      </c>
      <c r="AA22" s="179">
        <v>19846</v>
      </c>
      <c r="AB22" s="97">
        <v>22411</v>
      </c>
      <c r="AC22" s="97">
        <v>21214</v>
      </c>
      <c r="AD22" s="98" t="s">
        <v>16</v>
      </c>
      <c r="AE22" s="99" t="s">
        <v>17</v>
      </c>
      <c r="AF22" s="99" t="s">
        <v>17</v>
      </c>
      <c r="AG22" s="98" t="s">
        <v>17</v>
      </c>
      <c r="AH22" s="99" t="s">
        <v>17</v>
      </c>
      <c r="AI22" s="99" t="s">
        <v>17</v>
      </c>
      <c r="AJ22" s="99" t="s">
        <v>17</v>
      </c>
      <c r="AK22" s="223" t="s">
        <v>17</v>
      </c>
      <c r="AL22" s="40">
        <f t="shared" ref="AL22:AL27" si="1">B22/N22*100</f>
        <v>99.425861208187712</v>
      </c>
    </row>
    <row r="23" spans="1:40" x14ac:dyDescent="0.2">
      <c r="A23" s="41" t="s">
        <v>8</v>
      </c>
      <c r="B23" s="226">
        <v>4283</v>
      </c>
      <c r="C23" s="103">
        <v>4133</v>
      </c>
      <c r="D23" s="103">
        <v>3884</v>
      </c>
      <c r="E23" s="100">
        <v>3814</v>
      </c>
      <c r="F23" s="100">
        <v>3901</v>
      </c>
      <c r="G23" s="100">
        <v>3986</v>
      </c>
      <c r="H23" s="100">
        <v>4175</v>
      </c>
      <c r="I23" s="101">
        <v>4344</v>
      </c>
      <c r="J23" s="102">
        <v>4116</v>
      </c>
      <c r="K23" s="103">
        <v>3951</v>
      </c>
      <c r="L23" s="103">
        <v>4032</v>
      </c>
      <c r="M23" s="103">
        <v>4233</v>
      </c>
      <c r="N23" s="104">
        <v>4333</v>
      </c>
      <c r="O23" s="103">
        <v>4370</v>
      </c>
      <c r="P23" s="103">
        <v>4250</v>
      </c>
      <c r="Q23" s="105">
        <v>4361</v>
      </c>
      <c r="R23" s="105">
        <v>4580</v>
      </c>
      <c r="S23" s="105">
        <v>4717</v>
      </c>
      <c r="T23" s="105">
        <v>4860</v>
      </c>
      <c r="U23" s="106">
        <v>4905</v>
      </c>
      <c r="V23" s="104">
        <v>4554</v>
      </c>
      <c r="W23" s="220">
        <v>3473</v>
      </c>
      <c r="X23" s="107">
        <v>3747</v>
      </c>
      <c r="Y23" s="107">
        <v>4926</v>
      </c>
      <c r="Z23" s="108">
        <v>6417</v>
      </c>
      <c r="AA23" s="179">
        <v>7568</v>
      </c>
      <c r="AB23" s="97">
        <v>9330</v>
      </c>
      <c r="AC23" s="97">
        <v>9232</v>
      </c>
      <c r="AD23" s="98" t="s">
        <v>16</v>
      </c>
      <c r="AE23" s="99" t="s">
        <v>17</v>
      </c>
      <c r="AF23" s="99" t="s">
        <v>17</v>
      </c>
      <c r="AG23" s="98" t="s">
        <v>17</v>
      </c>
      <c r="AH23" s="99" t="s">
        <v>17</v>
      </c>
      <c r="AI23" s="99" t="s">
        <v>17</v>
      </c>
      <c r="AJ23" s="99" t="s">
        <v>17</v>
      </c>
      <c r="AK23" s="223" t="s">
        <v>17</v>
      </c>
      <c r="AL23" s="40">
        <f t="shared" si="1"/>
        <v>98.846065081929382</v>
      </c>
    </row>
    <row r="24" spans="1:40" x14ac:dyDescent="0.2">
      <c r="A24" s="41" t="s">
        <v>9</v>
      </c>
      <c r="B24" s="226">
        <v>2201</v>
      </c>
      <c r="C24" s="103">
        <v>2055</v>
      </c>
      <c r="D24" s="103">
        <v>1982</v>
      </c>
      <c r="E24" s="100">
        <v>1994</v>
      </c>
      <c r="F24" s="100">
        <v>2124</v>
      </c>
      <c r="G24" s="100">
        <v>2430</v>
      </c>
      <c r="H24" s="100">
        <v>2720</v>
      </c>
      <c r="I24" s="101">
        <v>2873</v>
      </c>
      <c r="J24" s="102">
        <v>2696</v>
      </c>
      <c r="K24" s="103">
        <v>2231</v>
      </c>
      <c r="L24" s="103">
        <v>2124</v>
      </c>
      <c r="M24" s="103">
        <v>2221</v>
      </c>
      <c r="N24" s="104">
        <v>2281</v>
      </c>
      <c r="O24" s="103">
        <v>2289</v>
      </c>
      <c r="P24" s="103">
        <v>2291</v>
      </c>
      <c r="Q24" s="105">
        <v>2539</v>
      </c>
      <c r="R24" s="105">
        <v>2829</v>
      </c>
      <c r="S24" s="105">
        <v>3063</v>
      </c>
      <c r="T24" s="105">
        <v>3270</v>
      </c>
      <c r="U24" s="106">
        <v>3275</v>
      </c>
      <c r="V24" s="104">
        <v>2495</v>
      </c>
      <c r="W24" s="220">
        <v>1968</v>
      </c>
      <c r="X24" s="107">
        <v>2227</v>
      </c>
      <c r="Y24" s="107">
        <v>2762</v>
      </c>
      <c r="Z24" s="108">
        <v>3752</v>
      </c>
      <c r="AA24" s="179">
        <v>4421</v>
      </c>
      <c r="AB24" s="97">
        <v>5384</v>
      </c>
      <c r="AC24" s="97">
        <v>5898</v>
      </c>
      <c r="AD24" s="98" t="s">
        <v>16</v>
      </c>
      <c r="AE24" s="99" t="s">
        <v>17</v>
      </c>
      <c r="AF24" s="99" t="s">
        <v>17</v>
      </c>
      <c r="AG24" s="98" t="s">
        <v>17</v>
      </c>
      <c r="AH24" s="99" t="s">
        <v>17</v>
      </c>
      <c r="AI24" s="99" t="s">
        <v>17</v>
      </c>
      <c r="AJ24" s="99" t="s">
        <v>17</v>
      </c>
      <c r="AK24" s="223" t="s">
        <v>17</v>
      </c>
      <c r="AL24" s="40">
        <f t="shared" si="1"/>
        <v>96.492766330556776</v>
      </c>
    </row>
    <row r="25" spans="1:40" x14ac:dyDescent="0.2">
      <c r="A25" s="41" t="s">
        <v>10</v>
      </c>
      <c r="B25" s="226">
        <v>4559</v>
      </c>
      <c r="C25" s="103">
        <v>4429</v>
      </c>
      <c r="D25" s="103">
        <v>4272</v>
      </c>
      <c r="E25" s="100">
        <v>4448</v>
      </c>
      <c r="F25" s="100">
        <v>4737</v>
      </c>
      <c r="G25" s="100">
        <v>5069</v>
      </c>
      <c r="H25" s="100">
        <v>5365</v>
      </c>
      <c r="I25" s="101">
        <v>5482</v>
      </c>
      <c r="J25" s="102">
        <v>5096</v>
      </c>
      <c r="K25" s="103">
        <v>4638</v>
      </c>
      <c r="L25" s="103">
        <v>4574</v>
      </c>
      <c r="M25" s="103">
        <v>4762</v>
      </c>
      <c r="N25" s="104">
        <v>4836</v>
      </c>
      <c r="O25" s="103">
        <v>4826</v>
      </c>
      <c r="P25" s="103">
        <v>4836</v>
      </c>
      <c r="Q25" s="105">
        <v>5052</v>
      </c>
      <c r="R25" s="105">
        <v>5389</v>
      </c>
      <c r="S25" s="105">
        <v>5638</v>
      </c>
      <c r="T25" s="105">
        <v>5846</v>
      </c>
      <c r="U25" s="106">
        <v>5836</v>
      </c>
      <c r="V25" s="104">
        <v>4900</v>
      </c>
      <c r="W25" s="220">
        <v>4107</v>
      </c>
      <c r="X25" s="107">
        <v>4829</v>
      </c>
      <c r="Y25" s="107">
        <v>6053</v>
      </c>
      <c r="Z25" s="108">
        <v>7752</v>
      </c>
      <c r="AA25" s="179">
        <v>8635</v>
      </c>
      <c r="AB25" s="97">
        <v>10289</v>
      </c>
      <c r="AC25" s="97">
        <v>11005</v>
      </c>
      <c r="AD25" s="98" t="s">
        <v>16</v>
      </c>
      <c r="AE25" s="99" t="s">
        <v>17</v>
      </c>
      <c r="AF25" s="99" t="s">
        <v>17</v>
      </c>
      <c r="AG25" s="98" t="s">
        <v>17</v>
      </c>
      <c r="AH25" s="99" t="s">
        <v>17</v>
      </c>
      <c r="AI25" s="99" t="s">
        <v>17</v>
      </c>
      <c r="AJ25" s="99" t="s">
        <v>17</v>
      </c>
      <c r="AK25" s="223" t="s">
        <v>17</v>
      </c>
      <c r="AL25" s="40">
        <f t="shared" si="1"/>
        <v>94.272125723738625</v>
      </c>
    </row>
    <row r="26" spans="1:40" x14ac:dyDescent="0.2">
      <c r="A26" s="41" t="s">
        <v>11</v>
      </c>
      <c r="B26" s="226">
        <v>1409</v>
      </c>
      <c r="C26" s="103">
        <v>1315</v>
      </c>
      <c r="D26" s="103">
        <v>1223</v>
      </c>
      <c r="E26" s="100">
        <v>1197</v>
      </c>
      <c r="F26" s="100">
        <v>1254</v>
      </c>
      <c r="G26" s="100">
        <v>1318</v>
      </c>
      <c r="H26" s="100">
        <v>1422</v>
      </c>
      <c r="I26" s="101">
        <v>1463</v>
      </c>
      <c r="J26" s="102">
        <v>1379</v>
      </c>
      <c r="K26" s="103">
        <v>1279</v>
      </c>
      <c r="L26" s="103">
        <v>1336</v>
      </c>
      <c r="M26" s="103">
        <v>1449</v>
      </c>
      <c r="N26" s="104">
        <v>1444</v>
      </c>
      <c r="O26" s="103">
        <v>1445</v>
      </c>
      <c r="P26" s="103">
        <v>1411</v>
      </c>
      <c r="Q26" s="105">
        <v>1535</v>
      </c>
      <c r="R26" s="105">
        <v>1635</v>
      </c>
      <c r="S26" s="105">
        <v>1705</v>
      </c>
      <c r="T26" s="105">
        <v>1784</v>
      </c>
      <c r="U26" s="106">
        <v>1802</v>
      </c>
      <c r="V26" s="104">
        <v>1553</v>
      </c>
      <c r="W26" s="220">
        <v>1163</v>
      </c>
      <c r="X26" s="107">
        <v>1275</v>
      </c>
      <c r="Y26" s="107">
        <v>1711</v>
      </c>
      <c r="Z26" s="108">
        <v>2222</v>
      </c>
      <c r="AA26" s="179">
        <v>2806</v>
      </c>
      <c r="AB26" s="97">
        <v>3588</v>
      </c>
      <c r="AC26" s="97">
        <v>4002</v>
      </c>
      <c r="AD26" s="98" t="s">
        <v>16</v>
      </c>
      <c r="AE26" s="99" t="s">
        <v>17</v>
      </c>
      <c r="AF26" s="99" t="s">
        <v>17</v>
      </c>
      <c r="AG26" s="98" t="s">
        <v>17</v>
      </c>
      <c r="AH26" s="99" t="s">
        <v>17</v>
      </c>
      <c r="AI26" s="99" t="s">
        <v>17</v>
      </c>
      <c r="AJ26" s="99" t="s">
        <v>17</v>
      </c>
      <c r="AK26" s="223" t="s">
        <v>17</v>
      </c>
      <c r="AL26" s="40">
        <f t="shared" si="1"/>
        <v>97.576177285318551</v>
      </c>
    </row>
    <row r="27" spans="1:40" ht="13.5" thickBot="1" x14ac:dyDescent="0.25">
      <c r="A27" s="51" t="s">
        <v>12</v>
      </c>
      <c r="B27" s="227">
        <v>3309</v>
      </c>
      <c r="C27" s="112">
        <v>3152</v>
      </c>
      <c r="D27" s="112">
        <v>3105</v>
      </c>
      <c r="E27" s="109">
        <v>3291</v>
      </c>
      <c r="F27" s="109">
        <v>3627</v>
      </c>
      <c r="G27" s="109">
        <v>4025</v>
      </c>
      <c r="H27" s="109">
        <v>4461</v>
      </c>
      <c r="I27" s="110">
        <v>4455</v>
      </c>
      <c r="J27" s="111">
        <v>3922</v>
      </c>
      <c r="K27" s="112">
        <v>3296</v>
      </c>
      <c r="L27" s="112">
        <v>3206</v>
      </c>
      <c r="M27" s="112">
        <v>3279</v>
      </c>
      <c r="N27" s="113">
        <v>3357</v>
      </c>
      <c r="O27" s="112">
        <v>3405</v>
      </c>
      <c r="P27" s="112">
        <v>3443</v>
      </c>
      <c r="Q27" s="114">
        <v>3779</v>
      </c>
      <c r="R27" s="114">
        <v>4274</v>
      </c>
      <c r="S27" s="114">
        <v>4772</v>
      </c>
      <c r="T27" s="114">
        <v>5130</v>
      </c>
      <c r="U27" s="115">
        <v>5221</v>
      </c>
      <c r="V27" s="113">
        <v>3897</v>
      </c>
      <c r="W27" s="221">
        <v>3008</v>
      </c>
      <c r="X27" s="116">
        <v>3684</v>
      </c>
      <c r="Y27" s="116">
        <v>4257</v>
      </c>
      <c r="Z27" s="117">
        <v>5581</v>
      </c>
      <c r="AA27" s="183">
        <v>6183</v>
      </c>
      <c r="AB27" s="118">
        <v>7239</v>
      </c>
      <c r="AC27" s="118">
        <v>7125</v>
      </c>
      <c r="AD27" s="119" t="s">
        <v>16</v>
      </c>
      <c r="AE27" s="120" t="s">
        <v>17</v>
      </c>
      <c r="AF27" s="120" t="s">
        <v>17</v>
      </c>
      <c r="AG27" s="119" t="s">
        <v>17</v>
      </c>
      <c r="AH27" s="120" t="s">
        <v>17</v>
      </c>
      <c r="AI27" s="120" t="s">
        <v>17</v>
      </c>
      <c r="AJ27" s="120" t="s">
        <v>17</v>
      </c>
      <c r="AK27" s="224" t="s">
        <v>17</v>
      </c>
      <c r="AL27" s="60">
        <f t="shared" si="1"/>
        <v>98.570151921358345</v>
      </c>
    </row>
    <row r="28" spans="1:40" x14ac:dyDescent="0.2">
      <c r="A28" s="65" t="s">
        <v>14</v>
      </c>
      <c r="B28" s="71"/>
      <c r="C28" s="71"/>
      <c r="D28" s="66"/>
      <c r="E28" s="67"/>
      <c r="F28" s="67"/>
      <c r="G28" s="67"/>
      <c r="H28" s="67"/>
      <c r="I28" s="67"/>
      <c r="J28" s="121"/>
      <c r="K28" s="121"/>
      <c r="L28" s="121"/>
      <c r="M28" s="67"/>
      <c r="N28" s="70"/>
      <c r="O28" s="121"/>
      <c r="P28" s="70"/>
      <c r="Q28" s="67"/>
      <c r="R28" s="67"/>
      <c r="S28" s="67"/>
      <c r="T28" s="67"/>
      <c r="U28" s="70"/>
    </row>
    <row r="29" spans="1:40" x14ac:dyDescent="0.2">
      <c r="A29" s="71"/>
      <c r="B29" s="71"/>
      <c r="C29" s="71"/>
      <c r="D29" s="66"/>
      <c r="E29" s="67"/>
      <c r="F29" s="67"/>
      <c r="G29" s="67"/>
      <c r="H29" s="67"/>
      <c r="I29" s="67"/>
      <c r="J29" s="67"/>
      <c r="K29" s="121"/>
      <c r="L29" s="121"/>
      <c r="M29" s="67"/>
      <c r="N29" s="70"/>
      <c r="O29" s="67"/>
      <c r="P29" s="70"/>
      <c r="Q29" s="121"/>
      <c r="R29" s="67"/>
      <c r="S29" s="67"/>
      <c r="T29" s="67"/>
      <c r="U29" s="70"/>
    </row>
    <row r="30" spans="1:40" ht="20.25" customHeight="1" thickBot="1" x14ac:dyDescent="0.25">
      <c r="A30" s="1" t="s">
        <v>18</v>
      </c>
      <c r="B30" s="1"/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2"/>
      <c r="O30" s="1"/>
      <c r="P30" s="2"/>
      <c r="Q30" s="1"/>
      <c r="R30" s="1"/>
      <c r="S30" s="1"/>
      <c r="T30" s="1"/>
      <c r="U30" s="2"/>
    </row>
    <row r="31" spans="1:40" s="9" customFormat="1" ht="17.25" customHeight="1" x14ac:dyDescent="0.25">
      <c r="A31" s="233"/>
      <c r="B31" s="235" t="s">
        <v>1</v>
      </c>
      <c r="C31" s="240"/>
      <c r="D31" s="240"/>
      <c r="E31" s="240"/>
      <c r="F31" s="240"/>
      <c r="G31" s="240"/>
      <c r="H31" s="240"/>
      <c r="I31" s="241"/>
      <c r="J31" s="235" t="str">
        <f>J2</f>
        <v>rok 2021</v>
      </c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7"/>
      <c r="V31" s="11">
        <v>2020</v>
      </c>
      <c r="W31" s="11">
        <v>2019</v>
      </c>
      <c r="X31" s="11">
        <v>2018</v>
      </c>
      <c r="Y31" s="11">
        <v>2017</v>
      </c>
      <c r="Z31" s="11">
        <v>2016</v>
      </c>
      <c r="AA31" s="12">
        <v>2015</v>
      </c>
      <c r="AB31" s="11">
        <v>2014</v>
      </c>
      <c r="AC31" s="11">
        <v>2013</v>
      </c>
      <c r="AD31" s="11">
        <v>2012</v>
      </c>
      <c r="AE31" s="12">
        <v>2011</v>
      </c>
      <c r="AF31" s="13">
        <v>2010</v>
      </c>
      <c r="AG31" s="14">
        <v>2009</v>
      </c>
      <c r="AH31" s="14">
        <v>2008</v>
      </c>
      <c r="AI31" s="14">
        <v>2007</v>
      </c>
      <c r="AJ31" s="122">
        <v>2006</v>
      </c>
      <c r="AK31" s="14">
        <v>2005</v>
      </c>
      <c r="AL31" s="238" t="str">
        <f>AL17</f>
        <v>Index 2022/2021 8/2021=100</v>
      </c>
    </row>
    <row r="32" spans="1:40" ht="18" customHeight="1" thickBot="1" x14ac:dyDescent="0.25">
      <c r="A32" s="234"/>
      <c r="B32" s="186">
        <v>8</v>
      </c>
      <c r="C32" s="191">
        <v>7</v>
      </c>
      <c r="D32" s="185">
        <v>6</v>
      </c>
      <c r="E32" s="75">
        <v>5</v>
      </c>
      <c r="F32" s="75">
        <v>4</v>
      </c>
      <c r="G32" s="75">
        <v>3</v>
      </c>
      <c r="H32" s="75">
        <v>2</v>
      </c>
      <c r="I32" s="76">
        <v>1</v>
      </c>
      <c r="J32" s="15">
        <v>12</v>
      </c>
      <c r="K32" s="15">
        <v>11</v>
      </c>
      <c r="L32" s="15">
        <v>10</v>
      </c>
      <c r="M32" s="15">
        <v>9</v>
      </c>
      <c r="N32" s="18">
        <v>8</v>
      </c>
      <c r="O32" s="15">
        <v>7</v>
      </c>
      <c r="P32" s="15">
        <v>6</v>
      </c>
      <c r="Q32" s="15">
        <v>5</v>
      </c>
      <c r="R32" s="15">
        <v>4</v>
      </c>
      <c r="S32" s="15">
        <v>3</v>
      </c>
      <c r="T32" s="15">
        <v>2</v>
      </c>
      <c r="U32" s="19">
        <v>1</v>
      </c>
      <c r="V32" s="20">
        <v>8</v>
      </c>
      <c r="W32" s="165">
        <v>8</v>
      </c>
      <c r="X32" s="20">
        <v>8</v>
      </c>
      <c r="Y32" s="20">
        <v>8</v>
      </c>
      <c r="Z32" s="20">
        <v>8</v>
      </c>
      <c r="AA32" s="20">
        <v>8</v>
      </c>
      <c r="AB32" s="20">
        <v>8</v>
      </c>
      <c r="AC32" s="20">
        <v>8</v>
      </c>
      <c r="AD32" s="20">
        <v>8</v>
      </c>
      <c r="AE32" s="20">
        <v>8</v>
      </c>
      <c r="AF32" s="20">
        <v>8</v>
      </c>
      <c r="AG32" s="20">
        <v>8</v>
      </c>
      <c r="AH32" s="20">
        <v>8</v>
      </c>
      <c r="AI32" s="20">
        <v>8</v>
      </c>
      <c r="AJ32" s="20">
        <v>8</v>
      </c>
      <c r="AK32" s="20">
        <v>8</v>
      </c>
      <c r="AL32" s="239"/>
    </row>
    <row r="33" spans="1:40" x14ac:dyDescent="0.2">
      <c r="A33" s="77" t="s">
        <v>4</v>
      </c>
      <c r="B33" s="225">
        <v>34420</v>
      </c>
      <c r="C33" s="81">
        <v>34803</v>
      </c>
      <c r="D33" s="81">
        <v>35391</v>
      </c>
      <c r="E33" s="123">
        <v>34943</v>
      </c>
      <c r="F33" s="123">
        <v>35463</v>
      </c>
      <c r="G33" s="123">
        <v>35575</v>
      </c>
      <c r="H33" s="123">
        <v>34956</v>
      </c>
      <c r="I33" s="79">
        <v>33173</v>
      </c>
      <c r="J33" s="80">
        <v>33075</v>
      </c>
      <c r="K33" s="81">
        <v>32630</v>
      </c>
      <c r="L33" s="81">
        <v>33004</v>
      </c>
      <c r="M33" s="81">
        <v>32321</v>
      </c>
      <c r="N33" s="82">
        <v>32492</v>
      </c>
      <c r="O33" s="81">
        <v>31791</v>
      </c>
      <c r="P33" s="81">
        <v>30552</v>
      </c>
      <c r="Q33" s="83">
        <v>29858</v>
      </c>
      <c r="R33" s="83">
        <v>30331</v>
      </c>
      <c r="S33" s="83">
        <v>30937</v>
      </c>
      <c r="T33" s="83">
        <v>30252</v>
      </c>
      <c r="U33" s="84">
        <v>30737</v>
      </c>
      <c r="V33" s="82">
        <v>28962</v>
      </c>
      <c r="W33" s="124">
        <v>27627</v>
      </c>
      <c r="X33" s="176">
        <v>24665</v>
      </c>
      <c r="Y33" s="176">
        <v>16913</v>
      </c>
      <c r="Z33" s="86">
        <v>11988</v>
      </c>
      <c r="AA33" s="177">
        <v>9675</v>
      </c>
      <c r="AB33" s="87">
        <v>4698</v>
      </c>
      <c r="AC33" s="87">
        <v>2974</v>
      </c>
      <c r="AD33" s="87">
        <v>3294</v>
      </c>
      <c r="AE33" s="87">
        <v>3012</v>
      </c>
      <c r="AF33" s="87">
        <v>3943</v>
      </c>
      <c r="AG33" s="87">
        <v>4206</v>
      </c>
      <c r="AH33" s="87">
        <v>16937</v>
      </c>
      <c r="AI33" s="87">
        <v>12034</v>
      </c>
      <c r="AJ33" s="87">
        <v>9485</v>
      </c>
      <c r="AK33" s="125">
        <v>5910</v>
      </c>
      <c r="AL33" s="29">
        <f>B33/N33*100</f>
        <v>105.93376831219992</v>
      </c>
      <c r="AN33" s="50"/>
    </row>
    <row r="34" spans="1:40" x14ac:dyDescent="0.2">
      <c r="A34" s="31" t="s">
        <v>5</v>
      </c>
      <c r="B34" s="226"/>
      <c r="C34" s="93"/>
      <c r="D34" s="93"/>
      <c r="E34" s="90"/>
      <c r="F34" s="90"/>
      <c r="G34" s="90"/>
      <c r="H34" s="90"/>
      <c r="I34" s="91"/>
      <c r="J34" s="92"/>
      <c r="K34" s="93"/>
      <c r="L34" s="93"/>
      <c r="M34" s="93"/>
      <c r="N34" s="94"/>
      <c r="O34" s="93"/>
      <c r="P34" s="93"/>
      <c r="Q34" s="95"/>
      <c r="R34" s="95"/>
      <c r="S34" s="95"/>
      <c r="T34" s="95"/>
      <c r="U34" s="96"/>
      <c r="V34" s="94"/>
      <c r="W34" s="126"/>
      <c r="X34" s="178"/>
      <c r="Y34" s="178"/>
      <c r="Z34" s="97"/>
      <c r="AA34" s="179"/>
      <c r="AB34" s="97"/>
      <c r="AC34" s="97"/>
      <c r="AD34" s="97"/>
      <c r="AE34" s="97"/>
      <c r="AF34" s="97"/>
      <c r="AG34" s="97"/>
      <c r="AH34" s="97"/>
      <c r="AI34" s="97"/>
      <c r="AJ34" s="97"/>
      <c r="AK34" s="127"/>
      <c r="AL34" s="40"/>
    </row>
    <row r="35" spans="1:40" x14ac:dyDescent="0.2">
      <c r="A35" s="41" t="s">
        <v>6</v>
      </c>
      <c r="B35" s="226">
        <v>1100</v>
      </c>
      <c r="C35" s="103">
        <v>1155</v>
      </c>
      <c r="D35" s="103">
        <v>1230</v>
      </c>
      <c r="E35" s="128">
        <v>1308</v>
      </c>
      <c r="F35" s="128">
        <v>1384</v>
      </c>
      <c r="G35" s="128">
        <v>1377</v>
      </c>
      <c r="H35" s="128">
        <v>1359</v>
      </c>
      <c r="I35" s="101">
        <v>1104</v>
      </c>
      <c r="J35" s="102">
        <v>984</v>
      </c>
      <c r="K35" s="103">
        <v>1146</v>
      </c>
      <c r="L35" s="103">
        <v>1051</v>
      </c>
      <c r="M35" s="103">
        <v>1070</v>
      </c>
      <c r="N35" s="104">
        <v>1192</v>
      </c>
      <c r="O35" s="103">
        <v>1194</v>
      </c>
      <c r="P35" s="103">
        <v>1160</v>
      </c>
      <c r="Q35" s="105">
        <v>1057</v>
      </c>
      <c r="R35" s="105">
        <v>887</v>
      </c>
      <c r="S35" s="105">
        <v>897</v>
      </c>
      <c r="T35" s="105">
        <v>804</v>
      </c>
      <c r="U35" s="106">
        <v>712</v>
      </c>
      <c r="V35" s="104">
        <v>802</v>
      </c>
      <c r="W35" s="180">
        <v>937</v>
      </c>
      <c r="X35" s="178">
        <v>1213</v>
      </c>
      <c r="Y35" s="178">
        <v>1119</v>
      </c>
      <c r="Z35" s="108">
        <v>874</v>
      </c>
      <c r="AA35" s="179">
        <v>790</v>
      </c>
      <c r="AB35" s="97">
        <v>359</v>
      </c>
      <c r="AC35" s="97">
        <v>294</v>
      </c>
      <c r="AD35" s="97">
        <v>201</v>
      </c>
      <c r="AE35" s="97">
        <v>200</v>
      </c>
      <c r="AF35" s="97">
        <v>246</v>
      </c>
      <c r="AG35" s="97">
        <v>176</v>
      </c>
      <c r="AH35" s="97">
        <v>930</v>
      </c>
      <c r="AI35" s="97">
        <v>1831</v>
      </c>
      <c r="AJ35" s="97">
        <v>1181</v>
      </c>
      <c r="AK35" s="129">
        <v>822</v>
      </c>
      <c r="AL35" s="40">
        <f>B35/N35*100</f>
        <v>92.281879194630861</v>
      </c>
    </row>
    <row r="36" spans="1:40" x14ac:dyDescent="0.2">
      <c r="A36" s="41" t="s">
        <v>7</v>
      </c>
      <c r="B36" s="226">
        <v>20634</v>
      </c>
      <c r="C36" s="103">
        <v>20495</v>
      </c>
      <c r="D36" s="103">
        <v>20628</v>
      </c>
      <c r="E36" s="128">
        <v>20196</v>
      </c>
      <c r="F36" s="128">
        <v>20436</v>
      </c>
      <c r="G36" s="128">
        <v>20303</v>
      </c>
      <c r="H36" s="128">
        <v>19997</v>
      </c>
      <c r="I36" s="101">
        <v>19200</v>
      </c>
      <c r="J36" s="102">
        <v>19040</v>
      </c>
      <c r="K36" s="103">
        <v>18458</v>
      </c>
      <c r="L36" s="103">
        <v>18661</v>
      </c>
      <c r="M36" s="103">
        <v>18084</v>
      </c>
      <c r="N36" s="104">
        <v>17693</v>
      </c>
      <c r="O36" s="103">
        <v>17467</v>
      </c>
      <c r="P36" s="103">
        <v>16760</v>
      </c>
      <c r="Q36" s="105">
        <v>16455</v>
      </c>
      <c r="R36" s="105">
        <v>16279</v>
      </c>
      <c r="S36" s="105">
        <v>16196</v>
      </c>
      <c r="T36" s="105">
        <v>15752</v>
      </c>
      <c r="U36" s="106">
        <v>15772</v>
      </c>
      <c r="V36" s="104">
        <v>13833</v>
      </c>
      <c r="W36" s="180">
        <v>10434</v>
      </c>
      <c r="X36" s="178">
        <v>8138</v>
      </c>
      <c r="Y36" s="178">
        <v>6200</v>
      </c>
      <c r="Z36" s="108">
        <v>4205</v>
      </c>
      <c r="AA36" s="179">
        <v>3453</v>
      </c>
      <c r="AB36" s="97">
        <v>1698</v>
      </c>
      <c r="AC36" s="97">
        <v>799</v>
      </c>
      <c r="AD36" s="97">
        <v>1137</v>
      </c>
      <c r="AE36" s="97">
        <v>966</v>
      </c>
      <c r="AF36" s="97">
        <v>1750</v>
      </c>
      <c r="AG36" s="97">
        <v>1812</v>
      </c>
      <c r="AH36" s="97">
        <v>8789</v>
      </c>
      <c r="AI36" s="97">
        <v>3234</v>
      </c>
      <c r="AJ36" s="97">
        <v>3767</v>
      </c>
      <c r="AK36" s="129">
        <v>2624</v>
      </c>
      <c r="AL36" s="40">
        <f t="shared" ref="AL36:AL41" si="2">B36/N36*100</f>
        <v>116.62239303679421</v>
      </c>
    </row>
    <row r="37" spans="1:40" x14ac:dyDescent="0.2">
      <c r="A37" s="41" t="s">
        <v>8</v>
      </c>
      <c r="B37" s="226">
        <v>5841</v>
      </c>
      <c r="C37" s="103">
        <v>5901</v>
      </c>
      <c r="D37" s="103">
        <v>5979</v>
      </c>
      <c r="E37" s="128">
        <v>5952</v>
      </c>
      <c r="F37" s="128">
        <v>6274</v>
      </c>
      <c r="G37" s="128">
        <v>6274</v>
      </c>
      <c r="H37" s="128">
        <v>6118</v>
      </c>
      <c r="I37" s="101">
        <v>5732</v>
      </c>
      <c r="J37" s="102">
        <v>5861</v>
      </c>
      <c r="K37" s="103">
        <v>5751</v>
      </c>
      <c r="L37" s="103">
        <v>5906</v>
      </c>
      <c r="M37" s="103">
        <v>5429</v>
      </c>
      <c r="N37" s="104">
        <v>5535</v>
      </c>
      <c r="O37" s="103">
        <v>5508</v>
      </c>
      <c r="P37" s="103">
        <v>5104</v>
      </c>
      <c r="Q37" s="105">
        <v>4802</v>
      </c>
      <c r="R37" s="105">
        <v>5855</v>
      </c>
      <c r="S37" s="105">
        <v>6687</v>
      </c>
      <c r="T37" s="105">
        <v>6901</v>
      </c>
      <c r="U37" s="106">
        <v>7599</v>
      </c>
      <c r="V37" s="104">
        <v>6759</v>
      </c>
      <c r="W37" s="180">
        <v>8690</v>
      </c>
      <c r="X37" s="178">
        <v>7711</v>
      </c>
      <c r="Y37" s="178">
        <v>4103</v>
      </c>
      <c r="Z37" s="108">
        <v>2557</v>
      </c>
      <c r="AA37" s="179">
        <v>1577</v>
      </c>
      <c r="AB37" s="97">
        <v>678</v>
      </c>
      <c r="AC37" s="97">
        <v>403</v>
      </c>
      <c r="AD37" s="97">
        <v>478</v>
      </c>
      <c r="AE37" s="97">
        <v>623</v>
      </c>
      <c r="AF37" s="97">
        <v>594</v>
      </c>
      <c r="AG37" s="97">
        <v>831</v>
      </c>
      <c r="AH37" s="97">
        <v>3392</v>
      </c>
      <c r="AI37" s="97">
        <v>2630</v>
      </c>
      <c r="AJ37" s="97">
        <v>1240</v>
      </c>
      <c r="AK37" s="129">
        <v>569</v>
      </c>
      <c r="AL37" s="40">
        <f t="shared" si="2"/>
        <v>105.52845528455283</v>
      </c>
    </row>
    <row r="38" spans="1:40" x14ac:dyDescent="0.2">
      <c r="A38" s="41" t="s">
        <v>9</v>
      </c>
      <c r="B38" s="226">
        <v>1512</v>
      </c>
      <c r="C38" s="103">
        <v>1864</v>
      </c>
      <c r="D38" s="103">
        <v>1960</v>
      </c>
      <c r="E38" s="128">
        <v>1819</v>
      </c>
      <c r="F38" s="128">
        <v>1806</v>
      </c>
      <c r="G38" s="128">
        <v>1892</v>
      </c>
      <c r="H38" s="128">
        <v>2217</v>
      </c>
      <c r="I38" s="101">
        <v>2046</v>
      </c>
      <c r="J38" s="102">
        <v>2059</v>
      </c>
      <c r="K38" s="103">
        <v>2281</v>
      </c>
      <c r="L38" s="103">
        <v>2230</v>
      </c>
      <c r="M38" s="103">
        <v>2244</v>
      </c>
      <c r="N38" s="104">
        <v>2462</v>
      </c>
      <c r="O38" s="103">
        <v>2274</v>
      </c>
      <c r="P38" s="103">
        <v>2135</v>
      </c>
      <c r="Q38" s="105">
        <v>2270</v>
      </c>
      <c r="R38" s="105">
        <v>2147</v>
      </c>
      <c r="S38" s="105">
        <v>2048</v>
      </c>
      <c r="T38" s="105">
        <v>1847</v>
      </c>
      <c r="U38" s="106">
        <v>1679</v>
      </c>
      <c r="V38" s="104">
        <v>1693</v>
      </c>
      <c r="W38" s="180">
        <v>1952</v>
      </c>
      <c r="X38" s="178">
        <v>2211</v>
      </c>
      <c r="Y38" s="178">
        <v>1622</v>
      </c>
      <c r="Z38" s="108">
        <v>1683</v>
      </c>
      <c r="AA38" s="179">
        <v>1153</v>
      </c>
      <c r="AB38" s="97">
        <v>665</v>
      </c>
      <c r="AC38" s="97">
        <v>313</v>
      </c>
      <c r="AD38" s="97">
        <v>267</v>
      </c>
      <c r="AE38" s="97">
        <v>176</v>
      </c>
      <c r="AF38" s="97">
        <v>193</v>
      </c>
      <c r="AG38" s="97">
        <v>291</v>
      </c>
      <c r="AH38" s="97">
        <v>841</v>
      </c>
      <c r="AI38" s="97">
        <v>989</v>
      </c>
      <c r="AJ38" s="97">
        <v>617</v>
      </c>
      <c r="AK38" s="129">
        <v>361</v>
      </c>
      <c r="AL38" s="40">
        <f t="shared" si="2"/>
        <v>61.413484971567833</v>
      </c>
    </row>
    <row r="39" spans="1:40" x14ac:dyDescent="0.2">
      <c r="A39" s="41" t="s">
        <v>10</v>
      </c>
      <c r="B39" s="226">
        <v>1990</v>
      </c>
      <c r="C39" s="103">
        <v>2070</v>
      </c>
      <c r="D39" s="103">
        <v>2240</v>
      </c>
      <c r="E39" s="128">
        <v>2361</v>
      </c>
      <c r="F39" s="128">
        <v>2229</v>
      </c>
      <c r="G39" s="128">
        <v>2348</v>
      </c>
      <c r="H39" s="128">
        <v>2227</v>
      </c>
      <c r="I39" s="101">
        <v>2074</v>
      </c>
      <c r="J39" s="102">
        <v>2139</v>
      </c>
      <c r="K39" s="103">
        <v>2023</v>
      </c>
      <c r="L39" s="103">
        <v>2027</v>
      </c>
      <c r="M39" s="103">
        <v>2133</v>
      </c>
      <c r="N39" s="104">
        <v>2224</v>
      </c>
      <c r="O39" s="103">
        <v>2082</v>
      </c>
      <c r="P39" s="103">
        <v>2132</v>
      </c>
      <c r="Q39" s="105">
        <v>2039</v>
      </c>
      <c r="R39" s="105">
        <v>1908</v>
      </c>
      <c r="S39" s="105">
        <v>2183</v>
      </c>
      <c r="T39" s="105">
        <v>2161</v>
      </c>
      <c r="U39" s="106">
        <v>1906</v>
      </c>
      <c r="V39" s="104">
        <v>2259</v>
      </c>
      <c r="W39" s="180">
        <v>2190</v>
      </c>
      <c r="X39" s="178">
        <v>2296</v>
      </c>
      <c r="Y39" s="178">
        <v>1531</v>
      </c>
      <c r="Z39" s="108">
        <v>979</v>
      </c>
      <c r="AA39" s="179">
        <v>931</v>
      </c>
      <c r="AB39" s="97">
        <v>380</v>
      </c>
      <c r="AC39" s="97">
        <v>424</v>
      </c>
      <c r="AD39" s="97">
        <v>481</v>
      </c>
      <c r="AE39" s="97">
        <v>435</v>
      </c>
      <c r="AF39" s="97">
        <v>421</v>
      </c>
      <c r="AG39" s="97">
        <v>616</v>
      </c>
      <c r="AH39" s="97">
        <v>861</v>
      </c>
      <c r="AI39" s="97">
        <v>1176</v>
      </c>
      <c r="AJ39" s="97">
        <v>1014</v>
      </c>
      <c r="AK39" s="129">
        <v>521</v>
      </c>
      <c r="AL39" s="40">
        <f t="shared" si="2"/>
        <v>89.478417266187051</v>
      </c>
    </row>
    <row r="40" spans="1:40" x14ac:dyDescent="0.2">
      <c r="A40" s="41" t="s">
        <v>11</v>
      </c>
      <c r="B40" s="226">
        <v>1790</v>
      </c>
      <c r="C40" s="103">
        <v>1789</v>
      </c>
      <c r="D40" s="103">
        <v>1786</v>
      </c>
      <c r="E40" s="128">
        <v>1703</v>
      </c>
      <c r="F40" s="128">
        <v>1693</v>
      </c>
      <c r="G40" s="128">
        <v>1844</v>
      </c>
      <c r="H40" s="128">
        <v>1766</v>
      </c>
      <c r="I40" s="101">
        <v>1839</v>
      </c>
      <c r="J40" s="102">
        <v>1885</v>
      </c>
      <c r="K40" s="103">
        <v>1905</v>
      </c>
      <c r="L40" s="103">
        <v>1914</v>
      </c>
      <c r="M40" s="103">
        <v>1906</v>
      </c>
      <c r="N40" s="104">
        <v>1906</v>
      </c>
      <c r="O40" s="103">
        <v>1888</v>
      </c>
      <c r="P40" s="103">
        <v>1883</v>
      </c>
      <c r="Q40" s="105">
        <v>1851</v>
      </c>
      <c r="R40" s="105">
        <v>1838</v>
      </c>
      <c r="S40" s="105">
        <v>1843</v>
      </c>
      <c r="T40" s="105">
        <v>1853</v>
      </c>
      <c r="U40" s="106">
        <v>1920</v>
      </c>
      <c r="V40" s="104">
        <v>1753</v>
      </c>
      <c r="W40" s="180">
        <v>1928</v>
      </c>
      <c r="X40" s="178">
        <v>1553</v>
      </c>
      <c r="Y40" s="178">
        <v>1158</v>
      </c>
      <c r="Z40" s="108">
        <v>859</v>
      </c>
      <c r="AA40" s="179">
        <v>682</v>
      </c>
      <c r="AB40" s="97">
        <v>300</v>
      </c>
      <c r="AC40" s="97">
        <v>172</v>
      </c>
      <c r="AD40" s="97">
        <v>254</v>
      </c>
      <c r="AE40" s="97">
        <v>227</v>
      </c>
      <c r="AF40" s="97">
        <v>216</v>
      </c>
      <c r="AG40" s="97">
        <v>122</v>
      </c>
      <c r="AH40" s="97">
        <v>702</v>
      </c>
      <c r="AI40" s="97">
        <v>692</v>
      </c>
      <c r="AJ40" s="97">
        <v>637</v>
      </c>
      <c r="AK40" s="129">
        <v>301</v>
      </c>
      <c r="AL40" s="40">
        <f t="shared" si="2"/>
        <v>93.913955928646374</v>
      </c>
    </row>
    <row r="41" spans="1:40" ht="13.5" thickBot="1" x14ac:dyDescent="0.25">
      <c r="A41" s="51" t="s">
        <v>12</v>
      </c>
      <c r="B41" s="227">
        <v>1553</v>
      </c>
      <c r="C41" s="112">
        <v>1529</v>
      </c>
      <c r="D41" s="112">
        <v>1568</v>
      </c>
      <c r="E41" s="130">
        <v>1604</v>
      </c>
      <c r="F41" s="130">
        <v>1641</v>
      </c>
      <c r="G41" s="130">
        <v>1537</v>
      </c>
      <c r="H41" s="130">
        <v>1272</v>
      </c>
      <c r="I41" s="110">
        <v>1178</v>
      </c>
      <c r="J41" s="111">
        <v>1107</v>
      </c>
      <c r="K41" s="112">
        <v>1066</v>
      </c>
      <c r="L41" s="112">
        <v>1215</v>
      </c>
      <c r="M41" s="112">
        <v>1455</v>
      </c>
      <c r="N41" s="113">
        <v>1480</v>
      </c>
      <c r="O41" s="112">
        <v>1378</v>
      </c>
      <c r="P41" s="112">
        <v>1378</v>
      </c>
      <c r="Q41" s="114">
        <v>1384</v>
      </c>
      <c r="R41" s="114">
        <v>1417</v>
      </c>
      <c r="S41" s="114">
        <v>1083</v>
      </c>
      <c r="T41" s="114">
        <v>934</v>
      </c>
      <c r="U41" s="115">
        <v>1149</v>
      </c>
      <c r="V41" s="113">
        <v>1863</v>
      </c>
      <c r="W41" s="181">
        <v>1496</v>
      </c>
      <c r="X41" s="182">
        <v>1543</v>
      </c>
      <c r="Y41" s="182">
        <v>1180</v>
      </c>
      <c r="Z41" s="117">
        <v>831</v>
      </c>
      <c r="AA41" s="183">
        <v>1089</v>
      </c>
      <c r="AB41" s="118">
        <v>618</v>
      </c>
      <c r="AC41" s="118">
        <v>569</v>
      </c>
      <c r="AD41" s="118">
        <v>476</v>
      </c>
      <c r="AE41" s="118">
        <v>385</v>
      </c>
      <c r="AF41" s="118">
        <v>523</v>
      </c>
      <c r="AG41" s="118">
        <v>358</v>
      </c>
      <c r="AH41" s="118">
        <v>1422</v>
      </c>
      <c r="AI41" s="118">
        <v>1482</v>
      </c>
      <c r="AJ41" s="118">
        <v>1029</v>
      </c>
      <c r="AK41" s="131">
        <v>712</v>
      </c>
      <c r="AL41" s="60">
        <f t="shared" si="2"/>
        <v>104.93243243243245</v>
      </c>
    </row>
    <row r="42" spans="1:40" ht="13.5" x14ac:dyDescent="0.2">
      <c r="A42" s="61" t="s">
        <v>19</v>
      </c>
      <c r="B42" s="184"/>
      <c r="C42" s="184"/>
      <c r="D42" s="62"/>
      <c r="E42" s="63"/>
      <c r="F42" s="63"/>
      <c r="G42" s="63"/>
      <c r="H42" s="63"/>
      <c r="I42" s="63"/>
      <c r="J42" s="63"/>
      <c r="K42" s="63"/>
      <c r="L42" s="63"/>
      <c r="M42" s="63"/>
      <c r="N42" s="64"/>
      <c r="O42" s="63"/>
      <c r="P42" s="64"/>
      <c r="Q42" s="63"/>
      <c r="R42" s="63"/>
      <c r="S42" s="63"/>
      <c r="T42" s="63"/>
      <c r="U42" s="64"/>
    </row>
    <row r="43" spans="1:40" x14ac:dyDescent="0.2">
      <c r="A43" s="65" t="s">
        <v>14</v>
      </c>
      <c r="B43" s="71"/>
      <c r="C43" s="71"/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70"/>
      <c r="O43" s="67"/>
      <c r="P43" s="70"/>
      <c r="Q43" s="67"/>
      <c r="R43" s="67"/>
      <c r="S43" s="67"/>
      <c r="T43" s="67"/>
      <c r="U43" s="70"/>
    </row>
    <row r="44" spans="1:40" x14ac:dyDescent="0.2">
      <c r="A44" s="71"/>
      <c r="B44" s="71"/>
      <c r="C44" s="71"/>
      <c r="D44" s="66"/>
      <c r="E44" s="67"/>
      <c r="F44" s="67"/>
      <c r="G44" s="67"/>
      <c r="H44" s="67"/>
      <c r="I44" s="67"/>
      <c r="J44" s="67"/>
      <c r="K44" s="67"/>
      <c r="L44" s="67"/>
      <c r="M44" s="67"/>
      <c r="N44" s="70"/>
      <c r="O44" s="67"/>
      <c r="P44" s="70"/>
      <c r="Q44" s="67"/>
      <c r="R44" s="67"/>
      <c r="S44" s="67"/>
      <c r="T44" s="67"/>
      <c r="U44" s="70"/>
    </row>
    <row r="45" spans="1:40" ht="15" thickBot="1" x14ac:dyDescent="0.25">
      <c r="A45" s="1" t="s">
        <v>20</v>
      </c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2"/>
      <c r="O45" s="1"/>
      <c r="P45" s="2"/>
      <c r="Q45" s="1"/>
      <c r="R45" s="1"/>
      <c r="S45" s="1"/>
      <c r="T45" s="1"/>
      <c r="U45" s="2"/>
    </row>
    <row r="46" spans="1:40" s="9" customFormat="1" ht="17.25" customHeight="1" x14ac:dyDescent="0.25">
      <c r="A46" s="233"/>
      <c r="B46" s="235" t="s">
        <v>1</v>
      </c>
      <c r="C46" s="240"/>
      <c r="D46" s="240"/>
      <c r="E46" s="240"/>
      <c r="F46" s="240"/>
      <c r="G46" s="240"/>
      <c r="H46" s="240"/>
      <c r="I46" s="241"/>
      <c r="J46" s="235" t="str">
        <f>J2</f>
        <v>rok 2021</v>
      </c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1"/>
      <c r="V46" s="11">
        <v>2020</v>
      </c>
      <c r="W46" s="11">
        <v>2019</v>
      </c>
      <c r="X46" s="11">
        <v>2018</v>
      </c>
      <c r="Y46" s="11">
        <v>2017</v>
      </c>
      <c r="Z46" s="12">
        <v>2016</v>
      </c>
      <c r="AA46" s="11">
        <v>2015</v>
      </c>
      <c r="AB46" s="11">
        <v>2014</v>
      </c>
      <c r="AC46" s="11">
        <v>2013</v>
      </c>
      <c r="AD46" s="11">
        <v>2012</v>
      </c>
      <c r="AE46" s="11">
        <v>2011</v>
      </c>
      <c r="AF46" s="11">
        <v>2010</v>
      </c>
      <c r="AG46" s="122">
        <v>2009</v>
      </c>
      <c r="AH46" s="122">
        <v>2008</v>
      </c>
      <c r="AI46" s="122">
        <v>2007</v>
      </c>
      <c r="AJ46" s="122">
        <v>2006</v>
      </c>
      <c r="AK46" s="194">
        <v>2005</v>
      </c>
      <c r="AL46" s="238" t="s">
        <v>3</v>
      </c>
    </row>
    <row r="47" spans="1:40" ht="18" customHeight="1" thickBot="1" x14ac:dyDescent="0.25">
      <c r="A47" s="234"/>
      <c r="B47" s="186">
        <v>8</v>
      </c>
      <c r="C47" s="191">
        <v>7</v>
      </c>
      <c r="D47" s="185">
        <v>6</v>
      </c>
      <c r="E47" s="75">
        <v>5</v>
      </c>
      <c r="F47" s="75">
        <v>4</v>
      </c>
      <c r="G47" s="75">
        <v>3</v>
      </c>
      <c r="H47" s="75">
        <v>2</v>
      </c>
      <c r="I47" s="76">
        <v>1</v>
      </c>
      <c r="J47" s="15">
        <v>12</v>
      </c>
      <c r="K47" s="15">
        <v>11</v>
      </c>
      <c r="L47" s="15">
        <v>10</v>
      </c>
      <c r="M47" s="15">
        <v>9</v>
      </c>
      <c r="N47" s="18">
        <v>8</v>
      </c>
      <c r="O47" s="15">
        <v>7</v>
      </c>
      <c r="P47" s="15">
        <v>6</v>
      </c>
      <c r="Q47" s="15">
        <v>5</v>
      </c>
      <c r="R47" s="15">
        <v>4</v>
      </c>
      <c r="S47" s="15">
        <v>3</v>
      </c>
      <c r="T47" s="15">
        <v>2</v>
      </c>
      <c r="U47" s="19">
        <v>1</v>
      </c>
      <c r="V47" s="20">
        <v>8</v>
      </c>
      <c r="W47" s="165">
        <v>8</v>
      </c>
      <c r="X47" s="20">
        <v>8</v>
      </c>
      <c r="Y47" s="20">
        <v>8</v>
      </c>
      <c r="Z47" s="20">
        <v>8</v>
      </c>
      <c r="AA47" s="20">
        <v>8</v>
      </c>
      <c r="AB47" s="20">
        <v>8</v>
      </c>
      <c r="AC47" s="20">
        <v>8</v>
      </c>
      <c r="AD47" s="20">
        <v>8</v>
      </c>
      <c r="AE47" s="20">
        <v>8</v>
      </c>
      <c r="AF47" s="20">
        <v>8</v>
      </c>
      <c r="AG47" s="20">
        <v>8</v>
      </c>
      <c r="AH47" s="20">
        <v>8</v>
      </c>
      <c r="AI47" s="20">
        <v>8</v>
      </c>
      <c r="AJ47" s="20">
        <v>8</v>
      </c>
      <c r="AK47" s="213">
        <v>8</v>
      </c>
      <c r="AL47" s="239"/>
    </row>
    <row r="48" spans="1:40" s="137" customFormat="1" x14ac:dyDescent="0.2">
      <c r="A48" s="132" t="s">
        <v>21</v>
      </c>
      <c r="B48" s="228">
        <v>3.446136552</v>
      </c>
      <c r="C48" s="25">
        <v>3.2796261217999998</v>
      </c>
      <c r="D48" s="25">
        <v>3.1293288378000002</v>
      </c>
      <c r="E48" s="22">
        <v>3.1859965970999999</v>
      </c>
      <c r="F48" s="22">
        <v>3.3109664738000002</v>
      </c>
      <c r="G48" s="22">
        <v>3.3800717423000002</v>
      </c>
      <c r="H48" s="22">
        <v>3.5436846449999999</v>
      </c>
      <c r="I48" s="133">
        <v>3.6072568610000002</v>
      </c>
      <c r="J48" s="24">
        <v>3.4858684993</v>
      </c>
      <c r="K48" s="25">
        <v>3.2772609668000001</v>
      </c>
      <c r="L48" s="25">
        <v>3.3805120004746705</v>
      </c>
      <c r="M48" s="25">
        <v>3.5480914811000002</v>
      </c>
      <c r="N48" s="26">
        <v>3.65</v>
      </c>
      <c r="O48" s="25">
        <v>3.7124515886</v>
      </c>
      <c r="P48" s="25">
        <v>3.7285874916999999</v>
      </c>
      <c r="Q48" s="27">
        <v>3.9213915311999998</v>
      </c>
      <c r="R48" s="27">
        <v>4.1043921906999996</v>
      </c>
      <c r="S48" s="25">
        <v>4.2355037311999997</v>
      </c>
      <c r="T48" s="27">
        <v>4.3037130634810667</v>
      </c>
      <c r="U48" s="134">
        <v>4.2653965143700017</v>
      </c>
      <c r="V48" s="210">
        <v>3.82</v>
      </c>
      <c r="W48" s="207">
        <v>2.7221284865916977</v>
      </c>
      <c r="X48" s="135">
        <v>3.05</v>
      </c>
      <c r="Y48" s="135">
        <v>3.9785669139002362</v>
      </c>
      <c r="Z48" s="135">
        <v>5.32</v>
      </c>
      <c r="AA48" s="195">
        <v>6.1905032607579082</v>
      </c>
      <c r="AB48" s="136">
        <v>7.3709933304213813</v>
      </c>
      <c r="AC48" s="136">
        <v>7.5262750787216923</v>
      </c>
      <c r="AD48" s="136">
        <v>6.5352496274617646</v>
      </c>
      <c r="AE48" s="136">
        <v>6.3942288873314155</v>
      </c>
      <c r="AF48" s="136">
        <v>6.644085321211092</v>
      </c>
      <c r="AG48" s="136">
        <v>6.5153711357756494</v>
      </c>
      <c r="AH48" s="136">
        <v>4.0141271128596845</v>
      </c>
      <c r="AI48" s="136">
        <v>4.7654156716554423</v>
      </c>
      <c r="AJ48" s="196">
        <v>5.9460819965041667</v>
      </c>
      <c r="AK48" s="197">
        <v>6.6049806944572049</v>
      </c>
      <c r="AL48" s="29">
        <f>B48-N48</f>
        <v>-0.20386344799999989</v>
      </c>
      <c r="AN48" s="10"/>
    </row>
    <row r="49" spans="1:40" x14ac:dyDescent="0.2">
      <c r="A49" s="138" t="s">
        <v>22</v>
      </c>
      <c r="B49" s="229"/>
      <c r="C49" s="192"/>
      <c r="D49" s="160"/>
      <c r="E49" s="32"/>
      <c r="F49" s="32"/>
      <c r="G49" s="32"/>
      <c r="H49" s="32"/>
      <c r="I49" s="139"/>
      <c r="J49" s="34"/>
      <c r="K49" s="35"/>
      <c r="L49" s="35"/>
      <c r="M49" s="35"/>
      <c r="N49" s="36"/>
      <c r="O49" s="35"/>
      <c r="P49" s="35"/>
      <c r="Q49" s="37"/>
      <c r="R49" s="37"/>
      <c r="S49" s="35"/>
      <c r="T49" s="37"/>
      <c r="U49" s="140"/>
      <c r="V49" s="141"/>
      <c r="W49" s="36"/>
      <c r="X49" s="141"/>
      <c r="Y49" s="141"/>
      <c r="Z49" s="141"/>
      <c r="AA49" s="198"/>
      <c r="AB49" s="142"/>
      <c r="AC49" s="142"/>
      <c r="AD49" s="142"/>
      <c r="AE49" s="142"/>
      <c r="AF49" s="142"/>
      <c r="AG49" s="142"/>
      <c r="AH49" s="142"/>
      <c r="AI49" s="142"/>
      <c r="AJ49" s="199"/>
      <c r="AK49" s="200"/>
      <c r="AL49" s="40"/>
    </row>
    <row r="50" spans="1:40" x14ac:dyDescent="0.2">
      <c r="A50" s="143" t="s">
        <v>23</v>
      </c>
      <c r="B50" s="229">
        <v>3.0188153478999999</v>
      </c>
      <c r="C50" s="45">
        <v>2.7374692159</v>
      </c>
      <c r="D50" s="45">
        <v>2.5640528256000001</v>
      </c>
      <c r="E50" s="144">
        <v>2.5947851916000002</v>
      </c>
      <c r="F50" s="144">
        <v>2.6457153787999999</v>
      </c>
      <c r="G50" s="144">
        <v>2.5587783245</v>
      </c>
      <c r="H50" s="144">
        <v>2.6570339430000001</v>
      </c>
      <c r="I50" s="43">
        <v>2.7142485680999999</v>
      </c>
      <c r="J50" s="44">
        <v>2.7583268775000001</v>
      </c>
      <c r="K50" s="45">
        <v>2.7838063819999999</v>
      </c>
      <c r="L50" s="45">
        <v>2.9899895529246097</v>
      </c>
      <c r="M50" s="45">
        <v>3.1950094990000002</v>
      </c>
      <c r="N50" s="46">
        <v>3.3549471662000001</v>
      </c>
      <c r="O50" s="45">
        <v>3.4340333927</v>
      </c>
      <c r="P50" s="45">
        <v>3.4421065315999999</v>
      </c>
      <c r="Q50" s="145">
        <v>3.5564218093000002</v>
      </c>
      <c r="R50" s="145">
        <v>3.6219920899</v>
      </c>
      <c r="S50" s="45">
        <v>3.6726074505000001</v>
      </c>
      <c r="T50" s="145">
        <v>3.6637751175319679</v>
      </c>
      <c r="U50" s="146">
        <v>3.6284867335736175</v>
      </c>
      <c r="V50" s="211">
        <v>3.3414026756240229</v>
      </c>
      <c r="W50" s="208">
        <v>2.0362445690406688</v>
      </c>
      <c r="X50" s="141">
        <v>2.1599371688844888</v>
      </c>
      <c r="Y50" s="141">
        <v>2.8849029637519341</v>
      </c>
      <c r="Z50" s="141">
        <v>3.89</v>
      </c>
      <c r="AA50" s="201">
        <v>4.5788991247783635</v>
      </c>
      <c r="AB50" s="147">
        <v>5.3393713689855504</v>
      </c>
      <c r="AC50" s="147">
        <v>5.0223546595456856</v>
      </c>
      <c r="AD50" s="147">
        <v>4.0387735165415641</v>
      </c>
      <c r="AE50" s="147">
        <v>3.6928750971049569</v>
      </c>
      <c r="AF50" s="147">
        <v>3.6006196355302533</v>
      </c>
      <c r="AG50" s="147">
        <v>2.9536524728403979</v>
      </c>
      <c r="AH50" s="147">
        <v>1.8297071456989678</v>
      </c>
      <c r="AI50" s="147">
        <v>2.1024469275351061</v>
      </c>
      <c r="AJ50" s="202">
        <v>2.4766417649201555</v>
      </c>
      <c r="AK50" s="203">
        <v>2.8859493405034442</v>
      </c>
      <c r="AL50" s="40">
        <f>B50-N50</f>
        <v>-0.33613181830000016</v>
      </c>
    </row>
    <row r="51" spans="1:40" x14ac:dyDescent="0.2">
      <c r="A51" s="143" t="s">
        <v>24</v>
      </c>
      <c r="B51" s="229">
        <v>3.0802830894</v>
      </c>
      <c r="C51" s="45">
        <v>2.8662010419000001</v>
      </c>
      <c r="D51" s="45">
        <v>2.7087542259999999</v>
      </c>
      <c r="E51" s="144">
        <v>2.7332481556000001</v>
      </c>
      <c r="F51" s="144">
        <v>2.8101363471999998</v>
      </c>
      <c r="G51" s="144">
        <v>2.8713533159</v>
      </c>
      <c r="H51" s="144">
        <v>2.9926511120999999</v>
      </c>
      <c r="I51" s="43">
        <v>3.0582812847</v>
      </c>
      <c r="J51" s="44">
        <v>2.9833079637000002</v>
      </c>
      <c r="K51" s="45">
        <v>2.8555513043</v>
      </c>
      <c r="L51" s="45">
        <v>2.9826123065392629</v>
      </c>
      <c r="M51" s="45">
        <v>3.1271241757000001</v>
      </c>
      <c r="N51" s="46">
        <v>3.1939323498999999</v>
      </c>
      <c r="O51" s="45">
        <v>3.2618663186000001</v>
      </c>
      <c r="P51" s="45">
        <v>3.2804959767000001</v>
      </c>
      <c r="Q51" s="145">
        <v>3.433136476</v>
      </c>
      <c r="R51" s="145">
        <v>3.5929931619</v>
      </c>
      <c r="S51" s="45">
        <v>3.7029257348</v>
      </c>
      <c r="T51" s="145">
        <v>3.7625810025301054</v>
      </c>
      <c r="U51" s="146">
        <v>3.7334937379767452</v>
      </c>
      <c r="V51" s="211">
        <v>3.2959022294275364</v>
      </c>
      <c r="W51" s="208">
        <v>2.4204612641733836</v>
      </c>
      <c r="X51" s="141">
        <v>2.6928200652303733</v>
      </c>
      <c r="Y51" s="141">
        <v>3.3920307876798645</v>
      </c>
      <c r="Z51" s="141">
        <v>4.5551664412051025</v>
      </c>
      <c r="AA51" s="201">
        <v>5.4627292168667783</v>
      </c>
      <c r="AB51" s="147">
        <v>6.4198269162074038</v>
      </c>
      <c r="AC51" s="147">
        <v>6.4363430268294035</v>
      </c>
      <c r="AD51" s="147">
        <v>5.5468714944167861</v>
      </c>
      <c r="AE51" s="147">
        <v>5.4472004887606884</v>
      </c>
      <c r="AF51" s="147">
        <v>5.4749770066384036</v>
      </c>
      <c r="AG51" s="147">
        <v>4.8852097429441059</v>
      </c>
      <c r="AH51" s="147">
        <v>3.016792213181088</v>
      </c>
      <c r="AI51" s="147">
        <v>3.4386276830312914</v>
      </c>
      <c r="AJ51" s="202">
        <v>4.2023682725268792</v>
      </c>
      <c r="AK51" s="203">
        <v>4.7737488833829174</v>
      </c>
      <c r="AL51" s="40">
        <f t="shared" ref="AL51:AL63" si="3">B51-N51</f>
        <v>-0.1136492604999999</v>
      </c>
    </row>
    <row r="52" spans="1:40" x14ac:dyDescent="0.2">
      <c r="A52" s="143" t="s">
        <v>25</v>
      </c>
      <c r="B52" s="229">
        <v>2.4997993942000001</v>
      </c>
      <c r="C52" s="45">
        <v>2.3531741157999999</v>
      </c>
      <c r="D52" s="45">
        <v>2.2174226783000002</v>
      </c>
      <c r="E52" s="144">
        <v>2.2448887575000001</v>
      </c>
      <c r="F52" s="144">
        <v>2.3722394951000001</v>
      </c>
      <c r="G52" s="144">
        <v>2.6030669456000002</v>
      </c>
      <c r="H52" s="144">
        <v>2.9548126787000002</v>
      </c>
      <c r="I52" s="43">
        <v>3.0643923451999999</v>
      </c>
      <c r="J52" s="44">
        <v>2.8177628761000002</v>
      </c>
      <c r="K52" s="45">
        <v>2.4591823632000001</v>
      </c>
      <c r="L52" s="45">
        <v>2.5071824186239375</v>
      </c>
      <c r="M52" s="45">
        <v>2.6084146226999998</v>
      </c>
      <c r="N52" s="46">
        <v>2.7147971360000001</v>
      </c>
      <c r="O52" s="45">
        <v>2.7729653132999998</v>
      </c>
      <c r="P52" s="45">
        <v>2.8072441193</v>
      </c>
      <c r="Q52" s="145">
        <v>3.0337751429000002</v>
      </c>
      <c r="R52" s="145">
        <v>3.2438903038000002</v>
      </c>
      <c r="S52" s="45">
        <v>3.4578122810999998</v>
      </c>
      <c r="T52" s="145">
        <v>3.5972053671886135</v>
      </c>
      <c r="U52" s="146">
        <v>3.5697624741579546</v>
      </c>
      <c r="V52" s="211">
        <v>2.7729907566974776</v>
      </c>
      <c r="W52" s="208">
        <v>1.9107628182471876</v>
      </c>
      <c r="X52" s="141">
        <v>2.0097530708600346</v>
      </c>
      <c r="Y52" s="141">
        <v>2.8188746647922311</v>
      </c>
      <c r="Z52" s="141">
        <v>3.9211150723151582</v>
      </c>
      <c r="AA52" s="201">
        <v>4.5240223410846117</v>
      </c>
      <c r="AB52" s="147">
        <v>5.7675059073142974</v>
      </c>
      <c r="AC52" s="147">
        <v>6.0500481008843607</v>
      </c>
      <c r="AD52" s="147">
        <v>5.2669557140635375</v>
      </c>
      <c r="AE52" s="147">
        <v>5.1046459137730862</v>
      </c>
      <c r="AF52" s="147">
        <v>5.1198509824430714</v>
      </c>
      <c r="AG52" s="147">
        <v>5.0618917220277639</v>
      </c>
      <c r="AH52" s="147">
        <v>2.9131472285934419</v>
      </c>
      <c r="AI52" s="147">
        <v>3.3242797565696409</v>
      </c>
      <c r="AJ52" s="202">
        <v>4.2050731227961853</v>
      </c>
      <c r="AK52" s="203">
        <v>4.5702048390465837</v>
      </c>
      <c r="AL52" s="40">
        <f t="shared" si="3"/>
        <v>-0.21499774179999998</v>
      </c>
    </row>
    <row r="53" spans="1:40" x14ac:dyDescent="0.2">
      <c r="A53" s="143" t="s">
        <v>26</v>
      </c>
      <c r="B53" s="229">
        <v>2.7457160492999999</v>
      </c>
      <c r="C53" s="45">
        <v>2.6490301268000001</v>
      </c>
      <c r="D53" s="45">
        <v>2.5235206429999999</v>
      </c>
      <c r="E53" s="144">
        <v>2.5372686070000001</v>
      </c>
      <c r="F53" s="144">
        <v>2.6204188410000002</v>
      </c>
      <c r="G53" s="144">
        <v>2.6516523555</v>
      </c>
      <c r="H53" s="144">
        <v>2.8636567021000001</v>
      </c>
      <c r="I53" s="43">
        <v>2.9358238185999999</v>
      </c>
      <c r="J53" s="44">
        <v>2.7786951611999999</v>
      </c>
      <c r="K53" s="45">
        <v>2.5492065093999998</v>
      </c>
      <c r="L53" s="45">
        <v>2.6057153173052416</v>
      </c>
      <c r="M53" s="45">
        <v>2.7559368646000002</v>
      </c>
      <c r="N53" s="46">
        <v>2.8352327757000002</v>
      </c>
      <c r="O53" s="45">
        <v>2.8803778241</v>
      </c>
      <c r="P53" s="45">
        <v>2.9031349927000001</v>
      </c>
      <c r="Q53" s="145">
        <v>3.1095806331000002</v>
      </c>
      <c r="R53" s="145">
        <v>3.2798735035000002</v>
      </c>
      <c r="S53" s="45">
        <v>3.4734674902</v>
      </c>
      <c r="T53" s="145">
        <v>3.5824771697076074</v>
      </c>
      <c r="U53" s="146">
        <v>3.6012190783640139</v>
      </c>
      <c r="V53" s="211">
        <v>3.3137167098126397</v>
      </c>
      <c r="W53" s="208">
        <v>2.1169751870815281</v>
      </c>
      <c r="X53" s="141">
        <v>2.0595659563828459</v>
      </c>
      <c r="Y53" s="141">
        <v>2.5843788304375339</v>
      </c>
      <c r="Z53" s="141">
        <v>3.7889868675814462</v>
      </c>
      <c r="AA53" s="201">
        <v>4.5732759973633827</v>
      </c>
      <c r="AB53" s="147">
        <v>5.5965487776054941</v>
      </c>
      <c r="AC53" s="147">
        <v>6.0715748686729203</v>
      </c>
      <c r="AD53" s="147">
        <v>5.2195248559739174</v>
      </c>
      <c r="AE53" s="147">
        <v>5.4176330512681217</v>
      </c>
      <c r="AF53" s="147">
        <v>6.0269148278841094</v>
      </c>
      <c r="AG53" s="147">
        <v>6.1119271324281579</v>
      </c>
      <c r="AH53" s="147">
        <v>3.3378433158599252</v>
      </c>
      <c r="AI53" s="147">
        <v>3.7055542113196829</v>
      </c>
      <c r="AJ53" s="202">
        <v>4.4484711588098147</v>
      </c>
      <c r="AK53" s="203">
        <v>4.8926495823514795</v>
      </c>
      <c r="AL53" s="40">
        <f t="shared" si="3"/>
        <v>-8.9516726400000302E-2</v>
      </c>
    </row>
    <row r="54" spans="1:40" x14ac:dyDescent="0.2">
      <c r="A54" s="143" t="s">
        <v>27</v>
      </c>
      <c r="B54" s="229">
        <v>3.8144295562999999</v>
      </c>
      <c r="C54" s="45">
        <v>3.6272850842</v>
      </c>
      <c r="D54" s="45">
        <v>3.5743009756999999</v>
      </c>
      <c r="E54" s="144">
        <v>3.8058215817000001</v>
      </c>
      <c r="F54" s="144">
        <v>3.9532281650000001</v>
      </c>
      <c r="G54" s="144">
        <v>4.0389599262999996</v>
      </c>
      <c r="H54" s="144">
        <v>4.2526076805999997</v>
      </c>
      <c r="I54" s="43">
        <v>4.3352012772000004</v>
      </c>
      <c r="J54" s="44">
        <v>4.1847738613000001</v>
      </c>
      <c r="K54" s="45">
        <v>4.0473787361999998</v>
      </c>
      <c r="L54" s="45">
        <v>4.2589083144267983</v>
      </c>
      <c r="M54" s="45">
        <v>4.5236723018999996</v>
      </c>
      <c r="N54" s="46">
        <v>4.6894999572999998</v>
      </c>
      <c r="O54" s="45">
        <v>5.0002399092000003</v>
      </c>
      <c r="P54" s="45">
        <v>5.2466238560000003</v>
      </c>
      <c r="Q54" s="145">
        <v>5.6925702704000001</v>
      </c>
      <c r="R54" s="145">
        <v>5.9585630352000001</v>
      </c>
      <c r="S54" s="45">
        <v>6.0636531953999997</v>
      </c>
      <c r="T54" s="145">
        <v>6.0170442160777036</v>
      </c>
      <c r="U54" s="146">
        <v>5.8465642202809835</v>
      </c>
      <c r="V54" s="211">
        <v>5.1533073188294534</v>
      </c>
      <c r="W54" s="208">
        <v>2.5053660174966281</v>
      </c>
      <c r="X54" s="141">
        <v>2.7705272771617011</v>
      </c>
      <c r="Y54" s="141">
        <v>3.7599262257287771</v>
      </c>
      <c r="Z54" s="141">
        <v>5.60078331221957</v>
      </c>
      <c r="AA54" s="201">
        <v>6.8042231737459034</v>
      </c>
      <c r="AB54" s="147">
        <v>8.079775496262366</v>
      </c>
      <c r="AC54" s="147">
        <v>8.7973580405467384</v>
      </c>
      <c r="AD54" s="147">
        <v>7.8182249262204735</v>
      </c>
      <c r="AE54" s="147">
        <v>7.7460079981322609</v>
      </c>
      <c r="AF54" s="147">
        <v>7.9956618741367818</v>
      </c>
      <c r="AG54" s="147">
        <v>8.0550305400380555</v>
      </c>
      <c r="AH54" s="147">
        <v>5.0634583646636147</v>
      </c>
      <c r="AI54" s="147">
        <v>5.760402223090467</v>
      </c>
      <c r="AJ54" s="202">
        <v>6.9761071244570703</v>
      </c>
      <c r="AK54" s="203">
        <v>7.6557961412203088</v>
      </c>
      <c r="AL54" s="40">
        <f t="shared" si="3"/>
        <v>-0.87507040099999989</v>
      </c>
    </row>
    <row r="55" spans="1:40" x14ac:dyDescent="0.2">
      <c r="A55" s="143" t="s">
        <v>28</v>
      </c>
      <c r="B55" s="229">
        <v>5.1788969694000002</v>
      </c>
      <c r="C55" s="45">
        <v>5.0350905504999997</v>
      </c>
      <c r="D55" s="45">
        <v>4.9053061610000004</v>
      </c>
      <c r="E55" s="144">
        <v>5.088190848</v>
      </c>
      <c r="F55" s="144">
        <v>5.2700308174000003</v>
      </c>
      <c r="G55" s="144">
        <v>5.2060833404000002</v>
      </c>
      <c r="H55" s="144">
        <v>5.2721898949000003</v>
      </c>
      <c r="I55" s="43">
        <v>5.2835760066999997</v>
      </c>
      <c r="J55" s="44">
        <v>5.0839501993000002</v>
      </c>
      <c r="K55" s="45">
        <v>4.8793353806999997</v>
      </c>
      <c r="L55" s="45">
        <v>5.0463017118881019</v>
      </c>
      <c r="M55" s="45">
        <v>5.2625121022999997</v>
      </c>
      <c r="N55" s="46">
        <v>5.3173406205999996</v>
      </c>
      <c r="O55" s="45">
        <v>5.4713633768000003</v>
      </c>
      <c r="P55" s="45">
        <v>5.5827787029999998</v>
      </c>
      <c r="Q55" s="145">
        <v>5.7831713163999998</v>
      </c>
      <c r="R55" s="145">
        <v>5.9557038777000004</v>
      </c>
      <c r="S55" s="45">
        <v>5.9904741203</v>
      </c>
      <c r="T55" s="145">
        <v>5.9398808593675554</v>
      </c>
      <c r="U55" s="146">
        <v>5.7890646133448138</v>
      </c>
      <c r="V55" s="211">
        <v>5.4385384711879485</v>
      </c>
      <c r="W55" s="208">
        <v>3.8477169834503751</v>
      </c>
      <c r="X55" s="141">
        <v>4.6529175050301808</v>
      </c>
      <c r="Y55" s="141">
        <v>6.0898360106783747</v>
      </c>
      <c r="Z55" s="141">
        <v>8.2333076723800573</v>
      </c>
      <c r="AA55" s="201">
        <v>9.2112461536504195</v>
      </c>
      <c r="AB55" s="147">
        <v>10.651788297751891</v>
      </c>
      <c r="AC55" s="147">
        <v>10.962048787578507</v>
      </c>
      <c r="AD55" s="147">
        <v>9.7240728899118007</v>
      </c>
      <c r="AE55" s="147">
        <v>9.3555565629605493</v>
      </c>
      <c r="AF55" s="147">
        <v>9.5188070392356128</v>
      </c>
      <c r="AG55" s="147">
        <v>9.3028064320360961</v>
      </c>
      <c r="AH55" s="147">
        <v>6.7107890953652136</v>
      </c>
      <c r="AI55" s="147">
        <v>8.4415163473138364</v>
      </c>
      <c r="AJ55" s="202">
        <v>10.47671744217382</v>
      </c>
      <c r="AK55" s="203">
        <v>11.286777485214351</v>
      </c>
      <c r="AL55" s="40">
        <f t="shared" si="3"/>
        <v>-0.13844365119999935</v>
      </c>
    </row>
    <row r="56" spans="1:40" x14ac:dyDescent="0.2">
      <c r="A56" s="143" t="s">
        <v>29</v>
      </c>
      <c r="B56" s="229">
        <v>3.5923089517000002</v>
      </c>
      <c r="C56" s="45">
        <v>3.4463067231000002</v>
      </c>
      <c r="D56" s="45">
        <v>3.3154376086999999</v>
      </c>
      <c r="E56" s="144">
        <v>3.3525628901000002</v>
      </c>
      <c r="F56" s="144">
        <v>3.5238653022999999</v>
      </c>
      <c r="G56" s="144">
        <v>3.5408327813999998</v>
      </c>
      <c r="H56" s="144">
        <v>3.6462982693999999</v>
      </c>
      <c r="I56" s="43">
        <v>3.6869645383999998</v>
      </c>
      <c r="J56" s="44">
        <v>3.6586816204999999</v>
      </c>
      <c r="K56" s="45">
        <v>3.5256202979000002</v>
      </c>
      <c r="L56" s="45">
        <v>3.6556103939021671</v>
      </c>
      <c r="M56" s="45">
        <v>3.7827529736000001</v>
      </c>
      <c r="N56" s="46">
        <v>3.9295650768999999</v>
      </c>
      <c r="O56" s="45">
        <v>3.9581785486999999</v>
      </c>
      <c r="P56" s="45">
        <v>3.9522441652000002</v>
      </c>
      <c r="Q56" s="145">
        <v>4.1383421493999997</v>
      </c>
      <c r="R56" s="145">
        <v>4.2870326151000002</v>
      </c>
      <c r="S56" s="45">
        <v>4.3677996678</v>
      </c>
      <c r="T56" s="145">
        <v>4.3730383457653259</v>
      </c>
      <c r="U56" s="146">
        <v>4.2911147045909681</v>
      </c>
      <c r="V56" s="211">
        <v>4.0234430668376797</v>
      </c>
      <c r="W56" s="208">
        <v>2.8280418490551305</v>
      </c>
      <c r="X56" s="141">
        <v>3.1490137471249748</v>
      </c>
      <c r="Y56" s="141">
        <v>4.0720254619892877</v>
      </c>
      <c r="Z56" s="141">
        <v>5.3795338315603942</v>
      </c>
      <c r="AA56" s="201">
        <v>6.4986481931191999</v>
      </c>
      <c r="AB56" s="147">
        <v>7.8344085509557928</v>
      </c>
      <c r="AC56" s="147">
        <v>8.0602984673299272</v>
      </c>
      <c r="AD56" s="147">
        <v>7.2047451499924335</v>
      </c>
      <c r="AE56" s="147">
        <v>7.272201383764286</v>
      </c>
      <c r="AF56" s="147">
        <v>7.7378062072907037</v>
      </c>
      <c r="AG56" s="147">
        <v>7.7779623761503549</v>
      </c>
      <c r="AH56" s="147">
        <v>4.4020315651667783</v>
      </c>
      <c r="AI56" s="147">
        <v>4.6635553951851065</v>
      </c>
      <c r="AJ56" s="202">
        <v>5.3866598396597842</v>
      </c>
      <c r="AK56" s="203">
        <v>5.9176900807872395</v>
      </c>
      <c r="AL56" s="40">
        <f t="shared" si="3"/>
        <v>-0.3372561251999997</v>
      </c>
    </row>
    <row r="57" spans="1:40" x14ac:dyDescent="0.2">
      <c r="A57" s="143" t="s">
        <v>30</v>
      </c>
      <c r="B57" s="229">
        <v>2.7878014303</v>
      </c>
      <c r="C57" s="45">
        <v>2.6339247118000002</v>
      </c>
      <c r="D57" s="45">
        <v>2.4686279770000001</v>
      </c>
      <c r="E57" s="144">
        <v>2.5281560227000002</v>
      </c>
      <c r="F57" s="144">
        <v>2.6460052348</v>
      </c>
      <c r="G57" s="144">
        <v>2.7573755693000002</v>
      </c>
      <c r="H57" s="144">
        <v>2.8822312232999998</v>
      </c>
      <c r="I57" s="43">
        <v>2.9682393117000001</v>
      </c>
      <c r="J57" s="44">
        <v>2.8341244177</v>
      </c>
      <c r="K57" s="45">
        <v>2.5746930084000001</v>
      </c>
      <c r="L57" s="45">
        <v>2.5683159168922911</v>
      </c>
      <c r="M57" s="45">
        <v>2.7072288241</v>
      </c>
      <c r="N57" s="46">
        <v>2.7521461890999999</v>
      </c>
      <c r="O57" s="45">
        <v>2.7591804795999999</v>
      </c>
      <c r="P57" s="45">
        <v>2.7627632889</v>
      </c>
      <c r="Q57" s="145">
        <v>2.9480794716999998</v>
      </c>
      <c r="R57" s="145">
        <v>3.1285744298</v>
      </c>
      <c r="S57" s="45">
        <v>3.2405005740999999</v>
      </c>
      <c r="T57" s="145">
        <v>3.3353234990024907</v>
      </c>
      <c r="U57" s="146">
        <v>3.3190503359221268</v>
      </c>
      <c r="V57" s="211">
        <v>2.9906704777934157</v>
      </c>
      <c r="W57" s="208">
        <v>2.1370071521850056</v>
      </c>
      <c r="X57" s="141">
        <v>2.234802911530954</v>
      </c>
      <c r="Y57" s="141">
        <v>2.824167325327418</v>
      </c>
      <c r="Z57" s="141">
        <v>3.8565127771982177</v>
      </c>
      <c r="AA57" s="201">
        <v>4.8675959635110253</v>
      </c>
      <c r="AB57" s="147">
        <v>6.2437712871395563</v>
      </c>
      <c r="AC57" s="147">
        <v>6.6175079333329725</v>
      </c>
      <c r="AD57" s="147">
        <v>5.4388434331176594</v>
      </c>
      <c r="AE57" s="147">
        <v>5.1652170018024046</v>
      </c>
      <c r="AF57" s="147">
        <v>5.3402579623302762</v>
      </c>
      <c r="AG57" s="147">
        <v>5.5238145468417654</v>
      </c>
      <c r="AH57" s="147">
        <v>3.0692449378699007</v>
      </c>
      <c r="AI57" s="147">
        <v>3.6910205859649512</v>
      </c>
      <c r="AJ57" s="202">
        <v>4.9187855184975469</v>
      </c>
      <c r="AK57" s="203">
        <v>5.4496435008749922</v>
      </c>
      <c r="AL57" s="40">
        <f t="shared" si="3"/>
        <v>3.5655241200000187E-2</v>
      </c>
    </row>
    <row r="58" spans="1:40" x14ac:dyDescent="0.2">
      <c r="A58" s="143" t="s">
        <v>31</v>
      </c>
      <c r="B58" s="229">
        <v>2.4689523668</v>
      </c>
      <c r="C58" s="45">
        <v>2.3258836161000001</v>
      </c>
      <c r="D58" s="45">
        <v>2.1147176302999999</v>
      </c>
      <c r="E58" s="144">
        <v>2.1293643771999999</v>
      </c>
      <c r="F58" s="144">
        <v>2.2715676785999999</v>
      </c>
      <c r="G58" s="144">
        <v>2.4064819756000002</v>
      </c>
      <c r="H58" s="144">
        <v>2.5838751152000001</v>
      </c>
      <c r="I58" s="43">
        <v>2.5976822548</v>
      </c>
      <c r="J58" s="44">
        <v>2.4466111253</v>
      </c>
      <c r="K58" s="45">
        <v>2.0948791172000001</v>
      </c>
      <c r="L58" s="45">
        <v>2.1139283381317591</v>
      </c>
      <c r="M58" s="45">
        <v>2.2364391123999998</v>
      </c>
      <c r="N58" s="46">
        <v>2.3175695890000001</v>
      </c>
      <c r="O58" s="45">
        <v>2.3456476815</v>
      </c>
      <c r="P58" s="45">
        <v>2.3656082992999998</v>
      </c>
      <c r="Q58" s="145">
        <v>2.5541664651999998</v>
      </c>
      <c r="R58" s="145">
        <v>2.7709361467</v>
      </c>
      <c r="S58" s="45">
        <v>2.9970054095999998</v>
      </c>
      <c r="T58" s="145">
        <v>3.1688993482983348</v>
      </c>
      <c r="U58" s="146">
        <v>3.1710605288317986</v>
      </c>
      <c r="V58" s="211">
        <v>2.6601474349330525</v>
      </c>
      <c r="W58" s="208">
        <v>1.8998210661574859</v>
      </c>
      <c r="X58" s="141">
        <v>1.9934548630845903</v>
      </c>
      <c r="Y58" s="141">
        <v>2.7932096929610637</v>
      </c>
      <c r="Z58" s="141">
        <v>3.9910648242287072</v>
      </c>
      <c r="AA58" s="201">
        <v>4.8562563304717896</v>
      </c>
      <c r="AB58" s="147">
        <v>6.0939497168900125</v>
      </c>
      <c r="AC58" s="147">
        <v>6.6498463547558426</v>
      </c>
      <c r="AD58" s="147">
        <v>5.8271518266478539</v>
      </c>
      <c r="AE58" s="147">
        <v>5.8585034072712574</v>
      </c>
      <c r="AF58" s="147">
        <v>6.3079696115508703</v>
      </c>
      <c r="AG58" s="147">
        <v>6.4343660882857838</v>
      </c>
      <c r="AH58" s="147">
        <v>3.688759787329416</v>
      </c>
      <c r="AI58" s="147">
        <v>4.0729525693324424</v>
      </c>
      <c r="AJ58" s="202">
        <v>5.2173705625856783</v>
      </c>
      <c r="AK58" s="203">
        <v>5.9734732238139534</v>
      </c>
      <c r="AL58" s="40">
        <f t="shared" si="3"/>
        <v>0.15138277779999987</v>
      </c>
    </row>
    <row r="59" spans="1:40" x14ac:dyDescent="0.2">
      <c r="A59" s="143" t="s">
        <v>32</v>
      </c>
      <c r="B59" s="229">
        <v>2.7493808128000001</v>
      </c>
      <c r="C59" s="45">
        <v>2.6093765788000001</v>
      </c>
      <c r="D59" s="45">
        <v>2.4228803742</v>
      </c>
      <c r="E59" s="144">
        <v>2.4726419023999999</v>
      </c>
      <c r="F59" s="144">
        <v>2.6556450571000001</v>
      </c>
      <c r="G59" s="144">
        <v>2.8252072411000002</v>
      </c>
      <c r="H59" s="144">
        <v>3.0685071479000001</v>
      </c>
      <c r="I59" s="43">
        <v>3.149694593</v>
      </c>
      <c r="J59" s="44">
        <v>2.9850235077999998</v>
      </c>
      <c r="K59" s="45">
        <v>2.6023922611999999</v>
      </c>
      <c r="L59" s="45">
        <v>2.6315789473684208</v>
      </c>
      <c r="M59" s="45">
        <v>2.8116789952999999</v>
      </c>
      <c r="N59" s="46">
        <v>2.8695838390000001</v>
      </c>
      <c r="O59" s="45">
        <v>2.8512044175</v>
      </c>
      <c r="P59" s="45">
        <v>2.7724695050000001</v>
      </c>
      <c r="Q59" s="145">
        <v>2.9221161777</v>
      </c>
      <c r="R59" s="145">
        <v>3.1359630093000002</v>
      </c>
      <c r="S59" s="45">
        <v>3.3653950203999998</v>
      </c>
      <c r="T59" s="145">
        <v>3.5243012108123475</v>
      </c>
      <c r="U59" s="146">
        <v>3.5620101657021808</v>
      </c>
      <c r="V59" s="211">
        <v>3.1236336989118856</v>
      </c>
      <c r="W59" s="208">
        <v>2.4962053516782139</v>
      </c>
      <c r="X59" s="141">
        <v>2.8363815393592384</v>
      </c>
      <c r="Y59" s="141">
        <v>3.6255315045458514</v>
      </c>
      <c r="Z59" s="141">
        <v>4.970775912917583</v>
      </c>
      <c r="AA59" s="201">
        <v>5.741220333783648</v>
      </c>
      <c r="AB59" s="147">
        <v>6.7155431220712867</v>
      </c>
      <c r="AC59" s="147">
        <v>7.0825483419826867</v>
      </c>
      <c r="AD59" s="147">
        <v>6.2914244067039782</v>
      </c>
      <c r="AE59" s="147">
        <v>6.4161788484660001</v>
      </c>
      <c r="AF59" s="147">
        <v>6.6694664768103262</v>
      </c>
      <c r="AG59" s="147">
        <v>6.9724957936252734</v>
      </c>
      <c r="AH59" s="147">
        <v>3.885668620676193</v>
      </c>
      <c r="AI59" s="147">
        <v>4.3340370566881248</v>
      </c>
      <c r="AJ59" s="202">
        <v>5.2725658460545786</v>
      </c>
      <c r="AK59" s="203">
        <v>5.8359892734376659</v>
      </c>
      <c r="AL59" s="40">
        <f t="shared" si="3"/>
        <v>-0.12020302620000001</v>
      </c>
    </row>
    <row r="60" spans="1:40" x14ac:dyDescent="0.2">
      <c r="A60" s="143" t="s">
        <v>33</v>
      </c>
      <c r="B60" s="229">
        <v>3.9939037875999999</v>
      </c>
      <c r="C60" s="45">
        <v>3.8019374806999999</v>
      </c>
      <c r="D60" s="45">
        <v>3.6320082955999999</v>
      </c>
      <c r="E60" s="144">
        <v>3.6572002679</v>
      </c>
      <c r="F60" s="144">
        <v>3.8151801219000001</v>
      </c>
      <c r="G60" s="144">
        <v>3.939887723</v>
      </c>
      <c r="H60" s="144">
        <v>4.1351348131999996</v>
      </c>
      <c r="I60" s="43">
        <v>4.2144939282999996</v>
      </c>
      <c r="J60" s="44">
        <v>4.0203170897999998</v>
      </c>
      <c r="K60" s="45">
        <v>3.7295354121000002</v>
      </c>
      <c r="L60" s="45">
        <v>3.7591395011218158</v>
      </c>
      <c r="M60" s="45">
        <v>3.9176310550000002</v>
      </c>
      <c r="N60" s="46">
        <v>3.9966400162000002</v>
      </c>
      <c r="O60" s="45">
        <v>4.0243992469999998</v>
      </c>
      <c r="P60" s="45">
        <v>3.9904347746000002</v>
      </c>
      <c r="Q60" s="145">
        <v>4.1680132649999999</v>
      </c>
      <c r="R60" s="145">
        <v>4.4054559817000003</v>
      </c>
      <c r="S60" s="45">
        <v>4.6275123201000001</v>
      </c>
      <c r="T60" s="145">
        <v>4.7722073078805032</v>
      </c>
      <c r="U60" s="146">
        <v>4.7929108275371624</v>
      </c>
      <c r="V60" s="211">
        <v>4.2254597589065934</v>
      </c>
      <c r="W60" s="208">
        <v>3.2889908798867831</v>
      </c>
      <c r="X60" s="141">
        <v>3.7703047327493917</v>
      </c>
      <c r="Y60" s="141">
        <v>4.7024998211161053</v>
      </c>
      <c r="Z60" s="141">
        <v>6.0710816229511586</v>
      </c>
      <c r="AA60" s="201">
        <v>6.855776180468812</v>
      </c>
      <c r="AB60" s="147">
        <v>8.0203143942867037</v>
      </c>
      <c r="AC60" s="147">
        <v>8.017105110322154</v>
      </c>
      <c r="AD60" s="147">
        <v>7.2127748480049352</v>
      </c>
      <c r="AE60" s="147">
        <v>7.09573163977766</v>
      </c>
      <c r="AF60" s="147">
        <v>7.3947880743337082</v>
      </c>
      <c r="AG60" s="147">
        <v>7.0702000069472568</v>
      </c>
      <c r="AH60" s="147">
        <v>4.520590295939134</v>
      </c>
      <c r="AI60" s="147">
        <v>5.3643005468691198</v>
      </c>
      <c r="AJ60" s="202">
        <v>6.6032118242892501</v>
      </c>
      <c r="AK60" s="203">
        <v>7.4114508494276281</v>
      </c>
      <c r="AL60" s="40">
        <f t="shared" si="3"/>
        <v>-2.7362286000003344E-3</v>
      </c>
    </row>
    <row r="61" spans="1:40" x14ac:dyDescent="0.2">
      <c r="A61" s="143" t="s">
        <v>34</v>
      </c>
      <c r="B61" s="229">
        <v>3.1892969790999999</v>
      </c>
      <c r="C61" s="45">
        <v>3.0411471960999998</v>
      </c>
      <c r="D61" s="45">
        <v>2.9095739496999999</v>
      </c>
      <c r="E61" s="144">
        <v>2.9764697135999998</v>
      </c>
      <c r="F61" s="144">
        <v>3.1345483579</v>
      </c>
      <c r="G61" s="144">
        <v>3.3060213655999999</v>
      </c>
      <c r="H61" s="144">
        <v>3.4699437655000001</v>
      </c>
      <c r="I61" s="43">
        <v>3.5305039384999999</v>
      </c>
      <c r="J61" s="44">
        <v>3.3527822196999999</v>
      </c>
      <c r="K61" s="45">
        <v>2.9895894617000001</v>
      </c>
      <c r="L61" s="45">
        <v>3.0474479263928775</v>
      </c>
      <c r="M61" s="45">
        <v>3.2068581112999999</v>
      </c>
      <c r="N61" s="46">
        <v>3.3457680093</v>
      </c>
      <c r="O61" s="45">
        <v>3.4425775246999999</v>
      </c>
      <c r="P61" s="45">
        <v>3.5376877333999999</v>
      </c>
      <c r="Q61" s="145">
        <v>3.8540631017</v>
      </c>
      <c r="R61" s="145">
        <v>4.1707017072000001</v>
      </c>
      <c r="S61" s="45">
        <v>4.3785977637000002</v>
      </c>
      <c r="T61" s="145">
        <v>4.4737727051430687</v>
      </c>
      <c r="U61" s="146">
        <v>4.4240796334334016</v>
      </c>
      <c r="V61" s="211">
        <v>3.6735010096567171</v>
      </c>
      <c r="W61" s="208">
        <v>2.5964954000267526</v>
      </c>
      <c r="X61" s="141">
        <v>3.2041286652937138</v>
      </c>
      <c r="Y61" s="141">
        <v>4.2740847830938362</v>
      </c>
      <c r="Z61" s="141">
        <v>5.6890588021117789</v>
      </c>
      <c r="AA61" s="201">
        <v>6.7604365394414101</v>
      </c>
      <c r="AB61" s="147">
        <v>8.4687163788678212</v>
      </c>
      <c r="AC61" s="147">
        <v>8.6919093042307107</v>
      </c>
      <c r="AD61" s="147">
        <v>7.5792589928562348</v>
      </c>
      <c r="AE61" s="147">
        <v>7.4279969147258029</v>
      </c>
      <c r="AF61" s="147">
        <v>7.7952229005444487</v>
      </c>
      <c r="AG61" s="147">
        <v>7.9124839292313522</v>
      </c>
      <c r="AH61" s="147">
        <v>4.2062803504238726</v>
      </c>
      <c r="AI61" s="147">
        <v>4.9407342486013848</v>
      </c>
      <c r="AJ61" s="202">
        <v>6.5630472310506232</v>
      </c>
      <c r="AK61" s="203">
        <v>7.534083058577326</v>
      </c>
      <c r="AL61" s="40">
        <f t="shared" si="3"/>
        <v>-0.15647103020000008</v>
      </c>
    </row>
    <row r="62" spans="1:40" x14ac:dyDescent="0.2">
      <c r="A62" s="143" t="s">
        <v>35</v>
      </c>
      <c r="B62" s="229">
        <v>2.6015410154</v>
      </c>
      <c r="C62" s="45">
        <v>2.4958939058</v>
      </c>
      <c r="D62" s="45">
        <v>2.3464671044999998</v>
      </c>
      <c r="E62" s="144">
        <v>2.3973477569999999</v>
      </c>
      <c r="F62" s="144">
        <v>2.5123985260000001</v>
      </c>
      <c r="G62" s="144">
        <v>2.6236323851000001</v>
      </c>
      <c r="H62" s="144">
        <v>2.7770787746000001</v>
      </c>
      <c r="I62" s="43">
        <v>2.8560020346999999</v>
      </c>
      <c r="J62" s="44">
        <v>2.7290554974000001</v>
      </c>
      <c r="K62" s="45">
        <v>2.5041895705999999</v>
      </c>
      <c r="L62" s="45">
        <v>2.5604307480811088</v>
      </c>
      <c r="M62" s="45">
        <v>2.7218580054000001</v>
      </c>
      <c r="N62" s="46">
        <v>2.8510175785</v>
      </c>
      <c r="O62" s="45">
        <v>2.9131605383000001</v>
      </c>
      <c r="P62" s="45">
        <v>2.9051933665999998</v>
      </c>
      <c r="Q62" s="145">
        <v>3.0902795721</v>
      </c>
      <c r="R62" s="145">
        <v>3.2691089857</v>
      </c>
      <c r="S62" s="45">
        <v>3.3761160713999998</v>
      </c>
      <c r="T62" s="145">
        <v>3.4387932691136545</v>
      </c>
      <c r="U62" s="146">
        <v>3.4411405912313398</v>
      </c>
      <c r="V62" s="211">
        <v>2.9610858752645268</v>
      </c>
      <c r="W62" s="208">
        <v>2.2153497435294307</v>
      </c>
      <c r="X62" s="141">
        <v>2.6089626349543291</v>
      </c>
      <c r="Y62" s="141">
        <v>3.5680148743665958</v>
      </c>
      <c r="Z62" s="141">
        <v>4.866719942482808</v>
      </c>
      <c r="AA62" s="201">
        <v>5.871023427235218</v>
      </c>
      <c r="AB62" s="147">
        <v>7.1099742948838198</v>
      </c>
      <c r="AC62" s="147">
        <v>7.5962249489265163</v>
      </c>
      <c r="AD62" s="147">
        <v>6.727695495949729</v>
      </c>
      <c r="AE62" s="147">
        <v>6.6262274377111243</v>
      </c>
      <c r="AF62" s="147">
        <v>7.219617935496629</v>
      </c>
      <c r="AG62" s="147">
        <v>7.3226599140988791</v>
      </c>
      <c r="AH62" s="147">
        <v>4.0573919113166079</v>
      </c>
      <c r="AI62" s="147">
        <v>4.6177570773560923</v>
      </c>
      <c r="AJ62" s="202">
        <v>5.9168471682338399</v>
      </c>
      <c r="AK62" s="203">
        <v>6.5554831805123008</v>
      </c>
      <c r="AL62" s="40">
        <f t="shared" si="3"/>
        <v>-0.24947656309999999</v>
      </c>
      <c r="AN62" s="10" t="s">
        <v>36</v>
      </c>
    </row>
    <row r="63" spans="1:40" ht="13.5" thickBot="1" x14ac:dyDescent="0.25">
      <c r="A63" s="148" t="s">
        <v>37</v>
      </c>
      <c r="B63" s="230">
        <v>4.8783580167</v>
      </c>
      <c r="C63" s="152">
        <v>4.7908129509000004</v>
      </c>
      <c r="D63" s="152">
        <v>4.6667164449999996</v>
      </c>
      <c r="E63" s="149">
        <v>4.7531276364000004</v>
      </c>
      <c r="F63" s="149">
        <v>4.8941107630999996</v>
      </c>
      <c r="G63" s="149">
        <v>5.0007900766000004</v>
      </c>
      <c r="H63" s="149">
        <v>5.1915935845999996</v>
      </c>
      <c r="I63" s="150">
        <v>5.2512437744999998</v>
      </c>
      <c r="J63" s="151">
        <v>5.1391600435999996</v>
      </c>
      <c r="K63" s="152">
        <v>4.9418138516000001</v>
      </c>
      <c r="L63" s="152">
        <v>5.1072119123179416</v>
      </c>
      <c r="M63" s="153">
        <v>5.3028453203000003</v>
      </c>
      <c r="N63" s="190">
        <v>5.4145851263000004</v>
      </c>
      <c r="O63" s="152">
        <v>5.4576467626999996</v>
      </c>
      <c r="P63" s="152">
        <v>5.4158054702999996</v>
      </c>
      <c r="Q63" s="154">
        <v>5.6314710640000003</v>
      </c>
      <c r="R63" s="154">
        <v>5.8164037243999998</v>
      </c>
      <c r="S63" s="152">
        <v>5.8680629690000004</v>
      </c>
      <c r="T63" s="154">
        <v>5.9246810547566024</v>
      </c>
      <c r="U63" s="155">
        <v>5.8318698303463137</v>
      </c>
      <c r="V63" s="212">
        <v>5.4960044249908346</v>
      </c>
      <c r="W63" s="209">
        <v>4.2445810583357275</v>
      </c>
      <c r="X63" s="156">
        <v>4.7249341273588499</v>
      </c>
      <c r="Y63" s="156">
        <v>6.1420617352349103</v>
      </c>
      <c r="Z63" s="156">
        <v>7.6961973984998293</v>
      </c>
      <c r="AA63" s="204">
        <v>8.5116202406461188</v>
      </c>
      <c r="AB63" s="157">
        <v>9.7867879207569626</v>
      </c>
      <c r="AC63" s="157">
        <v>9.6788131931441743</v>
      </c>
      <c r="AD63" s="157">
        <v>8.2256134752979264</v>
      </c>
      <c r="AE63" s="157">
        <v>8.0058911964440167</v>
      </c>
      <c r="AF63" s="157">
        <v>8.4489531856953501</v>
      </c>
      <c r="AG63" s="157">
        <v>8.6095036410254657</v>
      </c>
      <c r="AH63" s="157">
        <v>5.8254094969681276</v>
      </c>
      <c r="AI63" s="157">
        <v>7.5163127617395133</v>
      </c>
      <c r="AJ63" s="205">
        <v>9.4772568482649326</v>
      </c>
      <c r="AK63" s="206">
        <v>10.331836111753351</v>
      </c>
      <c r="AL63" s="60">
        <f t="shared" si="3"/>
        <v>-0.53622710960000042</v>
      </c>
    </row>
    <row r="64" spans="1:40" ht="13.5" x14ac:dyDescent="0.2">
      <c r="A64" s="61" t="s">
        <v>13</v>
      </c>
      <c r="B64" s="184"/>
      <c r="C64" s="184"/>
      <c r="D64" s="62"/>
      <c r="E64" s="63"/>
      <c r="F64" s="63"/>
      <c r="G64" s="63"/>
      <c r="H64" s="63"/>
      <c r="I64" s="63"/>
      <c r="J64" s="63"/>
      <c r="K64" s="63"/>
      <c r="L64" s="63"/>
      <c r="M64" s="63"/>
      <c r="N64" s="64"/>
      <c r="O64" s="63"/>
      <c r="P64" s="64"/>
      <c r="Q64" s="63"/>
      <c r="R64" s="63"/>
      <c r="S64" s="63"/>
      <c r="T64" s="64"/>
      <c r="U64" s="64"/>
    </row>
    <row r="65" spans="1:40" x14ac:dyDescent="0.2">
      <c r="A65" s="65" t="s">
        <v>14</v>
      </c>
      <c r="B65" s="71"/>
      <c r="C65" s="71"/>
      <c r="D65" s="66"/>
      <c r="E65" s="67"/>
      <c r="F65" s="67"/>
      <c r="G65" s="67"/>
      <c r="H65" s="67"/>
      <c r="I65" s="67"/>
      <c r="J65" s="67"/>
      <c r="K65" s="67"/>
      <c r="L65" s="69"/>
      <c r="M65" s="67"/>
      <c r="N65" s="70"/>
      <c r="O65" s="67"/>
      <c r="P65" s="70"/>
      <c r="Q65" s="67"/>
      <c r="R65" s="67"/>
      <c r="S65" s="67"/>
      <c r="T65" s="70"/>
      <c r="U65" s="70"/>
    </row>
    <row r="67" spans="1:40" x14ac:dyDescent="0.2">
      <c r="E67" s="49"/>
      <c r="F67" s="49"/>
      <c r="G67" s="49"/>
      <c r="H67" s="49"/>
      <c r="I67" s="49"/>
      <c r="J67" s="49"/>
      <c r="O67" s="49"/>
    </row>
    <row r="68" spans="1:40" x14ac:dyDescent="0.2">
      <c r="E68" s="158"/>
      <c r="F68" s="158"/>
      <c r="G68" s="158"/>
      <c r="H68" s="158"/>
      <c r="I68" s="158"/>
      <c r="J68" s="158"/>
      <c r="K68" s="158"/>
      <c r="L68" s="158"/>
      <c r="M68" s="158"/>
      <c r="N68" s="159"/>
      <c r="O68" s="158"/>
      <c r="P68" s="159"/>
      <c r="Q68" s="158"/>
      <c r="R68" s="158"/>
      <c r="S68" s="158"/>
      <c r="T68" s="158"/>
      <c r="U68" s="159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</row>
  </sheetData>
  <mergeCells count="16">
    <mergeCell ref="A2:A3"/>
    <mergeCell ref="J2:U2"/>
    <mergeCell ref="AL2:AL3"/>
    <mergeCell ref="A17:A18"/>
    <mergeCell ref="J17:U17"/>
    <mergeCell ref="AL17:AL18"/>
    <mergeCell ref="B2:I2"/>
    <mergeCell ref="B17:I17"/>
    <mergeCell ref="A31:A32"/>
    <mergeCell ref="J31:U31"/>
    <mergeCell ref="AL31:AL32"/>
    <mergeCell ref="A46:A47"/>
    <mergeCell ref="J46:U46"/>
    <mergeCell ref="AL46:AL47"/>
    <mergeCell ref="B31:I31"/>
    <mergeCell ref="B46:I4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08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Švehlíková Zuzana</dc:creator>
  <cp:lastModifiedBy>Ing. Veronika Dohnálková</cp:lastModifiedBy>
  <dcterms:created xsi:type="dcterms:W3CDTF">2022-07-27T10:20:14Z</dcterms:created>
  <dcterms:modified xsi:type="dcterms:W3CDTF">2022-09-08T09:05:06Z</dcterms:modified>
</cp:coreProperties>
</file>