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280" yWindow="4305" windowWidth="9900" windowHeight="4545" activeTab="0"/>
  </bookViews>
  <sheets>
    <sheet name="B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<sst xmlns="http://schemas.openxmlformats.org/spreadsheetml/2006/main" count="60" uniqueCount="47">
  <si>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B.1. Obyvatelstvo podle okresů kraje Vysočina</t>
  </si>
  <si>
    <t>Havlíčkův Brod</t>
  </si>
  <si>
    <t>Jihlava</t>
  </si>
  <si>
    <t>Pelhřimov</t>
  </si>
  <si>
    <t>Třebíč</t>
  </si>
  <si>
    <t>Žďár nad Sázavou</t>
  </si>
  <si>
    <t>Počet obcí</t>
  </si>
  <si>
    <t>částí obcí</t>
  </si>
  <si>
    <t>základních sídelních
 jednotek</t>
  </si>
  <si>
    <t>Počet obyvatel</t>
  </si>
  <si>
    <t>v tom ve věku:</t>
  </si>
  <si>
    <t>0 - 14</t>
  </si>
  <si>
    <t>15 - 59</t>
  </si>
  <si>
    <t>60 a více vč. 
 nezjištěného věku</t>
  </si>
  <si>
    <t xml:space="preserve">z celkového počtu </t>
  </si>
  <si>
    <t xml:space="preserve"> obyvatel:</t>
  </si>
  <si>
    <t>věřící</t>
  </si>
  <si>
    <t>bez vyznání</t>
  </si>
  <si>
    <t>nezjištěno</t>
  </si>
  <si>
    <t>z obyvatel ve věku</t>
  </si>
  <si>
    <t xml:space="preserve"> </t>
  </si>
  <si>
    <t xml:space="preserve"> 15 a více let:</t>
  </si>
  <si>
    <t>svobodní</t>
  </si>
  <si>
    <t>ženatí/vdané</t>
  </si>
  <si>
    <t>rozvedení</t>
  </si>
  <si>
    <t>ovdovělí</t>
  </si>
  <si>
    <t>z celkového počtu 
 obyvatel narození:</t>
  </si>
  <si>
    <t>v obci součas. bydliště</t>
  </si>
  <si>
    <t>v jiné obci okresu</t>
  </si>
  <si>
    <t>z obyv. ve věku 15 
 a více let se vzděláním:</t>
  </si>
  <si>
    <t>základním včetně</t>
  </si>
  <si>
    <t xml:space="preserve"> neukončeného vzdělání</t>
  </si>
  <si>
    <t>středním bez maturity</t>
  </si>
  <si>
    <t>středním s maturitou</t>
  </si>
  <si>
    <t>vysokoškolským</t>
  </si>
  <si>
    <t>Podíl obyvatel ve věku:</t>
  </si>
  <si>
    <t xml:space="preserve">60 a více včetně </t>
  </si>
  <si>
    <t>nezjištěného věku</t>
  </si>
  <si>
    <t>Podíl věřících</t>
  </si>
  <si>
    <t>Podíl obyvatel ve věku 
 15 a více let:</t>
  </si>
  <si>
    <t>Podíl obyvatel narozených:</t>
  </si>
  <si>
    <t>Podíl obyv. ve věku 15
 a více let se vzděláním:</t>
  </si>
  <si>
    <t xml:space="preserve">v tom okresy     </t>
  </si>
  <si>
    <t>Celkem</t>
  </si>
  <si>
    <t xml:space="preserve">Obce                             </t>
  </si>
  <si>
    <t xml:space="preserve">Obyvatelstvo                       </t>
  </si>
  <si>
    <t xml:space="preserve">v %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</si>
</sst>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%"/>
    <numFmt numFmtId="181" formatCode="#,##0.0000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25" applyFont="1" applyAlignment="1">
      <alignment horizontal="left"/>
      <protection/>
    </xf>
    <xf numFmtId="0" fontId="7" fillId="0" borderId="0" xfId="25" applyFont="1" applyAlignment="1">
      <alignment horizontal="left"/>
      <protection/>
    </xf>
    <xf numFmtId="0" fontId="7" fillId="0" borderId="0" xfId="25" applyFont="1">
      <alignment vertical="top"/>
      <protection/>
    </xf>
    <xf numFmtId="0" fontId="7" fillId="0" borderId="0" xfId="25" applyFont="1" applyBorder="1" applyAlignment="1">
      <alignment horizontal="center" vertical="center" wrapText="1"/>
      <protection/>
    </xf>
    <xf numFmtId="0" fontId="10" fillId="0" borderId="0" xfId="25" applyFont="1" applyBorder="1" applyAlignment="1">
      <alignment horizontal="left" vertical="center"/>
      <protection/>
    </xf>
    <xf numFmtId="3" fontId="10" fillId="0" borderId="2" xfId="25" applyNumberFormat="1" applyFont="1" applyBorder="1" applyAlignment="1">
      <alignment/>
      <protection/>
    </xf>
    <xf numFmtId="3" fontId="10" fillId="0" borderId="3" xfId="25" applyNumberFormat="1" applyFont="1" applyBorder="1" applyAlignment="1">
      <alignment/>
      <protection/>
    </xf>
    <xf numFmtId="3" fontId="10" fillId="0" borderId="0" xfId="25" applyNumberFormat="1" applyFont="1" applyBorder="1" applyAlignment="1">
      <alignment/>
      <protection/>
    </xf>
    <xf numFmtId="0" fontId="10" fillId="0" borderId="0" xfId="25" applyFont="1">
      <alignment vertical="top"/>
      <protection/>
    </xf>
    <xf numFmtId="0" fontId="7" fillId="0" borderId="0" xfId="25" applyFont="1" applyBorder="1" applyAlignment="1">
      <alignment horizontal="left" vertical="center" indent="1"/>
      <protection/>
    </xf>
    <xf numFmtId="3" fontId="7" fillId="0" borderId="2" xfId="25" applyNumberFormat="1" applyFont="1" applyBorder="1" applyAlignment="1">
      <alignment/>
      <protection/>
    </xf>
    <xf numFmtId="3" fontId="7" fillId="0" borderId="3" xfId="25" applyNumberFormat="1" applyFont="1" applyBorder="1" applyAlignment="1">
      <alignment/>
      <protection/>
    </xf>
    <xf numFmtId="0" fontId="7" fillId="0" borderId="0" xfId="25" applyFont="1" applyBorder="1" applyAlignment="1">
      <alignment horizontal="left" vertical="center" wrapText="1" indent="1"/>
      <protection/>
    </xf>
    <xf numFmtId="0" fontId="7" fillId="0" borderId="0" xfId="25" applyFont="1" applyBorder="1" applyAlignment="1">
      <alignment horizontal="left" vertical="center"/>
      <protection/>
    </xf>
    <xf numFmtId="0" fontId="7" fillId="0" borderId="0" xfId="25" applyFont="1" applyBorder="1" applyAlignment="1">
      <alignment horizontal="left" vertical="center" indent="2"/>
      <protection/>
    </xf>
    <xf numFmtId="3" fontId="7" fillId="0" borderId="2" xfId="25" applyNumberFormat="1" applyFont="1" applyBorder="1" applyAlignment="1">
      <alignment horizontal="right" vertical="center"/>
      <protection/>
    </xf>
    <xf numFmtId="0" fontId="7" fillId="0" borderId="0" xfId="25" applyFont="1" applyBorder="1" applyAlignment="1">
      <alignment horizontal="left" vertical="center" wrapText="1" indent="2"/>
      <protection/>
    </xf>
    <xf numFmtId="3" fontId="7" fillId="0" borderId="2" xfId="25" applyNumberFormat="1" applyFont="1" applyBorder="1" applyAlignment="1">
      <alignment horizontal="right"/>
      <protection/>
    </xf>
    <xf numFmtId="0" fontId="7" fillId="0" borderId="0" xfId="25" applyFont="1" applyAlignment="1">
      <alignment horizontal="left" indent="1"/>
      <protection/>
    </xf>
    <xf numFmtId="0" fontId="7" fillId="0" borderId="0" xfId="25" applyFont="1" applyFill="1" applyBorder="1" applyAlignment="1">
      <alignment horizontal="left" vertical="center" indent="2"/>
      <protection/>
    </xf>
    <xf numFmtId="0" fontId="7" fillId="0" borderId="0" xfId="25" applyFont="1" applyFill="1" applyAlignment="1">
      <alignment horizontal="left" indent="2"/>
      <protection/>
    </xf>
    <xf numFmtId="3" fontId="7" fillId="0" borderId="2" xfId="25" applyNumberFormat="1" applyFont="1" applyFill="1" applyBorder="1" applyAlignment="1">
      <alignment/>
      <protection/>
    </xf>
    <xf numFmtId="3" fontId="7" fillId="0" borderId="2" xfId="25" applyNumberFormat="1" applyFont="1" applyFill="1" applyBorder="1" applyAlignment="1">
      <alignment horizontal="right" vertical="center"/>
      <protection/>
    </xf>
    <xf numFmtId="3" fontId="7" fillId="0" borderId="3" xfId="25" applyNumberFormat="1" applyFont="1" applyFill="1" applyBorder="1" applyAlignment="1">
      <alignment/>
      <protection/>
    </xf>
    <xf numFmtId="0" fontId="7" fillId="0" borderId="0" xfId="25" applyFont="1" applyAlignment="1">
      <alignment horizontal="left" indent="2"/>
      <protection/>
    </xf>
    <xf numFmtId="0" fontId="7" fillId="0" borderId="0" xfId="25" applyFont="1" applyAlignment="1">
      <alignment horizontal="left" wrapText="1" indent="1"/>
      <protection/>
    </xf>
    <xf numFmtId="0" fontId="7" fillId="0" borderId="0" xfId="24" applyFont="1" applyBorder="1" applyAlignment="1">
      <alignment horizontal="left" indent="2"/>
      <protection/>
    </xf>
    <xf numFmtId="0" fontId="7" fillId="0" borderId="2" xfId="0" applyFont="1" applyBorder="1" applyAlignment="1">
      <alignment/>
    </xf>
    <xf numFmtId="0" fontId="9" fillId="0" borderId="0" xfId="25" applyFont="1" applyFill="1" applyBorder="1" applyAlignment="1">
      <alignment horizontal="left" vertical="center" indent="1"/>
      <protection/>
    </xf>
    <xf numFmtId="0" fontId="7" fillId="0" borderId="0" xfId="25" applyFont="1" applyFill="1">
      <alignment vertical="top"/>
      <protection/>
    </xf>
    <xf numFmtId="3" fontId="7" fillId="0" borderId="4" xfId="25" applyNumberFormat="1" applyFont="1" applyFill="1" applyBorder="1" applyAlignment="1">
      <alignment horizontal="right"/>
      <protection/>
    </xf>
    <xf numFmtId="0" fontId="7" fillId="0" borderId="0" xfId="25" applyFont="1" applyFill="1" applyBorder="1" applyAlignment="1">
      <alignment horizontal="left" vertical="center"/>
      <protection/>
    </xf>
    <xf numFmtId="164" fontId="7" fillId="0" borderId="2" xfId="25" applyNumberFormat="1" applyFont="1" applyBorder="1" applyAlignment="1">
      <alignment/>
      <protection/>
    </xf>
    <xf numFmtId="164" fontId="7" fillId="0" borderId="2" xfId="25" applyNumberFormat="1" applyFont="1" applyBorder="1" applyAlignment="1">
      <alignment horizontal="right" vertical="center"/>
      <protection/>
    </xf>
    <xf numFmtId="164" fontId="7" fillId="0" borderId="3" xfId="25" applyNumberFormat="1" applyFont="1" applyBorder="1" applyAlignment="1">
      <alignment/>
      <protection/>
    </xf>
    <xf numFmtId="0" fontId="7" fillId="0" borderId="0" xfId="25" applyFont="1" applyFill="1" applyBorder="1" applyAlignment="1">
      <alignment horizontal="left" vertical="center" indent="1"/>
      <protection/>
    </xf>
    <xf numFmtId="0" fontId="7" fillId="0" borderId="2" xfId="25" applyFont="1" applyBorder="1">
      <alignment vertical="top"/>
      <protection/>
    </xf>
    <xf numFmtId="0" fontId="7" fillId="0" borderId="0" xfId="25" applyFont="1" applyAlignment="1">
      <alignment horizontal="left" wrapText="1"/>
      <protection/>
    </xf>
    <xf numFmtId="0" fontId="7" fillId="0" borderId="0" xfId="25" applyFont="1" applyFill="1" applyBorder="1" applyAlignment="1">
      <alignment horizontal="left" vertical="center" wrapText="1"/>
      <protection/>
    </xf>
    <xf numFmtId="164" fontId="7" fillId="0" borderId="2" xfId="25" applyNumberFormat="1" applyFont="1" applyFill="1" applyBorder="1" applyAlignment="1">
      <alignment/>
      <protection/>
    </xf>
    <xf numFmtId="3" fontId="7" fillId="0" borderId="5" xfId="25" applyNumberFormat="1" applyFont="1" applyBorder="1" applyAlignment="1">
      <alignment horizontal="center"/>
      <protection/>
    </xf>
    <xf numFmtId="3" fontId="7" fillId="0" borderId="6" xfId="25" applyNumberFormat="1" applyFont="1" applyBorder="1" applyAlignment="1">
      <alignment horizontal="center"/>
      <protection/>
    </xf>
    <xf numFmtId="0" fontId="8" fillId="0" borderId="0" xfId="25" applyFont="1" applyAlignment="1">
      <alignment horizontal="left" indent="3"/>
      <protection/>
    </xf>
    <xf numFmtId="0" fontId="7" fillId="0" borderId="7" xfId="25" applyFont="1" applyBorder="1" applyAlignment="1">
      <alignment horizontal="center" vertical="center" wrapText="1"/>
      <protection/>
    </xf>
    <xf numFmtId="0" fontId="7" fillId="0" borderId="0" xfId="25" applyFont="1" applyBorder="1" applyAlignment="1">
      <alignment horizontal="center" vertical="center" wrapText="1"/>
      <protection/>
    </xf>
    <xf numFmtId="0" fontId="7" fillId="0" borderId="8" xfId="25" applyFont="1" applyBorder="1" applyAlignment="1">
      <alignment horizontal="center" vertical="center" wrapText="1"/>
      <protection/>
    </xf>
    <xf numFmtId="0" fontId="7" fillId="0" borderId="9" xfId="25" applyFont="1" applyBorder="1" applyAlignment="1">
      <alignment horizontal="center" vertical="center"/>
      <protection/>
    </xf>
    <xf numFmtId="0" fontId="7" fillId="0" borderId="10" xfId="25" applyFont="1" applyBorder="1" applyAlignment="1">
      <alignment horizontal="center" vertical="center"/>
      <protection/>
    </xf>
    <xf numFmtId="0" fontId="7" fillId="0" borderId="11" xfId="25" applyFont="1" applyBorder="1" applyAlignment="1">
      <alignment horizontal="center" vertical="center" wrapText="1"/>
      <protection/>
    </xf>
    <xf numFmtId="0" fontId="7" fillId="0" borderId="12" xfId="25" applyFont="1" applyBorder="1" applyAlignment="1">
      <alignment horizontal="center" vertical="center" wrapText="1"/>
      <protection/>
    </xf>
    <xf numFmtId="0" fontId="7" fillId="0" borderId="13" xfId="25" applyFont="1" applyBorder="1" applyAlignment="1">
      <alignment horizontal="center" wrapText="1"/>
      <protection/>
    </xf>
    <xf numFmtId="0" fontId="7" fillId="0" borderId="14" xfId="25" applyFont="1" applyBorder="1" applyAlignment="1">
      <alignment horizontal="center" wrapText="1"/>
      <protection/>
    </xf>
    <xf numFmtId="0" fontId="7" fillId="0" borderId="9" xfId="25" applyFont="1" applyBorder="1" applyAlignment="1">
      <alignment horizontal="center" vertical="center" wrapText="1"/>
      <protection/>
    </xf>
    <xf numFmtId="0" fontId="7" fillId="0" borderId="2" xfId="25" applyFont="1" applyBorder="1" applyAlignment="1">
      <alignment horizontal="center" vertical="center" wrapText="1"/>
      <protection/>
    </xf>
    <xf numFmtId="0" fontId="7" fillId="0" borderId="0" xfId="25" applyFont="1" applyBorder="1">
      <alignment vertical="top"/>
      <protection/>
    </xf>
    <xf numFmtId="0" fontId="7" fillId="0" borderId="15" xfId="25" applyFont="1" applyBorder="1" applyAlignment="1">
      <alignment horizontal="center" vertical="center" wrapText="1"/>
      <protection/>
    </xf>
    <xf numFmtId="0" fontId="7" fillId="0" borderId="16" xfId="25" applyFont="1" applyBorder="1" applyAlignment="1">
      <alignment horizontal="center" vertical="center" wrapText="1"/>
      <protection/>
    </xf>
    <xf numFmtId="3" fontId="7" fillId="0" borderId="0" xfId="25" applyNumberFormat="1" applyFont="1" applyBorder="1" applyAlignment="1">
      <alignment/>
      <protection/>
    </xf>
    <xf numFmtId="3" fontId="7" fillId="0" borderId="17" xfId="25" applyNumberFormat="1" applyFont="1" applyBorder="1" applyAlignment="1">
      <alignment/>
      <protection/>
    </xf>
    <xf numFmtId="3" fontId="7" fillId="0" borderId="17" xfId="25" applyNumberFormat="1" applyFont="1" applyBorder="1" applyAlignment="1">
      <alignment horizontal="right"/>
      <protection/>
    </xf>
    <xf numFmtId="3" fontId="7" fillId="0" borderId="0" xfId="25" applyNumberFormat="1" applyFont="1" applyFill="1" applyBorder="1" applyAlignment="1">
      <alignment/>
      <protection/>
    </xf>
    <xf numFmtId="3" fontId="7" fillId="0" borderId="18" xfId="25" applyNumberFormat="1" applyFont="1" applyFill="1" applyBorder="1" applyAlignment="1">
      <alignment horizontal="right"/>
      <protection/>
    </xf>
    <xf numFmtId="164" fontId="7" fillId="0" borderId="0" xfId="25" applyNumberFormat="1" applyFont="1" applyBorder="1" applyAlignment="1">
      <alignment/>
      <protection/>
    </xf>
    <xf numFmtId="164" fontId="7" fillId="0" borderId="17" xfId="25" applyNumberFormat="1" applyFont="1" applyBorder="1" applyAlignment="1">
      <alignment horizontal="right" vertical="center"/>
      <protection/>
    </xf>
    <xf numFmtId="164" fontId="7" fillId="0" borderId="17" xfId="25" applyNumberFormat="1" applyFont="1" applyBorder="1" applyAlignment="1">
      <alignment/>
      <protection/>
    </xf>
    <xf numFmtId="164" fontId="7" fillId="0" borderId="17" xfId="25" applyNumberFormat="1" applyFont="1" applyFill="1" applyBorder="1" applyAlignment="1">
      <alignment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/>
  <dimension ref="A1:J57"/>
  <sheetViews>
    <sheetView showGridLines="0" tabSelected="1" workbookViewId="0" topLeftCell="A1">
      <selection activeCell="I49" sqref="I49"/>
    </sheetView>
  </sheetViews>
  <sheetFormatPr defaultColWidth="9.140625" defaultRowHeight="12.75"/>
  <cols>
    <col min="1" max="1" width="19.8515625" style="2" customWidth="1"/>
    <col min="2" max="2" width="6.57421875" style="2" customWidth="1"/>
    <col min="3" max="3" width="7.28125" style="3" customWidth="1"/>
    <col min="4" max="4" width="6.57421875" style="3" customWidth="1"/>
    <col min="5" max="5" width="7.421875" style="3" customWidth="1"/>
    <col min="6" max="6" width="6.57421875" style="3" customWidth="1"/>
    <col min="7" max="7" width="6.8515625" style="55" customWidth="1"/>
    <col min="8" max="16384" width="9.7109375" style="3" customWidth="1"/>
  </cols>
  <sheetData>
    <row r="1" ht="16.5" customHeight="1">
      <c r="A1" s="1" t="s">
        <v>0</v>
      </c>
    </row>
    <row r="2" spans="1:7" ht="16.5" customHeight="1">
      <c r="A2" s="43"/>
      <c r="B2" s="43"/>
      <c r="C2" s="43"/>
      <c r="D2" s="43"/>
      <c r="E2" s="43"/>
      <c r="F2" s="43"/>
      <c r="G2" s="43"/>
    </row>
    <row r="3" ht="6.75" customHeight="1" thickBot="1"/>
    <row r="4" spans="1:7" ht="11.25" customHeight="1">
      <c r="A4" s="44"/>
      <c r="B4" s="53" t="s">
        <v>43</v>
      </c>
      <c r="C4" s="47" t="s">
        <v>42</v>
      </c>
      <c r="D4" s="47"/>
      <c r="E4" s="47"/>
      <c r="F4" s="47"/>
      <c r="G4" s="48"/>
    </row>
    <row r="5" spans="1:7" ht="11.25" customHeight="1">
      <c r="A5" s="45"/>
      <c r="B5" s="54"/>
      <c r="C5" s="49" t="s">
        <v>1</v>
      </c>
      <c r="D5" s="49" t="s">
        <v>2</v>
      </c>
      <c r="E5" s="49" t="s">
        <v>3</v>
      </c>
      <c r="F5" s="49" t="s">
        <v>4</v>
      </c>
      <c r="G5" s="56" t="s">
        <v>5</v>
      </c>
    </row>
    <row r="6" spans="1:7" ht="23.25" customHeight="1" thickBot="1">
      <c r="A6" s="46"/>
      <c r="B6" s="50"/>
      <c r="C6" s="50"/>
      <c r="D6" s="50"/>
      <c r="E6" s="50"/>
      <c r="F6" s="50"/>
      <c r="G6" s="57"/>
    </row>
    <row r="7" spans="1:7" ht="11.25" customHeight="1">
      <c r="A7" s="4"/>
      <c r="B7" s="51" t="s">
        <v>44</v>
      </c>
      <c r="C7" s="52"/>
      <c r="D7" s="52"/>
      <c r="E7" s="52"/>
      <c r="F7" s="52"/>
      <c r="G7" s="52"/>
    </row>
    <row r="8" spans="1:7" s="9" customFormat="1" ht="12" customHeight="1">
      <c r="A8" s="5" t="s">
        <v>6</v>
      </c>
      <c r="B8" s="6">
        <v>730</v>
      </c>
      <c r="C8" s="7">
        <v>120</v>
      </c>
      <c r="D8" s="7">
        <v>121</v>
      </c>
      <c r="E8" s="7">
        <v>120</v>
      </c>
      <c r="F8" s="7">
        <v>173</v>
      </c>
      <c r="G8" s="8">
        <v>196</v>
      </c>
    </row>
    <row r="9" spans="1:7" ht="11.25" customHeight="1">
      <c r="A9" s="10" t="s">
        <v>7</v>
      </c>
      <c r="B9" s="11">
        <v>1444</v>
      </c>
      <c r="C9" s="12">
        <v>331</v>
      </c>
      <c r="D9" s="12">
        <v>198</v>
      </c>
      <c r="E9" s="12">
        <v>322</v>
      </c>
      <c r="F9" s="12">
        <v>234</v>
      </c>
      <c r="G9" s="58">
        <v>359</v>
      </c>
    </row>
    <row r="10" spans="1:7" ht="22.5" customHeight="1">
      <c r="A10" s="13" t="s">
        <v>8</v>
      </c>
      <c r="B10" s="11">
        <v>1806</v>
      </c>
      <c r="C10" s="11">
        <v>413</v>
      </c>
      <c r="D10" s="11">
        <v>270</v>
      </c>
      <c r="E10" s="11">
        <v>374</v>
      </c>
      <c r="F10" s="11">
        <v>312</v>
      </c>
      <c r="G10" s="59">
        <v>437</v>
      </c>
    </row>
    <row r="11" spans="1:7" ht="11.25" customHeight="1">
      <c r="A11" s="14"/>
      <c r="B11" s="41" t="s">
        <v>45</v>
      </c>
      <c r="C11" s="42"/>
      <c r="D11" s="42"/>
      <c r="E11" s="42"/>
      <c r="F11" s="42"/>
      <c r="G11" s="42"/>
    </row>
    <row r="12" spans="1:7" s="9" customFormat="1" ht="12" customHeight="1">
      <c r="A12" s="5" t="s">
        <v>9</v>
      </c>
      <c r="B12" s="6">
        <v>519211</v>
      </c>
      <c r="C12" s="7">
        <v>95040</v>
      </c>
      <c r="D12" s="7">
        <v>108413</v>
      </c>
      <c r="E12" s="7">
        <v>72984</v>
      </c>
      <c r="F12" s="7">
        <v>117367</v>
      </c>
      <c r="G12" s="8">
        <v>125407</v>
      </c>
    </row>
    <row r="13" spans="1:7" ht="11.25" customHeight="1">
      <c r="A13" s="10" t="s">
        <v>10</v>
      </c>
      <c r="B13" s="11"/>
      <c r="C13" s="12"/>
      <c r="D13" s="12"/>
      <c r="E13" s="12"/>
      <c r="F13" s="12"/>
      <c r="G13" s="58"/>
    </row>
    <row r="14" spans="1:7" ht="11.25" customHeight="1">
      <c r="A14" s="15" t="s">
        <v>11</v>
      </c>
      <c r="B14" s="11">
        <f>SUM(C14:G14)</f>
        <v>89728</v>
      </c>
      <c r="C14" s="16">
        <v>15860</v>
      </c>
      <c r="D14" s="12">
        <v>18191</v>
      </c>
      <c r="E14" s="16">
        <v>11888</v>
      </c>
      <c r="F14" s="12">
        <v>20843</v>
      </c>
      <c r="G14" s="58">
        <v>22946</v>
      </c>
    </row>
    <row r="15" spans="1:7" ht="11.25" customHeight="1">
      <c r="A15" s="15" t="s">
        <v>12</v>
      </c>
      <c r="B15" s="11">
        <f>SUM(C15:G15)</f>
        <v>333746</v>
      </c>
      <c r="C15" s="16">
        <v>61012</v>
      </c>
      <c r="D15" s="12">
        <v>70361</v>
      </c>
      <c r="E15" s="16">
        <v>46410</v>
      </c>
      <c r="F15" s="12">
        <v>75425</v>
      </c>
      <c r="G15" s="58">
        <v>80538</v>
      </c>
    </row>
    <row r="16" spans="1:7" ht="22.5" customHeight="1">
      <c r="A16" s="17" t="s">
        <v>13</v>
      </c>
      <c r="B16" s="11">
        <f>SUM(C16:G16)</f>
        <v>95737</v>
      </c>
      <c r="C16" s="18">
        <v>18168</v>
      </c>
      <c r="D16" s="18">
        <v>19861</v>
      </c>
      <c r="E16" s="18">
        <v>14686</v>
      </c>
      <c r="F16" s="18">
        <v>21099</v>
      </c>
      <c r="G16" s="60">
        <v>21923</v>
      </c>
    </row>
    <row r="17" spans="1:7" ht="11.25" customHeight="1">
      <c r="A17" s="19" t="s">
        <v>14</v>
      </c>
      <c r="B17" s="11"/>
      <c r="C17" s="11"/>
      <c r="D17" s="11"/>
      <c r="E17" s="11"/>
      <c r="F17" s="11"/>
      <c r="G17" s="59"/>
    </row>
    <row r="18" spans="1:7" ht="11.25" customHeight="1">
      <c r="A18" s="19" t="s">
        <v>15</v>
      </c>
      <c r="B18" s="11"/>
      <c r="C18" s="11"/>
      <c r="D18" s="11"/>
      <c r="E18" s="11"/>
      <c r="F18" s="11"/>
      <c r="G18" s="59"/>
    </row>
    <row r="19" spans="1:7" ht="11.25" customHeight="1">
      <c r="A19" s="20" t="s">
        <v>16</v>
      </c>
      <c r="B19" s="11">
        <f>SUM(C19:G19)</f>
        <v>240669</v>
      </c>
      <c r="C19" s="12">
        <v>38182</v>
      </c>
      <c r="D19" s="12">
        <v>42013</v>
      </c>
      <c r="E19" s="12">
        <v>33709</v>
      </c>
      <c r="F19" s="12">
        <v>55780</v>
      </c>
      <c r="G19" s="58">
        <v>70985</v>
      </c>
    </row>
    <row r="20" spans="1:7" ht="11.25" customHeight="1">
      <c r="A20" s="17" t="s">
        <v>17</v>
      </c>
      <c r="B20" s="11">
        <f>SUM(C20:G20)</f>
        <v>214647</v>
      </c>
      <c r="C20" s="12">
        <v>44081</v>
      </c>
      <c r="D20" s="12">
        <v>54122</v>
      </c>
      <c r="E20" s="12">
        <v>28955</v>
      </c>
      <c r="F20" s="12">
        <v>47315</v>
      </c>
      <c r="G20" s="58">
        <v>40174</v>
      </c>
    </row>
    <row r="21" spans="1:7" ht="11.25" customHeight="1">
      <c r="A21" s="15" t="s">
        <v>18</v>
      </c>
      <c r="B21" s="11">
        <f>SUM(C21:G21)</f>
        <v>63895</v>
      </c>
      <c r="C21" s="12">
        <v>12777</v>
      </c>
      <c r="D21" s="12">
        <v>12278</v>
      </c>
      <c r="E21" s="12">
        <v>10320</v>
      </c>
      <c r="F21" s="12">
        <v>14272</v>
      </c>
      <c r="G21" s="58">
        <v>14248</v>
      </c>
    </row>
    <row r="22" spans="1:7" ht="11.25" customHeight="1">
      <c r="A22" s="19" t="s">
        <v>19</v>
      </c>
      <c r="B22" s="11"/>
      <c r="C22" s="11"/>
      <c r="D22" s="11"/>
      <c r="E22" s="11"/>
      <c r="F22" s="11"/>
      <c r="G22" s="59" t="s">
        <v>20</v>
      </c>
    </row>
    <row r="23" spans="1:7" ht="11.25" customHeight="1">
      <c r="A23" s="19" t="s">
        <v>21</v>
      </c>
      <c r="B23" s="11"/>
      <c r="C23" s="11"/>
      <c r="D23" s="11"/>
      <c r="E23" s="11"/>
      <c r="F23" s="11"/>
      <c r="G23" s="59"/>
    </row>
    <row r="24" spans="1:7" ht="11.25" customHeight="1">
      <c r="A24" s="21" t="s">
        <v>22</v>
      </c>
      <c r="B24" s="22">
        <f>SUM(C24:G24)</f>
        <v>109731</v>
      </c>
      <c r="C24" s="23">
        <v>19855</v>
      </c>
      <c r="D24" s="24">
        <v>23290</v>
      </c>
      <c r="E24" s="24">
        <v>15212</v>
      </c>
      <c r="F24" s="24">
        <v>24659</v>
      </c>
      <c r="G24" s="61">
        <v>26715</v>
      </c>
    </row>
    <row r="25" spans="1:7" ht="11.25" customHeight="1">
      <c r="A25" s="25" t="s">
        <v>23</v>
      </c>
      <c r="B25" s="22">
        <f>SUM(C25:G25)</f>
        <v>251890</v>
      </c>
      <c r="C25" s="16">
        <v>46642</v>
      </c>
      <c r="D25" s="12">
        <v>51478</v>
      </c>
      <c r="E25" s="12">
        <v>35901</v>
      </c>
      <c r="F25" s="12">
        <v>56888</v>
      </c>
      <c r="G25" s="58">
        <v>60981</v>
      </c>
    </row>
    <row r="26" spans="1:7" ht="11.25" customHeight="1">
      <c r="A26" s="25" t="s">
        <v>24</v>
      </c>
      <c r="B26" s="22">
        <f>SUM(C26:G26)</f>
        <v>27102</v>
      </c>
      <c r="C26" s="16">
        <v>4861</v>
      </c>
      <c r="D26" s="12">
        <v>6906</v>
      </c>
      <c r="E26" s="12">
        <v>3570</v>
      </c>
      <c r="F26" s="12">
        <v>6145</v>
      </c>
      <c r="G26" s="58">
        <v>5620</v>
      </c>
    </row>
    <row r="27" spans="1:7" ht="11.25" customHeight="1">
      <c r="A27" s="20" t="s">
        <v>25</v>
      </c>
      <c r="B27" s="22">
        <f>SUM(C27:G27)</f>
        <v>39281</v>
      </c>
      <c r="C27" s="16">
        <v>7469</v>
      </c>
      <c r="D27" s="12">
        <v>8117</v>
      </c>
      <c r="E27" s="12">
        <v>6188</v>
      </c>
      <c r="F27" s="12">
        <v>8621</v>
      </c>
      <c r="G27" s="58">
        <v>8886</v>
      </c>
    </row>
    <row r="28" spans="1:7" ht="21" customHeight="1">
      <c r="A28" s="26" t="s">
        <v>26</v>
      </c>
      <c r="B28" s="11"/>
      <c r="C28" s="11"/>
      <c r="D28" s="11"/>
      <c r="E28" s="11"/>
      <c r="F28" s="11"/>
      <c r="G28" s="59"/>
    </row>
    <row r="29" spans="1:10" ht="11.25" customHeight="1">
      <c r="A29" s="27" t="s">
        <v>27</v>
      </c>
      <c r="B29" s="11">
        <f>SUM(C29:G29)</f>
        <v>284793</v>
      </c>
      <c r="C29" s="28">
        <v>51162</v>
      </c>
      <c r="D29" s="11">
        <v>60732</v>
      </c>
      <c r="E29" s="11">
        <v>37986</v>
      </c>
      <c r="F29" s="11">
        <v>64461</v>
      </c>
      <c r="G29" s="59">
        <v>70452</v>
      </c>
      <c r="H29" s="30"/>
      <c r="I29" s="30"/>
      <c r="J29" s="29"/>
    </row>
    <row r="30" spans="1:7" ht="11.25" customHeight="1">
      <c r="A30" s="27" t="s">
        <v>28</v>
      </c>
      <c r="B30" s="11">
        <f>SUM(C30:G30)</f>
        <v>120077</v>
      </c>
      <c r="C30" s="28">
        <v>22765</v>
      </c>
      <c r="D30" s="11">
        <v>21662</v>
      </c>
      <c r="E30" s="11">
        <v>17613</v>
      </c>
      <c r="F30" s="11">
        <v>27750</v>
      </c>
      <c r="G30" s="59">
        <v>30287</v>
      </c>
    </row>
    <row r="31" spans="1:7" ht="21.75" customHeight="1">
      <c r="A31" s="26" t="s">
        <v>29</v>
      </c>
      <c r="B31" s="11"/>
      <c r="C31" s="11"/>
      <c r="D31" s="11"/>
      <c r="E31" s="11"/>
      <c r="F31" s="11"/>
      <c r="G31" s="59"/>
    </row>
    <row r="32" spans="1:7" ht="11.25" customHeight="1">
      <c r="A32" s="20" t="s">
        <v>30</v>
      </c>
      <c r="B32" s="11"/>
      <c r="C32" s="11"/>
      <c r="D32" s="11"/>
      <c r="E32" s="11"/>
      <c r="F32" s="11"/>
      <c r="G32" s="59"/>
    </row>
    <row r="33" spans="1:7" ht="11.25" customHeight="1">
      <c r="A33" s="20" t="s">
        <v>31</v>
      </c>
      <c r="B33" s="11">
        <f>SUM(C33:G33)</f>
        <v>103731</v>
      </c>
      <c r="C33" s="31">
        <v>18239</v>
      </c>
      <c r="D33" s="31">
        <v>21281</v>
      </c>
      <c r="E33" s="31">
        <v>14578</v>
      </c>
      <c r="F33" s="31">
        <v>24849</v>
      </c>
      <c r="G33" s="62">
        <v>24784</v>
      </c>
    </row>
    <row r="34" spans="1:7" ht="11.25" customHeight="1">
      <c r="A34" s="20" t="s">
        <v>32</v>
      </c>
      <c r="B34" s="11">
        <f>SUM(C34:G34)</f>
        <v>174353</v>
      </c>
      <c r="C34" s="31">
        <v>32528</v>
      </c>
      <c r="D34" s="31">
        <v>36574</v>
      </c>
      <c r="E34" s="31">
        <v>25139</v>
      </c>
      <c r="F34" s="31">
        <v>38526</v>
      </c>
      <c r="G34" s="62">
        <v>41586</v>
      </c>
    </row>
    <row r="35" spans="1:7" ht="11.25" customHeight="1">
      <c r="A35" s="20" t="s">
        <v>33</v>
      </c>
      <c r="B35" s="11">
        <f>SUM(C35:G35)</f>
        <v>110787</v>
      </c>
      <c r="C35" s="12">
        <v>21728</v>
      </c>
      <c r="D35" s="12">
        <v>23911</v>
      </c>
      <c r="E35" s="12">
        <v>16067</v>
      </c>
      <c r="F35" s="12">
        <v>24786</v>
      </c>
      <c r="G35" s="58">
        <v>24295</v>
      </c>
    </row>
    <row r="36" spans="1:7" ht="11.25" customHeight="1">
      <c r="A36" s="20" t="s">
        <v>34</v>
      </c>
      <c r="B36" s="11">
        <f>SUM(C36:G36)</f>
        <v>28830</v>
      </c>
      <c r="C36" s="31">
        <v>4879</v>
      </c>
      <c r="D36" s="31">
        <v>6288</v>
      </c>
      <c r="E36" s="31">
        <v>3737</v>
      </c>
      <c r="F36" s="31">
        <v>6520</v>
      </c>
      <c r="G36" s="62">
        <v>7406</v>
      </c>
    </row>
    <row r="37" spans="1:7" ht="11.25" customHeight="1">
      <c r="A37" s="32"/>
      <c r="B37" s="41" t="s">
        <v>46</v>
      </c>
      <c r="C37" s="42"/>
      <c r="D37" s="42"/>
      <c r="E37" s="42"/>
      <c r="F37" s="42"/>
      <c r="G37" s="42"/>
    </row>
    <row r="38" spans="1:7" ht="11.25" customHeight="1">
      <c r="A38" s="32" t="s">
        <v>35</v>
      </c>
      <c r="B38" s="33"/>
      <c r="C38" s="34"/>
      <c r="D38" s="35"/>
      <c r="E38" s="35"/>
      <c r="F38" s="35"/>
      <c r="G38" s="63"/>
    </row>
    <row r="39" spans="1:7" ht="11.25" customHeight="1">
      <c r="A39" s="36" t="s">
        <v>11</v>
      </c>
      <c r="B39" s="33">
        <v>17.3</v>
      </c>
      <c r="C39" s="34">
        <v>16.687710437710436</v>
      </c>
      <c r="D39" s="35">
        <v>16.779353029618218</v>
      </c>
      <c r="E39" s="35">
        <v>16.288501589389455</v>
      </c>
      <c r="F39" s="34">
        <v>17.75882488263311</v>
      </c>
      <c r="G39" s="64">
        <v>18.29722423788146</v>
      </c>
    </row>
    <row r="40" spans="1:7" ht="11.25" customHeight="1">
      <c r="A40" s="36" t="s">
        <v>12</v>
      </c>
      <c r="B40" s="33">
        <v>64.3</v>
      </c>
      <c r="C40" s="34">
        <v>64.19612794612794</v>
      </c>
      <c r="D40" s="35">
        <v>64.90088826985694</v>
      </c>
      <c r="E40" s="35">
        <v>63.58927984215719</v>
      </c>
      <c r="F40" s="34">
        <v>64.26423100190001</v>
      </c>
      <c r="G40" s="64">
        <v>64.2212954619758</v>
      </c>
    </row>
    <row r="41" spans="1:7" ht="11.25" customHeight="1">
      <c r="A41" s="10" t="s">
        <v>36</v>
      </c>
      <c r="B41" s="33">
        <v>18.4</v>
      </c>
      <c r="C41" s="34">
        <v>19.116161616161616</v>
      </c>
      <c r="D41" s="35">
        <v>18.319758700524844</v>
      </c>
      <c r="E41" s="35">
        <v>20.12221856845336</v>
      </c>
      <c r="F41" s="34">
        <v>18.1</v>
      </c>
      <c r="G41" s="64">
        <v>17.481480300142735</v>
      </c>
    </row>
    <row r="42" spans="1:7" ht="11.25" customHeight="1">
      <c r="A42" s="10" t="s">
        <v>37</v>
      </c>
      <c r="B42" s="33"/>
      <c r="C42" s="34"/>
      <c r="D42" s="37"/>
      <c r="E42" s="37"/>
      <c r="F42" s="37"/>
      <c r="G42" s="63"/>
    </row>
    <row r="43" spans="1:7" ht="11.25" customHeight="1">
      <c r="A43" s="32" t="s">
        <v>38</v>
      </c>
      <c r="B43" s="33">
        <v>46.4</v>
      </c>
      <c r="C43" s="34">
        <v>40.1746632996633</v>
      </c>
      <c r="D43" s="35">
        <v>38.7527326058683</v>
      </c>
      <c r="E43" s="34">
        <v>46.18683547078812</v>
      </c>
      <c r="F43" s="34">
        <v>47.526135966668654</v>
      </c>
      <c r="G43" s="63">
        <v>56.603698358145884</v>
      </c>
    </row>
    <row r="44" spans="1:7" ht="22.5" customHeight="1">
      <c r="A44" s="38" t="s">
        <v>39</v>
      </c>
      <c r="B44" s="33"/>
      <c r="C44" s="34"/>
      <c r="D44" s="33"/>
      <c r="F44" s="34"/>
      <c r="G44" s="65"/>
    </row>
    <row r="45" spans="1:7" ht="11.25" customHeight="1">
      <c r="A45" s="19" t="s">
        <v>22</v>
      </c>
      <c r="B45" s="33">
        <f>B24*100/429483</f>
        <v>25.54955609418766</v>
      </c>
      <c r="C45" s="33">
        <f>C24*100/79180</f>
        <v>25.07577671129073</v>
      </c>
      <c r="D45" s="33">
        <f>D24*100/90222</f>
        <v>25.814102990401455</v>
      </c>
      <c r="E45" s="33">
        <f>E24*100/61096</f>
        <v>24.898520361398454</v>
      </c>
      <c r="F45" s="33">
        <f>F24*100/96524</f>
        <v>25.54701421408147</v>
      </c>
      <c r="G45" s="65">
        <f>G24*100/102461</f>
        <v>26.073335220230135</v>
      </c>
    </row>
    <row r="46" spans="1:7" ht="11.25" customHeight="1">
      <c r="A46" s="19" t="s">
        <v>23</v>
      </c>
      <c r="B46" s="33">
        <f>B25*100/429483</f>
        <v>58.649585664624674</v>
      </c>
      <c r="C46" s="33">
        <f>C25*100/79180</f>
        <v>58.90628946703713</v>
      </c>
      <c r="D46" s="33">
        <f>D25*100/90222</f>
        <v>57.057037086298244</v>
      </c>
      <c r="E46" s="33">
        <f>E25*100/61096</f>
        <v>58.76162105538824</v>
      </c>
      <c r="F46" s="33">
        <f>F25*100/96524</f>
        <v>58.93663752020223</v>
      </c>
      <c r="G46" s="65">
        <f>G25*100/102461</f>
        <v>59.51630376435912</v>
      </c>
    </row>
    <row r="47" spans="1:7" ht="11.25" customHeight="1">
      <c r="A47" s="19" t="s">
        <v>24</v>
      </c>
      <c r="B47" s="33">
        <f>B26*100/429483</f>
        <v>6.310377826363325</v>
      </c>
      <c r="C47" s="33">
        <f>C26*100/79180</f>
        <v>6.139176559737307</v>
      </c>
      <c r="D47" s="33">
        <f>D26*100/90222</f>
        <v>7.654452350867859</v>
      </c>
      <c r="E47" s="33">
        <f>E26*100/61096</f>
        <v>5.843263061411549</v>
      </c>
      <c r="F47" s="33">
        <f>F26*100/96524</f>
        <v>6.366292321080768</v>
      </c>
      <c r="G47" s="65">
        <f>G26*100/102461</f>
        <v>5.485013810132636</v>
      </c>
    </row>
    <row r="48" spans="1:7" ht="11.25" customHeight="1">
      <c r="A48" s="36" t="s">
        <v>25</v>
      </c>
      <c r="B48" s="33">
        <f>B27*100/429483</f>
        <v>9.146112884561205</v>
      </c>
      <c r="C48" s="33">
        <f>C27*100/79180</f>
        <v>9.432937610507704</v>
      </c>
      <c r="D48" s="33">
        <f>D27*100/90222</f>
        <v>8.996697036199597</v>
      </c>
      <c r="E48" s="33">
        <f>E27*100/61096</f>
        <v>10.128322639780018</v>
      </c>
      <c r="F48" s="33">
        <f>F27*100/96524</f>
        <v>8.93145746135676</v>
      </c>
      <c r="G48" s="65">
        <f>G27*100/102461</f>
        <v>8.672568099081602</v>
      </c>
    </row>
    <row r="49" spans="1:7" ht="11.25" customHeight="1">
      <c r="A49" s="2" t="s">
        <v>40</v>
      </c>
      <c r="B49" s="33"/>
      <c r="C49" s="35"/>
      <c r="D49" s="35"/>
      <c r="E49" s="35"/>
      <c r="F49" s="35"/>
      <c r="G49" s="63"/>
    </row>
    <row r="50" spans="1:7" ht="11.25" customHeight="1">
      <c r="A50" s="27" t="s">
        <v>27</v>
      </c>
      <c r="B50" s="33">
        <v>54.9</v>
      </c>
      <c r="C50" s="35">
        <v>53.8</v>
      </c>
      <c r="D50" s="35">
        <v>56</v>
      </c>
      <c r="E50" s="35">
        <v>52</v>
      </c>
      <c r="F50" s="35">
        <v>54.9</v>
      </c>
      <c r="G50" s="63">
        <v>56.2</v>
      </c>
    </row>
    <row r="51" spans="1:7" ht="11.25" customHeight="1">
      <c r="A51" s="27" t="s">
        <v>28</v>
      </c>
      <c r="B51" s="33">
        <v>23.1</v>
      </c>
      <c r="C51" s="35">
        <v>24</v>
      </c>
      <c r="D51" s="35">
        <v>20</v>
      </c>
      <c r="E51" s="35">
        <v>24.1</v>
      </c>
      <c r="F51" s="35">
        <v>23.6</v>
      </c>
      <c r="G51" s="63">
        <v>24.2</v>
      </c>
    </row>
    <row r="52" spans="1:7" ht="22.5" customHeight="1">
      <c r="A52" s="39" t="s">
        <v>41</v>
      </c>
      <c r="B52" s="40"/>
      <c r="C52" s="40"/>
      <c r="D52" s="40"/>
      <c r="E52" s="40"/>
      <c r="F52" s="40"/>
      <c r="G52" s="66"/>
    </row>
    <row r="53" spans="1:7" ht="11.25" customHeight="1">
      <c r="A53" s="36" t="s">
        <v>30</v>
      </c>
      <c r="B53" s="40"/>
      <c r="C53" s="40"/>
      <c r="D53" s="40"/>
      <c r="E53" s="40"/>
      <c r="F53" s="40"/>
      <c r="G53" s="66"/>
    </row>
    <row r="54" spans="1:7" ht="11.25" customHeight="1">
      <c r="A54" s="36" t="s">
        <v>31</v>
      </c>
      <c r="B54" s="40">
        <v>24.2</v>
      </c>
      <c r="C54" s="40">
        <v>23</v>
      </c>
      <c r="D54" s="40">
        <v>23.6</v>
      </c>
      <c r="E54" s="40">
        <v>23.9</v>
      </c>
      <c r="F54" s="40">
        <v>25.7</v>
      </c>
      <c r="G54" s="66">
        <v>24.2</v>
      </c>
    </row>
    <row r="55" spans="1:7" ht="11.25" customHeight="1">
      <c r="A55" s="36" t="s">
        <v>32</v>
      </c>
      <c r="B55" s="40">
        <v>40.6</v>
      </c>
      <c r="C55" s="40">
        <v>41.1</v>
      </c>
      <c r="D55" s="40">
        <v>40.5</v>
      </c>
      <c r="E55" s="40">
        <v>41.1</v>
      </c>
      <c r="F55" s="40">
        <v>39.9</v>
      </c>
      <c r="G55" s="66">
        <v>40.6</v>
      </c>
    </row>
    <row r="56" spans="1:7" ht="11.25" customHeight="1">
      <c r="A56" s="36" t="s">
        <v>33</v>
      </c>
      <c r="B56" s="40">
        <v>24.2</v>
      </c>
      <c r="C56" s="40">
        <v>28.6</v>
      </c>
      <c r="D56" s="40">
        <v>27.5</v>
      </c>
      <c r="E56" s="40">
        <v>27.4</v>
      </c>
      <c r="F56" s="40">
        <v>26.6</v>
      </c>
      <c r="G56" s="66">
        <v>27</v>
      </c>
    </row>
    <row r="57" spans="1:7" ht="10.5" customHeight="1">
      <c r="A57" s="36" t="s">
        <v>34</v>
      </c>
      <c r="B57" s="40">
        <v>6.7</v>
      </c>
      <c r="C57" s="40">
        <v>6.2</v>
      </c>
      <c r="D57" s="40">
        <v>7</v>
      </c>
      <c r="E57" s="40">
        <v>6.1</v>
      </c>
      <c r="F57" s="40">
        <v>6.8</v>
      </c>
      <c r="G57" s="66">
        <v>7.2</v>
      </c>
    </row>
  </sheetData>
  <mergeCells count="12">
    <mergeCell ref="G5:G6"/>
    <mergeCell ref="F5:F6"/>
    <mergeCell ref="B7:G7"/>
    <mergeCell ref="B4:B6"/>
    <mergeCell ref="B11:G11"/>
    <mergeCell ref="B37:G37"/>
    <mergeCell ref="A2:G2"/>
    <mergeCell ref="A4:A6"/>
    <mergeCell ref="C4:G4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2004-01-12T10:56:37Z</dcterms:created>
  <dcterms:modified xsi:type="dcterms:W3CDTF">2004-09-22T04:49:24Z</dcterms:modified>
  <cp:category/>
  <cp:version/>
  <cp:contentType/>
  <cp:contentStatus/>
</cp:coreProperties>
</file>