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14505" yWindow="-15" windowWidth="14340" windowHeight="12855" tabRatio="757"/>
  </bookViews>
  <sheets>
    <sheet name="5" sheetId="3" r:id="rId1"/>
  </sheets>
  <definedNames>
    <definedName name="_xlnm.Print_Area" localSheetId="0">'5'!$A$1:$F$42</definedName>
  </definedNames>
  <calcPr calcId="162913"/>
</workbook>
</file>

<file path=xl/calcChain.xml><?xml version="1.0" encoding="utf-8"?>
<calcChain xmlns="http://schemas.openxmlformats.org/spreadsheetml/2006/main">
  <c r="C14" i="3" l="1"/>
  <c r="D14" i="3"/>
  <c r="E14" i="3"/>
  <c r="F14" i="3"/>
  <c r="B14" i="3"/>
  <c r="B39" i="3" l="1"/>
  <c r="F36" i="3" l="1"/>
  <c r="E36" i="3"/>
  <c r="D36" i="3"/>
  <c r="C36" i="3"/>
  <c r="B36" i="3"/>
  <c r="F39" i="3" l="1"/>
  <c r="E39" i="3"/>
  <c r="D39" i="3"/>
  <c r="F38" i="3" l="1"/>
  <c r="E38" i="3"/>
  <c r="D38" i="3"/>
  <c r="C38" i="3"/>
  <c r="B38" i="3"/>
  <c r="C39" i="3" l="1"/>
</calcChain>
</file>

<file path=xl/sharedStrings.xml><?xml version="1.0" encoding="utf-8"?>
<sst xmlns="http://schemas.openxmlformats.org/spreadsheetml/2006/main" count="44" uniqueCount="35">
  <si>
    <t>Okres,
město s právy okresu,
euroregion</t>
  </si>
  <si>
    <t>Česká část</t>
  </si>
  <si>
    <t>Česká Lípa</t>
  </si>
  <si>
    <t>Jablonec nad Nisou</t>
  </si>
  <si>
    <t>Liberec</t>
  </si>
  <si>
    <t>Semily</t>
  </si>
  <si>
    <t>Celkem</t>
  </si>
  <si>
    <t>Bautzen</t>
  </si>
  <si>
    <t>Jelenia Góra, město</t>
  </si>
  <si>
    <t xml:space="preserve">Bolesławiecki  </t>
  </si>
  <si>
    <t>Kamiennogórski</t>
  </si>
  <si>
    <t>Lubański</t>
  </si>
  <si>
    <t>Lwówecki</t>
  </si>
  <si>
    <t>Zgorzelecki</t>
  </si>
  <si>
    <t>Euroregion</t>
  </si>
  <si>
    <t>z toho</t>
  </si>
  <si>
    <t>Görlitz</t>
  </si>
  <si>
    <t>zemědělská
půda</t>
  </si>
  <si>
    <t>lesní
pozemky</t>
  </si>
  <si>
    <t>vodní
plochy</t>
  </si>
  <si>
    <t>Rozloha
celkem
(ha)</t>
  </si>
  <si>
    <t>zastavěné
plochy (vč. dopravních)</t>
  </si>
  <si>
    <r>
      <t>Německá část</t>
    </r>
    <r>
      <rPr>
        <b/>
        <vertAlign val="superscript"/>
        <sz val="8"/>
        <rFont val="Arial"/>
        <family val="2"/>
        <charset val="238"/>
      </rPr>
      <t>1)</t>
    </r>
  </si>
  <si>
    <t>Děčín</t>
  </si>
  <si>
    <t>v tom okres:</t>
  </si>
  <si>
    <t>v tom členské obce okresu:</t>
  </si>
  <si>
    <t>v tom město s právy okresu/okres:</t>
  </si>
  <si>
    <t>členské obce z okresů 
mimo Euroregion</t>
  </si>
  <si>
    <r>
      <t>Polská část</t>
    </r>
    <r>
      <rPr>
        <b/>
        <vertAlign val="superscript"/>
        <sz val="8"/>
        <rFont val="Arial"/>
        <family val="2"/>
      </rPr>
      <t>2)</t>
    </r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</si>
  <si>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</si>
  <si>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</si>
  <si>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t>5.1 Půda v Euroregionu Neisse-Nisa-Nysa podle způsobu využití k 31. 12. 2022</t>
  </si>
  <si>
    <t>Karkonoski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</si>
  <si>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Zdroj. Katastr nemovitostí </t>
    </r>
  </si>
  <si>
    <r>
      <t>2)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</rPr>
      <t>stav k 1. 1. 2022; zdroj: Úřad maršálka Dolnoslezského vojvodství, Vojvodský geodetický úřad - oddělení geodézie 
   a kartografie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</si>
</sst>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&quot;  &quot;"/>
    <numFmt numFmtId="166" formatCode="#,##0_ ;\-#,##0\ "/>
  </numFmts>
  <fonts count="39"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/>
      <right style="thin">
        <color rgb="FFBFDFE9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rgb="FFBFDFE9"/>
      </left>
      <right/>
      <top/>
      <bottom/>
      <diagonal/>
    </border>
  </borders>
  <cellStyleXfs count="38">
    <xf numFmtId="0" fontId="0" fillId="0" borderId="0"/>
    <xf numFmtId="0" fontId="17" fillId="0" borderId="0"/>
    <xf numFmtId="0" fontId="11" fillId="0" borderId="0"/>
    <xf numFmtId="0" fontId="12" fillId="0" borderId="0"/>
    <xf numFmtId="0" fontId="5" fillId="0" borderId="0"/>
    <xf numFmtId="0" fontId="24" fillId="0" borderId="0"/>
    <xf numFmtId="0" fontId="24" fillId="0" borderId="0"/>
    <xf numFmtId="0" fontId="17" fillId="0" borderId="0"/>
    <xf numFmtId="0" fontId="11" fillId="0" borderId="0"/>
    <xf numFmtId="0" fontId="26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" fillId="0" borderId="0"/>
    <xf numFmtId="0" fontId="34" fillId="0" borderId="0"/>
    <xf numFmtId="0" fontId="1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26" fillId="0" borderId="0"/>
    <xf numFmtId="0" fontId="35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/>
  </cellStyleXfs>
  <cellXfs count="72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/>
    <xf numFmtId="0" fontId="0" fillId="0" borderId="0" xfId="0" applyFill="1"/>
    <xf numFmtId="0" fontId="8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right"/>
    </xf>
    <xf numFmtId="166" fontId="0" fillId="0" borderId="0" xfId="0" applyNumberFormat="1" applyFill="1"/>
    <xf numFmtId="0" fontId="8" fillId="0" borderId="0" xfId="0" applyFont="1" applyFill="1" applyBorder="1" applyAlignment="1"/>
    <xf numFmtId="0" fontId="8" fillId="0" borderId="0" xfId="0" applyFont="1" applyFill="1" applyBorder="1"/>
    <xf numFmtId="166" fontId="11" fillId="0" borderId="0" xfId="0" applyNumberFormat="1" applyFont="1" applyFill="1" applyBorder="1"/>
    <xf numFmtId="0" fontId="17" fillId="0" borderId="0" xfId="0" applyFont="1" applyFill="1"/>
    <xf numFmtId="166" fontId="16" fillId="0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0" fillId="2" borderId="0" xfId="0" applyFont="1" applyFill="1" applyBorder="1"/>
    <xf numFmtId="0" fontId="8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166" fontId="16" fillId="0" borderId="8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16" fillId="0" borderId="0" xfId="4" applyNumberFormat="1" applyFont="1" applyAlignment="1">
      <alignment horizontal="right"/>
    </xf>
    <xf numFmtId="166" fontId="18" fillId="0" borderId="8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 indent="1"/>
    </xf>
    <xf numFmtId="0" fontId="18" fillId="0" borderId="0" xfId="0" applyFont="1" applyFill="1" applyBorder="1"/>
    <xf numFmtId="166" fontId="25" fillId="0" borderId="0" xfId="0" applyNumberFormat="1" applyFont="1" applyBorder="1" applyAlignment="1">
      <alignment horizontal="right"/>
    </xf>
    <xf numFmtId="166" fontId="7" fillId="0" borderId="8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>
      <alignment horizontal="right"/>
    </xf>
    <xf numFmtId="166" fontId="16" fillId="0" borderId="8" xfId="0" applyNumberFormat="1" applyFont="1" applyFill="1" applyBorder="1" applyAlignment="1">
      <alignment horizontal="right"/>
    </xf>
    <xf numFmtId="0" fontId="16" fillId="0" borderId="0" xfId="0" applyFont="1" applyFill="1" applyBorder="1"/>
    <xf numFmtId="166" fontId="16" fillId="0" borderId="0" xfId="0" applyNumberFormat="1" applyFont="1" applyFill="1"/>
    <xf numFmtId="166" fontId="16" fillId="0" borderId="0" xfId="4" applyNumberFormat="1" applyFont="1" applyFill="1" applyAlignment="1">
      <alignment horizontal="right"/>
    </xf>
    <xf numFmtId="0" fontId="29" fillId="0" borderId="0" xfId="0" applyFont="1" applyFill="1"/>
    <xf numFmtId="0" fontId="30" fillId="0" borderId="0" xfId="0" applyFont="1" applyFill="1" applyBorder="1" applyAlignment="1"/>
    <xf numFmtId="0" fontId="31" fillId="0" borderId="0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/>
    <xf numFmtId="166" fontId="32" fillId="0" borderId="0" xfId="0" applyNumberFormat="1" applyFont="1" applyFill="1" applyBorder="1"/>
    <xf numFmtId="0" fontId="33" fillId="0" borderId="0" xfId="0" applyFont="1" applyFill="1"/>
    <xf numFmtId="166" fontId="33" fillId="0" borderId="0" xfId="0" applyNumberFormat="1" applyFont="1" applyFill="1"/>
    <xf numFmtId="0" fontId="22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right"/>
    </xf>
    <xf numFmtId="166" fontId="21" fillId="0" borderId="0" xfId="4" applyNumberFormat="1" applyFont="1" applyFill="1" applyAlignment="1">
      <alignment horizontal="right"/>
    </xf>
    <xf numFmtId="166" fontId="30" fillId="0" borderId="0" xfId="0" applyNumberFormat="1" applyFont="1" applyFill="1" applyBorder="1"/>
    <xf numFmtId="166" fontId="37" fillId="0" borderId="0" xfId="0" applyNumberFormat="1" applyFont="1" applyFill="1"/>
    <xf numFmtId="0" fontId="38" fillId="0" borderId="0" xfId="0" applyFont="1" applyFill="1"/>
    <xf numFmtId="166" fontId="1" fillId="0" borderId="0" xfId="0" applyNumberFormat="1" applyFont="1" applyFill="1"/>
    <xf numFmtId="166" fontId="21" fillId="0" borderId="0" xfId="0" applyNumberFormat="1" applyFont="1" applyFill="1"/>
    <xf numFmtId="166" fontId="8" fillId="0" borderId="9" xfId="0" applyNumberFormat="1" applyFont="1" applyFill="1" applyBorder="1" applyAlignment="1">
      <alignment horizontal="right"/>
    </xf>
    <xf numFmtId="166" fontId="16" fillId="0" borderId="9" xfId="0" applyNumberFormat="1" applyFont="1" applyFill="1" applyBorder="1"/>
    <xf numFmtId="166" fontId="28" fillId="0" borderId="9" xfId="0" applyNumberFormat="1" applyFont="1" applyFill="1" applyBorder="1"/>
    <xf numFmtId="166" fontId="16" fillId="0" borderId="9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</cellXfs>
  <cellStyles count="38">
    <cellStyle name="[StdExit()]" xfId="17"/>
    <cellStyle name="Hiperłącze 2" xfId="18"/>
    <cellStyle name="Normální" xfId="0" builtinId="0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Kr0698" xfId="4"/>
  </cellStyles>
  <dxfs count="0"/>
  <tableStyles count="0" defaultTableStyle="TableStyleMedium9" defaultPivotStyle="PivotStyleLight16"/>
  <colors>
    <mruColors>
      <color rgb="FFBFDFE9"/>
      <color rgb="FFC9DB8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tabSelected="1" zoomScaleNormal="100" workbookViewId="0">
      <selection sqref="A1:F1"/>
    </sheetView>
  </sheetViews>
  <sheetFormatPr defaultColWidth="9.140625" defaultRowHeight="12.75"/>
  <cols>
    <col min="1" max="1" width="24.7109375" style="5" customWidth="1"/>
    <col min="2" max="2" width="10.5703125" style="5" customWidth="1"/>
    <col min="3" max="3" width="11.85546875" style="45" customWidth="1"/>
    <col min="4" max="5" width="13.28515625" style="5" customWidth="1"/>
    <col min="6" max="6" width="12.28515625" style="5" customWidth="1"/>
    <col min="7" max="16384" width="9.140625" style="5"/>
  </cols>
  <sheetData>
    <row r="1" spans="1:8" ht="15" customHeight="1">
      <c r="A1" s="63" t="s">
        <v>31</v>
      </c>
      <c r="B1" s="63"/>
      <c r="C1" s="63"/>
      <c r="D1" s="63"/>
      <c r="E1" s="63"/>
      <c r="F1" s="63"/>
      <c r="G1" s="37"/>
    </row>
    <row r="2" spans="1:8" ht="6" customHeight="1" thickBot="1">
      <c r="A2" s="3"/>
      <c r="B2" s="11"/>
      <c r="C2" s="38"/>
      <c r="D2" s="11"/>
      <c r="E2" s="11"/>
      <c r="F2" s="12"/>
    </row>
    <row r="3" spans="1:8" ht="17.25" customHeight="1" thickBot="1">
      <c r="A3" s="67" t="s">
        <v>0</v>
      </c>
      <c r="B3" s="69" t="s">
        <v>20</v>
      </c>
      <c r="C3" s="64" t="s">
        <v>15</v>
      </c>
      <c r="D3" s="64"/>
      <c r="E3" s="64"/>
      <c r="F3" s="65"/>
    </row>
    <row r="4" spans="1:8" ht="37.5" customHeight="1" thickBot="1">
      <c r="A4" s="68"/>
      <c r="B4" s="70"/>
      <c r="C4" s="47" t="s">
        <v>21</v>
      </c>
      <c r="D4" s="48" t="s">
        <v>17</v>
      </c>
      <c r="E4" s="48" t="s">
        <v>18</v>
      </c>
      <c r="F4" s="49" t="s">
        <v>19</v>
      </c>
    </row>
    <row r="5" spans="1:8" ht="3.75" customHeight="1">
      <c r="A5" s="4"/>
      <c r="B5" s="1"/>
      <c r="C5" s="39"/>
      <c r="D5" s="1"/>
      <c r="E5" s="4"/>
      <c r="F5" s="4"/>
    </row>
    <row r="6" spans="1:8" ht="13.5" customHeight="1">
      <c r="A6" s="16"/>
      <c r="B6" s="61" t="s">
        <v>1</v>
      </c>
      <c r="C6" s="61"/>
      <c r="D6" s="61"/>
      <c r="E6" s="61"/>
      <c r="F6" s="61"/>
    </row>
    <row r="7" spans="1:8" ht="13.5" customHeight="1">
      <c r="A7" s="29" t="s">
        <v>6</v>
      </c>
      <c r="B7" s="57">
        <v>249314.42160000003</v>
      </c>
      <c r="C7" s="9">
        <v>13813.197900000001</v>
      </c>
      <c r="D7" s="9">
        <v>98843.366300000023</v>
      </c>
      <c r="E7" s="9">
        <v>120829.242</v>
      </c>
      <c r="F7" s="9">
        <v>3816.778499999999</v>
      </c>
      <c r="H7" s="54"/>
    </row>
    <row r="8" spans="1:8" ht="12" customHeight="1">
      <c r="A8" s="3" t="s">
        <v>25</v>
      </c>
      <c r="B8" s="57"/>
      <c r="C8" s="53"/>
      <c r="D8" s="25"/>
      <c r="E8" s="25"/>
      <c r="F8" s="25"/>
    </row>
    <row r="9" spans="1:8" s="2" customFormat="1" ht="12" customHeight="1">
      <c r="A9" s="19" t="s">
        <v>23</v>
      </c>
      <c r="B9" s="58">
        <v>28362.929199999999</v>
      </c>
      <c r="C9" s="55">
        <v>1644.7992999999999</v>
      </c>
      <c r="D9" s="15">
        <v>12103.4961</v>
      </c>
      <c r="E9" s="36">
        <v>13193.985499999997</v>
      </c>
      <c r="F9" s="15">
        <v>294.72450000000003</v>
      </c>
    </row>
    <row r="10" spans="1:8" s="2" customFormat="1" ht="12" customHeight="1">
      <c r="A10" s="19" t="s">
        <v>2</v>
      </c>
      <c r="B10" s="58">
        <v>70436.515500000023</v>
      </c>
      <c r="C10" s="55">
        <v>3308.1954999999994</v>
      </c>
      <c r="D10" s="15">
        <v>24356.141500000002</v>
      </c>
      <c r="E10" s="36">
        <v>36282.052800000005</v>
      </c>
      <c r="F10" s="15">
        <v>1719.2894999999994</v>
      </c>
    </row>
    <row r="11" spans="1:8" s="2" customFormat="1" ht="12" customHeight="1">
      <c r="A11" s="19" t="s">
        <v>3</v>
      </c>
      <c r="B11" s="58">
        <v>32570.554200000002</v>
      </c>
      <c r="C11" s="55">
        <v>1969.5445000000002</v>
      </c>
      <c r="D11" s="15">
        <v>8885.2335999999996</v>
      </c>
      <c r="E11" s="36">
        <v>19515.859199999995</v>
      </c>
      <c r="F11" s="15">
        <v>551.91690000000006</v>
      </c>
    </row>
    <row r="12" spans="1:8" s="2" customFormat="1" ht="12" customHeight="1">
      <c r="A12" s="19" t="s">
        <v>4</v>
      </c>
      <c r="B12" s="58">
        <v>93215.24069999998</v>
      </c>
      <c r="C12" s="55">
        <v>5349.1286</v>
      </c>
      <c r="D12" s="15">
        <v>42827.880800000021</v>
      </c>
      <c r="E12" s="36">
        <v>40618.590100000001</v>
      </c>
      <c r="F12" s="15">
        <v>940.84829999999977</v>
      </c>
    </row>
    <row r="13" spans="1:8" s="2" customFormat="1" ht="12" customHeight="1">
      <c r="A13" s="19" t="s">
        <v>5</v>
      </c>
      <c r="B13" s="58">
        <v>24729.182000000001</v>
      </c>
      <c r="C13" s="55">
        <v>1541.53</v>
      </c>
      <c r="D13" s="15">
        <v>10670.614300000001</v>
      </c>
      <c r="E13" s="36">
        <v>11218.7544</v>
      </c>
      <c r="F13" s="15">
        <v>309.99929999999995</v>
      </c>
    </row>
    <row r="14" spans="1:8" s="2" customFormat="1" ht="12" customHeight="1">
      <c r="A14" s="6" t="s">
        <v>6</v>
      </c>
      <c r="B14" s="57">
        <f>B16+B17+B18+B19+B20</f>
        <v>407226.68149999995</v>
      </c>
      <c r="C14" s="9">
        <f t="shared" ref="C14:F14" si="0">C16+C17+C18+C19+C20</f>
        <v>21174.4607</v>
      </c>
      <c r="D14" s="9">
        <f t="shared" si="0"/>
        <v>175556.04250000001</v>
      </c>
      <c r="E14" s="9">
        <f t="shared" si="0"/>
        <v>186908.2064</v>
      </c>
      <c r="F14" s="9">
        <f t="shared" si="0"/>
        <v>5899.7173000000003</v>
      </c>
      <c r="G14" s="35"/>
    </row>
    <row r="15" spans="1:8" s="2" customFormat="1" ht="12" customHeight="1">
      <c r="A15" s="26" t="s">
        <v>24</v>
      </c>
      <c r="B15" s="59"/>
      <c r="C15" s="56"/>
      <c r="D15" s="50"/>
      <c r="E15" s="51"/>
      <c r="F15" s="50"/>
    </row>
    <row r="16" spans="1:8" s="2" customFormat="1" ht="12" customHeight="1">
      <c r="A16" s="19" t="s">
        <v>23</v>
      </c>
      <c r="B16" s="60">
        <v>90884.302800000005</v>
      </c>
      <c r="C16" s="55">
        <v>4516.4515000000001</v>
      </c>
      <c r="D16" s="15">
        <v>36190.6109</v>
      </c>
      <c r="E16" s="36">
        <v>45446.617899999983</v>
      </c>
      <c r="F16" s="15">
        <v>1051.3612000000001</v>
      </c>
    </row>
    <row r="17" spans="1:6" s="2" customFormat="1" ht="12" customHeight="1">
      <c r="A17" s="19" t="s">
        <v>2</v>
      </c>
      <c r="B17" s="60">
        <v>107287.1502</v>
      </c>
      <c r="C17" s="55">
        <v>4706.1522999999997</v>
      </c>
      <c r="D17" s="15">
        <v>43077.3796</v>
      </c>
      <c r="E17" s="36">
        <v>50663.966900000007</v>
      </c>
      <c r="F17" s="15">
        <v>2575.5819000000001</v>
      </c>
    </row>
    <row r="18" spans="1:6" s="2" customFormat="1" ht="12" customHeight="1">
      <c r="A18" s="19" t="s">
        <v>3</v>
      </c>
      <c r="B18" s="60">
        <v>43889.217300000004</v>
      </c>
      <c r="C18" s="55">
        <v>2544.4820000000004</v>
      </c>
      <c r="D18" s="15">
        <v>12867.656800000001</v>
      </c>
      <c r="E18" s="36">
        <v>25759.1348</v>
      </c>
      <c r="F18" s="15">
        <v>639.01890000000003</v>
      </c>
    </row>
    <row r="19" spans="1:6" s="2" customFormat="1" ht="12" customHeight="1">
      <c r="A19" s="19" t="s">
        <v>4</v>
      </c>
      <c r="B19" s="60">
        <v>98933.541099999973</v>
      </c>
      <c r="C19" s="55">
        <v>5658.6766999999991</v>
      </c>
      <c r="D19" s="15">
        <v>46542.6849</v>
      </c>
      <c r="E19" s="36">
        <v>42134.351500000004</v>
      </c>
      <c r="F19" s="15">
        <v>975.99869999999999</v>
      </c>
    </row>
    <row r="20" spans="1:6" s="2" customFormat="1" ht="12" customHeight="1">
      <c r="A20" s="19" t="s">
        <v>5</v>
      </c>
      <c r="B20" s="60">
        <v>66232.470100000006</v>
      </c>
      <c r="C20" s="55">
        <v>3748.6982000000003</v>
      </c>
      <c r="D20" s="15">
        <v>36877.710300000006</v>
      </c>
      <c r="E20" s="36">
        <v>22904.135300000002</v>
      </c>
      <c r="F20" s="15">
        <v>657.75659999999993</v>
      </c>
    </row>
    <row r="21" spans="1:6" ht="13.5" customHeight="1">
      <c r="A21" s="16"/>
      <c r="B21" s="66" t="s">
        <v>22</v>
      </c>
      <c r="C21" s="66"/>
      <c r="D21" s="66"/>
      <c r="E21" s="66"/>
      <c r="F21" s="66"/>
    </row>
    <row r="22" spans="1:6" ht="13.5" customHeight="1">
      <c r="A22" s="29" t="s">
        <v>6</v>
      </c>
      <c r="B22" s="32">
        <v>450700</v>
      </c>
      <c r="C22" s="40">
        <v>48147</v>
      </c>
      <c r="D22" s="9">
        <v>201812</v>
      </c>
      <c r="E22" s="9">
        <v>154785</v>
      </c>
      <c r="F22" s="9">
        <v>17408</v>
      </c>
    </row>
    <row r="23" spans="1:6" ht="12" customHeight="1">
      <c r="A23" s="3" t="s">
        <v>24</v>
      </c>
      <c r="B23" s="32"/>
      <c r="C23" s="40"/>
      <c r="D23" s="9"/>
      <c r="E23" s="9"/>
      <c r="F23" s="9"/>
    </row>
    <row r="24" spans="1:6" ht="12" customHeight="1">
      <c r="A24" s="19" t="s">
        <v>7</v>
      </c>
      <c r="B24" s="31">
        <v>239559</v>
      </c>
      <c r="C24" s="41">
        <v>21239</v>
      </c>
      <c r="D24" s="7">
        <v>109054</v>
      </c>
      <c r="E24" s="7">
        <v>82749</v>
      </c>
      <c r="F24" s="7">
        <v>10613</v>
      </c>
    </row>
    <row r="25" spans="1:6" ht="12" customHeight="1">
      <c r="A25" s="19" t="s">
        <v>16</v>
      </c>
      <c r="B25" s="31">
        <v>211141</v>
      </c>
      <c r="C25" s="41">
        <v>26908</v>
      </c>
      <c r="D25" s="7">
        <v>92758</v>
      </c>
      <c r="E25" s="7">
        <v>72036</v>
      </c>
      <c r="F25" s="7">
        <v>6795</v>
      </c>
    </row>
    <row r="26" spans="1:6" ht="13.5" customHeight="1">
      <c r="A26" s="16"/>
      <c r="B26" s="61" t="s">
        <v>28</v>
      </c>
      <c r="C26" s="61"/>
      <c r="D26" s="61"/>
      <c r="E26" s="61"/>
      <c r="F26" s="61"/>
    </row>
    <row r="27" spans="1:6" ht="13.5" customHeight="1">
      <c r="A27" s="29" t="s">
        <v>6</v>
      </c>
      <c r="B27" s="23">
        <v>473581</v>
      </c>
      <c r="C27" s="30">
        <v>29196</v>
      </c>
      <c r="D27" s="24">
        <v>216231</v>
      </c>
      <c r="E27" s="24">
        <v>216512</v>
      </c>
      <c r="F27" s="24">
        <v>3898</v>
      </c>
    </row>
    <row r="28" spans="1:6" ht="12" customHeight="1">
      <c r="A28" s="3" t="s">
        <v>26</v>
      </c>
      <c r="B28" s="27"/>
      <c r="C28" s="42"/>
      <c r="D28" s="25"/>
      <c r="E28" s="25"/>
      <c r="F28" s="25"/>
    </row>
    <row r="29" spans="1:6" ht="12" customHeight="1">
      <c r="A29" s="19" t="s">
        <v>8</v>
      </c>
      <c r="B29" s="20">
        <v>10930</v>
      </c>
      <c r="C29" s="43">
        <v>2613</v>
      </c>
      <c r="D29" s="21">
        <v>4361</v>
      </c>
      <c r="E29" s="22">
        <v>3667</v>
      </c>
      <c r="F29" s="21">
        <v>122</v>
      </c>
    </row>
    <row r="30" spans="1:6" ht="12" customHeight="1">
      <c r="A30" s="19" t="s">
        <v>9</v>
      </c>
      <c r="B30" s="20">
        <v>130349</v>
      </c>
      <c r="C30" s="43">
        <v>6737</v>
      </c>
      <c r="D30" s="21">
        <v>41470</v>
      </c>
      <c r="E30" s="22">
        <v>79861</v>
      </c>
      <c r="F30" s="21">
        <v>726</v>
      </c>
    </row>
    <row r="31" spans="1:6" ht="12" customHeight="1">
      <c r="A31" s="19" t="s">
        <v>32</v>
      </c>
      <c r="B31" s="20">
        <v>62716</v>
      </c>
      <c r="C31" s="43">
        <v>4346</v>
      </c>
      <c r="D31" s="21">
        <v>25686</v>
      </c>
      <c r="E31" s="22">
        <v>30950</v>
      </c>
      <c r="F31" s="21">
        <v>653</v>
      </c>
    </row>
    <row r="32" spans="1:6" ht="12" customHeight="1">
      <c r="A32" s="19" t="s">
        <v>10</v>
      </c>
      <c r="B32" s="20">
        <v>39571</v>
      </c>
      <c r="C32" s="43">
        <v>2446</v>
      </c>
      <c r="D32" s="21">
        <v>21034</v>
      </c>
      <c r="E32" s="22">
        <v>15315</v>
      </c>
      <c r="F32" s="21">
        <v>412</v>
      </c>
    </row>
    <row r="33" spans="1:6" ht="12" customHeight="1">
      <c r="A33" s="19" t="s">
        <v>11</v>
      </c>
      <c r="B33" s="20">
        <v>42834</v>
      </c>
      <c r="C33" s="43">
        <v>2664</v>
      </c>
      <c r="D33" s="21">
        <v>28860</v>
      </c>
      <c r="E33" s="22">
        <v>10554</v>
      </c>
      <c r="F33" s="21">
        <v>434</v>
      </c>
    </row>
    <row r="34" spans="1:6" ht="12" customHeight="1">
      <c r="A34" s="19" t="s">
        <v>12</v>
      </c>
      <c r="B34" s="20">
        <v>70969</v>
      </c>
      <c r="C34" s="43">
        <v>3219</v>
      </c>
      <c r="D34" s="21">
        <v>41787</v>
      </c>
      <c r="E34" s="22">
        <v>24894</v>
      </c>
      <c r="F34" s="21">
        <v>731</v>
      </c>
    </row>
    <row r="35" spans="1:6" ht="12" customHeight="1">
      <c r="A35" s="19" t="s">
        <v>13</v>
      </c>
      <c r="B35" s="20">
        <v>83861</v>
      </c>
      <c r="C35" s="43">
        <v>4878</v>
      </c>
      <c r="D35" s="21">
        <v>33247</v>
      </c>
      <c r="E35" s="22">
        <v>41566</v>
      </c>
      <c r="F35" s="21">
        <v>613</v>
      </c>
    </row>
    <row r="36" spans="1:6" ht="24" customHeight="1">
      <c r="A36" s="28" t="s">
        <v>27</v>
      </c>
      <c r="B36" s="33">
        <f>B27-SUM(B29:B35)</f>
        <v>32351</v>
      </c>
      <c r="C36" s="15">
        <f t="shared" ref="C36:F36" si="1">C27-SUM(C29:C35)</f>
        <v>2293</v>
      </c>
      <c r="D36" s="15">
        <f t="shared" si="1"/>
        <v>19786</v>
      </c>
      <c r="E36" s="15">
        <f t="shared" si="1"/>
        <v>9705</v>
      </c>
      <c r="F36" s="15">
        <f t="shared" si="1"/>
        <v>207</v>
      </c>
    </row>
    <row r="37" spans="1:6" ht="13.5" customHeight="1">
      <c r="A37" s="17"/>
      <c r="B37" s="62" t="s">
        <v>14</v>
      </c>
      <c r="C37" s="62"/>
      <c r="D37" s="62"/>
      <c r="E37" s="62"/>
      <c r="F37" s="62"/>
    </row>
    <row r="38" spans="1:6" ht="13.5" customHeight="1">
      <c r="A38" s="18" t="s">
        <v>29</v>
      </c>
      <c r="B38" s="8">
        <f>SUM(B27,B22,B7)</f>
        <v>1173595.4216</v>
      </c>
      <c r="C38" s="52">
        <f>SUM(C27,C22,C7)</f>
        <v>91156.197899999999</v>
      </c>
      <c r="D38" s="8">
        <f>SUM(D27,D22,D7)</f>
        <v>516886.36629999999</v>
      </c>
      <c r="E38" s="8">
        <f>SUM(E27,E22,E7)</f>
        <v>492126.24199999997</v>
      </c>
      <c r="F38" s="8">
        <f>SUM(F27,F22,F7)</f>
        <v>25122.7785</v>
      </c>
    </row>
    <row r="39" spans="1:6" ht="13.5" customHeight="1">
      <c r="A39" s="18" t="s">
        <v>30</v>
      </c>
      <c r="B39" s="8">
        <f>SUM(B27,B22,B14)</f>
        <v>1331507.6814999999</v>
      </c>
      <c r="C39" s="52">
        <f t="shared" ref="C39:F39" si="2">SUM(C27,C22,C14)</f>
        <v>98517.460699999996</v>
      </c>
      <c r="D39" s="8">
        <f t="shared" si="2"/>
        <v>593599.04249999998</v>
      </c>
      <c r="E39" s="8">
        <f t="shared" si="2"/>
        <v>558205.20640000002</v>
      </c>
      <c r="F39" s="8">
        <f t="shared" si="2"/>
        <v>27205.7173</v>
      </c>
    </row>
    <row r="40" spans="1:6" ht="5.0999999999999996" customHeight="1">
      <c r="A40" s="2"/>
      <c r="B40" s="13"/>
      <c r="C40" s="44"/>
      <c r="D40" s="13"/>
      <c r="E40" s="13"/>
      <c r="F40" s="13"/>
    </row>
    <row r="41" spans="1:6" ht="12.75" customHeight="1">
      <c r="A41" s="34" t="s">
        <v>33</v>
      </c>
      <c r="B41" s="13"/>
      <c r="C41" s="44"/>
      <c r="D41" s="13"/>
      <c r="E41" s="13"/>
      <c r="F41" s="13"/>
    </row>
    <row r="42" spans="1:6" s="14" customFormat="1" ht="24" customHeight="1">
      <c r="A42" s="71" t="s">
        <v>34</v>
      </c>
      <c r="B42" s="71"/>
      <c r="C42" s="71"/>
      <c r="D42" s="71"/>
      <c r="E42" s="71"/>
      <c r="F42" s="71"/>
    </row>
    <row r="43" spans="1:6" ht="12" customHeight="1">
      <c r="B43" s="10"/>
      <c r="C43" s="46"/>
      <c r="D43" s="10"/>
    </row>
    <row r="44" spans="1:6" ht="12" customHeight="1">
      <c r="B44" s="10"/>
      <c r="C44" s="46"/>
      <c r="D44" s="10"/>
    </row>
    <row r="45" spans="1:6" ht="12" customHeight="1"/>
    <row r="46" spans="1:6" ht="12" customHeight="1"/>
    <row r="47" spans="1:6" ht="12" customHeight="1"/>
    <row r="48" spans="1: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</sheetData>
  <mergeCells count="9">
    <mergeCell ref="A42:F42"/>
    <mergeCell ref="B26:F26"/>
    <mergeCell ref="B37:F37"/>
    <mergeCell ref="A1:F1"/>
    <mergeCell ref="C3:F3"/>
    <mergeCell ref="B6:F6"/>
    <mergeCell ref="B21:F21"/>
    <mergeCell ref="A3:A4"/>
    <mergeCell ref="B3:B4"/>
  </mergeCells>
  <phoneticPr fontId="9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</vt:lpstr>
      <vt:lpstr>'5'!Oblast_tisku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2024-01-26T08:59:08Z</cp:lastPrinted>
  <dcterms:created xsi:type="dcterms:W3CDTF">2008-01-03T07:15:22Z</dcterms:created>
  <dcterms:modified xsi:type="dcterms:W3CDTF">2024-01-26T08:59:40Z</dcterms:modified>
</cp:coreProperties>
</file>