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3\web_2023\"/>
    </mc:Choice>
  </mc:AlternateContent>
  <bookViews>
    <workbookView xWindow="14505" yWindow="-15" windowWidth="14340" windowHeight="12855" tabRatio="757"/>
  </bookViews>
  <sheets>
    <sheet name="4.2" sheetId="1" r:id="rId1"/>
  </sheets>
  <definedNames>
    <definedName name="_xlnm.Print_Area" localSheetId="0">'4.2'!$A$1:$E$43</definedName>
  </definedNames>
  <calcPr calcId="162913"/>
</workbook>
</file>

<file path=xl/calcChain.xml><?xml version="1.0" encoding="utf-8"?>
<calcChain xmlns="http://schemas.openxmlformats.org/spreadsheetml/2006/main">
  <c r="C7" i="1" l="1"/>
  <c r="D7" i="1"/>
  <c r="E7" i="1"/>
  <c r="B7" i="1"/>
  <c r="C14" i="1" l="1"/>
  <c r="D14" i="1"/>
  <c r="E14" i="1"/>
  <c r="B14" i="1"/>
  <c r="B38" i="1" l="1"/>
  <c r="C38" i="1"/>
  <c r="D38" i="1"/>
  <c r="E38" i="1"/>
  <c r="B39" i="1"/>
  <c r="C39" i="1"/>
  <c r="D39" i="1"/>
  <c r="E39" i="1"/>
  <c r="E36" i="1" l="1"/>
  <c r="D36" i="1"/>
  <c r="C36" i="1"/>
  <c r="B36" i="1"/>
</calcChain>
</file>

<file path=xl/sharedStrings.xml><?xml version="1.0" encoding="utf-8"?>
<sst xmlns="http://schemas.openxmlformats.org/spreadsheetml/2006/main" count="44" uniqueCount="36">
  <si>
    <t>Okres,
město s právy okresu,
euroregion</t>
  </si>
  <si>
    <t>Česká Lípa</t>
  </si>
  <si>
    <t>Jablonec nad Nisou</t>
  </si>
  <si>
    <t>Liberec</t>
  </si>
  <si>
    <t>Semily</t>
  </si>
  <si>
    <t>Celkem</t>
  </si>
  <si>
    <t>Bautzen</t>
  </si>
  <si>
    <t>Jelenia Góra, město</t>
  </si>
  <si>
    <t xml:space="preserve">Bolesławiecki  </t>
  </si>
  <si>
    <t>Kamiennogórski</t>
  </si>
  <si>
    <t>Lubański</t>
  </si>
  <si>
    <t>Lwówecki</t>
  </si>
  <si>
    <t>Zgorzelecki</t>
  </si>
  <si>
    <t>Euroregion</t>
  </si>
  <si>
    <t>Subjekty 
celkem</t>
  </si>
  <si>
    <t>v tom podle počtu zaměstnanců</t>
  </si>
  <si>
    <r>
      <t>3)</t>
    </r>
    <r>
      <rPr>
        <sz val="8"/>
        <rFont val="Arial"/>
        <family val="2"/>
      </rPr>
      <t xml:space="preserve"> bez soukromých zemědělců </t>
    </r>
  </si>
  <si>
    <t>Görlitz</t>
  </si>
  <si>
    <t>10–49 
zaměstnanců</t>
  </si>
  <si>
    <r>
      <t>Česká část</t>
    </r>
    <r>
      <rPr>
        <b/>
        <vertAlign val="superscript"/>
        <sz val="8"/>
        <rFont val="Arial"/>
        <family val="2"/>
      </rPr>
      <t>1)</t>
    </r>
  </si>
  <si>
    <r>
      <t>Německá část</t>
    </r>
    <r>
      <rPr>
        <b/>
        <vertAlign val="superscript"/>
        <sz val="8"/>
        <rFont val="Arial"/>
        <family val="2"/>
      </rPr>
      <t>2)</t>
    </r>
  </si>
  <si>
    <r>
      <t>Polská část</t>
    </r>
    <r>
      <rPr>
        <b/>
        <vertAlign val="superscript"/>
        <sz val="8"/>
        <rFont val="Arial"/>
        <family val="2"/>
      </rPr>
      <t>3)</t>
    </r>
  </si>
  <si>
    <t>Děčín</t>
  </si>
  <si>
    <t>v tom okres:</t>
  </si>
  <si>
    <t>v tom členské obce okresu:</t>
  </si>
  <si>
    <t>0–9 
zaměstnanců,
vč. neuvedeno</t>
  </si>
  <si>
    <r>
      <t>Celkem</t>
    </r>
    <r>
      <rPr>
        <b/>
        <vertAlign val="superscript"/>
        <sz val="8"/>
        <rFont val="Arial"/>
        <family val="2"/>
        <charset val="238"/>
      </rPr>
      <t/>
    </r>
  </si>
  <si>
    <t>v tom město s právy okresu/okres:</t>
  </si>
  <si>
    <t>členské obce z okresů 
mimo Euroregion</t>
  </si>
  <si>
    <r>
      <t xml:space="preserve">Euroregion celkem </t>
    </r>
    <r>
      <rPr>
        <sz val="8"/>
        <rFont val="Arial"/>
        <family val="2"/>
        <charset val="238"/>
      </rPr>
      <t>(obce)</t>
    </r>
  </si>
  <si>
    <r>
      <t xml:space="preserve">Euroregion celkem </t>
    </r>
    <r>
      <rPr>
        <sz val="8"/>
        <rFont val="Arial"/>
        <family val="2"/>
        <charset val="238"/>
      </rPr>
      <t>(okresy)</t>
    </r>
  </si>
  <si>
    <r>
      <t>1)</t>
    </r>
    <r>
      <rPr>
        <sz val="8"/>
        <rFont val="Arial"/>
        <family val="2"/>
      </rPr>
      <t xml:space="preserve"> ekonomické subjekty zapsané v Registru ekonomických subjektů s přiděleným IČO se zjištěnou aktivitou</t>
    </r>
  </si>
  <si>
    <t>4.2 Podnikatelské subjekty podle počtu zaměstnanců v Euroregionu Neisse-Nisa-Nysa 
      k 31. 12. 2022</t>
  </si>
  <si>
    <t>Karkonoski</t>
  </si>
  <si>
    <r>
      <t>2)</t>
    </r>
    <r>
      <rPr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</rPr>
      <t>Společnost zde ve smyslu právních jednotek podle nařízení o jednotkách EU (Nařízení Rady (EHS) č. 696/93 ze dne
   15. března 1993); Společnosti s prodejem a/nebo zaměstnanci ve vykazovaném roce 2020 v sekcích B-N a P-S WZ 2008,
   které byly k 30. září 2022 stále aktivní</t>
    </r>
  </si>
  <si>
    <t>50 a více 
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</si>
</sst>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#&quot;  &quot;"/>
    <numFmt numFmtId="166" formatCode="#,##0_ ;\-#,##0\ "/>
  </numFmts>
  <fonts count="30"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sz val="8"/>
      <color indexed="10"/>
      <name val="Arial"/>
      <family val="2"/>
    </font>
    <font>
      <sz val="10"/>
      <name val="Arial CE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FF0000"/>
      <name val="Arial CE"/>
      <charset val="238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rgb="FFBFDFE9"/>
      </left>
      <right/>
      <top/>
      <bottom/>
      <diagonal/>
    </border>
    <border>
      <left/>
      <right style="thin">
        <color rgb="FFBFDFE9"/>
      </right>
      <top/>
      <bottom/>
      <diagonal/>
    </border>
    <border>
      <left style="thin">
        <color theme="8" tint="0.59996337778862885"/>
      </left>
      <right/>
      <top/>
      <bottom/>
      <diagonal/>
    </border>
  </borders>
  <cellStyleXfs count="38">
    <xf numFmtId="0" fontId="0" fillId="0" borderId="0"/>
    <xf numFmtId="0" fontId="17" fillId="0" borderId="0"/>
    <xf numFmtId="0" fontId="10" fillId="0" borderId="0"/>
    <xf numFmtId="0" fontId="11" fillId="0" borderId="0"/>
    <xf numFmtId="0" fontId="4" fillId="0" borderId="0"/>
    <xf numFmtId="0" fontId="21" fillId="0" borderId="0"/>
    <xf numFmtId="0" fontId="21" fillId="0" borderId="0"/>
    <xf numFmtId="0" fontId="17" fillId="0" borderId="0"/>
    <xf numFmtId="0" fontId="10" fillId="0" borderId="0"/>
    <xf numFmtId="0" fontId="22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2" fillId="0" borderId="0"/>
    <xf numFmtId="0" fontId="26" fillId="0" borderId="0"/>
    <xf numFmtId="0" fontId="1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2" fillId="0" borderId="0"/>
    <xf numFmtId="0" fontId="27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2" fillId="0" borderId="0"/>
  </cellStyleXfs>
  <cellXfs count="65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/>
    <xf numFmtId="0" fontId="8" fillId="0" borderId="0" xfId="0" applyFont="1" applyFill="1"/>
    <xf numFmtId="0" fontId="14" fillId="0" borderId="0" xfId="0" applyFont="1" applyFill="1" applyBorder="1"/>
    <xf numFmtId="0" fontId="7" fillId="0" borderId="0" xfId="0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/>
    <xf numFmtId="166" fontId="7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8" fillId="0" borderId="0" xfId="0" applyFont="1" applyFill="1" applyAlignment="1"/>
    <xf numFmtId="166" fontId="4" fillId="0" borderId="0" xfId="0" applyNumberFormat="1" applyFont="1" applyFill="1" applyBorder="1"/>
    <xf numFmtId="166" fontId="6" fillId="0" borderId="0" xfId="0" applyNumberFormat="1" applyFont="1" applyBorder="1" applyAlignment="1">
      <alignment horizontal="right"/>
    </xf>
    <xf numFmtId="166" fontId="18" fillId="0" borderId="0" xfId="0" applyNumberFormat="1" applyFont="1"/>
    <xf numFmtId="0" fontId="15" fillId="0" borderId="0" xfId="0" applyFont="1" applyFill="1"/>
    <xf numFmtId="166" fontId="15" fillId="0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9" fillId="2" borderId="0" xfId="0" applyFont="1" applyFill="1" applyBorder="1"/>
    <xf numFmtId="0" fontId="7" fillId="0" borderId="8" xfId="0" applyFont="1" applyFill="1" applyBorder="1" applyAlignment="1">
      <alignment horizontal="left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66" fontId="6" fillId="0" borderId="7" xfId="0" applyNumberFormat="1" applyFont="1" applyFill="1" applyBorder="1"/>
    <xf numFmtId="166" fontId="6" fillId="0" borderId="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1"/>
    </xf>
    <xf numFmtId="166" fontId="7" fillId="0" borderId="9" xfId="0" applyNumberFormat="1" applyFont="1" applyBorder="1" applyAlignment="1">
      <alignment horizontal="right"/>
    </xf>
    <xf numFmtId="166" fontId="15" fillId="0" borderId="9" xfId="0" applyNumberFormat="1" applyFont="1" applyBorder="1" applyAlignment="1">
      <alignment horizontal="right"/>
    </xf>
    <xf numFmtId="166" fontId="15" fillId="0" borderId="0" xfId="0" applyNumberFormat="1" applyFont="1"/>
    <xf numFmtId="166" fontId="15" fillId="0" borderId="0" xfId="0" applyNumberFormat="1" applyFont="1" applyBorder="1" applyAlignment="1">
      <alignment horizontal="right"/>
    </xf>
    <xf numFmtId="166" fontId="15" fillId="0" borderId="0" xfId="4" applyNumberFormat="1" applyFont="1" applyAlignment="1">
      <alignment horizontal="right"/>
    </xf>
    <xf numFmtId="166" fontId="18" fillId="0" borderId="9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166" fontId="6" fillId="0" borderId="9" xfId="0" applyNumberFormat="1" applyFont="1" applyBorder="1" applyAlignment="1">
      <alignment horizontal="right"/>
    </xf>
    <xf numFmtId="165" fontId="7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 indent="1"/>
    </xf>
    <xf numFmtId="0" fontId="18" fillId="0" borderId="0" xfId="0" applyFont="1" applyFill="1" applyBorder="1"/>
    <xf numFmtId="166" fontId="18" fillId="0" borderId="0" xfId="4" applyNumberFormat="1" applyFont="1" applyAlignment="1">
      <alignment horizontal="right"/>
    </xf>
    <xf numFmtId="166" fontId="6" fillId="0" borderId="9" xfId="0" applyNumberFormat="1" applyFont="1" applyFill="1" applyBorder="1" applyAlignment="1">
      <alignment horizontal="right"/>
    </xf>
    <xf numFmtId="166" fontId="6" fillId="0" borderId="0" xfId="0" applyNumberFormat="1" applyFont="1"/>
    <xf numFmtId="166" fontId="7" fillId="0" borderId="9" xfId="0" applyNumberFormat="1" applyFont="1" applyFill="1" applyBorder="1" applyAlignment="1">
      <alignment horizontal="right"/>
    </xf>
    <xf numFmtId="166" fontId="15" fillId="0" borderId="9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16" fillId="0" borderId="0" xfId="0" applyFont="1" applyFill="1" applyAlignment="1"/>
    <xf numFmtId="0" fontId="20" fillId="2" borderId="5" xfId="0" applyFont="1" applyFill="1" applyBorder="1" applyAlignment="1">
      <alignment horizontal="center" vertical="center" wrapText="1"/>
    </xf>
    <xf numFmtId="166" fontId="6" fillId="0" borderId="0" xfId="4" applyNumberFormat="1" applyFont="1" applyFill="1" applyAlignment="1">
      <alignment horizontal="right"/>
    </xf>
    <xf numFmtId="0" fontId="23" fillId="0" borderId="0" xfId="0" applyFont="1" applyFill="1" applyAlignment="1"/>
    <xf numFmtId="0" fontId="6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/>
    <xf numFmtId="0" fontId="2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65" fontId="7" fillId="3" borderId="0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right"/>
    </xf>
    <xf numFmtId="166" fontId="6" fillId="0" borderId="0" xfId="0" applyNumberFormat="1" applyFont="1" applyFill="1" applyBorder="1"/>
  </cellXfs>
  <cellStyles count="38">
    <cellStyle name="[StdExit()]" xfId="17"/>
    <cellStyle name="Hiperłącze 2" xfId="18"/>
    <cellStyle name="Normální" xfId="0" builtinId="0"/>
    <cellStyle name="normální 129" xfId="6"/>
    <cellStyle name="normální 2" xfId="1"/>
    <cellStyle name="normální 2 3" xfId="7"/>
    <cellStyle name="Normální 3" xfId="11"/>
    <cellStyle name="normální 4" xfId="5"/>
    <cellStyle name="Normální 5" xfId="12"/>
    <cellStyle name="Normální 6" xfId="13"/>
    <cellStyle name="Normální 7" xfId="15"/>
    <cellStyle name="Normální 8" xfId="16"/>
    <cellStyle name="Normalny 10" xfId="19"/>
    <cellStyle name="Normalny 11" xfId="20"/>
    <cellStyle name="Normalny 12" xfId="21"/>
    <cellStyle name="Normalny 13" xfId="22"/>
    <cellStyle name="Normalny 14" xfId="23"/>
    <cellStyle name="Normalny 15" xfId="24"/>
    <cellStyle name="Normalny 2" xfId="25"/>
    <cellStyle name="Normalny 2 2" xfId="26"/>
    <cellStyle name="Normalny 2 2 2" xfId="37"/>
    <cellStyle name="Normalny 3" xfId="27"/>
    <cellStyle name="Normalny 3 2" xfId="28"/>
    <cellStyle name="Normalny 4" xfId="29"/>
    <cellStyle name="Normalny 5" xfId="30"/>
    <cellStyle name="Normalny 6" xfId="31"/>
    <cellStyle name="Normalny 8" xfId="32"/>
    <cellStyle name="Normalny 9" xfId="33"/>
    <cellStyle name="Normalny_PUBL_PBIS_gosp_mieszkan_2008" xfId="34"/>
    <cellStyle name="Procentowy 2" xfId="35"/>
    <cellStyle name="Procentowy 3" xfId="36"/>
    <cellStyle name="Standard 10" xfId="14"/>
    <cellStyle name="Standard 11" xfId="10"/>
    <cellStyle name="Standard 2" xfId="2"/>
    <cellStyle name="Standard 2 2" xfId="8"/>
    <cellStyle name="Standard 5" xfId="9"/>
    <cellStyle name="Standard_Altersgruppen" xfId="3"/>
    <cellStyle name="Standard_Kr0698" xfId="4"/>
  </cellStyles>
  <dxfs count="0"/>
  <tableStyles count="0" defaultTableStyle="TableStyleMedium9" defaultPivotStyle="PivotStyleLight16"/>
  <colors>
    <mruColors>
      <color rgb="FFC9DB89"/>
      <color rgb="FFBFDFE9"/>
      <color rgb="FFFF3300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>
      <selection sqref="A1:E1"/>
    </sheetView>
  </sheetViews>
  <sheetFormatPr defaultColWidth="11.42578125" defaultRowHeight="12.75"/>
  <cols>
    <col min="1" max="1" width="25" style="4" customWidth="1"/>
    <col min="2" max="2" width="11.7109375" style="4" customWidth="1"/>
    <col min="3" max="5" width="16.5703125" style="4" customWidth="1"/>
    <col min="6" max="16384" width="11.42578125" style="4"/>
  </cols>
  <sheetData>
    <row r="1" spans="1:7" s="12" customFormat="1" ht="27.75" customHeight="1">
      <c r="A1" s="50" t="s">
        <v>32</v>
      </c>
      <c r="B1" s="51"/>
      <c r="C1" s="51"/>
      <c r="D1" s="51"/>
      <c r="E1" s="51"/>
      <c r="F1" s="48"/>
    </row>
    <row r="2" spans="1:7" ht="6" customHeight="1" thickBot="1"/>
    <row r="3" spans="1:7" s="11" customFormat="1" ht="15.75" customHeight="1" thickBot="1">
      <c r="A3" s="52" t="s">
        <v>0</v>
      </c>
      <c r="B3" s="54" t="s">
        <v>14</v>
      </c>
      <c r="C3" s="56" t="s">
        <v>15</v>
      </c>
      <c r="D3" s="56"/>
      <c r="E3" s="57"/>
    </row>
    <row r="4" spans="1:7" s="11" customFormat="1" ht="36.75" customHeight="1" thickBot="1">
      <c r="A4" s="53"/>
      <c r="B4" s="55"/>
      <c r="C4" s="46" t="s">
        <v>25</v>
      </c>
      <c r="D4" s="21" t="s">
        <v>18</v>
      </c>
      <c r="E4" s="22" t="s">
        <v>35</v>
      </c>
    </row>
    <row r="5" spans="1:7" ht="6.75" customHeight="1">
      <c r="B5" s="1"/>
      <c r="C5" s="1"/>
      <c r="D5" s="1"/>
    </row>
    <row r="6" spans="1:7" s="2" customFormat="1" ht="13.5" customHeight="1">
      <c r="A6" s="18"/>
      <c r="B6" s="60" t="s">
        <v>19</v>
      </c>
      <c r="C6" s="60"/>
      <c r="D6" s="60"/>
      <c r="E6" s="60"/>
    </row>
    <row r="7" spans="1:7" s="2" customFormat="1" ht="13.5" customHeight="1">
      <c r="A7" s="38" t="s">
        <v>5</v>
      </c>
      <c r="B7" s="42">
        <f>B9+B10+B11+B12+B13</f>
        <v>55115</v>
      </c>
      <c r="C7" s="10">
        <f t="shared" ref="C7:E7" si="0">C9+C10+C11+C12+C13</f>
        <v>53140</v>
      </c>
      <c r="D7" s="10">
        <f t="shared" si="0"/>
        <v>1453</v>
      </c>
      <c r="E7" s="10">
        <f t="shared" si="0"/>
        <v>522</v>
      </c>
      <c r="G7" s="13"/>
    </row>
    <row r="8" spans="1:7" s="2" customFormat="1" ht="12" customHeight="1">
      <c r="A8" s="3" t="s">
        <v>24</v>
      </c>
      <c r="B8" s="36"/>
      <c r="C8" s="33"/>
      <c r="D8" s="33"/>
      <c r="E8" s="33"/>
    </row>
    <row r="9" spans="1:7" s="2" customFormat="1" ht="12" customHeight="1">
      <c r="A9" s="25" t="s">
        <v>22</v>
      </c>
      <c r="B9" s="40">
        <v>4229</v>
      </c>
      <c r="C9" s="64">
        <v>4029</v>
      </c>
      <c r="D9" s="8">
        <v>152</v>
      </c>
      <c r="E9" s="47">
        <v>48</v>
      </c>
    </row>
    <row r="10" spans="1:7" s="2" customFormat="1" ht="12" customHeight="1">
      <c r="A10" s="25" t="s">
        <v>1</v>
      </c>
      <c r="B10" s="40">
        <v>9254</v>
      </c>
      <c r="C10" s="64">
        <v>8978</v>
      </c>
      <c r="D10" s="8">
        <v>188</v>
      </c>
      <c r="E10" s="47">
        <v>88</v>
      </c>
    </row>
    <row r="11" spans="1:7" s="2" customFormat="1" ht="12" customHeight="1">
      <c r="A11" s="25" t="s">
        <v>2</v>
      </c>
      <c r="B11" s="40">
        <v>11335</v>
      </c>
      <c r="C11" s="64">
        <v>10977</v>
      </c>
      <c r="D11" s="8">
        <v>274</v>
      </c>
      <c r="E11" s="47">
        <v>84</v>
      </c>
    </row>
    <row r="12" spans="1:7" s="2" customFormat="1" ht="12" customHeight="1">
      <c r="A12" s="25" t="s">
        <v>3</v>
      </c>
      <c r="B12" s="40">
        <v>24109</v>
      </c>
      <c r="C12" s="64">
        <v>23220</v>
      </c>
      <c r="D12" s="8">
        <v>657</v>
      </c>
      <c r="E12" s="47">
        <v>232</v>
      </c>
    </row>
    <row r="13" spans="1:7" s="2" customFormat="1" ht="12" customHeight="1">
      <c r="A13" s="25" t="s">
        <v>4</v>
      </c>
      <c r="B13" s="40">
        <v>6188</v>
      </c>
      <c r="C13" s="64">
        <v>5936</v>
      </c>
      <c r="D13" s="8">
        <v>182</v>
      </c>
      <c r="E13" s="47">
        <v>70</v>
      </c>
    </row>
    <row r="14" spans="1:7" s="2" customFormat="1" ht="13.5" customHeight="1">
      <c r="A14" s="7" t="s">
        <v>5</v>
      </c>
      <c r="B14" s="26">
        <f>SUM(B16:B20)</f>
        <v>71799</v>
      </c>
      <c r="C14" s="63">
        <f t="shared" ref="C14:E14" si="1">SUM(C16:C20)</f>
        <v>69308</v>
      </c>
      <c r="D14" s="63">
        <f t="shared" si="1"/>
        <v>1862</v>
      </c>
      <c r="E14" s="63">
        <f t="shared" si="1"/>
        <v>629</v>
      </c>
    </row>
    <row r="15" spans="1:7" s="2" customFormat="1" ht="12" customHeight="1">
      <c r="A15" s="34" t="s">
        <v>23</v>
      </c>
      <c r="B15" s="35"/>
      <c r="C15" s="41"/>
      <c r="D15" s="14"/>
      <c r="E15" s="47"/>
    </row>
    <row r="16" spans="1:7" s="2" customFormat="1" ht="12" customHeight="1">
      <c r="A16" s="25" t="s">
        <v>22</v>
      </c>
      <c r="B16" s="35">
        <v>12936</v>
      </c>
      <c r="C16" s="41">
        <v>12427</v>
      </c>
      <c r="D16" s="14">
        <v>385</v>
      </c>
      <c r="E16" s="47">
        <v>124</v>
      </c>
    </row>
    <row r="17" spans="1:6" s="2" customFormat="1" ht="12" customHeight="1">
      <c r="A17" s="25" t="s">
        <v>1</v>
      </c>
      <c r="B17" s="35">
        <v>10905</v>
      </c>
      <c r="C17" s="41">
        <v>10584</v>
      </c>
      <c r="D17" s="14">
        <v>229</v>
      </c>
      <c r="E17" s="47">
        <v>92</v>
      </c>
      <c r="F17" s="13"/>
    </row>
    <row r="18" spans="1:6" s="2" customFormat="1" ht="12" customHeight="1">
      <c r="A18" s="25" t="s">
        <v>2</v>
      </c>
      <c r="B18" s="35">
        <v>12732</v>
      </c>
      <c r="C18" s="41">
        <v>12344</v>
      </c>
      <c r="D18" s="14">
        <v>296</v>
      </c>
      <c r="E18" s="47">
        <v>92</v>
      </c>
      <c r="F18" s="13"/>
    </row>
    <row r="19" spans="1:6" s="2" customFormat="1" ht="12" customHeight="1">
      <c r="A19" s="25" t="s">
        <v>3</v>
      </c>
      <c r="B19" s="35">
        <v>24631</v>
      </c>
      <c r="C19" s="41">
        <v>23726</v>
      </c>
      <c r="D19" s="14">
        <v>670</v>
      </c>
      <c r="E19" s="47">
        <v>235</v>
      </c>
      <c r="F19" s="13"/>
    </row>
    <row r="20" spans="1:6" s="2" customFormat="1" ht="12" customHeight="1">
      <c r="A20" s="25" t="s">
        <v>4</v>
      </c>
      <c r="B20" s="35">
        <v>10595</v>
      </c>
      <c r="C20" s="41">
        <v>10227</v>
      </c>
      <c r="D20" s="14">
        <v>282</v>
      </c>
      <c r="E20" s="47">
        <v>86</v>
      </c>
      <c r="F20" s="13"/>
    </row>
    <row r="21" spans="1:6" s="2" customFormat="1" ht="13.5" customHeight="1">
      <c r="A21" s="18"/>
      <c r="B21" s="61" t="s">
        <v>20</v>
      </c>
      <c r="C21" s="61"/>
      <c r="D21" s="61"/>
      <c r="E21" s="61"/>
    </row>
    <row r="22" spans="1:6" s="2" customFormat="1" ht="13.5" customHeight="1">
      <c r="A22" s="7" t="s">
        <v>5</v>
      </c>
      <c r="B22" s="42">
        <v>19143</v>
      </c>
      <c r="C22" s="10">
        <v>16559</v>
      </c>
      <c r="D22" s="10">
        <v>2054</v>
      </c>
      <c r="E22" s="10">
        <v>530</v>
      </c>
    </row>
    <row r="23" spans="1:6" s="2" customFormat="1" ht="12" customHeight="1">
      <c r="A23" s="3" t="s">
        <v>23</v>
      </c>
      <c r="B23" s="42"/>
      <c r="C23" s="10"/>
      <c r="D23" s="10"/>
      <c r="E23" s="10"/>
    </row>
    <row r="24" spans="1:6" s="2" customFormat="1" ht="12" customHeight="1">
      <c r="A24" s="25" t="s">
        <v>6</v>
      </c>
      <c r="B24" s="40">
        <v>10449</v>
      </c>
      <c r="C24" s="8">
        <v>9031</v>
      </c>
      <c r="D24" s="8">
        <v>1125</v>
      </c>
      <c r="E24" s="8">
        <v>293</v>
      </c>
    </row>
    <row r="25" spans="1:6" s="2" customFormat="1" ht="12" customHeight="1">
      <c r="A25" s="25" t="s">
        <v>17</v>
      </c>
      <c r="B25" s="24">
        <v>8694</v>
      </c>
      <c r="C25" s="8">
        <v>7528</v>
      </c>
      <c r="D25" s="8">
        <v>929</v>
      </c>
      <c r="E25" s="8">
        <v>237</v>
      </c>
    </row>
    <row r="26" spans="1:6" s="2" customFormat="1" ht="13.5" customHeight="1">
      <c r="A26" s="18"/>
      <c r="B26" s="60" t="s">
        <v>21</v>
      </c>
      <c r="C26" s="60"/>
      <c r="D26" s="60"/>
      <c r="E26" s="60"/>
    </row>
    <row r="27" spans="1:6" s="2" customFormat="1" ht="13.5" customHeight="1">
      <c r="A27" s="7" t="s">
        <v>26</v>
      </c>
      <c r="B27" s="31">
        <v>69166</v>
      </c>
      <c r="C27" s="15">
        <v>67331</v>
      </c>
      <c r="D27" s="32">
        <v>1433</v>
      </c>
      <c r="E27" s="39">
        <v>402</v>
      </c>
    </row>
    <row r="28" spans="1:6" s="2" customFormat="1" ht="12" customHeight="1">
      <c r="A28" s="3" t="s">
        <v>27</v>
      </c>
      <c r="B28" s="23"/>
      <c r="C28" s="8"/>
      <c r="D28" s="8"/>
      <c r="E28" s="8"/>
    </row>
    <row r="29" spans="1:6" s="2" customFormat="1" ht="12" customHeight="1">
      <c r="A29" s="25" t="s">
        <v>7</v>
      </c>
      <c r="B29" s="27">
        <v>13416</v>
      </c>
      <c r="C29" s="28">
        <v>13068</v>
      </c>
      <c r="D29" s="29">
        <v>269</v>
      </c>
      <c r="E29" s="30">
        <v>79</v>
      </c>
    </row>
    <row r="30" spans="1:6" s="2" customFormat="1" ht="12" customHeight="1">
      <c r="A30" s="25" t="s">
        <v>8</v>
      </c>
      <c r="B30" s="27">
        <v>10166</v>
      </c>
      <c r="C30" s="28">
        <v>9817</v>
      </c>
      <c r="D30" s="29">
        <v>271</v>
      </c>
      <c r="E30" s="30">
        <v>78</v>
      </c>
    </row>
    <row r="31" spans="1:6" s="2" customFormat="1" ht="12" customHeight="1">
      <c r="A31" s="25" t="s">
        <v>33</v>
      </c>
      <c r="B31" s="27">
        <v>12140</v>
      </c>
      <c r="C31" s="28">
        <v>11922</v>
      </c>
      <c r="D31" s="29">
        <v>182</v>
      </c>
      <c r="E31" s="30">
        <v>36</v>
      </c>
    </row>
    <row r="32" spans="1:6" s="2" customFormat="1" ht="12" customHeight="1">
      <c r="A32" s="25" t="s">
        <v>9</v>
      </c>
      <c r="B32" s="27">
        <v>4857</v>
      </c>
      <c r="C32" s="28">
        <v>4716</v>
      </c>
      <c r="D32" s="29">
        <v>111</v>
      </c>
      <c r="E32" s="30">
        <v>30</v>
      </c>
    </row>
    <row r="33" spans="1:5" s="2" customFormat="1" ht="12" customHeight="1">
      <c r="A33" s="25" t="s">
        <v>10</v>
      </c>
      <c r="B33" s="27">
        <v>6757</v>
      </c>
      <c r="C33" s="28">
        <v>6571</v>
      </c>
      <c r="D33" s="29">
        <v>150</v>
      </c>
      <c r="E33" s="30">
        <v>36</v>
      </c>
    </row>
    <row r="34" spans="1:5" s="2" customFormat="1" ht="12" customHeight="1">
      <c r="A34" s="25" t="s">
        <v>11</v>
      </c>
      <c r="B34" s="27">
        <v>5191</v>
      </c>
      <c r="C34" s="28">
        <v>5067</v>
      </c>
      <c r="D34" s="29">
        <v>95</v>
      </c>
      <c r="E34" s="30">
        <v>29</v>
      </c>
    </row>
    <row r="35" spans="1:5" s="2" customFormat="1" ht="12" customHeight="1">
      <c r="A35" s="25" t="s">
        <v>12</v>
      </c>
      <c r="B35" s="27">
        <v>9452</v>
      </c>
      <c r="C35" s="28">
        <v>9189</v>
      </c>
      <c r="D35" s="29">
        <v>200</v>
      </c>
      <c r="E35" s="30">
        <v>63</v>
      </c>
    </row>
    <row r="36" spans="1:5" s="2" customFormat="1" ht="22.5" customHeight="1">
      <c r="A36" s="37" t="s">
        <v>28</v>
      </c>
      <c r="B36" s="43">
        <f>B27-SUM(B29:B35)</f>
        <v>7187</v>
      </c>
      <c r="C36" s="17">
        <f t="shared" ref="C36:E36" si="2">C27-SUM(C29:C35)</f>
        <v>6981</v>
      </c>
      <c r="D36" s="17">
        <f t="shared" si="2"/>
        <v>155</v>
      </c>
      <c r="E36" s="17">
        <f t="shared" si="2"/>
        <v>51</v>
      </c>
    </row>
    <row r="37" spans="1:5" s="2" customFormat="1" ht="13.5" customHeight="1">
      <c r="A37" s="19"/>
      <c r="B37" s="62" t="s">
        <v>13</v>
      </c>
      <c r="C37" s="62"/>
      <c r="D37" s="62"/>
      <c r="E37" s="62"/>
    </row>
    <row r="38" spans="1:5" s="2" customFormat="1" ht="13.5" customHeight="1">
      <c r="A38" s="20" t="s">
        <v>29</v>
      </c>
      <c r="B38" s="9">
        <f>SUM(B27,B22,B7)</f>
        <v>143424</v>
      </c>
      <c r="C38" s="9">
        <f t="shared" ref="C38:E38" si="3">SUM(C27,C22,C7)</f>
        <v>137030</v>
      </c>
      <c r="D38" s="9">
        <f t="shared" si="3"/>
        <v>4940</v>
      </c>
      <c r="E38" s="9">
        <f t="shared" si="3"/>
        <v>1454</v>
      </c>
    </row>
    <row r="39" spans="1:5" s="2" customFormat="1" ht="13.5" customHeight="1">
      <c r="A39" s="20" t="s">
        <v>30</v>
      </c>
      <c r="B39" s="9">
        <f>SUM(B27,B22,B14)</f>
        <v>160108</v>
      </c>
      <c r="C39" s="9">
        <f t="shared" ref="C39:E39" si="4">SUM(C27,C22,C14)</f>
        <v>153198</v>
      </c>
      <c r="D39" s="9">
        <f t="shared" si="4"/>
        <v>5349</v>
      </c>
      <c r="E39" s="9">
        <f t="shared" si="4"/>
        <v>1561</v>
      </c>
    </row>
    <row r="40" spans="1:5" s="5" customFormat="1" ht="5.0999999999999996" customHeight="1">
      <c r="A40" s="3"/>
      <c r="B40" s="3"/>
      <c r="C40" s="3"/>
      <c r="D40" s="3"/>
      <c r="E40" s="3"/>
    </row>
    <row r="41" spans="1:5" s="5" customFormat="1" ht="12.75" customHeight="1">
      <c r="A41" s="59" t="s">
        <v>31</v>
      </c>
      <c r="B41" s="59"/>
      <c r="C41" s="59"/>
      <c r="D41" s="59"/>
      <c r="E41" s="59"/>
    </row>
    <row r="42" spans="1:5" s="5" customFormat="1" ht="33.75" customHeight="1">
      <c r="A42" s="58" t="s">
        <v>34</v>
      </c>
      <c r="B42" s="58"/>
      <c r="C42" s="58"/>
      <c r="D42" s="58"/>
      <c r="E42" s="58"/>
    </row>
    <row r="43" spans="1:5" s="5" customFormat="1" ht="12.75" customHeight="1">
      <c r="A43" s="6" t="s">
        <v>16</v>
      </c>
      <c r="B43" s="3"/>
      <c r="C43" s="3"/>
      <c r="D43" s="3"/>
      <c r="E43" s="3"/>
    </row>
    <row r="46" spans="1:5" ht="39" customHeight="1">
      <c r="A46" s="44"/>
      <c r="B46" s="45"/>
      <c r="C46" s="45"/>
      <c r="D46" s="45"/>
      <c r="E46" s="45"/>
    </row>
    <row r="47" spans="1:5">
      <c r="A47" s="44"/>
      <c r="B47" s="45"/>
      <c r="C47" s="45"/>
      <c r="D47" s="45"/>
      <c r="E47" s="45"/>
    </row>
    <row r="48" spans="1:5">
      <c r="A48" s="49"/>
      <c r="B48" s="49"/>
      <c r="C48" s="49"/>
      <c r="D48" s="49"/>
      <c r="E48" s="49"/>
    </row>
    <row r="49" spans="1:5">
      <c r="A49" s="16"/>
      <c r="B49" s="16"/>
      <c r="C49" s="16"/>
      <c r="D49" s="16"/>
      <c r="E49" s="16"/>
    </row>
    <row r="50" spans="1:5">
      <c r="A50"/>
    </row>
  </sheetData>
  <mergeCells count="11">
    <mergeCell ref="A48:E48"/>
    <mergeCell ref="A1:E1"/>
    <mergeCell ref="A3:A4"/>
    <mergeCell ref="B3:B4"/>
    <mergeCell ref="C3:E3"/>
    <mergeCell ref="A42:E42"/>
    <mergeCell ref="A41:E41"/>
    <mergeCell ref="B6:E6"/>
    <mergeCell ref="B21:E21"/>
    <mergeCell ref="B26:E26"/>
    <mergeCell ref="B37:E37"/>
  </mergeCells>
  <phoneticPr fontId="8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4.2</vt:lpstr>
      <vt:lpstr>'4.2'!Oblast_tisku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2024-01-26T08:38:05Z</cp:lastPrinted>
  <dcterms:created xsi:type="dcterms:W3CDTF">2008-01-03T07:15:22Z</dcterms:created>
  <dcterms:modified xsi:type="dcterms:W3CDTF">2024-01-26T08:38:27Z</dcterms:modified>
</cp:coreProperties>
</file>