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4.1" sheetId="4" r:id="rId1"/>
  </sheets>
  <definedNames>
    <definedName name="_xlnm.Print_Area" localSheetId="0">'4.1'!$A$1:$E$45</definedName>
  </definedNames>
  <calcPr calcId="162913"/>
</workbook>
</file>

<file path=xl/calcChain.xml><?xml version="1.0" encoding="utf-8"?>
<calcChain xmlns="http://schemas.openxmlformats.org/spreadsheetml/2006/main">
  <c r="B15" i="4" l="1"/>
  <c r="C15" i="4"/>
  <c r="D15" i="4"/>
  <c r="E15" i="4"/>
  <c r="C8" i="4" l="1"/>
  <c r="D8" i="4"/>
  <c r="E8" i="4"/>
  <c r="B8" i="4"/>
  <c r="E40" i="4" l="1"/>
  <c r="D40" i="4"/>
  <c r="C40" i="4"/>
  <c r="E39" i="4"/>
  <c r="D39" i="4"/>
  <c r="C39" i="4"/>
  <c r="B40" i="4"/>
  <c r="E37" i="4" l="1"/>
  <c r="D37" i="4"/>
  <c r="C37" i="4"/>
  <c r="B37" i="4"/>
  <c r="B39" i="4" l="1"/>
</calcChain>
</file>

<file path=xl/sharedStrings.xml><?xml version="1.0" encoding="utf-8"?>
<sst xmlns="http://schemas.openxmlformats.org/spreadsheetml/2006/main" count="51" uniqueCount="40">
  <si>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</si>
  <si>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</si>
  <si>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</si>
  <si>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</si>
  <si>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</si>
  <si>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</si>
  <si>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</si>
  <si>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</si>
  <si>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</si>
  <si>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</si>
  <si>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</si>
  <si>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</si>
  <si>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</si>
  <si>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</si>
  <si>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Subjekty 
celkem</t>
  </si>
  <si>
    <t>zemědělství, lesnictví 
a rybolov</t>
  </si>
  <si>
    <t>průmysl 
a stavebnictví</t>
  </si>
  <si>
    <t>Görlitz</t>
  </si>
  <si>
    <t>služby</t>
  </si>
  <si>
    <t>A</t>
  </si>
  <si>
    <t>B, C, D, E, F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</si>
  <si>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</si>
  <si>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</si>
  <si>
    <r>
      <t>Polská část</t>
    </r>
    <r>
      <rPr>
        <b/>
        <vertAlign val="superscript"/>
        <sz val="8"/>
        <rFont val="Arial"/>
        <family val="2"/>
      </rPr>
      <t>3)</t>
    </r>
  </si>
  <si>
    <t>G–U</t>
  </si>
  <si>
    <t>Děčín</t>
  </si>
  <si>
    <t>v tom okres:</t>
  </si>
  <si>
    <t>v tom členské obce okresu:</t>
  </si>
  <si>
    <t>z toho podle odvětví ekonomické činnosti</t>
  </si>
  <si>
    <r>
      <t>Celkem</t>
    </r>
    <r>
      <rPr>
        <b/>
        <vertAlign val="superscript"/>
        <sz val="8"/>
        <rFont val="Arial"/>
        <family val="2"/>
        <charset val="238"/>
      </rPr>
      <t/>
    </r>
  </si>
  <si>
    <t>v tom město s právy okresu/okres:</t>
  </si>
  <si>
    <t>členské obce z okresů 
mimo Euroregion</t>
  </si>
  <si>
    <r>
      <t>3)</t>
    </r>
    <r>
      <rPr>
        <sz val="8"/>
        <rFont val="Arial"/>
        <family val="2"/>
        <charset val="238"/>
      </rPr>
      <t xml:space="preserve"> bez soukromých zemědělců</t>
    </r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</si>
  <si>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</si>
  <si>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</si>
  <si>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 xml:space="preserve">. </t>
  </si>
  <si>
    <r>
      <t>1)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>ekonomické subjekty zapsané v Registru ekonomických subjektů s přiděleným IČO se zjištěnou aktivitou</t>
    </r>
  </si>
  <si>
    <t>4.1 Podnikatelské subjekty podle odvětví ekonomické činnosti CZ-NACE v Euroregionu 
      Neisse-Nisa-Nysa k 31. 12. 2022</t>
  </si>
  <si>
    <t>Karkonoski</t>
  </si>
  <si>
    <r>
      <t>2)</t>
    </r>
    <r>
      <rPr>
        <sz val="8"/>
        <color theme="1"/>
        <rFont val="Arial"/>
        <family val="2"/>
        <charset val="238"/>
      </rPr>
      <t xml:space="preserve"> zdroj: Daňová statistika 2021, stav k 31. 12.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</si>
</sst>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&quot;  &quot;"/>
    <numFmt numFmtId="166" formatCode="#,##0_ ;\-#,##0\ "/>
  </numFmts>
  <fonts count="34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8"/>
      <color indexed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color theme="0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Arial CE"/>
      <charset val="238"/>
    </font>
    <font>
      <vertAlign val="superscript"/>
      <sz val="8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</borders>
  <cellStyleXfs count="38">
    <xf numFmtId="0" fontId="0" fillId="0" borderId="0"/>
    <xf numFmtId="0" fontId="18" fillId="0" borderId="0"/>
    <xf numFmtId="0" fontId="11" fillId="0" borderId="0"/>
    <xf numFmtId="0" fontId="12" fillId="0" borderId="0"/>
    <xf numFmtId="0" fontId="5" fillId="0" borderId="0"/>
    <xf numFmtId="0" fontId="26" fillId="0" borderId="0"/>
    <xf numFmtId="0" fontId="26" fillId="0" borderId="0"/>
    <xf numFmtId="0" fontId="18" fillId="0" borderId="0"/>
    <xf numFmtId="0" fontId="11" fillId="0" borderId="0"/>
    <xf numFmtId="0" fontId="27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" fillId="0" borderId="0"/>
    <xf numFmtId="0" fontId="31" fillId="0" borderId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7" fillId="0" borderId="0"/>
    <xf numFmtId="0" fontId="32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</cellStyleXfs>
  <cellXfs count="73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9" fillId="0" borderId="0" xfId="0" applyFont="1" applyFill="1"/>
    <xf numFmtId="0" fontId="15" fillId="0" borderId="0" xfId="0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9" fillId="0" borderId="0" xfId="0" applyFont="1" applyFill="1" applyAlignment="1"/>
    <xf numFmtId="0" fontId="5" fillId="0" borderId="0" xfId="0" applyFont="1"/>
    <xf numFmtId="0" fontId="17" fillId="0" borderId="0" xfId="0" applyFont="1" applyFill="1"/>
    <xf numFmtId="166" fontId="5" fillId="0" borderId="0" xfId="0" applyNumberFormat="1" applyFont="1" applyFill="1" applyBorder="1"/>
    <xf numFmtId="166" fontId="7" fillId="0" borderId="0" xfId="0" applyNumberFormat="1" applyFont="1" applyBorder="1" applyAlignment="1">
      <alignment horizontal="right"/>
    </xf>
    <xf numFmtId="166" fontId="7" fillId="0" borderId="0" xfId="4" applyNumberFormat="1" applyFont="1" applyAlignment="1">
      <alignment horizontal="right"/>
    </xf>
    <xf numFmtId="166" fontId="7" fillId="0" borderId="0" xfId="0" quotePrefix="1" applyNumberFormat="1" applyFont="1" applyFill="1" applyBorder="1" applyAlignment="1">
      <alignment horizontal="right"/>
    </xf>
    <xf numFmtId="0" fontId="19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20" fillId="0" borderId="0" xfId="0" applyNumberFormat="1" applyFont="1"/>
    <xf numFmtId="0" fontId="16" fillId="0" borderId="0" xfId="0" applyFont="1" applyFill="1"/>
    <xf numFmtId="166" fontId="16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7" fillId="3" borderId="0" xfId="0" applyFont="1" applyFill="1" applyBorder="1"/>
    <xf numFmtId="0" fontId="10" fillId="2" borderId="0" xfId="0" applyFont="1" applyFill="1" applyBorder="1"/>
    <xf numFmtId="0" fontId="8" fillId="0" borderId="10" xfId="0" applyFont="1" applyFill="1" applyBorder="1" applyAlignment="1">
      <alignment horizontal="left"/>
    </xf>
    <xf numFmtId="0" fontId="25" fillId="2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inden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166" fontId="8" fillId="0" borderId="11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166" fontId="16" fillId="0" borderId="0" xfId="0" applyNumberFormat="1" applyFont="1"/>
    <xf numFmtId="166" fontId="16" fillId="0" borderId="0" xfId="0" applyNumberFormat="1" applyFont="1" applyBorder="1" applyAlignment="1">
      <alignment horizontal="right"/>
    </xf>
    <xf numFmtId="166" fontId="16" fillId="0" borderId="0" xfId="4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66" fontId="7" fillId="0" borderId="11" xfId="0" applyNumberFormat="1" applyFont="1" applyBorder="1" applyAlignment="1">
      <alignment horizontal="right"/>
    </xf>
    <xf numFmtId="165" fontId="8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 indent="1"/>
    </xf>
    <xf numFmtId="0" fontId="20" fillId="0" borderId="0" xfId="0" applyFont="1" applyFill="1" applyBorder="1"/>
    <xf numFmtId="166" fontId="7" fillId="0" borderId="11" xfId="0" applyNumberFormat="1" applyFont="1" applyFill="1" applyBorder="1" applyAlignment="1">
      <alignment horizontal="right"/>
    </xf>
    <xf numFmtId="0" fontId="7" fillId="0" borderId="0" xfId="2" applyFont="1" applyFill="1"/>
    <xf numFmtId="166" fontId="8" fillId="0" borderId="11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16" fillId="0" borderId="0" xfId="0" applyFont="1" applyFill="1" applyBorder="1"/>
    <xf numFmtId="166" fontId="16" fillId="0" borderId="0" xfId="0" applyNumberFormat="1" applyFont="1" applyFill="1"/>
    <xf numFmtId="166" fontId="7" fillId="0" borderId="0" xfId="4" applyNumberFormat="1" applyFont="1" applyFill="1" applyAlignment="1">
      <alignment horizontal="right"/>
    </xf>
    <xf numFmtId="166" fontId="16" fillId="0" borderId="0" xfId="4" applyNumberFormat="1" applyFont="1" applyFill="1" applyAlignment="1">
      <alignment horizontal="right"/>
    </xf>
    <xf numFmtId="0" fontId="28" fillId="0" borderId="0" xfId="0" applyFont="1" applyFill="1" applyAlignment="1"/>
    <xf numFmtId="0" fontId="29" fillId="0" borderId="0" xfId="0" applyFont="1" applyFill="1" applyBorder="1"/>
    <xf numFmtId="0" fontId="2" fillId="0" borderId="0" xfId="0" applyFont="1" applyFill="1" applyBorder="1"/>
    <xf numFmtId="165" fontId="8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25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/>
    <xf numFmtId="166" fontId="8" fillId="0" borderId="0" xfId="0" applyNumberFormat="1" applyFont="1" applyBorder="1" applyAlignment="1">
      <alignment horizontal="right"/>
    </xf>
    <xf numFmtId="166" fontId="7" fillId="0" borderId="0" xfId="0" applyNumberFormat="1" applyFont="1" applyFill="1" applyBorder="1"/>
    <xf numFmtId="166" fontId="7" fillId="0" borderId="0" xfId="0" applyNumberFormat="1" applyFont="1" applyBorder="1"/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Kr0698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G20" sqref="G20"/>
    </sheetView>
  </sheetViews>
  <sheetFormatPr defaultColWidth="11.42578125" defaultRowHeight="12.75"/>
  <cols>
    <col min="1" max="1" width="25.42578125" style="4" customWidth="1"/>
    <col min="2" max="2" width="10" style="4" customWidth="1"/>
    <col min="3" max="5" width="16.5703125" style="4" customWidth="1"/>
    <col min="6" max="16384" width="11.42578125" style="4"/>
  </cols>
  <sheetData>
    <row r="1" spans="1:6" s="13" customFormat="1" ht="27.75" customHeight="1">
      <c r="A1" s="60" t="s">
        <v>37</v>
      </c>
      <c r="B1" s="61"/>
      <c r="C1" s="61"/>
      <c r="D1" s="61"/>
      <c r="E1" s="61"/>
      <c r="F1" s="54"/>
    </row>
    <row r="2" spans="1:6" ht="6" customHeight="1" thickBot="1"/>
    <row r="3" spans="1:6" s="12" customFormat="1" ht="15.75" customHeight="1" thickBot="1">
      <c r="A3" s="62" t="s">
        <v>0</v>
      </c>
      <c r="B3" s="65" t="s">
        <v>14</v>
      </c>
      <c r="C3" s="68" t="s">
        <v>28</v>
      </c>
      <c r="D3" s="68"/>
      <c r="E3" s="69"/>
    </row>
    <row r="4" spans="1:6" s="12" customFormat="1" ht="39.75" customHeight="1" thickBot="1">
      <c r="A4" s="63"/>
      <c r="B4" s="66"/>
      <c r="C4" s="31" t="s">
        <v>15</v>
      </c>
      <c r="D4" s="31" t="s">
        <v>16</v>
      </c>
      <c r="E4" s="32" t="s">
        <v>18</v>
      </c>
    </row>
    <row r="5" spans="1:6" s="12" customFormat="1" ht="16.5" customHeight="1" thickBot="1">
      <c r="A5" s="64"/>
      <c r="B5" s="67"/>
      <c r="C5" s="29" t="s">
        <v>19</v>
      </c>
      <c r="D5" s="29" t="s">
        <v>20</v>
      </c>
      <c r="E5" s="33" t="s">
        <v>24</v>
      </c>
    </row>
    <row r="6" spans="1:6" ht="4.5" customHeight="1">
      <c r="B6" s="1"/>
      <c r="C6" s="1"/>
      <c r="D6" s="1"/>
    </row>
    <row r="7" spans="1:6" s="2" customFormat="1" ht="13.5" customHeight="1">
      <c r="A7" s="26"/>
      <c r="B7" s="57" t="s">
        <v>21</v>
      </c>
      <c r="C7" s="57"/>
      <c r="D7" s="57"/>
      <c r="E7" s="57"/>
    </row>
    <row r="8" spans="1:6" s="2" customFormat="1" ht="13.5" customHeight="1">
      <c r="A8" s="44" t="s">
        <v>5</v>
      </c>
      <c r="B8" s="47">
        <f>B10+B11+B12+B13+B14</f>
        <v>55115</v>
      </c>
      <c r="C8" s="11">
        <f t="shared" ref="C8:E8" si="0">C10+C11+C12+C13+C14</f>
        <v>2748</v>
      </c>
      <c r="D8" s="11">
        <f t="shared" si="0"/>
        <v>17476</v>
      </c>
      <c r="E8" s="11">
        <f t="shared" si="0"/>
        <v>34015</v>
      </c>
    </row>
    <row r="9" spans="1:6" s="2" customFormat="1" ht="12" customHeight="1">
      <c r="A9" s="3" t="s">
        <v>27</v>
      </c>
      <c r="B9" s="42"/>
      <c r="C9" s="39"/>
      <c r="D9" s="39"/>
      <c r="E9" s="39"/>
    </row>
    <row r="10" spans="1:6" s="2" customFormat="1" ht="12" customHeight="1">
      <c r="A10" s="30" t="s">
        <v>25</v>
      </c>
      <c r="B10" s="45">
        <v>4229</v>
      </c>
      <c r="C10" s="71">
        <v>246</v>
      </c>
      <c r="D10" s="9">
        <v>1249</v>
      </c>
      <c r="E10" s="52">
        <v>2676</v>
      </c>
    </row>
    <row r="11" spans="1:6" s="2" customFormat="1" ht="12" customHeight="1">
      <c r="A11" s="30" t="s">
        <v>1</v>
      </c>
      <c r="B11" s="45">
        <v>9254</v>
      </c>
      <c r="C11" s="71">
        <v>528</v>
      </c>
      <c r="D11" s="9">
        <v>2985</v>
      </c>
      <c r="E11" s="52">
        <v>5551</v>
      </c>
    </row>
    <row r="12" spans="1:6" s="2" customFormat="1" ht="12" customHeight="1">
      <c r="A12" s="30" t="s">
        <v>2</v>
      </c>
      <c r="B12" s="45">
        <v>11335</v>
      </c>
      <c r="C12" s="71">
        <v>428</v>
      </c>
      <c r="D12" s="9">
        <v>3805</v>
      </c>
      <c r="E12" s="52">
        <v>6949</v>
      </c>
    </row>
    <row r="13" spans="1:6" s="2" customFormat="1" ht="12" customHeight="1">
      <c r="A13" s="30" t="s">
        <v>3</v>
      </c>
      <c r="B13" s="45">
        <v>24109</v>
      </c>
      <c r="C13" s="71">
        <v>1128</v>
      </c>
      <c r="D13" s="9">
        <v>7581</v>
      </c>
      <c r="E13" s="52">
        <v>15039</v>
      </c>
    </row>
    <row r="14" spans="1:6" s="2" customFormat="1" ht="12" customHeight="1">
      <c r="A14" s="30" t="s">
        <v>4</v>
      </c>
      <c r="B14" s="45">
        <v>6188</v>
      </c>
      <c r="C14" s="71">
        <v>418</v>
      </c>
      <c r="D14" s="9">
        <v>1856</v>
      </c>
      <c r="E14" s="52">
        <v>3800</v>
      </c>
    </row>
    <row r="15" spans="1:6" s="2" customFormat="1" ht="13.5" customHeight="1">
      <c r="A15" s="8" t="s">
        <v>5</v>
      </c>
      <c r="B15" s="34">
        <f>SUM(B17:B21)</f>
        <v>71799</v>
      </c>
      <c r="C15" s="70">
        <f t="shared" ref="C15:E15" si="1">SUM(C17:C21)</f>
        <v>4319</v>
      </c>
      <c r="D15" s="70">
        <f t="shared" si="1"/>
        <v>22731</v>
      </c>
      <c r="E15" s="70">
        <f t="shared" si="1"/>
        <v>43637</v>
      </c>
    </row>
    <row r="16" spans="1:6" s="2" customFormat="1" ht="12" customHeight="1">
      <c r="A16" s="40" t="s">
        <v>26</v>
      </c>
      <c r="B16" s="41"/>
      <c r="C16" s="72"/>
      <c r="D16" s="17"/>
      <c r="E16" s="18"/>
    </row>
    <row r="17" spans="1:8" s="2" customFormat="1" ht="12" customHeight="1">
      <c r="A17" s="30" t="s">
        <v>25</v>
      </c>
      <c r="B17" s="41">
        <v>12936</v>
      </c>
      <c r="C17" s="72">
        <v>748</v>
      </c>
      <c r="D17" s="17">
        <v>3935</v>
      </c>
      <c r="E17" s="18">
        <v>8069</v>
      </c>
    </row>
    <row r="18" spans="1:8" s="2" customFormat="1" ht="12" customHeight="1">
      <c r="A18" s="30" t="s">
        <v>1</v>
      </c>
      <c r="B18" s="41">
        <v>10905</v>
      </c>
      <c r="C18" s="72">
        <v>781</v>
      </c>
      <c r="D18" s="17">
        <v>3520</v>
      </c>
      <c r="E18" s="18">
        <v>6386</v>
      </c>
    </row>
    <row r="19" spans="1:8" s="2" customFormat="1" ht="12" customHeight="1">
      <c r="A19" s="30" t="s">
        <v>2</v>
      </c>
      <c r="B19" s="41">
        <v>12732</v>
      </c>
      <c r="C19" s="72">
        <v>519</v>
      </c>
      <c r="D19" s="17">
        <v>4286</v>
      </c>
      <c r="E19" s="18">
        <v>7750</v>
      </c>
    </row>
    <row r="20" spans="1:8" s="2" customFormat="1" ht="12" customHeight="1">
      <c r="A20" s="30" t="s">
        <v>3</v>
      </c>
      <c r="B20" s="41">
        <v>24631</v>
      </c>
      <c r="C20" s="72">
        <v>1195</v>
      </c>
      <c r="D20" s="17">
        <v>7774</v>
      </c>
      <c r="E20" s="18">
        <v>15296</v>
      </c>
    </row>
    <row r="21" spans="1:8" s="2" customFormat="1" ht="12" customHeight="1">
      <c r="A21" s="30" t="s">
        <v>4</v>
      </c>
      <c r="B21" s="41">
        <v>10595</v>
      </c>
      <c r="C21" s="72">
        <v>1076</v>
      </c>
      <c r="D21" s="17">
        <v>3216</v>
      </c>
      <c r="E21" s="18">
        <v>6136</v>
      </c>
    </row>
    <row r="22" spans="1:8" s="2" customFormat="1" ht="13.5" customHeight="1">
      <c r="A22" s="26"/>
      <c r="B22" s="58" t="s">
        <v>22</v>
      </c>
      <c r="C22" s="58"/>
      <c r="D22" s="58"/>
      <c r="E22" s="58"/>
    </row>
    <row r="23" spans="1:8" s="2" customFormat="1" ht="13.5" customHeight="1">
      <c r="A23" s="44" t="s">
        <v>5</v>
      </c>
      <c r="B23" s="47">
        <v>16605</v>
      </c>
      <c r="C23" s="21" t="s">
        <v>35</v>
      </c>
      <c r="D23" s="21" t="s">
        <v>35</v>
      </c>
      <c r="E23" s="11">
        <v>10773</v>
      </c>
    </row>
    <row r="24" spans="1:8" s="2" customFormat="1" ht="12" customHeight="1">
      <c r="A24" s="3" t="s">
        <v>26</v>
      </c>
      <c r="B24" s="47"/>
      <c r="C24" s="11"/>
      <c r="D24" s="11"/>
      <c r="E24" s="11"/>
    </row>
    <row r="25" spans="1:8" s="2" customFormat="1" ht="12" customHeight="1">
      <c r="A25" s="30" t="s">
        <v>6</v>
      </c>
      <c r="B25" s="45">
        <v>9239</v>
      </c>
      <c r="C25" s="19" t="s">
        <v>35</v>
      </c>
      <c r="D25" s="19" t="s">
        <v>35</v>
      </c>
      <c r="E25" s="9">
        <v>5930</v>
      </c>
    </row>
    <row r="26" spans="1:8" s="2" customFormat="1" ht="12" customHeight="1">
      <c r="A26" s="30" t="s">
        <v>17</v>
      </c>
      <c r="B26" s="45">
        <v>7366</v>
      </c>
      <c r="C26" s="9">
        <v>309</v>
      </c>
      <c r="D26" s="9">
        <v>2214</v>
      </c>
      <c r="E26" s="9">
        <v>4843</v>
      </c>
    </row>
    <row r="27" spans="1:8" s="2" customFormat="1" ht="13.5" customHeight="1">
      <c r="A27" s="26"/>
      <c r="B27" s="57" t="s">
        <v>23</v>
      </c>
      <c r="C27" s="57"/>
      <c r="D27" s="57"/>
      <c r="E27" s="57"/>
    </row>
    <row r="28" spans="1:8" s="2" customFormat="1" ht="13.5" customHeight="1">
      <c r="A28" s="8" t="s">
        <v>29</v>
      </c>
      <c r="B28" s="34">
        <v>69166</v>
      </c>
      <c r="C28" s="22">
        <v>785</v>
      </c>
      <c r="D28" s="22">
        <v>16673</v>
      </c>
      <c r="E28" s="22">
        <v>51708</v>
      </c>
    </row>
    <row r="29" spans="1:8" s="2" customFormat="1" ht="12" customHeight="1">
      <c r="A29" s="3" t="s">
        <v>30</v>
      </c>
      <c r="B29" s="42"/>
      <c r="C29" s="39"/>
      <c r="D29" s="39"/>
      <c r="E29" s="39"/>
    </row>
    <row r="30" spans="1:8" s="2" customFormat="1" ht="12" customHeight="1">
      <c r="A30" s="30" t="s">
        <v>7</v>
      </c>
      <c r="B30" s="35">
        <v>13416</v>
      </c>
      <c r="C30" s="36">
        <v>54</v>
      </c>
      <c r="D30" s="37">
        <v>2537</v>
      </c>
      <c r="E30" s="38">
        <v>10825</v>
      </c>
    </row>
    <row r="31" spans="1:8" s="2" customFormat="1" ht="12" customHeight="1">
      <c r="A31" s="30" t="s">
        <v>8</v>
      </c>
      <c r="B31" s="35">
        <v>10166</v>
      </c>
      <c r="C31" s="36">
        <v>175</v>
      </c>
      <c r="D31" s="37">
        <v>3251</v>
      </c>
      <c r="E31" s="38">
        <v>6740</v>
      </c>
      <c r="H31" s="16"/>
    </row>
    <row r="32" spans="1:8" s="2" customFormat="1" ht="12" customHeight="1">
      <c r="A32" s="30" t="s">
        <v>38</v>
      </c>
      <c r="B32" s="35">
        <v>12140</v>
      </c>
      <c r="C32" s="36">
        <v>104</v>
      </c>
      <c r="D32" s="37">
        <v>2194</v>
      </c>
      <c r="E32" s="38">
        <v>9842</v>
      </c>
      <c r="H32" s="16"/>
    </row>
    <row r="33" spans="1:8" s="2" customFormat="1" ht="12" customHeight="1">
      <c r="A33" s="30" t="s">
        <v>9</v>
      </c>
      <c r="B33" s="35">
        <v>4857</v>
      </c>
      <c r="C33" s="36">
        <v>105</v>
      </c>
      <c r="D33" s="37">
        <v>1356</v>
      </c>
      <c r="E33" s="38">
        <v>3396</v>
      </c>
      <c r="H33" s="16"/>
    </row>
    <row r="34" spans="1:8" s="2" customFormat="1" ht="12" customHeight="1">
      <c r="A34" s="30" t="s">
        <v>10</v>
      </c>
      <c r="B34" s="35">
        <v>6757</v>
      </c>
      <c r="C34" s="36">
        <v>71</v>
      </c>
      <c r="D34" s="37">
        <v>1956</v>
      </c>
      <c r="E34" s="38">
        <v>4730</v>
      </c>
      <c r="H34" s="16"/>
    </row>
    <row r="35" spans="1:8" s="2" customFormat="1" ht="12" customHeight="1">
      <c r="A35" s="30" t="s">
        <v>11</v>
      </c>
      <c r="B35" s="35">
        <v>5191</v>
      </c>
      <c r="C35" s="36">
        <v>87</v>
      </c>
      <c r="D35" s="37">
        <v>1837</v>
      </c>
      <c r="E35" s="38">
        <v>3267</v>
      </c>
      <c r="H35" s="16"/>
    </row>
    <row r="36" spans="1:8" s="2" customFormat="1" ht="12" customHeight="1">
      <c r="A36" s="30" t="s">
        <v>12</v>
      </c>
      <c r="B36" s="35">
        <v>9452</v>
      </c>
      <c r="C36" s="36">
        <v>101</v>
      </c>
      <c r="D36" s="37">
        <v>1929</v>
      </c>
      <c r="E36" s="38">
        <v>7422</v>
      </c>
    </row>
    <row r="37" spans="1:8" s="2" customFormat="1" ht="22.5" customHeight="1">
      <c r="A37" s="43" t="s">
        <v>31</v>
      </c>
      <c r="B37" s="48">
        <f>B28-SUM(B30:B36)</f>
        <v>7187</v>
      </c>
      <c r="C37" s="51">
        <f t="shared" ref="C37:E37" si="2">C28-SUM(C30:C36)</f>
        <v>88</v>
      </c>
      <c r="D37" s="24">
        <f t="shared" si="2"/>
        <v>1613</v>
      </c>
      <c r="E37" s="53">
        <f t="shared" si="2"/>
        <v>5486</v>
      </c>
    </row>
    <row r="38" spans="1:8" s="2" customFormat="1" ht="13.5" customHeight="1">
      <c r="A38" s="27"/>
      <c r="B38" s="59" t="s">
        <v>13</v>
      </c>
      <c r="C38" s="59"/>
      <c r="D38" s="59"/>
      <c r="E38" s="59"/>
    </row>
    <row r="39" spans="1:8" s="2" customFormat="1" ht="13.5" customHeight="1">
      <c r="A39" s="28" t="s">
        <v>33</v>
      </c>
      <c r="B39" s="10">
        <f>SUM(B28,B23,B8)</f>
        <v>140886</v>
      </c>
      <c r="C39" s="10">
        <f t="shared" ref="C39:E39" si="3">SUM(C28,C23,C8)</f>
        <v>3533</v>
      </c>
      <c r="D39" s="10">
        <f t="shared" si="3"/>
        <v>34149</v>
      </c>
      <c r="E39" s="10">
        <f t="shared" si="3"/>
        <v>96496</v>
      </c>
    </row>
    <row r="40" spans="1:8" s="2" customFormat="1" ht="13.5" customHeight="1">
      <c r="A40" s="28" t="s">
        <v>34</v>
      </c>
      <c r="B40" s="10">
        <f>SUM(B15,B23,B28)</f>
        <v>157570</v>
      </c>
      <c r="C40" s="10">
        <f t="shared" ref="C40:E40" si="4">SUM(C15,C23,C28)</f>
        <v>5104</v>
      </c>
      <c r="D40" s="10">
        <f t="shared" si="4"/>
        <v>39404</v>
      </c>
      <c r="E40" s="10">
        <f t="shared" si="4"/>
        <v>106118</v>
      </c>
    </row>
    <row r="41" spans="1:8" s="5" customFormat="1" ht="5.0999999999999996" customHeight="1">
      <c r="A41" s="3"/>
      <c r="B41" s="3"/>
      <c r="C41" s="3"/>
      <c r="D41" s="3"/>
      <c r="E41" s="3"/>
    </row>
    <row r="42" spans="1:8" s="5" customFormat="1" ht="12.75" customHeight="1">
      <c r="A42" s="6" t="s">
        <v>36</v>
      </c>
      <c r="B42" s="3"/>
      <c r="C42" s="3"/>
      <c r="D42" s="3"/>
      <c r="E42" s="3"/>
    </row>
    <row r="43" spans="1:8" s="5" customFormat="1" ht="12.75" customHeight="1">
      <c r="A43" s="55" t="s">
        <v>39</v>
      </c>
      <c r="B43" s="56"/>
      <c r="C43" s="25"/>
      <c r="D43" s="3"/>
      <c r="E43" s="3"/>
    </row>
    <row r="44" spans="1:8" s="23" customFormat="1" ht="12.75" customHeight="1">
      <c r="A44" s="49" t="s">
        <v>32</v>
      </c>
      <c r="B44" s="50"/>
      <c r="C44" s="50"/>
      <c r="D44" s="50"/>
      <c r="E44" s="50"/>
    </row>
    <row r="45" spans="1:8" s="7" customFormat="1" ht="12.75" customHeight="1">
      <c r="A45" s="6"/>
    </row>
    <row r="46" spans="1:8" s="7" customFormat="1" ht="12.75" customHeight="1">
      <c r="A46" s="6"/>
    </row>
    <row r="47" spans="1:8" s="7" customFormat="1" ht="12.75" customHeight="1">
      <c r="A47" s="20"/>
    </row>
    <row r="48" spans="1:8" s="7" customFormat="1" ht="12.75" customHeight="1">
      <c r="A48" s="46"/>
      <c r="B48" s="4"/>
    </row>
    <row r="49" spans="1:4">
      <c r="A49" s="7"/>
      <c r="B49" s="15"/>
      <c r="C49" s="12"/>
      <c r="D49" s="12"/>
    </row>
    <row r="50" spans="1:4">
      <c r="A50" s="14"/>
      <c r="B50" s="14"/>
      <c r="C50" s="14"/>
      <c r="D50" s="14"/>
    </row>
  </sheetData>
  <mergeCells count="8">
    <mergeCell ref="B7:E7"/>
    <mergeCell ref="B22:E22"/>
    <mergeCell ref="B27:E27"/>
    <mergeCell ref="B38:E38"/>
    <mergeCell ref="A1:E1"/>
    <mergeCell ref="A3:A5"/>
    <mergeCell ref="B3:B5"/>
    <mergeCell ref="C3:E3"/>
  </mergeCells>
  <phoneticPr fontId="9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4.1</vt:lpstr>
      <vt:lpstr>'4.1'!Oblast_tisku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2024-01-26T08:36:44Z</cp:lastPrinted>
  <dcterms:created xsi:type="dcterms:W3CDTF">2008-01-03T07:15:22Z</dcterms:created>
  <dcterms:modified xsi:type="dcterms:W3CDTF">2024-01-26T08:36:58Z</dcterms:modified>
</cp:coreProperties>
</file>