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informacni sluzby\@ PUBLIKACE\EUROREGION\Internetové tabulky\2023\web_2023\"/>
    </mc:Choice>
  </mc:AlternateContent>
  <bookViews>
    <workbookView xWindow="14505" yWindow="-15" windowWidth="14340" windowHeight="12855" tabRatio="757"/>
  </bookViews>
  <sheets>
    <sheet name="3.5" sheetId="42" r:id="rId1"/>
  </sheets>
  <calcPr calcId="162913"/>
</workbook>
</file>

<file path=xl/calcChain.xml><?xml version="1.0" encoding="utf-8"?>
<calcChain xmlns="http://schemas.openxmlformats.org/spreadsheetml/2006/main">
  <c r="P39" i="42" l="1"/>
  <c r="O39" i="42"/>
  <c r="M39" i="42"/>
  <c r="L39" i="42"/>
  <c r="K39" i="42"/>
  <c r="J39" i="42"/>
  <c r="I39" i="42"/>
  <c r="H39" i="42"/>
  <c r="G39" i="42"/>
  <c r="F39" i="42"/>
  <c r="E39" i="42"/>
  <c r="D39" i="42"/>
  <c r="C39" i="42"/>
  <c r="P38" i="42"/>
  <c r="O38" i="42"/>
  <c r="M38" i="42"/>
  <c r="L38" i="42"/>
  <c r="K38" i="42"/>
  <c r="J38" i="42"/>
  <c r="I38" i="42"/>
  <c r="H38" i="42"/>
  <c r="G38" i="42"/>
  <c r="F38" i="42"/>
  <c r="E38" i="42"/>
  <c r="D38" i="42"/>
  <c r="C38" i="42"/>
  <c r="B39" i="42"/>
  <c r="P36" i="42" l="1"/>
  <c r="O36" i="42"/>
  <c r="M36" i="42"/>
  <c r="L36" i="42"/>
  <c r="K36" i="42"/>
  <c r="I36" i="42"/>
  <c r="H36" i="42"/>
  <c r="G36" i="42"/>
  <c r="F36" i="42"/>
  <c r="E36" i="42"/>
  <c r="D36" i="42"/>
  <c r="C36" i="42"/>
  <c r="B36" i="42"/>
  <c r="B38" i="42" l="1"/>
</calcChain>
</file>

<file path=xl/sharedStrings.xml><?xml version="1.0" encoding="utf-8"?>
<sst xmlns="http://schemas.openxmlformats.org/spreadsheetml/2006/main" count="77" uniqueCount="47">
  <si>
    <t>Česká část</t>
  </si>
  <si>
    <t>Liberec</t>
  </si>
  <si>
    <t>Celkem</t>
  </si>
  <si>
    <t>Německá část</t>
  </si>
  <si>
    <t>Bautzen</t>
  </si>
  <si>
    <t>Polská část</t>
  </si>
  <si>
    <t>Jelenia Góra, město</t>
  </si>
  <si>
    <t xml:space="preserve">Bolesławiecki  </t>
  </si>
  <si>
    <t>Kamiennogórski</t>
  </si>
  <si>
    <t>Lubański</t>
  </si>
  <si>
    <t>Lwówecki</t>
  </si>
  <si>
    <t>Zgorzelecki</t>
  </si>
  <si>
    <t>Euroregion</t>
  </si>
  <si>
    <t>z toho</t>
  </si>
  <si>
    <t>Görlitz</t>
  </si>
  <si>
    <t>Děčín</t>
  </si>
  <si>
    <t>v tom okres:</t>
  </si>
  <si>
    <t>v tom členské obce okresu:</t>
  </si>
  <si>
    <t>Zahraniční hosté celkem</t>
  </si>
  <si>
    <t>Belgie</t>
  </si>
  <si>
    <t>Dánsko</t>
  </si>
  <si>
    <t>Francie</t>
  </si>
  <si>
    <t>Německo</t>
  </si>
  <si>
    <t>Nizozemsko</t>
  </si>
  <si>
    <t>Polsko</t>
  </si>
  <si>
    <t>Rakousko</t>
  </si>
  <si>
    <t>Rusko</t>
  </si>
  <si>
    <t>Švýcarsko</t>
  </si>
  <si>
    <t>USA</t>
  </si>
  <si>
    <t>Spojené 
království</t>
  </si>
  <si>
    <t>Česká 
republika</t>
  </si>
  <si>
    <r>
      <t>Celkem</t>
    </r>
    <r>
      <rPr>
        <b/>
        <vertAlign val="superscript"/>
        <sz val="8"/>
        <rFont val="Arial"/>
        <family val="2"/>
        <charset val="238"/>
      </rPr>
      <t/>
    </r>
  </si>
  <si>
    <t>Litva</t>
  </si>
  <si>
    <t>v tom město s právy okresu/okres:</t>
  </si>
  <si>
    <t>členské obce z okresů 
mimo Euroregion</t>
  </si>
  <si>
    <r>
      <t>Semily</t>
    </r>
    <r>
      <rPr>
        <vertAlign val="superscript"/>
        <sz val="8"/>
        <rFont val="Arial"/>
        <family val="2"/>
        <charset val="238"/>
      </rPr>
      <t>1)</t>
    </r>
  </si>
  <si>
    <r>
      <t>Jablonec nad Nisou</t>
    </r>
    <r>
      <rPr>
        <vertAlign val="superscript"/>
        <sz val="8"/>
        <rFont val="Arial"/>
        <family val="2"/>
        <charset val="238"/>
      </rPr>
      <t>1)</t>
    </r>
  </si>
  <si>
    <r>
      <t>Děčín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</si>
  <si>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méně spolehlivé údaje</t>
    </r>
  </si>
  <si>
    <r>
      <t xml:space="preserve">Euroregion celkem </t>
    </r>
    <r>
      <rPr>
        <sz val="8"/>
        <rFont val="Arial"/>
        <family val="2"/>
        <charset val="238"/>
      </rPr>
      <t>(obce)</t>
    </r>
  </si>
  <si>
    <r>
      <t xml:space="preserve">Euroregion celkem </t>
    </r>
    <r>
      <rPr>
        <sz val="8"/>
        <rFont val="Arial"/>
        <family val="2"/>
        <charset val="238"/>
      </rPr>
      <t>(okresy)</t>
    </r>
  </si>
  <si>
    <t>x</t>
  </si>
  <si>
    <t>Česká Lípa1)</t>
  </si>
  <si>
    <t>Slovensko</t>
  </si>
  <si>
    <t>Karkonoski</t>
  </si>
  <si>
    <r>
      <rPr>
        <vertAlign val="superscript"/>
        <sz val="8"/>
        <rFont val="Arial CE"/>
        <charset val="238"/>
      </rPr>
      <t>2)</t>
    </r>
    <r>
      <rPr>
        <sz val="8"/>
        <rFont val="Arial CE"/>
        <charset val="238"/>
      </rPr>
      <t xml:space="preserve"> včetně obcí z okresů mimo Euroregion; údaje byly sestaveny s přihlédnutím k imputacím za ubytovací zařízení, která se odmítla průzkumu zúčastnit.</t>
    </r>
  </si>
  <si>
    <t>3.5 Hosté v hromadných ubytovacích zařízeních v Euroregionu Neisse-Nisa-Nysa podle vybraných zemí v roce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</si>
</sst>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_-#,##0_-;\-#,##0_-;_-&quot;-&quot;_-;_-@_-"/>
  </numFmts>
  <fonts count="32">
    <font>
      <sz val="10"/>
      <name val="Arial CE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MS Sans Serif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8"/>
      <color theme="1"/>
      <name val="Arial"/>
      <family val="2"/>
      <charset val="238"/>
    </font>
    <font>
      <sz val="10"/>
      <color indexed="8"/>
      <name val="Arial"/>
      <family val="2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C9DB89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BFDFE9"/>
      </right>
      <top/>
      <bottom/>
      <diagonal/>
    </border>
    <border>
      <left style="thin">
        <color theme="8" tint="0.59996337778862885"/>
      </left>
      <right/>
      <top/>
      <bottom/>
      <diagonal/>
    </border>
    <border>
      <left/>
      <right style="medium">
        <color theme="0"/>
      </right>
      <top style="medium">
        <color theme="8" tint="0.39994506668294322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8" tint="0.39994506668294322"/>
      </top>
      <bottom style="medium">
        <color theme="0"/>
      </bottom>
      <diagonal/>
    </border>
    <border>
      <left style="medium">
        <color theme="0"/>
      </left>
      <right/>
      <top style="medium">
        <color theme="8" tint="0.39994506668294322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8" tint="0.3999450666829432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8" tint="0.39994506668294322"/>
      </bottom>
      <diagonal/>
    </border>
    <border>
      <left style="medium">
        <color theme="0"/>
      </left>
      <right/>
      <top style="medium">
        <color theme="0"/>
      </top>
      <bottom style="medium">
        <color theme="8" tint="0.39994506668294322"/>
      </bottom>
      <diagonal/>
    </border>
  </borders>
  <cellStyleXfs count="38">
    <xf numFmtId="0" fontId="0" fillId="0" borderId="0"/>
    <xf numFmtId="0" fontId="14" fillId="0" borderId="0"/>
    <xf numFmtId="0" fontId="10" fillId="0" borderId="0"/>
    <xf numFmtId="0" fontId="11" fillId="0" borderId="0"/>
    <xf numFmtId="0" fontId="6" fillId="0" borderId="0"/>
    <xf numFmtId="0" fontId="20" fillId="0" borderId="0"/>
    <xf numFmtId="0" fontId="20" fillId="0" borderId="0"/>
    <xf numFmtId="0" fontId="14" fillId="0" borderId="0"/>
    <xf numFmtId="0" fontId="10" fillId="0" borderId="0"/>
    <xf numFmtId="0" fontId="24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3" fillId="0" borderId="0"/>
    <xf numFmtId="0" fontId="27" fillId="0" borderId="0"/>
    <xf numFmtId="0" fontId="14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2" fillId="0" borderId="0"/>
    <xf numFmtId="0" fontId="24" fillId="0" borderId="0"/>
    <xf numFmtId="0" fontId="28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4" fillId="0" borderId="0"/>
    <xf numFmtId="9" fontId="1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4" fillId="0" borderId="0"/>
  </cellStyleXfs>
  <cellXfs count="54">
    <xf numFmtId="0" fontId="0" fillId="0" borderId="0" xfId="0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 indent="1"/>
    </xf>
    <xf numFmtId="0" fontId="15" fillId="0" borderId="0" xfId="0" applyFont="1" applyFill="1" applyBorder="1"/>
    <xf numFmtId="0" fontId="5" fillId="0" borderId="0" xfId="0" applyFont="1"/>
    <xf numFmtId="0" fontId="18" fillId="2" borderId="7" xfId="0" applyFont="1" applyFill="1" applyBorder="1" applyAlignment="1">
      <alignment horizontal="center" vertical="center" textRotation="90" wrapText="1"/>
    </xf>
    <xf numFmtId="0" fontId="18" fillId="2" borderId="8" xfId="0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textRotation="90" wrapText="1"/>
    </xf>
    <xf numFmtId="0" fontId="5" fillId="3" borderId="0" xfId="0" applyFont="1" applyFill="1" applyBorder="1"/>
    <xf numFmtId="0" fontId="9" fillId="2" borderId="0" xfId="0" applyFont="1" applyFill="1" applyBorder="1" applyAlignment="1"/>
    <xf numFmtId="0" fontId="4" fillId="0" borderId="0" xfId="0" applyFont="1"/>
    <xf numFmtId="0" fontId="5" fillId="0" borderId="0" xfId="0" applyFont="1" applyFill="1"/>
    <xf numFmtId="164" fontId="5" fillId="0" borderId="0" xfId="0" applyNumberFormat="1" applyFont="1"/>
    <xf numFmtId="165" fontId="7" fillId="0" borderId="0" xfId="0" applyNumberFormat="1" applyFont="1" applyFill="1" applyBorder="1" applyAlignment="1">
      <alignment horizontal="right"/>
    </xf>
    <xf numFmtId="165" fontId="21" fillId="0" borderId="2" xfId="0" applyNumberFormat="1" applyFont="1" applyFill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7" fillId="0" borderId="2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15" fillId="0" borderId="2" xfId="7" applyNumberFormat="1" applyFont="1" applyFill="1" applyBorder="1" applyAlignment="1">
      <alignment horizontal="right"/>
    </xf>
    <xf numFmtId="165" fontId="15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right"/>
    </xf>
    <xf numFmtId="165" fontId="13" fillId="0" borderId="2" xfId="7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5" fontId="21" fillId="0" borderId="0" xfId="0" applyNumberFormat="1" applyFont="1" applyFill="1" applyAlignment="1">
      <alignment horizontal="right"/>
    </xf>
    <xf numFmtId="165" fontId="21" fillId="0" borderId="0" xfId="0" quotePrefix="1" applyNumberFormat="1" applyFont="1" applyFill="1" applyAlignment="1">
      <alignment horizontal="right"/>
    </xf>
    <xf numFmtId="165" fontId="7" fillId="0" borderId="2" xfId="7" applyNumberFormat="1" applyFont="1" applyFill="1" applyBorder="1" applyAlignment="1">
      <alignment horizontal="right"/>
    </xf>
    <xf numFmtId="165" fontId="5" fillId="0" borderId="0" xfId="0" applyNumberFormat="1" applyFont="1" applyAlignment="1">
      <alignment horizontal="right"/>
    </xf>
    <xf numFmtId="165" fontId="2" fillId="0" borderId="0" xfId="0" quotePrefix="1" applyNumberFormat="1" applyFont="1" applyFill="1" applyAlignment="1">
      <alignment horizontal="right"/>
    </xf>
    <xf numFmtId="165" fontId="7" fillId="0" borderId="0" xfId="4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13" fillId="0" borderId="2" xfId="0" applyNumberFormat="1" applyFont="1" applyFill="1" applyBorder="1" applyAlignment="1">
      <alignment horizontal="right"/>
    </xf>
    <xf numFmtId="165" fontId="6" fillId="0" borderId="0" xfId="0" applyNumberFormat="1" applyFont="1" applyFill="1" applyBorder="1"/>
    <xf numFmtId="0" fontId="30" fillId="0" borderId="0" xfId="0" applyFont="1"/>
    <xf numFmtId="0" fontId="19" fillId="2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23" fillId="2" borderId="3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</cellXfs>
  <cellStyles count="38">
    <cellStyle name="[StdExit()]" xfId="17"/>
    <cellStyle name="Hiperłącze 2" xfId="18"/>
    <cellStyle name="Normální" xfId="0" builtinId="0"/>
    <cellStyle name="normální 129" xfId="6"/>
    <cellStyle name="normální 2" xfId="1"/>
    <cellStyle name="normální 2 3" xfId="7"/>
    <cellStyle name="Normální 3" xfId="11"/>
    <cellStyle name="normální 4" xfId="5"/>
    <cellStyle name="Normální 5" xfId="12"/>
    <cellStyle name="Normální 6" xfId="13"/>
    <cellStyle name="Normální 7" xfId="15"/>
    <cellStyle name="Normální 8" xfId="16"/>
    <cellStyle name="Normalny 10" xfId="19"/>
    <cellStyle name="Normalny 11" xfId="20"/>
    <cellStyle name="Normalny 12" xfId="21"/>
    <cellStyle name="Normalny 13" xfId="22"/>
    <cellStyle name="Normalny 14" xfId="23"/>
    <cellStyle name="Normalny 15" xfId="24"/>
    <cellStyle name="Normalny 2" xfId="25"/>
    <cellStyle name="Normalny 2 2" xfId="26"/>
    <cellStyle name="Normalny 2 2 2" xfId="37"/>
    <cellStyle name="Normalny 3" xfId="27"/>
    <cellStyle name="Normalny 3 2" xfId="28"/>
    <cellStyle name="Normalny 4" xfId="29"/>
    <cellStyle name="Normalny 5" xfId="30"/>
    <cellStyle name="Normalny 6" xfId="31"/>
    <cellStyle name="Normalny 8" xfId="32"/>
    <cellStyle name="Normalny 9" xfId="33"/>
    <cellStyle name="Normalny_PUBL_PBIS_gosp_mieszkan_2008" xfId="34"/>
    <cellStyle name="Procentowy 2" xfId="35"/>
    <cellStyle name="Procentowy 3" xfId="36"/>
    <cellStyle name="Standard 10" xfId="14"/>
    <cellStyle name="Standard 11" xfId="10"/>
    <cellStyle name="Standard 2" xfId="2"/>
    <cellStyle name="Standard 2 2" xfId="8"/>
    <cellStyle name="Standard 5" xfId="9"/>
    <cellStyle name="Standard_Altersgruppen" xfId="3"/>
    <cellStyle name="Standard_Kr0698" xfId="4"/>
  </cellStyles>
  <dxfs count="0"/>
  <tableStyles count="0" defaultTableStyle="TableStyleMedium9" defaultPivotStyle="PivotStyleLight16"/>
  <colors>
    <mruColors>
      <color rgb="FFC9DB89"/>
      <color rgb="FFBFDFE9"/>
      <color rgb="FFFF3300"/>
      <color rgb="FF4789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zoomScaleNormal="100" workbookViewId="0">
      <pane ySplit="5" topLeftCell="A6" activePane="bottomLeft" state="frozen"/>
      <selection activeCell="U35" sqref="U35"/>
      <selection pane="bottomLeft" sqref="A1:P1"/>
    </sheetView>
  </sheetViews>
  <sheetFormatPr defaultRowHeight="12.75"/>
  <cols>
    <col min="1" max="1" width="25" customWidth="1"/>
    <col min="2" max="2" width="9.42578125" customWidth="1"/>
    <col min="3" max="3" width="6.28515625" customWidth="1"/>
    <col min="4" max="5" width="6.7109375" customWidth="1"/>
    <col min="6" max="13" width="7.42578125" customWidth="1"/>
    <col min="14" max="14" width="6.7109375" customWidth="1"/>
    <col min="15" max="15" width="6.28515625" customWidth="1"/>
    <col min="16" max="16" width="6.42578125" customWidth="1"/>
    <col min="17" max="17" width="2.85546875" customWidth="1"/>
  </cols>
  <sheetData>
    <row r="1" spans="1:20" ht="15" customHeight="1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0" ht="6" customHeight="1" thickBot="1"/>
    <row r="3" spans="1:20" ht="13.5" customHeight="1" thickBot="1">
      <c r="A3" s="48"/>
      <c r="B3" s="50" t="s">
        <v>18</v>
      </c>
      <c r="C3" s="52" t="s">
        <v>13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</row>
    <row r="4" spans="1:20" s="9" customFormat="1" ht="56.25" customHeight="1" thickBot="1">
      <c r="A4" s="49"/>
      <c r="B4" s="51"/>
      <c r="C4" s="10" t="s">
        <v>19</v>
      </c>
      <c r="D4" s="10" t="s">
        <v>30</v>
      </c>
      <c r="E4" s="10" t="s">
        <v>20</v>
      </c>
      <c r="F4" s="10" t="s">
        <v>21</v>
      </c>
      <c r="G4" s="10" t="s">
        <v>22</v>
      </c>
      <c r="H4" s="10" t="s">
        <v>23</v>
      </c>
      <c r="I4" s="10" t="s">
        <v>32</v>
      </c>
      <c r="J4" s="10" t="s">
        <v>24</v>
      </c>
      <c r="K4" s="10" t="s">
        <v>25</v>
      </c>
      <c r="L4" s="10" t="s">
        <v>26</v>
      </c>
      <c r="M4" s="10" t="s">
        <v>29</v>
      </c>
      <c r="N4" s="10" t="s">
        <v>43</v>
      </c>
      <c r="O4" s="10" t="s">
        <v>27</v>
      </c>
      <c r="P4" s="11" t="s">
        <v>28</v>
      </c>
    </row>
    <row r="5" spans="1:20" s="9" customFormat="1" ht="4.5" customHeight="1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20" s="9" customFormat="1" ht="13.5" customHeight="1">
      <c r="A6" s="15"/>
      <c r="B6" s="46" t="s">
        <v>0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20" s="9" customFormat="1" ht="13.5" customHeight="1">
      <c r="A7" s="8" t="s">
        <v>2</v>
      </c>
      <c r="B7" s="28">
        <v>157811</v>
      </c>
      <c r="C7" s="29">
        <v>1657</v>
      </c>
      <c r="D7" s="29" t="s">
        <v>41</v>
      </c>
      <c r="E7" s="29">
        <v>3145</v>
      </c>
      <c r="F7" s="29">
        <v>1671</v>
      </c>
      <c r="G7" s="29">
        <v>76856</v>
      </c>
      <c r="H7" s="23">
        <v>6684</v>
      </c>
      <c r="I7" s="29">
        <v>1292</v>
      </c>
      <c r="J7" s="29">
        <v>25837</v>
      </c>
      <c r="K7" s="29">
        <v>2617</v>
      </c>
      <c r="L7" s="29">
        <v>1059</v>
      </c>
      <c r="M7" s="29">
        <v>1532</v>
      </c>
      <c r="N7" s="29">
        <v>12635</v>
      </c>
      <c r="O7" s="29">
        <v>838</v>
      </c>
      <c r="P7" s="29">
        <v>1456</v>
      </c>
    </row>
    <row r="8" spans="1:20" s="9" customFormat="1" ht="12" customHeight="1">
      <c r="A8" s="2" t="s">
        <v>17</v>
      </c>
      <c r="B8" s="31"/>
      <c r="C8" s="30"/>
      <c r="D8" s="30"/>
      <c r="E8" s="30"/>
      <c r="F8" s="30"/>
      <c r="G8" s="30"/>
      <c r="H8" s="32"/>
      <c r="I8" s="30"/>
      <c r="J8" s="30"/>
      <c r="K8" s="30"/>
      <c r="L8" s="32"/>
      <c r="M8" s="30"/>
      <c r="N8" s="30"/>
      <c r="O8" s="30"/>
      <c r="P8" s="30"/>
    </row>
    <row r="9" spans="1:20" s="9" customFormat="1" ht="12" customHeight="1">
      <c r="A9" s="5" t="s">
        <v>37</v>
      </c>
      <c r="B9" s="31">
        <v>10956</v>
      </c>
      <c r="C9" s="30">
        <v>75</v>
      </c>
      <c r="D9" s="30" t="s">
        <v>41</v>
      </c>
      <c r="E9" s="30">
        <v>95</v>
      </c>
      <c r="F9" s="30">
        <v>83</v>
      </c>
      <c r="G9" s="30">
        <v>6370</v>
      </c>
      <c r="H9" s="32">
        <v>366</v>
      </c>
      <c r="I9" s="30">
        <v>108</v>
      </c>
      <c r="J9" s="30">
        <v>1592</v>
      </c>
      <c r="K9" s="30">
        <v>120</v>
      </c>
      <c r="L9" s="32">
        <v>81</v>
      </c>
      <c r="M9" s="30">
        <v>65</v>
      </c>
      <c r="N9" s="30">
        <v>835</v>
      </c>
      <c r="O9" s="30">
        <v>55</v>
      </c>
      <c r="P9" s="30">
        <v>63</v>
      </c>
    </row>
    <row r="10" spans="1:20" s="9" customFormat="1" ht="12" customHeight="1">
      <c r="A10" s="5" t="s">
        <v>42</v>
      </c>
      <c r="B10" s="31">
        <v>14904</v>
      </c>
      <c r="C10" s="30">
        <v>157</v>
      </c>
      <c r="D10" s="30" t="s">
        <v>41</v>
      </c>
      <c r="E10" s="30">
        <v>127</v>
      </c>
      <c r="F10" s="30">
        <v>192</v>
      </c>
      <c r="G10" s="30">
        <v>7789</v>
      </c>
      <c r="H10" s="32">
        <v>483</v>
      </c>
      <c r="I10" s="30">
        <v>130</v>
      </c>
      <c r="J10" s="30">
        <v>1325</v>
      </c>
      <c r="K10" s="30">
        <v>265</v>
      </c>
      <c r="L10" s="32">
        <v>140</v>
      </c>
      <c r="M10" s="30">
        <v>127</v>
      </c>
      <c r="N10" s="30">
        <v>1497</v>
      </c>
      <c r="O10" s="30">
        <v>79</v>
      </c>
      <c r="P10" s="30">
        <v>108</v>
      </c>
    </row>
    <row r="11" spans="1:20" s="9" customFormat="1" ht="12" customHeight="1">
      <c r="A11" s="5" t="s">
        <v>36</v>
      </c>
      <c r="B11" s="31">
        <v>54743</v>
      </c>
      <c r="C11" s="30">
        <v>392</v>
      </c>
      <c r="D11" s="30" t="s">
        <v>41</v>
      </c>
      <c r="E11" s="30">
        <v>1669</v>
      </c>
      <c r="F11" s="30">
        <v>488</v>
      </c>
      <c r="G11" s="30">
        <v>27691</v>
      </c>
      <c r="H11" s="32">
        <v>1751</v>
      </c>
      <c r="I11" s="30">
        <v>383</v>
      </c>
      <c r="J11" s="30">
        <v>10499</v>
      </c>
      <c r="K11" s="30">
        <v>555</v>
      </c>
      <c r="L11" s="32">
        <v>417</v>
      </c>
      <c r="M11" s="30">
        <v>483</v>
      </c>
      <c r="N11" s="30">
        <v>3710</v>
      </c>
      <c r="O11" s="30">
        <v>185</v>
      </c>
      <c r="P11" s="30">
        <v>466</v>
      </c>
    </row>
    <row r="12" spans="1:20" s="9" customFormat="1" ht="12" customHeight="1">
      <c r="A12" s="5" t="s">
        <v>1</v>
      </c>
      <c r="B12" s="31">
        <v>57336</v>
      </c>
      <c r="C12" s="30">
        <v>724</v>
      </c>
      <c r="D12" s="30" t="s">
        <v>41</v>
      </c>
      <c r="E12" s="30">
        <v>480</v>
      </c>
      <c r="F12" s="30">
        <v>666</v>
      </c>
      <c r="G12" s="30">
        <v>27583</v>
      </c>
      <c r="H12" s="32">
        <v>2825</v>
      </c>
      <c r="I12" s="30">
        <v>469</v>
      </c>
      <c r="J12" s="30">
        <v>8477</v>
      </c>
      <c r="K12" s="30">
        <v>1307</v>
      </c>
      <c r="L12" s="32">
        <v>300</v>
      </c>
      <c r="M12" s="30">
        <v>575</v>
      </c>
      <c r="N12" s="30">
        <v>4721</v>
      </c>
      <c r="O12" s="30">
        <v>411</v>
      </c>
      <c r="P12" s="30">
        <v>537</v>
      </c>
    </row>
    <row r="13" spans="1:20" s="9" customFormat="1" ht="12" customHeight="1">
      <c r="A13" s="5" t="s">
        <v>35</v>
      </c>
      <c r="B13" s="31">
        <v>19872</v>
      </c>
      <c r="C13" s="30">
        <v>309</v>
      </c>
      <c r="D13" s="30" t="s">
        <v>41</v>
      </c>
      <c r="E13" s="30">
        <v>774</v>
      </c>
      <c r="F13" s="30">
        <v>242</v>
      </c>
      <c r="G13" s="30">
        <v>7423</v>
      </c>
      <c r="H13" s="32">
        <v>1259</v>
      </c>
      <c r="I13" s="30">
        <v>202</v>
      </c>
      <c r="J13" s="30">
        <v>3944</v>
      </c>
      <c r="K13" s="30">
        <v>370</v>
      </c>
      <c r="L13" s="32">
        <v>121</v>
      </c>
      <c r="M13" s="30">
        <v>282</v>
      </c>
      <c r="N13" s="30">
        <v>1872</v>
      </c>
      <c r="O13" s="30">
        <v>108</v>
      </c>
      <c r="P13" s="30">
        <v>282</v>
      </c>
    </row>
    <row r="14" spans="1:20" s="9" customFormat="1" ht="13.5" customHeight="1">
      <c r="A14" s="3" t="s">
        <v>2</v>
      </c>
      <c r="B14" s="28">
        <v>207757</v>
      </c>
      <c r="C14" s="29">
        <v>2319</v>
      </c>
      <c r="D14" s="29" t="s">
        <v>41</v>
      </c>
      <c r="E14" s="29">
        <v>4163</v>
      </c>
      <c r="F14" s="29">
        <v>2168</v>
      </c>
      <c r="G14" s="29">
        <v>102986</v>
      </c>
      <c r="H14" s="29">
        <v>9267</v>
      </c>
      <c r="I14" s="29">
        <v>1709</v>
      </c>
      <c r="J14" s="29">
        <v>33551</v>
      </c>
      <c r="K14" s="29">
        <v>3295</v>
      </c>
      <c r="L14" s="29">
        <v>1277</v>
      </c>
      <c r="M14" s="29">
        <v>2029</v>
      </c>
      <c r="N14" s="29">
        <v>15775</v>
      </c>
      <c r="O14" s="29">
        <v>1222</v>
      </c>
      <c r="P14" s="29">
        <v>1889</v>
      </c>
    </row>
    <row r="15" spans="1:20" s="9" customFormat="1" ht="12" customHeight="1">
      <c r="A15" s="6" t="s">
        <v>16</v>
      </c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R15" s="19"/>
    </row>
    <row r="16" spans="1:20" s="9" customFormat="1" ht="12" customHeight="1">
      <c r="A16" s="5" t="s">
        <v>15</v>
      </c>
      <c r="B16" s="31">
        <v>48008</v>
      </c>
      <c r="C16" s="30">
        <v>614</v>
      </c>
      <c r="D16" s="30" t="s">
        <v>41</v>
      </c>
      <c r="E16" s="30">
        <v>622</v>
      </c>
      <c r="F16" s="30">
        <v>501</v>
      </c>
      <c r="G16" s="30">
        <v>27142</v>
      </c>
      <c r="H16" s="30">
        <v>2132</v>
      </c>
      <c r="I16" s="30">
        <v>407</v>
      </c>
      <c r="J16" s="30">
        <v>6590</v>
      </c>
      <c r="K16" s="30">
        <v>589</v>
      </c>
      <c r="L16" s="30">
        <v>236</v>
      </c>
      <c r="M16" s="30">
        <v>444</v>
      </c>
      <c r="N16" s="30">
        <v>2799</v>
      </c>
      <c r="O16" s="30">
        <v>393</v>
      </c>
      <c r="P16" s="30">
        <v>411</v>
      </c>
      <c r="R16" s="18"/>
      <c r="S16" s="18"/>
      <c r="T16" s="18"/>
    </row>
    <row r="17" spans="1:16" s="9" customFormat="1" ht="12" customHeight="1">
      <c r="A17" s="5" t="s">
        <v>42</v>
      </c>
      <c r="B17" s="31">
        <v>15528</v>
      </c>
      <c r="C17" s="30">
        <v>159</v>
      </c>
      <c r="D17" s="30" t="s">
        <v>41</v>
      </c>
      <c r="E17" s="30">
        <v>139</v>
      </c>
      <c r="F17" s="30">
        <v>201</v>
      </c>
      <c r="G17" s="30">
        <v>8083</v>
      </c>
      <c r="H17" s="30">
        <v>501</v>
      </c>
      <c r="I17" s="30">
        <v>132</v>
      </c>
      <c r="J17" s="30">
        <v>1454</v>
      </c>
      <c r="K17" s="30">
        <v>275</v>
      </c>
      <c r="L17" s="30">
        <v>141</v>
      </c>
      <c r="M17" s="30">
        <v>128</v>
      </c>
      <c r="N17" s="30">
        <v>1569</v>
      </c>
      <c r="O17" s="30">
        <v>79</v>
      </c>
      <c r="P17" s="30">
        <v>141</v>
      </c>
    </row>
    <row r="18" spans="1:16" s="9" customFormat="1" ht="12" customHeight="1">
      <c r="A18" s="5" t="s">
        <v>36</v>
      </c>
      <c r="B18" s="31">
        <v>56834</v>
      </c>
      <c r="C18" s="30">
        <v>404</v>
      </c>
      <c r="D18" s="30" t="s">
        <v>41</v>
      </c>
      <c r="E18" s="30">
        <v>2008</v>
      </c>
      <c r="F18" s="30">
        <v>507</v>
      </c>
      <c r="G18" s="30">
        <v>28316</v>
      </c>
      <c r="H18" s="30">
        <v>1837</v>
      </c>
      <c r="I18" s="30">
        <v>394</v>
      </c>
      <c r="J18" s="30">
        <v>10733</v>
      </c>
      <c r="K18" s="30">
        <v>628</v>
      </c>
      <c r="L18" s="30">
        <v>425</v>
      </c>
      <c r="M18" s="30">
        <v>504</v>
      </c>
      <c r="N18" s="30">
        <v>4062</v>
      </c>
      <c r="O18" s="30">
        <v>212</v>
      </c>
      <c r="P18" s="30">
        <v>477</v>
      </c>
    </row>
    <row r="19" spans="1:16" s="9" customFormat="1" ht="12" customHeight="1">
      <c r="A19" s="5" t="s">
        <v>1</v>
      </c>
      <c r="B19" s="31">
        <v>58115</v>
      </c>
      <c r="C19" s="30">
        <v>740</v>
      </c>
      <c r="D19" s="30" t="s">
        <v>41</v>
      </c>
      <c r="E19" s="30">
        <v>486</v>
      </c>
      <c r="F19" s="30">
        <v>675</v>
      </c>
      <c r="G19" s="30">
        <v>27769</v>
      </c>
      <c r="H19" s="30">
        <v>2854</v>
      </c>
      <c r="I19" s="30">
        <v>475</v>
      </c>
      <c r="J19" s="30">
        <v>8633</v>
      </c>
      <c r="K19" s="30">
        <v>1340</v>
      </c>
      <c r="L19" s="30">
        <v>303</v>
      </c>
      <c r="M19" s="30">
        <v>583</v>
      </c>
      <c r="N19" s="30">
        <v>4858</v>
      </c>
      <c r="O19" s="30">
        <v>411</v>
      </c>
      <c r="P19" s="30">
        <v>554</v>
      </c>
    </row>
    <row r="20" spans="1:16" s="9" customFormat="1" ht="12" customHeight="1">
      <c r="A20" s="5" t="s">
        <v>35</v>
      </c>
      <c r="B20" s="31">
        <v>29272</v>
      </c>
      <c r="C20" s="30">
        <v>402</v>
      </c>
      <c r="D20" s="30" t="s">
        <v>41</v>
      </c>
      <c r="E20" s="30">
        <v>908</v>
      </c>
      <c r="F20" s="30">
        <v>284</v>
      </c>
      <c r="G20" s="30">
        <v>11676</v>
      </c>
      <c r="H20" s="30">
        <v>1943</v>
      </c>
      <c r="I20" s="30">
        <v>301</v>
      </c>
      <c r="J20" s="30">
        <v>6141</v>
      </c>
      <c r="K20" s="30">
        <v>463</v>
      </c>
      <c r="L20" s="30">
        <v>172</v>
      </c>
      <c r="M20" s="30">
        <v>370</v>
      </c>
      <c r="N20" s="30">
        <v>2487</v>
      </c>
      <c r="O20" s="30">
        <v>127</v>
      </c>
      <c r="P20" s="30">
        <v>306</v>
      </c>
    </row>
    <row r="21" spans="1:16" s="9" customFormat="1" ht="13.5" customHeight="1">
      <c r="A21" s="15"/>
      <c r="B21" s="46" t="s">
        <v>3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s="9" customFormat="1" ht="13.5" customHeight="1">
      <c r="A22" s="8" t="s">
        <v>2</v>
      </c>
      <c r="B22" s="21">
        <v>30127</v>
      </c>
      <c r="C22" s="33">
        <v>640</v>
      </c>
      <c r="D22" s="33">
        <v>4194</v>
      </c>
      <c r="E22" s="33">
        <v>730</v>
      </c>
      <c r="F22" s="33">
        <v>1090</v>
      </c>
      <c r="G22" s="34" t="s">
        <v>41</v>
      </c>
      <c r="H22" s="33">
        <v>3308</v>
      </c>
      <c r="I22" s="33">
        <v>443</v>
      </c>
      <c r="J22" s="33">
        <v>6073</v>
      </c>
      <c r="K22" s="33">
        <v>2542</v>
      </c>
      <c r="L22" s="33">
        <v>199</v>
      </c>
      <c r="M22" s="33">
        <v>810</v>
      </c>
      <c r="N22" s="33">
        <v>222</v>
      </c>
      <c r="O22" s="33">
        <v>2543</v>
      </c>
      <c r="P22" s="33">
        <v>796</v>
      </c>
    </row>
    <row r="23" spans="1:16" s="9" customFormat="1" ht="12" customHeight="1">
      <c r="A23" s="2" t="s">
        <v>16</v>
      </c>
      <c r="B23" s="21"/>
      <c r="C23" s="33"/>
      <c r="D23" s="33"/>
      <c r="E23" s="33"/>
      <c r="F23" s="33"/>
      <c r="G23" s="34"/>
      <c r="H23" s="33"/>
      <c r="I23" s="33"/>
      <c r="J23" s="33"/>
      <c r="K23" s="33"/>
      <c r="L23" s="33"/>
      <c r="M23" s="33"/>
      <c r="N23" s="33"/>
      <c r="O23" s="33"/>
      <c r="P23" s="33"/>
    </row>
    <row r="24" spans="1:16" s="9" customFormat="1" ht="12" customHeight="1">
      <c r="A24" s="5" t="s">
        <v>4</v>
      </c>
      <c r="B24" s="35">
        <v>13256</v>
      </c>
      <c r="C24" s="36">
        <v>325</v>
      </c>
      <c r="D24" s="36">
        <v>1695</v>
      </c>
      <c r="E24" s="36">
        <v>321</v>
      </c>
      <c r="F24" s="36">
        <v>443</v>
      </c>
      <c r="G24" s="37" t="s">
        <v>41</v>
      </c>
      <c r="H24" s="36">
        <v>1924</v>
      </c>
      <c r="I24" s="36">
        <v>165</v>
      </c>
      <c r="J24" s="36">
        <v>2726</v>
      </c>
      <c r="K24" s="36">
        <v>914</v>
      </c>
      <c r="L24" s="36">
        <v>91</v>
      </c>
      <c r="M24" s="36">
        <v>320</v>
      </c>
      <c r="N24" s="36">
        <v>120</v>
      </c>
      <c r="O24" s="36">
        <v>1005</v>
      </c>
      <c r="P24" s="36">
        <v>187</v>
      </c>
    </row>
    <row r="25" spans="1:16" s="9" customFormat="1" ht="12" customHeight="1">
      <c r="A25" s="5" t="s">
        <v>14</v>
      </c>
      <c r="B25" s="35">
        <v>16871</v>
      </c>
      <c r="C25" s="36">
        <v>315</v>
      </c>
      <c r="D25" s="36">
        <v>2499</v>
      </c>
      <c r="E25" s="36">
        <v>409</v>
      </c>
      <c r="F25" s="36">
        <v>647</v>
      </c>
      <c r="G25" s="37" t="s">
        <v>41</v>
      </c>
      <c r="H25" s="36">
        <v>1384</v>
      </c>
      <c r="I25" s="36">
        <v>278</v>
      </c>
      <c r="J25" s="36">
        <v>3347</v>
      </c>
      <c r="K25" s="36">
        <v>1628</v>
      </c>
      <c r="L25" s="36">
        <v>108</v>
      </c>
      <c r="M25" s="36">
        <v>490</v>
      </c>
      <c r="N25" s="36">
        <v>102</v>
      </c>
      <c r="O25" s="36">
        <v>1538</v>
      </c>
      <c r="P25" s="36">
        <v>609</v>
      </c>
    </row>
    <row r="26" spans="1:16" s="9" customFormat="1" ht="13.5" customHeight="1">
      <c r="A26" s="15"/>
      <c r="B26" s="46" t="s">
        <v>5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s="1" customFormat="1" ht="13.5" customHeight="1">
      <c r="A27" s="3" t="s">
        <v>31</v>
      </c>
      <c r="B27" s="22">
        <v>170938</v>
      </c>
      <c r="C27" s="40">
        <v>2169</v>
      </c>
      <c r="D27" s="40">
        <v>28284</v>
      </c>
      <c r="E27" s="40">
        <v>1640</v>
      </c>
      <c r="F27" s="23">
        <v>3968</v>
      </c>
      <c r="G27" s="29">
        <v>69290</v>
      </c>
      <c r="H27" s="23">
        <v>3915</v>
      </c>
      <c r="I27" s="23">
        <v>10389</v>
      </c>
      <c r="J27" s="29" t="s">
        <v>41</v>
      </c>
      <c r="K27" s="23">
        <v>832</v>
      </c>
      <c r="L27" s="23">
        <v>1236</v>
      </c>
      <c r="M27" s="23">
        <v>5310</v>
      </c>
      <c r="N27" s="23">
        <v>1270</v>
      </c>
      <c r="O27" s="23">
        <v>1541</v>
      </c>
      <c r="P27" s="23">
        <v>4638</v>
      </c>
    </row>
    <row r="28" spans="1:16" s="1" customFormat="1" ht="12" customHeight="1">
      <c r="A28" s="2" t="s">
        <v>33</v>
      </c>
      <c r="B28" s="24"/>
      <c r="C28" s="25"/>
      <c r="D28" s="25"/>
      <c r="E28" s="25"/>
      <c r="F28" s="20"/>
      <c r="G28" s="30"/>
      <c r="H28" s="20"/>
      <c r="I28" s="20"/>
      <c r="J28" s="20"/>
      <c r="K28" s="20"/>
      <c r="L28" s="20"/>
      <c r="M28" s="20"/>
      <c r="N28" s="20"/>
      <c r="O28" s="20"/>
      <c r="P28" s="20"/>
    </row>
    <row r="29" spans="1:16" s="1" customFormat="1" ht="12" customHeight="1">
      <c r="A29" s="5" t="s">
        <v>6</v>
      </c>
      <c r="B29" s="26">
        <v>14907</v>
      </c>
      <c r="C29" s="39">
        <v>101</v>
      </c>
      <c r="D29" s="27">
        <v>2403</v>
      </c>
      <c r="E29" s="38">
        <v>95</v>
      </c>
      <c r="F29" s="20">
        <v>182</v>
      </c>
      <c r="G29" s="30">
        <v>7817</v>
      </c>
      <c r="H29" s="20">
        <v>254</v>
      </c>
      <c r="I29" s="20">
        <v>147</v>
      </c>
      <c r="J29" s="30" t="s">
        <v>41</v>
      </c>
      <c r="K29" s="20">
        <v>238</v>
      </c>
      <c r="L29" s="20">
        <v>30</v>
      </c>
      <c r="M29" s="20">
        <v>598</v>
      </c>
      <c r="N29" s="20">
        <v>126</v>
      </c>
      <c r="O29" s="20">
        <v>48</v>
      </c>
      <c r="P29" s="20">
        <v>113</v>
      </c>
    </row>
    <row r="30" spans="1:16" s="1" customFormat="1" ht="12" customHeight="1">
      <c r="A30" s="5" t="s">
        <v>7</v>
      </c>
      <c r="B30" s="26">
        <v>25481</v>
      </c>
      <c r="C30" s="39">
        <v>276</v>
      </c>
      <c r="D30" s="27">
        <v>501</v>
      </c>
      <c r="E30" s="38">
        <v>211</v>
      </c>
      <c r="F30" s="20">
        <v>798</v>
      </c>
      <c r="G30" s="30">
        <v>6417</v>
      </c>
      <c r="H30" s="20">
        <v>686</v>
      </c>
      <c r="I30" s="20">
        <v>4497</v>
      </c>
      <c r="J30" s="30" t="s">
        <v>41</v>
      </c>
      <c r="K30" s="20">
        <v>114</v>
      </c>
      <c r="L30" s="20">
        <v>142</v>
      </c>
      <c r="M30" s="20">
        <v>944</v>
      </c>
      <c r="N30" s="20">
        <v>133</v>
      </c>
      <c r="O30" s="20">
        <v>239</v>
      </c>
      <c r="P30" s="20">
        <v>3027</v>
      </c>
    </row>
    <row r="31" spans="1:16" s="1" customFormat="1" ht="12" customHeight="1">
      <c r="A31" s="5" t="s">
        <v>44</v>
      </c>
      <c r="B31" s="26">
        <v>64834</v>
      </c>
      <c r="C31" s="39">
        <v>321</v>
      </c>
      <c r="D31" s="27">
        <v>20570</v>
      </c>
      <c r="E31" s="38">
        <v>1046</v>
      </c>
      <c r="F31" s="20">
        <v>540</v>
      </c>
      <c r="G31" s="30">
        <v>33159</v>
      </c>
      <c r="H31" s="20">
        <v>1080</v>
      </c>
      <c r="I31" s="20">
        <v>428</v>
      </c>
      <c r="J31" s="30" t="s">
        <v>41</v>
      </c>
      <c r="K31" s="20">
        <v>294</v>
      </c>
      <c r="L31" s="20">
        <v>78</v>
      </c>
      <c r="M31" s="20">
        <v>1902</v>
      </c>
      <c r="N31" s="20">
        <v>178</v>
      </c>
      <c r="O31" s="20">
        <v>168</v>
      </c>
      <c r="P31" s="20">
        <v>664</v>
      </c>
    </row>
    <row r="32" spans="1:16" s="1" customFormat="1" ht="12" customHeight="1">
      <c r="A32" s="5" t="s">
        <v>8</v>
      </c>
      <c r="B32" s="26">
        <v>1734</v>
      </c>
      <c r="C32" s="39">
        <v>0</v>
      </c>
      <c r="D32" s="27">
        <v>246</v>
      </c>
      <c r="E32" s="38">
        <v>4</v>
      </c>
      <c r="F32" s="20">
        <v>55</v>
      </c>
      <c r="G32" s="30">
        <v>749</v>
      </c>
      <c r="H32" s="20">
        <v>51</v>
      </c>
      <c r="I32" s="20">
        <v>79</v>
      </c>
      <c r="J32" s="30" t="s">
        <v>41</v>
      </c>
      <c r="K32" s="20">
        <v>0</v>
      </c>
      <c r="L32" s="20">
        <v>0</v>
      </c>
      <c r="M32" s="20">
        <v>127</v>
      </c>
      <c r="N32" s="20">
        <v>0</v>
      </c>
      <c r="O32" s="20">
        <v>0</v>
      </c>
      <c r="P32" s="20">
        <v>78</v>
      </c>
    </row>
    <row r="33" spans="1:18" s="1" customFormat="1" ht="12" customHeight="1">
      <c r="A33" s="5" t="s">
        <v>9</v>
      </c>
      <c r="B33" s="26">
        <v>20022</v>
      </c>
      <c r="C33" s="39">
        <v>63</v>
      </c>
      <c r="D33" s="27">
        <v>3320</v>
      </c>
      <c r="E33" s="38">
        <v>100</v>
      </c>
      <c r="F33" s="20">
        <v>189</v>
      </c>
      <c r="G33" s="30">
        <v>13790</v>
      </c>
      <c r="H33" s="20">
        <v>273</v>
      </c>
      <c r="I33" s="20">
        <v>230</v>
      </c>
      <c r="J33" s="30" t="s">
        <v>41</v>
      </c>
      <c r="K33" s="20">
        <v>21</v>
      </c>
      <c r="L33" s="20">
        <v>35</v>
      </c>
      <c r="M33" s="20">
        <v>385</v>
      </c>
      <c r="N33" s="20">
        <v>28</v>
      </c>
      <c r="O33" s="20">
        <v>27</v>
      </c>
      <c r="P33" s="20">
        <v>279</v>
      </c>
    </row>
    <row r="34" spans="1:18" s="1" customFormat="1" ht="12" customHeight="1">
      <c r="A34" s="5" t="s">
        <v>10</v>
      </c>
      <c r="B34" s="26">
        <v>1305</v>
      </c>
      <c r="C34" s="39">
        <v>10</v>
      </c>
      <c r="D34" s="27">
        <v>49</v>
      </c>
      <c r="E34" s="38">
        <v>9</v>
      </c>
      <c r="F34" s="20">
        <v>20</v>
      </c>
      <c r="G34" s="20">
        <v>650</v>
      </c>
      <c r="H34" s="20">
        <v>12</v>
      </c>
      <c r="I34" s="20">
        <v>7</v>
      </c>
      <c r="J34" s="30" t="s">
        <v>41</v>
      </c>
      <c r="K34" s="20">
        <v>6</v>
      </c>
      <c r="L34" s="20">
        <v>1</v>
      </c>
      <c r="M34" s="20">
        <v>6</v>
      </c>
      <c r="N34" s="20">
        <v>1</v>
      </c>
      <c r="O34" s="20">
        <v>0</v>
      </c>
      <c r="P34" s="20">
        <v>6</v>
      </c>
    </row>
    <row r="35" spans="1:18" s="1" customFormat="1" ht="12" customHeight="1">
      <c r="A35" s="5" t="s">
        <v>11</v>
      </c>
      <c r="B35" s="26">
        <v>37254</v>
      </c>
      <c r="C35" s="39">
        <v>1371</v>
      </c>
      <c r="D35" s="27">
        <v>1024</v>
      </c>
      <c r="E35" s="38">
        <v>156</v>
      </c>
      <c r="F35" s="20">
        <v>2097</v>
      </c>
      <c r="G35" s="20">
        <v>5465</v>
      </c>
      <c r="H35" s="20">
        <v>1479</v>
      </c>
      <c r="I35" s="20">
        <v>4347</v>
      </c>
      <c r="J35" s="30" t="s">
        <v>41</v>
      </c>
      <c r="K35" s="20">
        <v>137</v>
      </c>
      <c r="L35" s="20">
        <v>942</v>
      </c>
      <c r="M35" s="20">
        <v>1224</v>
      </c>
      <c r="N35" s="20">
        <v>756</v>
      </c>
      <c r="O35" s="20">
        <v>1052</v>
      </c>
      <c r="P35" s="20">
        <v>420</v>
      </c>
    </row>
    <row r="36" spans="1:18" s="1" customFormat="1" ht="22.5" customHeight="1">
      <c r="A36" s="7" t="s">
        <v>34</v>
      </c>
      <c r="B36" s="42">
        <f>B27-SUM(B29:B35)</f>
        <v>5401</v>
      </c>
      <c r="C36" s="32">
        <f t="shared" ref="C36:I36" si="0">C27-SUM(C29:C35)</f>
        <v>27</v>
      </c>
      <c r="D36" s="32">
        <f t="shared" si="0"/>
        <v>171</v>
      </c>
      <c r="E36" s="32">
        <f t="shared" si="0"/>
        <v>19</v>
      </c>
      <c r="F36" s="32">
        <f t="shared" si="0"/>
        <v>87</v>
      </c>
      <c r="G36" s="32">
        <f t="shared" si="0"/>
        <v>1243</v>
      </c>
      <c r="H36" s="32">
        <f t="shared" si="0"/>
        <v>80</v>
      </c>
      <c r="I36" s="32">
        <f t="shared" si="0"/>
        <v>654</v>
      </c>
      <c r="J36" s="20" t="s">
        <v>41</v>
      </c>
      <c r="K36" s="32">
        <f t="shared" ref="K36" si="1">K27-SUM(K29:K35)</f>
        <v>22</v>
      </c>
      <c r="L36" s="32">
        <f t="shared" ref="L36" si="2">L27-SUM(L29:L35)</f>
        <v>8</v>
      </c>
      <c r="M36" s="32">
        <f t="shared" ref="M36" si="3">M27-SUM(M29:M35)</f>
        <v>124</v>
      </c>
      <c r="N36" s="32">
        <v>48</v>
      </c>
      <c r="O36" s="32">
        <f t="shared" ref="O36" si="4">O27-SUM(O29:O35)</f>
        <v>7</v>
      </c>
      <c r="P36" s="32">
        <f t="shared" ref="P36" si="5">P27-SUM(P29:P35)</f>
        <v>51</v>
      </c>
      <c r="R36" s="43"/>
    </row>
    <row r="37" spans="1:18" s="1" customFormat="1" ht="13.5" customHeight="1">
      <c r="A37" s="16"/>
      <c r="B37" s="45" t="s">
        <v>12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18" s="1" customFormat="1" ht="13.5" customHeight="1">
      <c r="A38" s="4" t="s">
        <v>39</v>
      </c>
      <c r="B38" s="41">
        <f t="shared" ref="B38:P38" si="6">SUM(B27,B22,B7)</f>
        <v>358876</v>
      </c>
      <c r="C38" s="41">
        <f t="shared" si="6"/>
        <v>4466</v>
      </c>
      <c r="D38" s="41">
        <f t="shared" si="6"/>
        <v>32478</v>
      </c>
      <c r="E38" s="41">
        <f t="shared" si="6"/>
        <v>5515</v>
      </c>
      <c r="F38" s="41">
        <f t="shared" si="6"/>
        <v>6729</v>
      </c>
      <c r="G38" s="41">
        <f t="shared" si="6"/>
        <v>146146</v>
      </c>
      <c r="H38" s="41">
        <f t="shared" si="6"/>
        <v>13907</v>
      </c>
      <c r="I38" s="41">
        <f t="shared" si="6"/>
        <v>12124</v>
      </c>
      <c r="J38" s="41">
        <f t="shared" si="6"/>
        <v>31910</v>
      </c>
      <c r="K38" s="41">
        <f t="shared" si="6"/>
        <v>5991</v>
      </c>
      <c r="L38" s="41">
        <f t="shared" si="6"/>
        <v>2494</v>
      </c>
      <c r="M38" s="41">
        <f t="shared" si="6"/>
        <v>7652</v>
      </c>
      <c r="N38" s="41">
        <v>14127</v>
      </c>
      <c r="O38" s="41">
        <f t="shared" si="6"/>
        <v>4922</v>
      </c>
      <c r="P38" s="41">
        <f t="shared" si="6"/>
        <v>6890</v>
      </c>
    </row>
    <row r="39" spans="1:18" s="1" customFormat="1" ht="13.5" customHeight="1">
      <c r="A39" s="4" t="s">
        <v>40</v>
      </c>
      <c r="B39" s="41">
        <f>SUM(B27,B22,B14)</f>
        <v>408822</v>
      </c>
      <c r="C39" s="41">
        <f t="shared" ref="C39:P39" si="7">SUM(C27,C22,C14)</f>
        <v>5128</v>
      </c>
      <c r="D39" s="41">
        <f t="shared" si="7"/>
        <v>32478</v>
      </c>
      <c r="E39" s="41">
        <f t="shared" si="7"/>
        <v>6533</v>
      </c>
      <c r="F39" s="41">
        <f t="shared" si="7"/>
        <v>7226</v>
      </c>
      <c r="G39" s="41">
        <f t="shared" si="7"/>
        <v>172276</v>
      </c>
      <c r="H39" s="41">
        <f t="shared" si="7"/>
        <v>16490</v>
      </c>
      <c r="I39" s="41">
        <f t="shared" si="7"/>
        <v>12541</v>
      </c>
      <c r="J39" s="41">
        <f t="shared" si="7"/>
        <v>39624</v>
      </c>
      <c r="K39" s="41">
        <f t="shared" si="7"/>
        <v>6669</v>
      </c>
      <c r="L39" s="41">
        <f t="shared" si="7"/>
        <v>2712</v>
      </c>
      <c r="M39" s="41">
        <f t="shared" si="7"/>
        <v>8149</v>
      </c>
      <c r="N39" s="41">
        <v>17267</v>
      </c>
      <c r="O39" s="41">
        <f t="shared" si="7"/>
        <v>5306</v>
      </c>
      <c r="P39" s="41">
        <f t="shared" si="7"/>
        <v>7323</v>
      </c>
    </row>
    <row r="40" spans="1:18" s="9" customFormat="1" ht="4.5" customHeight="1"/>
    <row r="41" spans="1:18" s="9" customFormat="1" ht="12.75" customHeight="1">
      <c r="A41" s="17" t="s">
        <v>38</v>
      </c>
    </row>
    <row r="42" spans="1:18">
      <c r="A42" s="44" t="s">
        <v>45</v>
      </c>
      <c r="B42" s="44"/>
      <c r="C42" s="44"/>
      <c r="D42" s="44"/>
      <c r="E42" s="44"/>
    </row>
  </sheetData>
  <mergeCells count="8">
    <mergeCell ref="B37:P37"/>
    <mergeCell ref="B6:P6"/>
    <mergeCell ref="B21:P21"/>
    <mergeCell ref="B26:P26"/>
    <mergeCell ref="A1:P1"/>
    <mergeCell ref="A3:A4"/>
    <mergeCell ref="B3:B4"/>
    <mergeCell ref="C3:P3"/>
  </mergeCells>
  <pageMargins left="0.7" right="0.7" top="0.78740157499999996" bottom="0.78740157499999996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3.5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Koťátková Hana</cp:lastModifiedBy>
  <cp:lastPrinted>2024-01-26T08:34:53Z</cp:lastPrinted>
  <dcterms:created xsi:type="dcterms:W3CDTF">2008-01-03T07:15:22Z</dcterms:created>
  <dcterms:modified xsi:type="dcterms:W3CDTF">2024-01-26T10:00:39Z</dcterms:modified>
</cp:coreProperties>
</file>