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nformacni sluzby\@ PUBLIKACE\EUROREGION\Internetové tabulky\2022\web_2022\"/>
    </mc:Choice>
  </mc:AlternateContent>
  <bookViews>
    <workbookView xWindow="14505" yWindow="-15" windowWidth="14340" windowHeight="12855" tabRatio="757"/>
  </bookViews>
  <sheets>
    <sheet name="4.1" sheetId="4" r:id="rId1"/>
  </sheets>
  <calcPr calcId="162913"/>
</workbook>
</file>

<file path=xl/calcChain.xml><?xml version="1.0" encoding="utf-8"?>
<calcChain xmlns="http://schemas.openxmlformats.org/spreadsheetml/2006/main">
  <c r="C8" i="4" l="1"/>
  <c r="D8" i="4"/>
  <c r="E8" i="4"/>
  <c r="B8" i="4"/>
  <c r="C15" i="4" l="1"/>
  <c r="D15" i="4"/>
  <c r="E15" i="4"/>
  <c r="B15" i="4"/>
  <c r="E40" i="4" l="1"/>
  <c r="D40" i="4"/>
  <c r="C40" i="4"/>
  <c r="E39" i="4"/>
  <c r="D39" i="4"/>
  <c r="C39" i="4"/>
  <c r="B40" i="4"/>
  <c r="E37" i="4" l="1"/>
  <c r="D37" i="4"/>
  <c r="C37" i="4"/>
  <c r="B37" i="4"/>
  <c r="B39" i="4" l="1"/>
</calcChain>
</file>

<file path=xl/sharedStrings.xml><?xml version="1.0" encoding="utf-8"?>
<sst xmlns="http://schemas.openxmlformats.org/spreadsheetml/2006/main" count="47" uniqueCount="39">
  <si>
    <t>Okres,
město s právy okresu,
euroregion</t>
  </si>
  <si>
    <t>Česká Lípa</t>
  </si>
  <si>
    <t>Jablonec nad Nisou</t>
  </si>
  <si>
    <t>Liberec</t>
  </si>
  <si>
    <t>Semily</t>
  </si>
  <si>
    <t>Celkem</t>
  </si>
  <si>
    <t>Bautzen</t>
  </si>
  <si>
    <t>Jelenia Góra, město</t>
  </si>
  <si>
    <t xml:space="preserve">Bolesławiecki  </t>
  </si>
  <si>
    <t>Kamiennogórski</t>
  </si>
  <si>
    <t>Lubański</t>
  </si>
  <si>
    <t>Lwówecki</t>
  </si>
  <si>
    <t>Zgorzelecki</t>
  </si>
  <si>
    <t>Euroregion</t>
  </si>
  <si>
    <t>Subjekty 
celkem</t>
  </si>
  <si>
    <t>zemědělství, lesnictví 
a rybolov</t>
  </si>
  <si>
    <t>průmysl 
a stavebnictví</t>
  </si>
  <si>
    <t>Görlitz</t>
  </si>
  <si>
    <t>služby</t>
  </si>
  <si>
    <t>A</t>
  </si>
  <si>
    <t>B, C, D, E, F</t>
  </si>
  <si>
    <r>
      <t>Česká část</t>
    </r>
    <r>
      <rPr>
        <b/>
        <vertAlign val="superscript"/>
        <sz val="8"/>
        <rFont val="Arial"/>
        <family val="2"/>
      </rPr>
      <t>1)</t>
    </r>
  </si>
  <si>
    <r>
      <t>Německá část</t>
    </r>
    <r>
      <rPr>
        <b/>
        <vertAlign val="superscript"/>
        <sz val="8"/>
        <rFont val="Arial"/>
        <family val="2"/>
      </rPr>
      <t>2)</t>
    </r>
  </si>
  <si>
    <r>
      <t>Polská část</t>
    </r>
    <r>
      <rPr>
        <b/>
        <vertAlign val="superscript"/>
        <sz val="8"/>
        <rFont val="Arial"/>
        <family val="2"/>
      </rPr>
      <t>3)</t>
    </r>
  </si>
  <si>
    <t>G–U</t>
  </si>
  <si>
    <t>Děčín</t>
  </si>
  <si>
    <r>
      <t xml:space="preserve">1) </t>
    </r>
    <r>
      <rPr>
        <sz val="8"/>
        <rFont val="Arial"/>
        <family val="2"/>
      </rPr>
      <t>ekonomické subjekty zapsané v Registru ekonomických subjektů s přiděleným IČO se zjištěnou aktivitou</t>
    </r>
  </si>
  <si>
    <t>v tom okres:</t>
  </si>
  <si>
    <t>v tom členské obce okresu:</t>
  </si>
  <si>
    <t>z toho podle odvětví ekonomické činnosti</t>
  </si>
  <si>
    <r>
      <t>Celkem</t>
    </r>
    <r>
      <rPr>
        <b/>
        <vertAlign val="superscript"/>
        <sz val="8"/>
        <rFont val="Arial"/>
        <family val="2"/>
        <charset val="238"/>
      </rPr>
      <t/>
    </r>
  </si>
  <si>
    <t>v tom město s právy okresu/okres:</t>
  </si>
  <si>
    <t>členské obce z okresů 
mimo Euroregion</t>
  </si>
  <si>
    <r>
      <t>3)</t>
    </r>
    <r>
      <rPr>
        <sz val="8"/>
        <rFont val="Arial"/>
        <family val="2"/>
        <charset val="238"/>
      </rPr>
      <t xml:space="preserve"> bez soukromých zemědělců</t>
    </r>
  </si>
  <si>
    <r>
      <t xml:space="preserve">Euroregion celkem </t>
    </r>
    <r>
      <rPr>
        <sz val="8"/>
        <rFont val="Arial"/>
        <family val="2"/>
        <charset val="238"/>
      </rPr>
      <t>(obce)</t>
    </r>
  </si>
  <si>
    <r>
      <t xml:space="preserve">Euroregion celkem </t>
    </r>
    <r>
      <rPr>
        <sz val="8"/>
        <rFont val="Arial"/>
        <family val="2"/>
        <charset val="238"/>
      </rPr>
      <t>(okresy)</t>
    </r>
  </si>
  <si>
    <t>4.1 Podnikatelské subjekty podle odvětví ekonomické činnosti CZ-NACE v Euroregionu 
      Neisse-Nisa-Nysa k 31. 12. 2021</t>
  </si>
  <si>
    <t>Karkonoski</t>
  </si>
  <si>
    <r>
      <t xml:space="preserve">2) </t>
    </r>
    <r>
      <rPr>
        <sz val="8"/>
        <rFont val="Arial"/>
        <family val="2"/>
        <charset val="238"/>
      </rPr>
      <t>zdroj: Daňová statistika 2020, stav k 31. 12.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</si>
</sst>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&quot;  &quot;"/>
    <numFmt numFmtId="166" formatCode="#,##0_ ;\-#,##0\ "/>
  </numFmts>
  <fonts count="34">
    <font>
      <sz val="10"/>
      <name val="Arial CE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charset val="238"/>
    </font>
    <font>
      <sz val="8"/>
      <color indexed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  <charset val="238"/>
    </font>
    <font>
      <sz val="8"/>
      <color indexed="10"/>
      <name val="Arial"/>
      <family val="2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color rgb="FFFF0000"/>
      <name val="Arial"/>
      <family val="2"/>
    </font>
    <font>
      <b/>
      <sz val="8"/>
      <color theme="0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rgb="FFFF0000"/>
      <name val="Arial CE"/>
      <charset val="238"/>
    </font>
    <font>
      <sz val="10"/>
      <color indexed="8"/>
      <name val="Arial"/>
      <family val="2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u/>
      <sz val="10"/>
      <color indexed="12"/>
      <name val="Arial"/>
      <family val="2"/>
      <charset val="238"/>
    </font>
    <font>
      <sz val="9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</fills>
  <borders count="12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rgb="FFBFDFE9"/>
      </top>
      <bottom style="medium">
        <color theme="0"/>
      </bottom>
      <diagonal/>
    </border>
    <border>
      <left style="medium">
        <color theme="0"/>
      </left>
      <right/>
      <top style="medium">
        <color rgb="FFBFDFE9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rgb="FFBFDFE9"/>
      </bottom>
      <diagonal/>
    </border>
    <border>
      <left style="medium">
        <color theme="0"/>
      </left>
      <right/>
      <top style="medium">
        <color theme="0"/>
      </top>
      <bottom style="medium">
        <color rgb="FFBFDFE9"/>
      </bottom>
      <diagonal/>
    </border>
    <border>
      <left style="thin">
        <color theme="8" tint="0.59996337778862885"/>
      </left>
      <right/>
      <top/>
      <bottom/>
      <diagonal/>
    </border>
    <border>
      <left style="thin">
        <color theme="8" tint="0.59996337778862885"/>
      </left>
      <right style="thin">
        <color theme="8" tint="0.59996337778862885"/>
      </right>
      <top/>
      <bottom/>
      <diagonal/>
    </border>
  </borders>
  <cellStyleXfs count="44">
    <xf numFmtId="0" fontId="0" fillId="0" borderId="0"/>
    <xf numFmtId="0" fontId="16" fillId="0" borderId="0"/>
    <xf numFmtId="0" fontId="9" fillId="0" borderId="0"/>
    <xf numFmtId="0" fontId="10" fillId="0" borderId="0"/>
    <xf numFmtId="0" fontId="3" fillId="0" borderId="0"/>
    <xf numFmtId="0" fontId="24" fillId="0" borderId="0"/>
    <xf numFmtId="0" fontId="24" fillId="0" borderId="0"/>
    <xf numFmtId="0" fontId="16" fillId="0" borderId="0"/>
    <xf numFmtId="0" fontId="9" fillId="0" borderId="0"/>
    <xf numFmtId="0" fontId="25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1" fillId="0" borderId="0"/>
    <xf numFmtId="0" fontId="28" fillId="0" borderId="0"/>
    <xf numFmtId="0" fontId="16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1" fillId="0" borderId="0"/>
    <xf numFmtId="0" fontId="25" fillId="0" borderId="0"/>
    <xf numFmtId="0" fontId="29" fillId="0" borderId="0"/>
    <xf numFmtId="0" fontId="11" fillId="0" borderId="0"/>
    <xf numFmtId="0" fontId="1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6" fillId="0" borderId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/>
    <xf numFmtId="0" fontId="25" fillId="0" borderId="0"/>
    <xf numFmtId="0" fontId="31" fillId="0" borderId="0"/>
    <xf numFmtId="0" fontId="32" fillId="0" borderId="0" applyNumberFormat="0" applyFill="0" applyBorder="0" applyAlignment="0" applyProtection="0"/>
    <xf numFmtId="0" fontId="25" fillId="0" borderId="0"/>
    <xf numFmtId="0" fontId="33" fillId="0" borderId="0"/>
    <xf numFmtId="0" fontId="10" fillId="0" borderId="0"/>
  </cellStyleXfs>
  <cellXfs count="68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0" fontId="13" fillId="0" borderId="0" xfId="0" applyFont="1" applyFill="1" applyBorder="1"/>
    <xf numFmtId="0" fontId="0" fillId="0" borderId="0" xfId="0" applyFill="1"/>
    <xf numFmtId="0" fontId="6" fillId="0" borderId="0" xfId="0" applyFont="1" applyFill="1" applyBorder="1" applyAlignment="1">
      <alignment horizontal="left"/>
    </xf>
    <xf numFmtId="0" fontId="5" fillId="0" borderId="0" xfId="0" applyFont="1" applyFill="1"/>
    <xf numFmtId="166" fontId="0" fillId="0" borderId="0" xfId="0" applyNumberFormat="1" applyFill="1"/>
    <xf numFmtId="0" fontId="7" fillId="0" borderId="0" xfId="0" applyFont="1" applyFill="1" applyAlignment="1"/>
    <xf numFmtId="0" fontId="3" fillId="0" borderId="0" xfId="0" applyFont="1"/>
    <xf numFmtId="0" fontId="15" fillId="0" borderId="0" xfId="0" applyFont="1" applyFill="1"/>
    <xf numFmtId="166" fontId="3" fillId="0" borderId="0" xfId="0" applyNumberFormat="1" applyFont="1" applyFill="1" applyBorder="1"/>
    <xf numFmtId="0" fontId="17" fillId="0" borderId="0" xfId="0" applyFont="1" applyFill="1" applyBorder="1"/>
    <xf numFmtId="0" fontId="14" fillId="0" borderId="0" xfId="0" applyFont="1" applyFill="1"/>
    <xf numFmtId="0" fontId="21" fillId="0" borderId="0" xfId="0" applyFont="1" applyFill="1" applyBorder="1"/>
    <xf numFmtId="0" fontId="5" fillId="3" borderId="0" xfId="0" applyFont="1" applyFill="1" applyBorder="1"/>
    <xf numFmtId="0" fontId="8" fillId="2" borderId="0" xfId="0" applyFont="1" applyFill="1" applyBorder="1"/>
    <xf numFmtId="0" fontId="23" fillId="2" borderId="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inden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indent="1"/>
    </xf>
    <xf numFmtId="0" fontId="18" fillId="0" borderId="0" xfId="0" applyFont="1" applyFill="1" applyBorder="1"/>
    <xf numFmtId="166" fontId="5" fillId="0" borderId="10" xfId="0" applyNumberFormat="1" applyFont="1" applyFill="1" applyBorder="1" applyAlignment="1">
      <alignment horizontal="right"/>
    </xf>
    <xf numFmtId="0" fontId="5" fillId="0" borderId="0" xfId="2" applyFont="1" applyFill="1"/>
    <xf numFmtId="166" fontId="6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4" fillId="0" borderId="0" xfId="0" applyFont="1" applyFill="1" applyBorder="1"/>
    <xf numFmtId="0" fontId="26" fillId="0" borderId="0" xfId="0" applyFont="1" applyFill="1" applyAlignment="1"/>
    <xf numFmtId="166" fontId="6" fillId="0" borderId="11" xfId="0" applyNumberFormat="1" applyFont="1" applyFill="1" applyBorder="1" applyAlignment="1">
      <alignment horizontal="right"/>
    </xf>
    <xf numFmtId="166" fontId="14" fillId="0" borderId="11" xfId="0" applyNumberFormat="1" applyFont="1" applyFill="1" applyBorder="1" applyAlignment="1">
      <alignment horizontal="right"/>
    </xf>
    <xf numFmtId="166" fontId="14" fillId="0" borderId="11" xfId="0" applyNumberFormat="1" applyFont="1" applyFill="1" applyBorder="1"/>
    <xf numFmtId="166" fontId="5" fillId="0" borderId="11" xfId="0" applyNumberFormat="1" applyFont="1" applyFill="1" applyBorder="1" applyAlignment="1">
      <alignment horizontal="right"/>
    </xf>
    <xf numFmtId="166" fontId="6" fillId="0" borderId="11" xfId="0" applyNumberFormat="1" applyFont="1" applyBorder="1" applyAlignment="1">
      <alignment horizontal="right"/>
    </xf>
    <xf numFmtId="165" fontId="6" fillId="0" borderId="11" xfId="0" applyNumberFormat="1" applyFont="1" applyFill="1" applyBorder="1" applyAlignment="1">
      <alignment horizontal="center" vertical="center"/>
    </xf>
    <xf numFmtId="166" fontId="5" fillId="0" borderId="11" xfId="0" applyNumberFormat="1" applyFont="1" applyBorder="1" applyAlignment="1">
      <alignment horizontal="right"/>
    </xf>
    <xf numFmtId="166" fontId="5" fillId="0" borderId="11" xfId="0" applyNumberFormat="1" applyFont="1" applyFill="1" applyBorder="1"/>
    <xf numFmtId="166" fontId="6" fillId="0" borderId="11" xfId="0" applyNumberFormat="1" applyFont="1" applyFill="1" applyBorder="1"/>
    <xf numFmtId="166" fontId="5" fillId="0" borderId="10" xfId="4" applyNumberFormat="1" applyFont="1" applyFill="1" applyBorder="1" applyAlignment="1">
      <alignment horizontal="right"/>
    </xf>
    <xf numFmtId="166" fontId="5" fillId="0" borderId="11" xfId="0" applyNumberFormat="1" applyFont="1" applyBorder="1"/>
    <xf numFmtId="166" fontId="5" fillId="0" borderId="10" xfId="4" applyNumberFormat="1" applyFont="1" applyBorder="1" applyAlignment="1">
      <alignment horizontal="right"/>
    </xf>
    <xf numFmtId="166" fontId="18" fillId="0" borderId="11" xfId="0" applyNumberFormat="1" applyFont="1" applyBorder="1"/>
    <xf numFmtId="166" fontId="18" fillId="0" borderId="10" xfId="0" applyNumberFormat="1" applyFont="1" applyBorder="1"/>
    <xf numFmtId="166" fontId="14" fillId="0" borderId="11" xfId="0" applyNumberFormat="1" applyFont="1" applyBorder="1" applyAlignment="1">
      <alignment horizontal="right"/>
    </xf>
    <xf numFmtId="166" fontId="14" fillId="0" borderId="11" xfId="0" applyNumberFormat="1" applyFont="1" applyBorder="1"/>
    <xf numFmtId="166" fontId="14" fillId="0" borderId="10" xfId="4" applyNumberFormat="1" applyFont="1" applyBorder="1" applyAlignment="1">
      <alignment horizontal="right"/>
    </xf>
    <xf numFmtId="166" fontId="14" fillId="0" borderId="10" xfId="4" applyNumberFormat="1" applyFont="1" applyFill="1" applyBorder="1" applyAlignment="1">
      <alignment horizontal="right"/>
    </xf>
    <xf numFmtId="166" fontId="6" fillId="0" borderId="10" xfId="0" applyNumberFormat="1" applyFont="1" applyFill="1" applyBorder="1"/>
    <xf numFmtId="165" fontId="6" fillId="3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3" fillId="2" borderId="4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/>
  </cellXfs>
  <cellStyles count="44">
    <cellStyle name="[StdExit()]" xfId="17"/>
    <cellStyle name="Hiperłącze 2" xfId="18"/>
    <cellStyle name="Hiperłącze 2 2" xfId="40"/>
    <cellStyle name="Normální" xfId="0" builtinId="0"/>
    <cellStyle name="Normální 10" xfId="41"/>
    <cellStyle name="Normální 11" xfId="42"/>
    <cellStyle name="Normální 12" xfId="43"/>
    <cellStyle name="normální 129" xfId="6"/>
    <cellStyle name="normální 2" xfId="1"/>
    <cellStyle name="normální 2 3" xfId="7"/>
    <cellStyle name="Normální 3" xfId="11"/>
    <cellStyle name="normální 4" xfId="5"/>
    <cellStyle name="Normální 5" xfId="12"/>
    <cellStyle name="Normální 6" xfId="13"/>
    <cellStyle name="Normální 7" xfId="15"/>
    <cellStyle name="Normální 8" xfId="16"/>
    <cellStyle name="Normální 9" xfId="38"/>
    <cellStyle name="Normalny 10" xfId="19"/>
    <cellStyle name="Normalny 11" xfId="20"/>
    <cellStyle name="Normalny 12" xfId="21"/>
    <cellStyle name="Normalny 13" xfId="22"/>
    <cellStyle name="Normalny 14" xfId="23"/>
    <cellStyle name="Normalny 15" xfId="24"/>
    <cellStyle name="Normalny 2" xfId="25"/>
    <cellStyle name="Normalny 2 2" xfId="26"/>
    <cellStyle name="Normalny 2 2 2" xfId="37"/>
    <cellStyle name="Normalny 3" xfId="27"/>
    <cellStyle name="Normalny 3 2" xfId="28"/>
    <cellStyle name="Normalny 3 3" xfId="39"/>
    <cellStyle name="Normalny 4" xfId="29"/>
    <cellStyle name="Normalny 5" xfId="30"/>
    <cellStyle name="Normalny 6" xfId="31"/>
    <cellStyle name="Normalny 8" xfId="32"/>
    <cellStyle name="Normalny 9" xfId="33"/>
    <cellStyle name="Normalny_PUBL_PBIS_gosp_mieszkan_2008" xfId="34"/>
    <cellStyle name="Procentowy 2" xfId="35"/>
    <cellStyle name="Procentowy 3" xfId="36"/>
    <cellStyle name="Standard 10" xfId="14"/>
    <cellStyle name="Standard 11" xfId="10"/>
    <cellStyle name="Standard 2" xfId="2"/>
    <cellStyle name="Standard 2 2" xfId="8"/>
    <cellStyle name="Standard 5" xfId="9"/>
    <cellStyle name="Standard_Altersgruppen" xfId="3"/>
    <cellStyle name="Standard_Kr0698" xfId="4"/>
  </cellStyles>
  <dxfs count="0"/>
  <tableStyles count="0" defaultTableStyle="TableStyleMedium9" defaultPivotStyle="PivotStyleLight16"/>
  <colors>
    <mruColors>
      <color rgb="FFC9DB89"/>
      <color rgb="FFBFDFE9"/>
      <color rgb="FFFF3300"/>
      <color rgb="FF4789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zoomScaleNormal="100" workbookViewId="0">
      <selection activeCell="G14" sqref="G14"/>
    </sheetView>
  </sheetViews>
  <sheetFormatPr defaultColWidth="11.42578125" defaultRowHeight="12.75"/>
  <cols>
    <col min="1" max="1" width="25.42578125" style="4" customWidth="1"/>
    <col min="2" max="2" width="10.140625" style="4" customWidth="1"/>
    <col min="3" max="5" width="16.5703125" style="4" customWidth="1"/>
    <col min="6" max="16384" width="11.42578125" style="4"/>
  </cols>
  <sheetData>
    <row r="1" spans="1:6" s="11" customFormat="1" ht="27.75" customHeight="1">
      <c r="A1" s="58" t="s">
        <v>36</v>
      </c>
      <c r="B1" s="59"/>
      <c r="C1" s="59"/>
      <c r="D1" s="59"/>
      <c r="E1" s="59"/>
      <c r="F1" s="35"/>
    </row>
    <row r="2" spans="1:6" ht="6" customHeight="1" thickBot="1"/>
    <row r="3" spans="1:6" s="9" customFormat="1" ht="15.75" customHeight="1" thickBot="1">
      <c r="A3" s="60" t="s">
        <v>0</v>
      </c>
      <c r="B3" s="63" t="s">
        <v>14</v>
      </c>
      <c r="C3" s="66" t="s">
        <v>29</v>
      </c>
      <c r="D3" s="66"/>
      <c r="E3" s="67"/>
    </row>
    <row r="4" spans="1:6" s="9" customFormat="1" ht="39.75" customHeight="1" thickBot="1">
      <c r="A4" s="61"/>
      <c r="B4" s="64"/>
      <c r="C4" s="22" t="s">
        <v>15</v>
      </c>
      <c r="D4" s="22" t="s">
        <v>16</v>
      </c>
      <c r="E4" s="23" t="s">
        <v>18</v>
      </c>
    </row>
    <row r="5" spans="1:6" s="9" customFormat="1" ht="16.5" customHeight="1" thickBot="1">
      <c r="A5" s="62"/>
      <c r="B5" s="65"/>
      <c r="C5" s="20" t="s">
        <v>19</v>
      </c>
      <c r="D5" s="20" t="s">
        <v>20</v>
      </c>
      <c r="E5" s="24" t="s">
        <v>24</v>
      </c>
    </row>
    <row r="6" spans="1:6" ht="4.5" customHeight="1">
      <c r="B6" s="1"/>
      <c r="C6" s="1"/>
      <c r="D6" s="1"/>
    </row>
    <row r="7" spans="1:6" s="2" customFormat="1" ht="13.5" customHeight="1">
      <c r="A7" s="18"/>
      <c r="B7" s="55" t="s">
        <v>21</v>
      </c>
      <c r="C7" s="55"/>
      <c r="D7" s="55"/>
      <c r="E7" s="55"/>
    </row>
    <row r="8" spans="1:6" s="2" customFormat="1" ht="13.5" customHeight="1">
      <c r="A8" s="29" t="s">
        <v>5</v>
      </c>
      <c r="B8" s="36">
        <f>B10+B11+B12+B13+B14</f>
        <v>54331</v>
      </c>
      <c r="C8" s="36">
        <f t="shared" ref="C8:E8" si="0">C10+C11+C12+C13+C14</f>
        <v>2663</v>
      </c>
      <c r="D8" s="36">
        <f t="shared" si="0"/>
        <v>17049</v>
      </c>
      <c r="E8" s="32">
        <f t="shared" si="0"/>
        <v>33761</v>
      </c>
    </row>
    <row r="9" spans="1:6" s="2" customFormat="1" ht="12" customHeight="1">
      <c r="A9" s="3" t="s">
        <v>28</v>
      </c>
      <c r="B9" s="41"/>
      <c r="C9" s="41"/>
      <c r="D9" s="41"/>
      <c r="E9" s="27"/>
    </row>
    <row r="10" spans="1:6" s="2" customFormat="1" ht="12" customHeight="1">
      <c r="A10" s="21" t="s">
        <v>25</v>
      </c>
      <c r="B10" s="39">
        <v>4142</v>
      </c>
      <c r="C10" s="43">
        <v>245</v>
      </c>
      <c r="D10" s="39">
        <v>1218</v>
      </c>
      <c r="E10" s="45">
        <v>2622</v>
      </c>
    </row>
    <row r="11" spans="1:6" s="2" customFormat="1" ht="12" customHeight="1">
      <c r="A11" s="21" t="s">
        <v>1</v>
      </c>
      <c r="B11" s="39">
        <v>9140</v>
      </c>
      <c r="C11" s="43">
        <v>499</v>
      </c>
      <c r="D11" s="39">
        <v>2913</v>
      </c>
      <c r="E11" s="45">
        <v>5541</v>
      </c>
    </row>
    <row r="12" spans="1:6" s="2" customFormat="1" ht="12" customHeight="1">
      <c r="A12" s="21" t="s">
        <v>2</v>
      </c>
      <c r="B12" s="39">
        <v>11272</v>
      </c>
      <c r="C12" s="43">
        <v>413</v>
      </c>
      <c r="D12" s="39">
        <v>3759</v>
      </c>
      <c r="E12" s="45">
        <v>6926</v>
      </c>
    </row>
    <row r="13" spans="1:6" s="2" customFormat="1" ht="12" customHeight="1">
      <c r="A13" s="21" t="s">
        <v>3</v>
      </c>
      <c r="B13" s="39">
        <v>23603</v>
      </c>
      <c r="C13" s="43">
        <v>1088</v>
      </c>
      <c r="D13" s="39">
        <v>7345</v>
      </c>
      <c r="E13" s="45">
        <v>14836</v>
      </c>
    </row>
    <row r="14" spans="1:6" s="2" customFormat="1" ht="12" customHeight="1">
      <c r="A14" s="21" t="s">
        <v>4</v>
      </c>
      <c r="B14" s="39">
        <v>6174</v>
      </c>
      <c r="C14" s="43">
        <v>418</v>
      </c>
      <c r="D14" s="39">
        <v>1814</v>
      </c>
      <c r="E14" s="45">
        <v>3836</v>
      </c>
    </row>
    <row r="15" spans="1:6" s="2" customFormat="1" ht="13.5" customHeight="1">
      <c r="A15" s="8" t="s">
        <v>5</v>
      </c>
      <c r="B15" s="40">
        <f>SUM(B17:B21)</f>
        <v>70793</v>
      </c>
      <c r="C15" s="40">
        <f t="shared" ref="C15:E15" si="1">SUM(C17:C21)</f>
        <v>4195</v>
      </c>
      <c r="D15" s="40">
        <f t="shared" si="1"/>
        <v>22202</v>
      </c>
      <c r="E15" s="25">
        <f t="shared" si="1"/>
        <v>43287</v>
      </c>
    </row>
    <row r="16" spans="1:6" s="2" customFormat="1" ht="12" customHeight="1">
      <c r="A16" s="26" t="s">
        <v>27</v>
      </c>
      <c r="B16" s="42"/>
      <c r="C16" s="46"/>
      <c r="D16" s="42"/>
      <c r="E16" s="47"/>
    </row>
    <row r="17" spans="1:8" s="2" customFormat="1" ht="12" customHeight="1">
      <c r="A17" s="21" t="s">
        <v>25</v>
      </c>
      <c r="B17" s="42">
        <v>12739</v>
      </c>
      <c r="C17" s="46">
        <v>727</v>
      </c>
      <c r="D17" s="42">
        <v>3803</v>
      </c>
      <c r="E17" s="47">
        <v>8015</v>
      </c>
    </row>
    <row r="18" spans="1:8" s="2" customFormat="1" ht="12" customHeight="1">
      <c r="A18" s="21" t="s">
        <v>1</v>
      </c>
      <c r="B18" s="42">
        <v>10750</v>
      </c>
      <c r="C18" s="46">
        <v>743</v>
      </c>
      <c r="D18" s="42">
        <v>3444</v>
      </c>
      <c r="E18" s="47">
        <v>6347</v>
      </c>
    </row>
    <row r="19" spans="1:8" s="2" customFormat="1" ht="12" customHeight="1">
      <c r="A19" s="21" t="s">
        <v>2</v>
      </c>
      <c r="B19" s="42">
        <v>12645</v>
      </c>
      <c r="C19" s="46">
        <v>501</v>
      </c>
      <c r="D19" s="42">
        <v>4233</v>
      </c>
      <c r="E19" s="47">
        <v>7715</v>
      </c>
    </row>
    <row r="20" spans="1:8" s="2" customFormat="1" ht="12" customHeight="1">
      <c r="A20" s="21" t="s">
        <v>3</v>
      </c>
      <c r="B20" s="42">
        <v>24124</v>
      </c>
      <c r="C20" s="46">
        <v>1154</v>
      </c>
      <c r="D20" s="42">
        <v>7535</v>
      </c>
      <c r="E20" s="47">
        <v>15092</v>
      </c>
    </row>
    <row r="21" spans="1:8" s="2" customFormat="1" ht="12" customHeight="1">
      <c r="A21" s="21" t="s">
        <v>4</v>
      </c>
      <c r="B21" s="42">
        <v>10535</v>
      </c>
      <c r="C21" s="46">
        <v>1070</v>
      </c>
      <c r="D21" s="42">
        <v>3187</v>
      </c>
      <c r="E21" s="47">
        <v>6118</v>
      </c>
    </row>
    <row r="22" spans="1:8" s="2" customFormat="1" ht="13.5" customHeight="1">
      <c r="A22" s="18"/>
      <c r="B22" s="56" t="s">
        <v>22</v>
      </c>
      <c r="C22" s="56"/>
      <c r="D22" s="56"/>
      <c r="E22" s="56"/>
    </row>
    <row r="23" spans="1:8" s="2" customFormat="1" ht="13.5" customHeight="1">
      <c r="A23" s="29" t="s">
        <v>5</v>
      </c>
      <c r="B23" s="36">
        <v>17029</v>
      </c>
      <c r="C23" s="36">
        <v>641</v>
      </c>
      <c r="D23" s="36">
        <v>5285</v>
      </c>
      <c r="E23" s="32">
        <v>11103</v>
      </c>
    </row>
    <row r="24" spans="1:8" s="2" customFormat="1" ht="12" customHeight="1">
      <c r="A24" s="3" t="s">
        <v>27</v>
      </c>
      <c r="B24" s="36"/>
      <c r="C24" s="36"/>
      <c r="D24" s="36"/>
      <c r="E24" s="32"/>
    </row>
    <row r="25" spans="1:8" s="2" customFormat="1" ht="12" customHeight="1">
      <c r="A25" s="21" t="s">
        <v>6</v>
      </c>
      <c r="B25" s="39">
        <v>9446</v>
      </c>
      <c r="C25" s="39">
        <v>334</v>
      </c>
      <c r="D25" s="39">
        <v>3001</v>
      </c>
      <c r="E25" s="30">
        <v>6111</v>
      </c>
    </row>
    <row r="26" spans="1:8" s="2" customFormat="1" ht="12" customHeight="1">
      <c r="A26" s="21" t="s">
        <v>17</v>
      </c>
      <c r="B26" s="39">
        <v>7583</v>
      </c>
      <c r="C26" s="39">
        <v>307</v>
      </c>
      <c r="D26" s="39">
        <v>2284</v>
      </c>
      <c r="E26" s="30">
        <v>4992</v>
      </c>
    </row>
    <row r="27" spans="1:8" s="2" customFormat="1" ht="13.5" customHeight="1">
      <c r="A27" s="18"/>
      <c r="B27" s="55" t="s">
        <v>23</v>
      </c>
      <c r="C27" s="55"/>
      <c r="D27" s="55"/>
      <c r="E27" s="55"/>
    </row>
    <row r="28" spans="1:8" s="2" customFormat="1" ht="13.5" customHeight="1">
      <c r="A28" s="8" t="s">
        <v>30</v>
      </c>
      <c r="B28" s="40">
        <v>67592</v>
      </c>
      <c r="C28" s="48">
        <v>782</v>
      </c>
      <c r="D28" s="48">
        <v>16074</v>
      </c>
      <c r="E28" s="49">
        <v>50464</v>
      </c>
    </row>
    <row r="29" spans="1:8" s="2" customFormat="1" ht="12" customHeight="1">
      <c r="A29" s="3" t="s">
        <v>31</v>
      </c>
      <c r="B29" s="41"/>
      <c r="C29" s="41"/>
      <c r="D29" s="41"/>
      <c r="E29" s="27"/>
    </row>
    <row r="30" spans="1:8" s="2" customFormat="1" ht="12" customHeight="1">
      <c r="A30" s="21" t="s">
        <v>7</v>
      </c>
      <c r="B30" s="50">
        <v>13135</v>
      </c>
      <c r="C30" s="51">
        <v>52</v>
      </c>
      <c r="D30" s="50">
        <v>2471</v>
      </c>
      <c r="E30" s="52">
        <v>10548</v>
      </c>
    </row>
    <row r="31" spans="1:8" s="2" customFormat="1" ht="12" customHeight="1">
      <c r="A31" s="21" t="s">
        <v>8</v>
      </c>
      <c r="B31" s="50">
        <v>9788</v>
      </c>
      <c r="C31" s="51">
        <v>170</v>
      </c>
      <c r="D31" s="50">
        <v>3066</v>
      </c>
      <c r="E31" s="52">
        <v>6518</v>
      </c>
      <c r="H31" s="14"/>
    </row>
    <row r="32" spans="1:8" s="2" customFormat="1" ht="12" customHeight="1">
      <c r="A32" s="21" t="s">
        <v>37</v>
      </c>
      <c r="B32" s="50">
        <v>11981</v>
      </c>
      <c r="C32" s="51">
        <v>103</v>
      </c>
      <c r="D32" s="50">
        <v>2133</v>
      </c>
      <c r="E32" s="52">
        <v>9693</v>
      </c>
      <c r="H32" s="14"/>
    </row>
    <row r="33" spans="1:8" s="2" customFormat="1" ht="12" customHeight="1">
      <c r="A33" s="21" t="s">
        <v>9</v>
      </c>
      <c r="B33" s="50">
        <v>4798</v>
      </c>
      <c r="C33" s="51">
        <v>104</v>
      </c>
      <c r="D33" s="50">
        <v>1329</v>
      </c>
      <c r="E33" s="52">
        <v>3343</v>
      </c>
      <c r="H33" s="14"/>
    </row>
    <row r="34" spans="1:8" s="2" customFormat="1" ht="12" customHeight="1">
      <c r="A34" s="21" t="s">
        <v>10</v>
      </c>
      <c r="B34" s="50">
        <v>6542</v>
      </c>
      <c r="C34" s="51">
        <v>72</v>
      </c>
      <c r="D34" s="50">
        <v>1838</v>
      </c>
      <c r="E34" s="52">
        <v>4607</v>
      </c>
      <c r="H34" s="14"/>
    </row>
    <row r="35" spans="1:8" s="2" customFormat="1" ht="12" customHeight="1">
      <c r="A35" s="21" t="s">
        <v>11</v>
      </c>
      <c r="B35" s="50">
        <v>5060</v>
      </c>
      <c r="C35" s="51">
        <v>87</v>
      </c>
      <c r="D35" s="50">
        <v>1793</v>
      </c>
      <c r="E35" s="52">
        <v>3144</v>
      </c>
      <c r="H35" s="14"/>
    </row>
    <row r="36" spans="1:8" s="2" customFormat="1" ht="12" customHeight="1">
      <c r="A36" s="21" t="s">
        <v>12</v>
      </c>
      <c r="B36" s="50">
        <v>9284</v>
      </c>
      <c r="C36" s="51">
        <v>102</v>
      </c>
      <c r="D36" s="50">
        <v>1881</v>
      </c>
      <c r="E36" s="52">
        <v>7280</v>
      </c>
    </row>
    <row r="37" spans="1:8" s="2" customFormat="1" ht="22.5" customHeight="1">
      <c r="A37" s="28" t="s">
        <v>32</v>
      </c>
      <c r="B37" s="37">
        <f>B28-SUM(B30:B36)</f>
        <v>7004</v>
      </c>
      <c r="C37" s="38">
        <f t="shared" ref="C37:E37" si="2">C28-SUM(C30:C36)</f>
        <v>92</v>
      </c>
      <c r="D37" s="37">
        <f t="shared" si="2"/>
        <v>1563</v>
      </c>
      <c r="E37" s="53">
        <f t="shared" si="2"/>
        <v>5331</v>
      </c>
    </row>
    <row r="38" spans="1:8" s="2" customFormat="1" ht="13.5" customHeight="1">
      <c r="A38" s="19"/>
      <c r="B38" s="57" t="s">
        <v>13</v>
      </c>
      <c r="C38" s="57"/>
      <c r="D38" s="57"/>
      <c r="E38" s="57"/>
    </row>
    <row r="39" spans="1:8" s="2" customFormat="1" ht="13.5" customHeight="1">
      <c r="A39" s="8" t="s">
        <v>34</v>
      </c>
      <c r="B39" s="44">
        <f>SUM(B28,B23,B8)</f>
        <v>138952</v>
      </c>
      <c r="C39" s="44">
        <f t="shared" ref="C39:E39" si="3">SUM(C28,C23,C8)</f>
        <v>4086</v>
      </c>
      <c r="D39" s="44">
        <f t="shared" si="3"/>
        <v>38408</v>
      </c>
      <c r="E39" s="54">
        <f t="shared" si="3"/>
        <v>95328</v>
      </c>
    </row>
    <row r="40" spans="1:8" s="2" customFormat="1" ht="13.5" customHeight="1">
      <c r="A40" s="8" t="s">
        <v>35</v>
      </c>
      <c r="B40" s="44">
        <f>SUM(B15,B23,B28)</f>
        <v>155414</v>
      </c>
      <c r="C40" s="44">
        <f t="shared" ref="C40:E40" si="4">SUM(C15,C23,C28)</f>
        <v>5618</v>
      </c>
      <c r="D40" s="44">
        <f t="shared" si="4"/>
        <v>43561</v>
      </c>
      <c r="E40" s="54">
        <f t="shared" si="4"/>
        <v>104854</v>
      </c>
    </row>
    <row r="41" spans="1:8" s="5" customFormat="1" ht="5.0999999999999996" customHeight="1">
      <c r="A41" s="3"/>
      <c r="B41" s="3"/>
      <c r="C41" s="3"/>
      <c r="D41" s="3"/>
      <c r="E41" s="3"/>
    </row>
    <row r="42" spans="1:8" s="5" customFormat="1" ht="12.75" customHeight="1">
      <c r="A42" s="6" t="s">
        <v>26</v>
      </c>
      <c r="B42" s="3"/>
      <c r="C42" s="3"/>
      <c r="D42" s="3"/>
      <c r="E42" s="3"/>
    </row>
    <row r="43" spans="1:8" s="5" customFormat="1" ht="12.75" customHeight="1">
      <c r="A43" s="33" t="s">
        <v>38</v>
      </c>
      <c r="B43" s="17"/>
      <c r="C43" s="17"/>
      <c r="D43" s="3"/>
      <c r="E43" s="3"/>
    </row>
    <row r="44" spans="1:8" s="16" customFormat="1" ht="12.75" customHeight="1">
      <c r="A44" s="33" t="s">
        <v>33</v>
      </c>
      <c r="B44" s="34"/>
      <c r="C44" s="34"/>
      <c r="D44" s="34"/>
      <c r="E44" s="34"/>
    </row>
    <row r="45" spans="1:8" s="7" customFormat="1" ht="12.75" customHeight="1">
      <c r="A45" s="6"/>
      <c r="B45" s="10"/>
      <c r="C45" s="10"/>
      <c r="D45" s="10"/>
      <c r="E45" s="10"/>
    </row>
    <row r="46" spans="1:8" s="7" customFormat="1" ht="12.75" customHeight="1">
      <c r="A46" s="6"/>
      <c r="B46" s="10"/>
      <c r="C46" s="10"/>
      <c r="D46" s="10"/>
      <c r="E46" s="10"/>
    </row>
    <row r="47" spans="1:8" s="7" customFormat="1" ht="12.75" customHeight="1">
      <c r="A47" s="15"/>
    </row>
    <row r="48" spans="1:8" s="7" customFormat="1" ht="12.75" customHeight="1">
      <c r="A48" s="31"/>
      <c r="B48" s="4"/>
    </row>
    <row r="49" spans="1:4">
      <c r="A49" s="7"/>
      <c r="B49" s="13"/>
      <c r="C49" s="9"/>
      <c r="D49" s="9"/>
    </row>
    <row r="50" spans="1:4">
      <c r="A50" s="12"/>
      <c r="B50" s="12"/>
      <c r="C50" s="12"/>
      <c r="D50" s="12"/>
    </row>
  </sheetData>
  <mergeCells count="8">
    <mergeCell ref="B7:E7"/>
    <mergeCell ref="B22:E22"/>
    <mergeCell ref="B27:E27"/>
    <mergeCell ref="B38:E38"/>
    <mergeCell ref="A1:E1"/>
    <mergeCell ref="A3:A5"/>
    <mergeCell ref="B3:B5"/>
    <mergeCell ref="C3:E3"/>
  </mergeCells>
  <phoneticPr fontId="7" type="noConversion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4.1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svehlova</dc:creator>
  <cp:lastModifiedBy>Koťátková Hana</cp:lastModifiedBy>
  <cp:lastPrinted>2023-01-18T09:43:26Z</cp:lastPrinted>
  <dcterms:created xsi:type="dcterms:W3CDTF">2008-01-03T07:15:22Z</dcterms:created>
  <dcterms:modified xsi:type="dcterms:W3CDTF">2023-01-18T09:43:39Z</dcterms:modified>
</cp:coreProperties>
</file>