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8364\_DATA\Analýzy\kriminalita\2022\"/>
    </mc:Choice>
  </mc:AlternateContent>
  <bookViews>
    <workbookView xWindow="19185" yWindow="-15" windowWidth="9660" windowHeight="9810" activeTab="3"/>
  </bookViews>
  <sheets>
    <sheet name="tab.1" sheetId="1" r:id="rId1"/>
    <sheet name="List1" sheetId="5" r:id="rId2"/>
    <sheet name="objasněnost" sheetId="2" r:id="rId3"/>
    <sheet name="tres. na obyv." sheetId="4" r:id="rId4"/>
    <sheet name="index" sheetId="3" r:id="rId5"/>
  </sheets>
  <calcPr calcId="162913"/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" i="5"/>
  <c r="L10" i="1" l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8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8" i="1"/>
</calcChain>
</file>

<file path=xl/sharedStrings.xml><?xml version="1.0" encoding="utf-8"?>
<sst xmlns="http://schemas.openxmlformats.org/spreadsheetml/2006/main" count="87" uniqueCount="28">
  <si>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</si>
  <si>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</si>
  <si>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</si>
  <si>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</si>
  <si>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</si>
  <si>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</si>
  <si>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</si>
  <si>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</si>
  <si>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</si>
  <si>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</si>
  <si>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</si>
  <si>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</si>
  <si>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</si>
  <si>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</si>
  <si>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</si>
  <si>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</si>
  <si>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</si>
  <si>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</si>
  <si>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</si>
  <si>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</si>
  <si>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</si>
  <si>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</si>
  <si>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Registrované trestné 
činy </t>
  </si>
  <si>
    <t>Česká republika</t>
  </si>
  <si>
    <t>v tom kraje:</t>
  </si>
  <si>
    <t>(předběžné údaje)</t>
  </si>
  <si>
    <t>Pramen: Policejní prezidium ČR</t>
  </si>
  <si>
    <t>Kriminalita podle krajů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</si>
</sst>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5" fillId="0" borderId="0" xfId="0" applyFont="1" applyFill="1" applyAlignment="1"/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3" xfId="1" applyFont="1" applyFill="1" applyBorder="1"/>
    <xf numFmtId="164" fontId="7" fillId="0" borderId="14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64" fontId="4" fillId="0" borderId="0" xfId="0" applyNumberFormat="1" applyFont="1" applyFill="1"/>
    <xf numFmtId="0" fontId="1" fillId="0" borderId="0" xfId="0" applyFont="1" applyFill="1" applyAlignment="1"/>
    <xf numFmtId="164" fontId="4" fillId="0" borderId="0" xfId="0" applyNumberFormat="1" applyFont="1" applyFill="1" applyAlignment="1"/>
    <xf numFmtId="0" fontId="9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left" indent="1"/>
    </xf>
    <xf numFmtId="164" fontId="7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0" fontId="2" fillId="0" borderId="0" xfId="0" applyFont="1" applyFill="1"/>
    <xf numFmtId="165" fontId="5" fillId="0" borderId="0" xfId="0" applyNumberFormat="1" applyFont="1" applyFill="1" applyAlignment="1"/>
    <xf numFmtId="165" fontId="4" fillId="0" borderId="0" xfId="0" applyNumberFormat="1" applyFont="1" applyFill="1"/>
    <xf numFmtId="165" fontId="0" fillId="0" borderId="0" xfId="0" applyNumberFormat="1" applyFill="1" applyBorder="1"/>
    <xf numFmtId="165" fontId="0" fillId="0" borderId="0" xfId="0" applyNumberFormat="1" applyFill="1"/>
    <xf numFmtId="165" fontId="4" fillId="0" borderId="0" xfId="0" applyNumberFormat="1" applyFont="1" applyFill="1" applyAlignment="1"/>
    <xf numFmtId="165" fontId="0" fillId="0" borderId="0" xfId="0" applyNumberFormat="1"/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8" sqref="A8:B23"/>
    </sheetView>
  </sheetViews>
  <sheetFormatPr defaultRowHeight="12.75" x14ac:dyDescent="0.2"/>
  <cols>
    <col min="1" max="1" width="16" style="2" customWidth="1"/>
    <col min="2" max="2" width="10" style="2" customWidth="1"/>
    <col min="3" max="8" width="8.5703125" style="2" customWidth="1"/>
    <col min="9" max="9" width="8.85546875" style="2" customWidth="1"/>
    <col min="10" max="11" width="9.140625" style="2"/>
    <col min="12" max="12" width="16.42578125" style="28" bestFit="1" customWidth="1"/>
    <col min="13" max="16384" width="9.140625" style="2"/>
  </cols>
  <sheetData>
    <row r="1" spans="1:14" s="1" customFormat="1" ht="14.2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8"/>
      <c r="L1" s="27"/>
    </row>
    <row r="2" spans="1:14" ht="12" customHeight="1" x14ac:dyDescent="0.2">
      <c r="A2" s="49" t="s">
        <v>26</v>
      </c>
      <c r="B2" s="49"/>
      <c r="C2" s="50"/>
      <c r="D2" s="50"/>
      <c r="E2" s="50"/>
      <c r="F2" s="17"/>
      <c r="G2" s="17"/>
    </row>
    <row r="3" spans="1:14" s="22" customFormat="1" ht="12" customHeight="1" x14ac:dyDescent="0.2">
      <c r="A3" s="21" t="s">
        <v>25</v>
      </c>
      <c r="B3" s="21"/>
      <c r="C3" s="21"/>
      <c r="D3" s="21"/>
      <c r="E3" s="21"/>
      <c r="L3" s="29"/>
    </row>
    <row r="4" spans="1:14" s="10" customFormat="1" ht="6.75" customHeight="1" thickBot="1" x14ac:dyDescent="0.25">
      <c r="A4" s="21"/>
      <c r="B4" s="21"/>
      <c r="C4" s="9"/>
      <c r="D4" s="9"/>
      <c r="E4" s="9"/>
      <c r="L4" s="30"/>
    </row>
    <row r="5" spans="1:14" ht="12.75" customHeight="1" x14ac:dyDescent="0.2">
      <c r="A5" s="33"/>
      <c r="B5" s="36" t="s">
        <v>22</v>
      </c>
      <c r="C5" s="40" t="s">
        <v>0</v>
      </c>
      <c r="D5" s="45"/>
      <c r="E5" s="45"/>
      <c r="F5" s="45"/>
      <c r="G5" s="45"/>
      <c r="H5" s="45"/>
      <c r="I5" s="40" t="s">
        <v>1</v>
      </c>
    </row>
    <row r="6" spans="1:14" ht="12.75" customHeight="1" x14ac:dyDescent="0.2">
      <c r="A6" s="34"/>
      <c r="B6" s="37"/>
      <c r="C6" s="46" t="s">
        <v>20</v>
      </c>
      <c r="D6" s="46" t="s">
        <v>0</v>
      </c>
      <c r="E6" s="48"/>
      <c r="F6" s="48"/>
      <c r="G6" s="48"/>
      <c r="H6" s="43" t="s">
        <v>21</v>
      </c>
      <c r="I6" s="41"/>
    </row>
    <row r="7" spans="1:14" ht="46.5" customHeight="1" thickBot="1" x14ac:dyDescent="0.25">
      <c r="A7" s="35"/>
      <c r="B7" s="38"/>
      <c r="C7" s="47"/>
      <c r="D7" s="3" t="s">
        <v>2</v>
      </c>
      <c r="E7" s="3" t="s">
        <v>3</v>
      </c>
      <c r="F7" s="3" t="s">
        <v>4</v>
      </c>
      <c r="G7" s="11" t="s">
        <v>5</v>
      </c>
      <c r="H7" s="44"/>
      <c r="I7" s="42"/>
    </row>
    <row r="8" spans="1:14" s="4" customFormat="1" ht="15" customHeight="1" x14ac:dyDescent="0.2">
      <c r="A8" s="12" t="s">
        <v>23</v>
      </c>
      <c r="B8" s="13">
        <v>181991</v>
      </c>
      <c r="C8" s="13">
        <v>144527</v>
      </c>
      <c r="D8" s="13">
        <v>13180</v>
      </c>
      <c r="E8" s="13">
        <v>33750</v>
      </c>
      <c r="F8" s="13">
        <v>34404</v>
      </c>
      <c r="G8" s="13">
        <v>32029</v>
      </c>
      <c r="H8" s="13">
        <v>13637</v>
      </c>
      <c r="I8" s="14">
        <v>81474</v>
      </c>
      <c r="J8" s="4">
        <v>153233</v>
      </c>
      <c r="K8" s="20">
        <f>B8-J8</f>
        <v>28758</v>
      </c>
      <c r="L8" s="31">
        <f>B8/J8*100-100</f>
        <v>18.767497862731915</v>
      </c>
      <c r="N8" s="4">
        <f>I8/B8*100</f>
        <v>44.768147875444392</v>
      </c>
    </row>
    <row r="9" spans="1:14" s="4" customFormat="1" ht="12.75" customHeight="1" x14ac:dyDescent="0.2">
      <c r="A9" s="6" t="s">
        <v>24</v>
      </c>
      <c r="B9" s="15"/>
      <c r="C9" s="15"/>
      <c r="D9" s="15"/>
      <c r="E9" s="15"/>
      <c r="F9" s="15"/>
      <c r="G9" s="15"/>
      <c r="H9" s="15"/>
      <c r="I9" s="16"/>
      <c r="J9" s="19"/>
      <c r="K9" s="20">
        <f t="shared" ref="K9:K23" si="0">B9-J9</f>
        <v>0</v>
      </c>
      <c r="L9" s="31"/>
      <c r="N9" s="4" t="e">
        <f t="shared" ref="N9:N23" si="1">I9/B9*100</f>
        <v>#DIV/0!</v>
      </c>
    </row>
    <row r="10" spans="1:14" s="4" customFormat="1" ht="12" customHeight="1" x14ac:dyDescent="0.2">
      <c r="A10" s="5" t="s">
        <v>6</v>
      </c>
      <c r="B10" s="7">
        <v>40704</v>
      </c>
      <c r="C10" s="7">
        <v>35056</v>
      </c>
      <c r="D10" s="7">
        <v>1787</v>
      </c>
      <c r="E10" s="7">
        <v>9020</v>
      </c>
      <c r="F10" s="7">
        <v>10282</v>
      </c>
      <c r="G10" s="7">
        <v>8533</v>
      </c>
      <c r="H10" s="7">
        <v>3040</v>
      </c>
      <c r="I10" s="16">
        <v>10383</v>
      </c>
      <c r="J10" s="20">
        <v>35136</v>
      </c>
      <c r="K10" s="20">
        <f t="shared" si="0"/>
        <v>5568</v>
      </c>
      <c r="L10" s="31">
        <f>B10/J10*100-100</f>
        <v>15.846994535519116</v>
      </c>
      <c r="N10" s="4">
        <f t="shared" si="1"/>
        <v>25.508549528301888</v>
      </c>
    </row>
    <row r="11" spans="1:14" s="4" customFormat="1" ht="12" customHeight="1" x14ac:dyDescent="0.2">
      <c r="A11" s="5" t="s">
        <v>7</v>
      </c>
      <c r="B11" s="7">
        <v>19775</v>
      </c>
      <c r="C11" s="7">
        <v>15703</v>
      </c>
      <c r="D11" s="7">
        <v>1338</v>
      </c>
      <c r="E11" s="7">
        <v>4144</v>
      </c>
      <c r="F11" s="7">
        <v>3076</v>
      </c>
      <c r="G11" s="7">
        <v>3523</v>
      </c>
      <c r="H11" s="7">
        <v>1049</v>
      </c>
      <c r="I11" s="16">
        <v>8112</v>
      </c>
      <c r="J11" s="20">
        <v>17625</v>
      </c>
      <c r="K11" s="20">
        <f t="shared" si="0"/>
        <v>2150</v>
      </c>
      <c r="L11" s="31">
        <f t="shared" ref="L11:L23" si="2">B11/J11*100-100</f>
        <v>12.198581560283685</v>
      </c>
      <c r="N11" s="4">
        <f t="shared" si="1"/>
        <v>41.021491782553731</v>
      </c>
    </row>
    <row r="12" spans="1:14" s="4" customFormat="1" ht="12" customHeight="1" x14ac:dyDescent="0.2">
      <c r="A12" s="5" t="s">
        <v>8</v>
      </c>
      <c r="B12" s="7">
        <v>8916</v>
      </c>
      <c r="C12" s="7">
        <v>6511</v>
      </c>
      <c r="D12" s="7">
        <v>887</v>
      </c>
      <c r="E12" s="7">
        <v>1200</v>
      </c>
      <c r="F12" s="7">
        <v>1365</v>
      </c>
      <c r="G12" s="7">
        <v>1279</v>
      </c>
      <c r="H12" s="7">
        <v>919</v>
      </c>
      <c r="I12" s="16">
        <v>5385</v>
      </c>
      <c r="J12" s="20">
        <v>7484</v>
      </c>
      <c r="K12" s="20">
        <f t="shared" si="0"/>
        <v>1432</v>
      </c>
      <c r="L12" s="31">
        <f t="shared" si="2"/>
        <v>19.134152859433456</v>
      </c>
      <c r="N12" s="4">
        <f t="shared" si="1"/>
        <v>60.39703903095559</v>
      </c>
    </row>
    <row r="13" spans="1:14" s="4" customFormat="1" ht="12" customHeight="1" x14ac:dyDescent="0.2">
      <c r="A13" s="5" t="s">
        <v>9</v>
      </c>
      <c r="B13" s="7">
        <v>10207</v>
      </c>
      <c r="C13" s="7">
        <v>7889</v>
      </c>
      <c r="D13" s="7">
        <v>695</v>
      </c>
      <c r="E13" s="7">
        <v>2198</v>
      </c>
      <c r="F13" s="7">
        <v>1840</v>
      </c>
      <c r="G13" s="7">
        <v>1486</v>
      </c>
      <c r="H13" s="7">
        <v>866</v>
      </c>
      <c r="I13" s="16">
        <v>4429</v>
      </c>
      <c r="J13" s="20">
        <v>8224</v>
      </c>
      <c r="K13" s="20">
        <f t="shared" si="0"/>
        <v>1983</v>
      </c>
      <c r="L13" s="31">
        <f t="shared" si="2"/>
        <v>24.112354085603101</v>
      </c>
      <c r="N13" s="4">
        <f t="shared" si="1"/>
        <v>43.391789948074852</v>
      </c>
    </row>
    <row r="14" spans="1:14" s="26" customFormat="1" x14ac:dyDescent="0.2">
      <c r="A14" s="23" t="s">
        <v>10</v>
      </c>
      <c r="B14" s="15">
        <v>4939</v>
      </c>
      <c r="C14" s="15">
        <v>3648</v>
      </c>
      <c r="D14" s="15">
        <v>416</v>
      </c>
      <c r="E14" s="15">
        <v>946</v>
      </c>
      <c r="F14" s="15">
        <v>753</v>
      </c>
      <c r="G14" s="15">
        <v>649</v>
      </c>
      <c r="H14" s="15">
        <v>567</v>
      </c>
      <c r="I14" s="24">
        <v>2650</v>
      </c>
      <c r="J14" s="25">
        <v>3754</v>
      </c>
      <c r="K14" s="20">
        <f t="shared" si="0"/>
        <v>1185</v>
      </c>
      <c r="L14" s="31">
        <f t="shared" si="2"/>
        <v>31.566329248801281</v>
      </c>
      <c r="N14" s="4">
        <f t="shared" si="1"/>
        <v>53.654585948572588</v>
      </c>
    </row>
    <row r="15" spans="1:14" x14ac:dyDescent="0.2">
      <c r="A15" s="5" t="s">
        <v>11</v>
      </c>
      <c r="B15" s="7">
        <v>16365</v>
      </c>
      <c r="C15" s="7">
        <v>12512</v>
      </c>
      <c r="D15" s="7">
        <v>1484</v>
      </c>
      <c r="E15" s="7">
        <v>2755</v>
      </c>
      <c r="F15" s="7">
        <v>2907</v>
      </c>
      <c r="G15" s="7">
        <v>2157</v>
      </c>
      <c r="H15" s="7">
        <v>1300</v>
      </c>
      <c r="I15" s="16">
        <v>9758</v>
      </c>
      <c r="J15" s="20">
        <v>14333</v>
      </c>
      <c r="K15" s="20">
        <f t="shared" si="0"/>
        <v>2032</v>
      </c>
      <c r="L15" s="31">
        <f t="shared" si="2"/>
        <v>14.177073885439199</v>
      </c>
      <c r="N15" s="4">
        <f t="shared" si="1"/>
        <v>59.627253284448521</v>
      </c>
    </row>
    <row r="16" spans="1:14" x14ac:dyDescent="0.2">
      <c r="A16" s="5" t="s">
        <v>12</v>
      </c>
      <c r="B16" s="7">
        <v>8399</v>
      </c>
      <c r="C16" s="7">
        <v>6551</v>
      </c>
      <c r="D16" s="7">
        <v>671</v>
      </c>
      <c r="E16" s="7">
        <v>1500</v>
      </c>
      <c r="F16" s="7">
        <v>1538</v>
      </c>
      <c r="G16" s="7">
        <v>1344</v>
      </c>
      <c r="H16" s="7">
        <v>687</v>
      </c>
      <c r="I16" s="16">
        <v>4076</v>
      </c>
      <c r="J16" s="20">
        <v>6586</v>
      </c>
      <c r="K16" s="20">
        <f t="shared" si="0"/>
        <v>1813</v>
      </c>
      <c r="L16" s="31">
        <f t="shared" si="2"/>
        <v>27.528089887640434</v>
      </c>
      <c r="N16" s="4">
        <f t="shared" si="1"/>
        <v>48.529586855578046</v>
      </c>
    </row>
    <row r="17" spans="1:14" x14ac:dyDescent="0.2">
      <c r="A17" s="5" t="s">
        <v>13</v>
      </c>
      <c r="B17" s="7">
        <v>6659</v>
      </c>
      <c r="C17" s="7">
        <v>4955</v>
      </c>
      <c r="D17" s="7">
        <v>574</v>
      </c>
      <c r="E17" s="7">
        <v>732</v>
      </c>
      <c r="F17" s="7">
        <v>924</v>
      </c>
      <c r="G17" s="7">
        <v>1333</v>
      </c>
      <c r="H17" s="7">
        <v>565</v>
      </c>
      <c r="I17" s="16">
        <v>3796</v>
      </c>
      <c r="J17" s="20">
        <v>5268</v>
      </c>
      <c r="K17" s="20">
        <f t="shared" si="0"/>
        <v>1391</v>
      </c>
      <c r="L17" s="31">
        <f t="shared" si="2"/>
        <v>26.404707668944553</v>
      </c>
      <c r="N17" s="4">
        <f t="shared" si="1"/>
        <v>57.005556389848323</v>
      </c>
    </row>
    <row r="18" spans="1:14" x14ac:dyDescent="0.2">
      <c r="A18" s="5" t="s">
        <v>14</v>
      </c>
      <c r="B18" s="7">
        <v>5230</v>
      </c>
      <c r="C18" s="7">
        <v>3797</v>
      </c>
      <c r="D18" s="7">
        <v>347</v>
      </c>
      <c r="E18" s="7">
        <v>603</v>
      </c>
      <c r="F18" s="7">
        <v>766</v>
      </c>
      <c r="G18" s="7">
        <v>1026</v>
      </c>
      <c r="H18" s="7">
        <v>339</v>
      </c>
      <c r="I18" s="16">
        <v>3028</v>
      </c>
      <c r="J18" s="20">
        <v>4420</v>
      </c>
      <c r="K18" s="20">
        <f t="shared" si="0"/>
        <v>810</v>
      </c>
      <c r="L18" s="31">
        <f t="shared" si="2"/>
        <v>18.325791855203619</v>
      </c>
      <c r="N18" s="4">
        <f t="shared" si="1"/>
        <v>57.896749521988532</v>
      </c>
    </row>
    <row r="19" spans="1:14" x14ac:dyDescent="0.2">
      <c r="A19" s="5" t="s">
        <v>15</v>
      </c>
      <c r="B19" s="7">
        <v>5240</v>
      </c>
      <c r="C19" s="7">
        <v>3950</v>
      </c>
      <c r="D19" s="7">
        <v>510</v>
      </c>
      <c r="E19" s="7">
        <v>628</v>
      </c>
      <c r="F19" s="7">
        <v>665</v>
      </c>
      <c r="G19" s="7">
        <v>1064</v>
      </c>
      <c r="H19" s="7">
        <v>409</v>
      </c>
      <c r="I19" s="16">
        <v>2925</v>
      </c>
      <c r="J19" s="20">
        <v>4374</v>
      </c>
      <c r="K19" s="20">
        <f t="shared" si="0"/>
        <v>866</v>
      </c>
      <c r="L19" s="31">
        <f t="shared" si="2"/>
        <v>19.798811156835839</v>
      </c>
      <c r="N19" s="4">
        <f t="shared" si="1"/>
        <v>55.820610687022899</v>
      </c>
    </row>
    <row r="20" spans="1:14" x14ac:dyDescent="0.2">
      <c r="A20" s="5" t="s">
        <v>16</v>
      </c>
      <c r="B20" s="7">
        <v>18579</v>
      </c>
      <c r="C20" s="7">
        <v>15152</v>
      </c>
      <c r="D20" s="7">
        <v>1297</v>
      </c>
      <c r="E20" s="7">
        <v>3829</v>
      </c>
      <c r="F20" s="7">
        <v>3259</v>
      </c>
      <c r="G20" s="7">
        <v>3722</v>
      </c>
      <c r="H20" s="7">
        <v>1217</v>
      </c>
      <c r="I20" s="16">
        <v>6987</v>
      </c>
      <c r="J20" s="20">
        <v>15544</v>
      </c>
      <c r="K20" s="20">
        <f t="shared" si="0"/>
        <v>3035</v>
      </c>
      <c r="L20" s="31">
        <f t="shared" si="2"/>
        <v>19.525218733916617</v>
      </c>
      <c r="N20" s="4">
        <f t="shared" si="1"/>
        <v>37.606975617632813</v>
      </c>
    </row>
    <row r="21" spans="1:14" x14ac:dyDescent="0.2">
      <c r="A21" s="5" t="s">
        <v>17</v>
      </c>
      <c r="B21" s="7">
        <v>9114</v>
      </c>
      <c r="C21" s="7">
        <v>6566</v>
      </c>
      <c r="D21" s="7">
        <v>830</v>
      </c>
      <c r="E21" s="7">
        <v>1095</v>
      </c>
      <c r="F21" s="7">
        <v>1451</v>
      </c>
      <c r="G21" s="7">
        <v>1527</v>
      </c>
      <c r="H21" s="7">
        <v>904</v>
      </c>
      <c r="I21" s="16">
        <v>4916</v>
      </c>
      <c r="J21" s="20">
        <v>7802</v>
      </c>
      <c r="K21" s="20">
        <f t="shared" si="0"/>
        <v>1312</v>
      </c>
      <c r="L21" s="31">
        <f t="shared" si="2"/>
        <v>16.816200974109208</v>
      </c>
      <c r="N21" s="4">
        <f t="shared" si="1"/>
        <v>53.93899495281984</v>
      </c>
    </row>
    <row r="22" spans="1:14" x14ac:dyDescent="0.2">
      <c r="A22" s="5" t="s">
        <v>18</v>
      </c>
      <c r="B22" s="7">
        <v>5980</v>
      </c>
      <c r="C22" s="7">
        <v>4211</v>
      </c>
      <c r="D22" s="7">
        <v>593</v>
      </c>
      <c r="E22" s="7">
        <v>625</v>
      </c>
      <c r="F22" s="7">
        <v>803</v>
      </c>
      <c r="G22" s="7">
        <v>1071</v>
      </c>
      <c r="H22" s="7">
        <v>556</v>
      </c>
      <c r="I22" s="16">
        <v>3639</v>
      </c>
      <c r="J22" s="20">
        <v>4818</v>
      </c>
      <c r="K22" s="20">
        <f t="shared" si="0"/>
        <v>1162</v>
      </c>
      <c r="L22" s="31">
        <f t="shared" si="2"/>
        <v>24.11789124117891</v>
      </c>
      <c r="N22" s="4">
        <f t="shared" si="1"/>
        <v>60.852842809364546</v>
      </c>
    </row>
    <row r="23" spans="1:14" x14ac:dyDescent="0.2">
      <c r="A23" s="5" t="s">
        <v>19</v>
      </c>
      <c r="B23" s="7">
        <v>21884</v>
      </c>
      <c r="C23" s="7">
        <v>18026</v>
      </c>
      <c r="D23" s="7">
        <v>1751</v>
      </c>
      <c r="E23" s="7">
        <v>4475</v>
      </c>
      <c r="F23" s="7">
        <v>4775</v>
      </c>
      <c r="G23" s="7">
        <v>3315</v>
      </c>
      <c r="H23" s="7">
        <v>1219</v>
      </c>
      <c r="I23" s="16">
        <v>11390</v>
      </c>
      <c r="J23" s="20">
        <v>17865</v>
      </c>
      <c r="K23" s="20">
        <f t="shared" si="0"/>
        <v>4019</v>
      </c>
      <c r="L23" s="31">
        <f t="shared" si="2"/>
        <v>22.496501539322693</v>
      </c>
      <c r="N23" s="4">
        <f t="shared" si="1"/>
        <v>52.047157740815209</v>
      </c>
    </row>
    <row r="24" spans="1:14" x14ac:dyDescent="0.2">
      <c r="J24" s="20"/>
    </row>
    <row r="25" spans="1:14" x14ac:dyDescent="0.2">
      <c r="I25" s="18"/>
    </row>
    <row r="26" spans="1:14" x14ac:dyDescent="0.2">
      <c r="C26" s="18"/>
    </row>
    <row r="27" spans="1:14" x14ac:dyDescent="0.2">
      <c r="B27"/>
      <c r="H27"/>
      <c r="I27"/>
    </row>
    <row r="28" spans="1:14" x14ac:dyDescent="0.2">
      <c r="B28"/>
      <c r="H28"/>
      <c r="I28"/>
    </row>
    <row r="29" spans="1:14" x14ac:dyDescent="0.2">
      <c r="B29"/>
      <c r="H29"/>
      <c r="I29"/>
    </row>
    <row r="30" spans="1:14" x14ac:dyDescent="0.2">
      <c r="B30"/>
      <c r="H30"/>
      <c r="I30"/>
    </row>
    <row r="31" spans="1:14" x14ac:dyDescent="0.2">
      <c r="B31"/>
      <c r="H31"/>
      <c r="I31"/>
    </row>
    <row r="32" spans="1:14" x14ac:dyDescent="0.2">
      <c r="B32"/>
      <c r="H32"/>
      <c r="I32"/>
    </row>
    <row r="33" spans="2:9" x14ac:dyDescent="0.2">
      <c r="B33"/>
      <c r="H33"/>
      <c r="I33"/>
    </row>
    <row r="34" spans="2:9" x14ac:dyDescent="0.2">
      <c r="B34"/>
      <c r="H34"/>
      <c r="I34"/>
    </row>
    <row r="35" spans="2:9" x14ac:dyDescent="0.2">
      <c r="B35"/>
      <c r="H35"/>
      <c r="I35"/>
    </row>
    <row r="36" spans="2:9" x14ac:dyDescent="0.2">
      <c r="B36"/>
      <c r="H36"/>
      <c r="I36"/>
    </row>
    <row r="37" spans="2:9" x14ac:dyDescent="0.2">
      <c r="B37"/>
      <c r="H37"/>
      <c r="I37"/>
    </row>
    <row r="38" spans="2:9" x14ac:dyDescent="0.2">
      <c r="B38"/>
      <c r="H38"/>
      <c r="I38"/>
    </row>
    <row r="39" spans="2:9" x14ac:dyDescent="0.2">
      <c r="B39"/>
      <c r="H39"/>
      <c r="I39"/>
    </row>
    <row r="40" spans="2:9" x14ac:dyDescent="0.2">
      <c r="B40"/>
      <c r="H40"/>
      <c r="I40"/>
    </row>
    <row r="41" spans="2:9" x14ac:dyDescent="0.2">
      <c r="B41"/>
      <c r="H41"/>
      <c r="I41"/>
    </row>
  </sheetData>
  <mergeCells count="9">
    <mergeCell ref="A5:A7"/>
    <mergeCell ref="B5:B7"/>
    <mergeCell ref="A1:I1"/>
    <mergeCell ref="I5:I7"/>
    <mergeCell ref="H6:H7"/>
    <mergeCell ref="C5:H5"/>
    <mergeCell ref="C6:C7"/>
    <mergeCell ref="D6:G6"/>
    <mergeCell ref="A2:E2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" sqref="D3:D16"/>
    </sheetView>
  </sheetViews>
  <sheetFormatPr defaultRowHeight="12.75" x14ac:dyDescent="0.2"/>
  <sheetData>
    <row r="1" spans="1:4" x14ac:dyDescent="0.2">
      <c r="A1" t="s">
        <v>23</v>
      </c>
      <c r="B1">
        <v>181991</v>
      </c>
      <c r="C1">
        <v>10530258</v>
      </c>
      <c r="D1">
        <f>B1/C1*1000</f>
        <v>17.282672466334635</v>
      </c>
    </row>
    <row r="2" spans="1:4" x14ac:dyDescent="0.2">
      <c r="A2" t="s">
        <v>24</v>
      </c>
      <c r="D2" t="e">
        <f t="shared" ref="D2:D16" si="0">B2/C2*1000</f>
        <v>#DIV/0!</v>
      </c>
    </row>
    <row r="3" spans="1:4" x14ac:dyDescent="0.2">
      <c r="A3" t="s">
        <v>6</v>
      </c>
      <c r="B3">
        <v>40704</v>
      </c>
      <c r="C3">
        <v>1281331</v>
      </c>
      <c r="D3">
        <f t="shared" si="0"/>
        <v>31.766967317578359</v>
      </c>
    </row>
    <row r="4" spans="1:4" x14ac:dyDescent="0.2">
      <c r="A4" t="s">
        <v>7</v>
      </c>
      <c r="B4">
        <v>19775</v>
      </c>
      <c r="C4">
        <v>1394733</v>
      </c>
      <c r="D4">
        <f t="shared" si="0"/>
        <v>14.178340944109015</v>
      </c>
    </row>
    <row r="5" spans="1:4" x14ac:dyDescent="0.2">
      <c r="A5" t="s">
        <v>8</v>
      </c>
      <c r="B5">
        <v>8916</v>
      </c>
      <c r="C5">
        <v>637417</v>
      </c>
      <c r="D5">
        <f t="shared" si="0"/>
        <v>13.987703497082757</v>
      </c>
    </row>
    <row r="6" spans="1:4" x14ac:dyDescent="0.2">
      <c r="A6" t="s">
        <v>9</v>
      </c>
      <c r="B6">
        <v>10207</v>
      </c>
      <c r="C6">
        <v>580199</v>
      </c>
      <c r="D6">
        <f t="shared" si="0"/>
        <v>17.592239903895042</v>
      </c>
    </row>
    <row r="7" spans="1:4" x14ac:dyDescent="0.2">
      <c r="A7" t="s">
        <v>10</v>
      </c>
      <c r="B7">
        <v>4939</v>
      </c>
      <c r="C7">
        <v>282960</v>
      </c>
      <c r="D7">
        <f t="shared" si="0"/>
        <v>17.454763924229574</v>
      </c>
    </row>
    <row r="8" spans="1:4" x14ac:dyDescent="0.2">
      <c r="A8" t="s">
        <v>11</v>
      </c>
      <c r="B8">
        <v>16365</v>
      </c>
      <c r="C8">
        <v>798106</v>
      </c>
      <c r="D8">
        <f t="shared" si="0"/>
        <v>20.504795102404945</v>
      </c>
    </row>
    <row r="9" spans="1:4" x14ac:dyDescent="0.2">
      <c r="A9" t="s">
        <v>12</v>
      </c>
      <c r="B9">
        <v>8399</v>
      </c>
      <c r="C9">
        <v>437360</v>
      </c>
      <c r="D9">
        <f t="shared" si="0"/>
        <v>19.203859520760929</v>
      </c>
    </row>
    <row r="10" spans="1:4" x14ac:dyDescent="0.2">
      <c r="A10" t="s">
        <v>13</v>
      </c>
      <c r="B10">
        <v>6659</v>
      </c>
      <c r="C10">
        <v>542276</v>
      </c>
      <c r="D10">
        <f t="shared" si="0"/>
        <v>12.279724715827365</v>
      </c>
    </row>
    <row r="11" spans="1:4" x14ac:dyDescent="0.2">
      <c r="A11" t="s">
        <v>14</v>
      </c>
      <c r="B11">
        <v>5230</v>
      </c>
      <c r="C11">
        <v>515092</v>
      </c>
      <c r="D11">
        <f t="shared" si="0"/>
        <v>10.153525972059359</v>
      </c>
    </row>
    <row r="12" spans="1:4" x14ac:dyDescent="0.2">
      <c r="A12" t="s">
        <v>15</v>
      </c>
      <c r="B12">
        <v>5240</v>
      </c>
      <c r="C12">
        <v>504265</v>
      </c>
      <c r="D12">
        <f t="shared" si="0"/>
        <v>10.391361684828414</v>
      </c>
    </row>
    <row r="13" spans="1:4" x14ac:dyDescent="0.2">
      <c r="A13" t="s">
        <v>16</v>
      </c>
      <c r="B13">
        <v>18579</v>
      </c>
      <c r="C13">
        <v>1186519</v>
      </c>
      <c r="D13">
        <f t="shared" si="0"/>
        <v>15.65840917844552</v>
      </c>
    </row>
    <row r="14" spans="1:4" x14ac:dyDescent="0.2">
      <c r="A14" t="s">
        <v>17</v>
      </c>
      <c r="B14">
        <v>9114</v>
      </c>
      <c r="C14">
        <v>622626</v>
      </c>
      <c r="D14">
        <f t="shared" si="0"/>
        <v>14.638000982933574</v>
      </c>
    </row>
    <row r="15" spans="1:4" x14ac:dyDescent="0.2">
      <c r="A15" t="s">
        <v>18</v>
      </c>
      <c r="B15">
        <v>5980</v>
      </c>
      <c r="C15">
        <v>571986</v>
      </c>
      <c r="D15">
        <f t="shared" si="0"/>
        <v>10.454801341291569</v>
      </c>
    </row>
    <row r="16" spans="1:4" x14ac:dyDescent="0.2">
      <c r="A16" t="s">
        <v>19</v>
      </c>
      <c r="B16">
        <v>21884</v>
      </c>
      <c r="C16">
        <v>1175388</v>
      </c>
      <c r="D16">
        <f t="shared" si="0"/>
        <v>18.618532773858504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7" sqref="A7"/>
    </sheetView>
  </sheetViews>
  <sheetFormatPr defaultRowHeight="12.75" x14ac:dyDescent="0.2"/>
  <cols>
    <col min="2" max="2" width="9.140625" style="32"/>
  </cols>
  <sheetData>
    <row r="1" spans="1:2" x14ac:dyDescent="0.2">
      <c r="A1" t="s">
        <v>6</v>
      </c>
      <c r="B1" s="32">
        <v>25.508549528301888</v>
      </c>
    </row>
    <row r="2" spans="1:2" x14ac:dyDescent="0.2">
      <c r="A2" t="s">
        <v>16</v>
      </c>
      <c r="B2" s="32">
        <v>37.606975617632813</v>
      </c>
    </row>
    <row r="3" spans="1:2" x14ac:dyDescent="0.2">
      <c r="A3" t="s">
        <v>7</v>
      </c>
      <c r="B3" s="32">
        <v>41.021491782553731</v>
      </c>
    </row>
    <row r="4" spans="1:2" x14ac:dyDescent="0.2">
      <c r="A4" t="s">
        <v>9</v>
      </c>
      <c r="B4" s="32">
        <v>43.391789948074852</v>
      </c>
    </row>
    <row r="5" spans="1:2" x14ac:dyDescent="0.2">
      <c r="A5" t="s">
        <v>12</v>
      </c>
      <c r="B5" s="32">
        <v>48.529586855578046</v>
      </c>
    </row>
    <row r="6" spans="1:2" x14ac:dyDescent="0.2">
      <c r="A6" t="s">
        <v>19</v>
      </c>
      <c r="B6" s="32">
        <v>52.047157740815209</v>
      </c>
    </row>
    <row r="7" spans="1:2" x14ac:dyDescent="0.2">
      <c r="A7" t="s">
        <v>10</v>
      </c>
      <c r="B7" s="32">
        <v>53.654585948572588</v>
      </c>
    </row>
    <row r="8" spans="1:2" x14ac:dyDescent="0.2">
      <c r="A8" t="s">
        <v>17</v>
      </c>
      <c r="B8" s="32">
        <v>53.93899495281984</v>
      </c>
    </row>
    <row r="9" spans="1:2" x14ac:dyDescent="0.2">
      <c r="A9" t="s">
        <v>15</v>
      </c>
      <c r="B9" s="32">
        <v>55.820610687022899</v>
      </c>
    </row>
    <row r="10" spans="1:2" x14ac:dyDescent="0.2">
      <c r="A10" t="s">
        <v>13</v>
      </c>
      <c r="B10" s="32">
        <v>57.005556389848323</v>
      </c>
    </row>
    <row r="11" spans="1:2" x14ac:dyDescent="0.2">
      <c r="A11" t="s">
        <v>14</v>
      </c>
      <c r="B11" s="32">
        <v>57.896749521988532</v>
      </c>
    </row>
    <row r="12" spans="1:2" x14ac:dyDescent="0.2">
      <c r="A12" t="s">
        <v>11</v>
      </c>
      <c r="B12" s="32">
        <v>59.627253284448521</v>
      </c>
    </row>
    <row r="13" spans="1:2" x14ac:dyDescent="0.2">
      <c r="A13" t="s">
        <v>8</v>
      </c>
      <c r="B13" s="32">
        <v>60.39703903095559</v>
      </c>
    </row>
    <row r="14" spans="1:2" x14ac:dyDescent="0.2">
      <c r="A14" t="s">
        <v>18</v>
      </c>
      <c r="B14" s="32">
        <v>60.852842809364546</v>
      </c>
    </row>
  </sheetData>
  <sortState ref="A1:B14">
    <sortCondition ref="B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E26" sqref="E26"/>
    </sheetView>
  </sheetViews>
  <sheetFormatPr defaultRowHeight="12.75" x14ac:dyDescent="0.2"/>
  <cols>
    <col min="2" max="2" width="9.140625" style="32"/>
  </cols>
  <sheetData>
    <row r="1" spans="1:2" x14ac:dyDescent="0.2">
      <c r="A1" t="s">
        <v>14</v>
      </c>
      <c r="B1" s="32">
        <v>10.153525972059359</v>
      </c>
    </row>
    <row r="2" spans="1:2" x14ac:dyDescent="0.2">
      <c r="A2" t="s">
        <v>15</v>
      </c>
      <c r="B2" s="32">
        <v>10.391361684828414</v>
      </c>
    </row>
    <row r="3" spans="1:2" x14ac:dyDescent="0.2">
      <c r="A3" t="s">
        <v>18</v>
      </c>
      <c r="B3" s="32">
        <v>10.454801341291569</v>
      </c>
    </row>
    <row r="4" spans="1:2" x14ac:dyDescent="0.2">
      <c r="A4" t="s">
        <v>13</v>
      </c>
      <c r="B4" s="32">
        <v>12.279724715827365</v>
      </c>
    </row>
    <row r="5" spans="1:2" x14ac:dyDescent="0.2">
      <c r="A5" t="s">
        <v>8</v>
      </c>
      <c r="B5" s="32">
        <v>13.987703497082757</v>
      </c>
    </row>
    <row r="6" spans="1:2" x14ac:dyDescent="0.2">
      <c r="A6" t="s">
        <v>7</v>
      </c>
      <c r="B6" s="32">
        <v>14.178340944109015</v>
      </c>
    </row>
    <row r="7" spans="1:2" x14ac:dyDescent="0.2">
      <c r="A7" t="s">
        <v>17</v>
      </c>
      <c r="B7" s="32">
        <v>14.638000982933574</v>
      </c>
    </row>
    <row r="8" spans="1:2" x14ac:dyDescent="0.2">
      <c r="A8" t="s">
        <v>16</v>
      </c>
      <c r="B8" s="32">
        <v>15.65840917844552</v>
      </c>
    </row>
    <row r="9" spans="1:2" x14ac:dyDescent="0.2">
      <c r="A9" t="s">
        <v>10</v>
      </c>
      <c r="B9" s="32">
        <v>17.454763924229574</v>
      </c>
    </row>
    <row r="10" spans="1:2" x14ac:dyDescent="0.2">
      <c r="A10" t="s">
        <v>9</v>
      </c>
      <c r="B10" s="32">
        <v>17.592239903895042</v>
      </c>
    </row>
    <row r="11" spans="1:2" x14ac:dyDescent="0.2">
      <c r="A11" t="s">
        <v>19</v>
      </c>
      <c r="B11" s="32">
        <v>18.618532773858504</v>
      </c>
    </row>
    <row r="12" spans="1:2" x14ac:dyDescent="0.2">
      <c r="A12" t="s">
        <v>12</v>
      </c>
      <c r="B12" s="32">
        <v>19.203859520760929</v>
      </c>
    </row>
    <row r="13" spans="1:2" x14ac:dyDescent="0.2">
      <c r="A13" t="s">
        <v>11</v>
      </c>
      <c r="B13" s="32">
        <v>20.504795102404945</v>
      </c>
    </row>
    <row r="14" spans="1:2" x14ac:dyDescent="0.2">
      <c r="A14" t="s">
        <v>6</v>
      </c>
      <c r="B14" s="32">
        <v>31.766967317578359</v>
      </c>
    </row>
  </sheetData>
  <sortState ref="A1:B14">
    <sortCondition ref="B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RowHeight="12.75" x14ac:dyDescent="0.2"/>
  <cols>
    <col min="2" max="2" width="9.140625" style="32"/>
  </cols>
  <sheetData>
    <row r="1" spans="1:2" x14ac:dyDescent="0.2">
      <c r="A1" t="s">
        <v>7</v>
      </c>
      <c r="B1" s="32">
        <v>12.198581560283685</v>
      </c>
    </row>
    <row r="2" spans="1:2" x14ac:dyDescent="0.2">
      <c r="A2" t="s">
        <v>11</v>
      </c>
      <c r="B2" s="32">
        <v>14.177073885439199</v>
      </c>
    </row>
    <row r="3" spans="1:2" x14ac:dyDescent="0.2">
      <c r="A3" t="s">
        <v>6</v>
      </c>
      <c r="B3" s="32">
        <v>15.846994535519116</v>
      </c>
    </row>
    <row r="4" spans="1:2" x14ac:dyDescent="0.2">
      <c r="A4" t="s">
        <v>17</v>
      </c>
      <c r="B4" s="32">
        <v>16.816200974109208</v>
      </c>
    </row>
    <row r="5" spans="1:2" x14ac:dyDescent="0.2">
      <c r="A5" t="s">
        <v>14</v>
      </c>
      <c r="B5" s="32">
        <v>18.325791855203619</v>
      </c>
    </row>
    <row r="6" spans="1:2" x14ac:dyDescent="0.2">
      <c r="A6" t="s">
        <v>8</v>
      </c>
      <c r="B6" s="32">
        <v>19.134152859433456</v>
      </c>
    </row>
    <row r="7" spans="1:2" x14ac:dyDescent="0.2">
      <c r="A7" t="s">
        <v>16</v>
      </c>
      <c r="B7" s="32">
        <v>19.525218733916617</v>
      </c>
    </row>
    <row r="8" spans="1:2" x14ac:dyDescent="0.2">
      <c r="A8" t="s">
        <v>15</v>
      </c>
      <c r="B8" s="32">
        <v>19.798811156835839</v>
      </c>
    </row>
    <row r="9" spans="1:2" x14ac:dyDescent="0.2">
      <c r="A9" t="s">
        <v>19</v>
      </c>
      <c r="B9" s="32">
        <v>22.496501539322693</v>
      </c>
    </row>
    <row r="10" spans="1:2" x14ac:dyDescent="0.2">
      <c r="A10" t="s">
        <v>9</v>
      </c>
      <c r="B10" s="32">
        <v>24.112354085603101</v>
      </c>
    </row>
    <row r="11" spans="1:2" x14ac:dyDescent="0.2">
      <c r="A11" t="s">
        <v>18</v>
      </c>
      <c r="B11" s="32">
        <v>24.11789124117891</v>
      </c>
    </row>
    <row r="12" spans="1:2" x14ac:dyDescent="0.2">
      <c r="A12" t="s">
        <v>13</v>
      </c>
      <c r="B12" s="32">
        <v>26.404707668944553</v>
      </c>
    </row>
    <row r="13" spans="1:2" x14ac:dyDescent="0.2">
      <c r="A13" t="s">
        <v>12</v>
      </c>
      <c r="B13" s="32">
        <v>27.528089887640434</v>
      </c>
    </row>
    <row r="14" spans="1:2" x14ac:dyDescent="0.2">
      <c r="A14" t="s">
        <v>10</v>
      </c>
      <c r="B14" s="32">
        <v>31.566329248801281</v>
      </c>
    </row>
  </sheetData>
  <sortState ref="A1:B14">
    <sortCondition ref="B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tab.1</vt:lpstr>
      <vt:lpstr>List1</vt:lpstr>
      <vt:lpstr>objasněnost</vt:lpstr>
      <vt:lpstr>tres. na obyv.</vt:lpstr>
      <vt:lpstr>index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Kriminalita podle krajů v roce 2022</dc:title>
  <dc:creator>Špačková</dc:creator>
  <cp:lastModifiedBy>Špačková Jana</cp:lastModifiedBy>
  <cp:lastPrinted>2021-02-09T07:54:21Z</cp:lastPrinted>
  <dcterms:created xsi:type="dcterms:W3CDTF">2011-06-01T08:41:02Z</dcterms:created>
  <dcterms:modified xsi:type="dcterms:W3CDTF">2023-03-21T08:45:33Z</dcterms:modified>
</cp:coreProperties>
</file>