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ženy a muži\tabulky\"/>
    </mc:Choice>
  </mc:AlternateContent>
  <bookViews>
    <workbookView xWindow="10305" yWindow="-15" windowWidth="10200" windowHeight="8160"/>
  </bookViews>
  <sheets>
    <sheet name="List1" sheetId="2" r:id="rId1"/>
  </sheets>
  <definedNames>
    <definedName name="_xlnm.Print_Area" localSheetId="0">List1!$A$1:$M$58</definedName>
  </definedNames>
  <calcPr calcId="162913"/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  <c r="C57" i="2"/>
  <c r="C55" i="2"/>
  <c r="C53" i="2"/>
  <c r="C51" i="2"/>
  <c r="C49" i="2"/>
  <c r="C47" i="2"/>
  <c r="C45" i="2"/>
  <c r="C39" i="2"/>
  <c r="C37" i="2"/>
  <c r="C35" i="2"/>
  <c r="C33" i="2"/>
  <c r="C31" i="2"/>
  <c r="C29" i="2"/>
  <c r="C27" i="2"/>
</calcChain>
</file>

<file path=xl/sharedStrings.xml><?xml version="1.0" encoding="utf-8"?>
<sst xmlns="http://schemas.openxmlformats.org/spreadsheetml/2006/main" count="44" uniqueCount="25">
  <si>
    <t>Ženy</t>
  </si>
  <si>
    <t>Muži</t>
  </si>
  <si>
    <t>Celkem</t>
  </si>
  <si>
    <t>v tom okres:</t>
  </si>
  <si>
    <t>0–9</t>
  </si>
  <si>
    <t>10–19</t>
  </si>
  <si>
    <t>20–29</t>
  </si>
  <si>
    <t>30–39</t>
  </si>
  <si>
    <t>40–49</t>
  </si>
  <si>
    <t>50–59</t>
  </si>
  <si>
    <t>60–69</t>
  </si>
  <si>
    <t>70–79</t>
  </si>
  <si>
    <t>80–89</t>
  </si>
  <si>
    <t>90 
a více</t>
  </si>
  <si>
    <t>Stav 
k 
31. 12.</t>
  </si>
  <si>
    <t xml:space="preserve">v tom ve věku 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</si>
  <si>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</si>
  <si>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</si>
  <si>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</si>
  <si>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</si>
  <si>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</si>
  <si>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</si>
  <si>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</si>
  <si>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</si>
  <si>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Obyvatelstvo Ústeckého kraje podle pohlaví, věku a okresů k 31. 12. 2011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</si>
</sst>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0.0"/>
  </numFmts>
  <fonts count="14" x14ac:knownFonts="1">
    <font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6">
    <xf numFmtId="0" fontId="0" fillId="0" borderId="0"/>
    <xf numFmtId="0" fontId="2" fillId="0" borderId="0"/>
    <xf numFmtId="10" fontId="5" fillId="2" borderId="0" applyFont="0" applyFill="0" applyBorder="0" applyAlignment="0" applyProtection="0"/>
    <xf numFmtId="0" fontId="6" fillId="0" borderId="0" applyFont="0" applyFill="0" applyBorder="0" applyAlignment="0" applyProtection="0"/>
    <xf numFmtId="4" fontId="5" fillId="2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6" fillId="0" borderId="0">
      <alignment vertical="top"/>
    </xf>
    <xf numFmtId="0" fontId="1" fillId="0" borderId="0"/>
    <xf numFmtId="0" fontId="10" fillId="0" borderId="0"/>
    <xf numFmtId="2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1" fontId="3" fillId="0" borderId="2" xfId="0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left" indent="1"/>
    </xf>
    <xf numFmtId="1" fontId="3" fillId="0" borderId="3" xfId="0" applyNumberFormat="1" applyFont="1" applyFill="1" applyBorder="1" applyAlignment="1">
      <alignment horizontal="left" indent="1"/>
    </xf>
    <xf numFmtId="1" fontId="3" fillId="0" borderId="3" xfId="0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3" fillId="0" borderId="0" xfId="1" applyFont="1"/>
    <xf numFmtId="1" fontId="4" fillId="0" borderId="0" xfId="0" applyNumberFormat="1" applyFont="1" applyFill="1" applyAlignment="1">
      <alignment horizontal="left"/>
    </xf>
    <xf numFmtId="49" fontId="3" fillId="0" borderId="11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left"/>
    </xf>
    <xf numFmtId="1" fontId="12" fillId="0" borderId="2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/>
    </xf>
    <xf numFmtId="1" fontId="12" fillId="0" borderId="3" xfId="0" applyNumberFormat="1" applyFont="1" applyFill="1" applyBorder="1"/>
    <xf numFmtId="164" fontId="12" fillId="0" borderId="2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3" fillId="0" borderId="0" xfId="0" applyNumberFormat="1" applyFont="1" applyFill="1" applyBorder="1"/>
    <xf numFmtId="1" fontId="3" fillId="0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3" fillId="0" borderId="14" xfId="0" applyNumberFormat="1" applyFont="1" applyFill="1" applyBorder="1" applyAlignment="1"/>
    <xf numFmtId="1" fontId="3" fillId="0" borderId="12" xfId="0" applyNumberFormat="1" applyFont="1" applyFill="1" applyBorder="1" applyAlignment="1"/>
    <xf numFmtId="1" fontId="3" fillId="0" borderId="13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6">
    <cellStyle name="% procenta" xfId="2"/>
    <cellStyle name="Datum" xfId="3"/>
    <cellStyle name="Finanční" xfId="4"/>
    <cellStyle name="Finanční0" xfId="5"/>
    <cellStyle name="HEADING1" xfId="6"/>
    <cellStyle name="HEADING2" xfId="7"/>
    <cellStyle name="Měna0" xfId="8"/>
    <cellStyle name="měny 2" xfId="9"/>
    <cellStyle name="měny 3" xfId="10"/>
    <cellStyle name="měny 4" xfId="11"/>
    <cellStyle name="Normal_UMR19M90" xfId="12"/>
    <cellStyle name="Normální" xfId="0" builtinId="0"/>
    <cellStyle name="normální 2" xfId="13"/>
    <cellStyle name="normální 2 2" xfId="14"/>
    <cellStyle name="normální 2 3" xfId="15"/>
    <cellStyle name="normální 3" xfId="16"/>
    <cellStyle name="normální 4" xfId="17"/>
    <cellStyle name="normální 5" xfId="18"/>
    <cellStyle name="normální 6" xfId="19"/>
    <cellStyle name="normální 7" xfId="20"/>
    <cellStyle name="normální 8" xfId="21"/>
    <cellStyle name="normální_tabulka02-vzorce" xfId="1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zoomScaleNormal="100" workbookViewId="0"/>
  </sheetViews>
  <sheetFormatPr defaultColWidth="10.33203125" defaultRowHeight="11.25" x14ac:dyDescent="0.2"/>
  <cols>
    <col min="1" max="1" width="15.83203125" style="1" customWidth="1"/>
    <col min="2" max="2" width="7" style="1" customWidth="1"/>
    <col min="3" max="3" width="8.83203125" style="1" customWidth="1"/>
    <col min="4" max="12" width="8" style="1" customWidth="1"/>
    <col min="13" max="13" width="6.83203125" style="1" customWidth="1"/>
    <col min="14" max="16384" width="10.33203125" style="1"/>
  </cols>
  <sheetData>
    <row r="1" spans="1:26" s="2" customFormat="1" ht="12.75" customHeight="1" x14ac:dyDescent="0.2">
      <c r="A1" s="16" t="s">
        <v>24</v>
      </c>
    </row>
    <row r="2" spans="1:26" s="2" customFormat="1" ht="12" customHeight="1" thickBot="1" x14ac:dyDescent="0.25"/>
    <row r="3" spans="1:26" s="2" customFormat="1" ht="13.5" customHeight="1" x14ac:dyDescent="0.2">
      <c r="A3" s="33"/>
      <c r="B3" s="35" t="s">
        <v>14</v>
      </c>
      <c r="C3" s="37" t="s">
        <v>2</v>
      </c>
      <c r="D3" s="39" t="s">
        <v>15</v>
      </c>
      <c r="E3" s="40"/>
      <c r="F3" s="40"/>
      <c r="G3" s="40"/>
      <c r="H3" s="40"/>
      <c r="I3" s="40"/>
      <c r="J3" s="40"/>
      <c r="K3" s="40"/>
      <c r="L3" s="40"/>
      <c r="M3" s="40"/>
    </row>
    <row r="4" spans="1:26" s="2" customFormat="1" ht="27" customHeight="1" thickBot="1" x14ac:dyDescent="0.25">
      <c r="A4" s="34"/>
      <c r="B4" s="36"/>
      <c r="C4" s="38"/>
      <c r="D4" s="17" t="s">
        <v>4</v>
      </c>
      <c r="E4" s="17" t="s">
        <v>5</v>
      </c>
      <c r="F4" s="2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26" t="s">
        <v>13</v>
      </c>
    </row>
    <row r="5" spans="1:26" s="2" customFormat="1" ht="15" customHeight="1" x14ac:dyDescent="0.2">
      <c r="A5" s="6"/>
      <c r="B5" s="41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26" s="2" customFormat="1" ht="12.75" customHeight="1" x14ac:dyDescent="0.2">
      <c r="A6" s="18" t="s">
        <v>16</v>
      </c>
      <c r="B6" s="19">
        <v>2011</v>
      </c>
      <c r="C6" s="20">
        <f>SUM(C9+C11+C13+C15+C17+C19+C21)</f>
        <v>828050</v>
      </c>
      <c r="D6" s="20">
        <f t="shared" ref="D6:M6" si="0">SUM(D9+D11+D13+D15+D17+D19+D21)</f>
        <v>89575</v>
      </c>
      <c r="E6" s="20">
        <f t="shared" si="0"/>
        <v>83630</v>
      </c>
      <c r="F6" s="20">
        <f t="shared" si="0"/>
        <v>109447</v>
      </c>
      <c r="G6" s="20">
        <f t="shared" si="0"/>
        <v>136982</v>
      </c>
      <c r="H6" s="20">
        <f t="shared" si="0"/>
        <v>112900</v>
      </c>
      <c r="I6" s="20">
        <f t="shared" si="0"/>
        <v>108782</v>
      </c>
      <c r="J6" s="20">
        <f t="shared" si="0"/>
        <v>109508</v>
      </c>
      <c r="K6" s="20">
        <f t="shared" si="0"/>
        <v>51838</v>
      </c>
      <c r="L6" s="20">
        <f t="shared" si="0"/>
        <v>23069</v>
      </c>
      <c r="M6" s="21">
        <f t="shared" si="0"/>
        <v>2319</v>
      </c>
      <c r="N6" s="30"/>
      <c r="P6"/>
      <c r="Q6"/>
      <c r="R6"/>
      <c r="S6"/>
      <c r="T6"/>
      <c r="U6"/>
      <c r="V6"/>
      <c r="W6" s="15"/>
      <c r="X6" s="15"/>
      <c r="Y6" s="15"/>
      <c r="Z6" s="15"/>
    </row>
    <row r="7" spans="1:26" s="2" customFormat="1" ht="12.75" customHeight="1" x14ac:dyDescent="0.2">
      <c r="A7" s="22"/>
      <c r="B7" s="19">
        <v>2018</v>
      </c>
      <c r="C7" s="23">
        <v>820789</v>
      </c>
      <c r="D7" s="23">
        <v>85751</v>
      </c>
      <c r="E7" s="23">
        <v>85212</v>
      </c>
      <c r="F7" s="23">
        <v>91307</v>
      </c>
      <c r="G7" s="23">
        <v>111077</v>
      </c>
      <c r="H7" s="23">
        <v>134369</v>
      </c>
      <c r="I7" s="23">
        <v>102414</v>
      </c>
      <c r="J7" s="23">
        <v>108001</v>
      </c>
      <c r="K7" s="23">
        <v>75039</v>
      </c>
      <c r="L7" s="23">
        <v>23946</v>
      </c>
      <c r="M7" s="24">
        <v>3673</v>
      </c>
      <c r="P7"/>
      <c r="Q7"/>
      <c r="R7"/>
      <c r="S7"/>
      <c r="T7"/>
      <c r="U7"/>
      <c r="V7"/>
      <c r="W7" s="15"/>
      <c r="X7" s="15"/>
      <c r="Y7" s="15"/>
      <c r="Z7" s="15"/>
    </row>
    <row r="8" spans="1:26" s="2" customFormat="1" ht="12.75" customHeight="1" x14ac:dyDescent="0.2">
      <c r="A8" s="25" t="s">
        <v>3</v>
      </c>
      <c r="B8" s="3"/>
      <c r="C8" s="9"/>
      <c r="D8" s="9"/>
      <c r="E8" s="9"/>
      <c r="F8" s="14"/>
      <c r="G8" s="14"/>
      <c r="H8" s="14"/>
      <c r="I8" s="14"/>
      <c r="J8" s="14"/>
      <c r="K8" s="14"/>
      <c r="L8" s="14"/>
      <c r="M8" s="13"/>
      <c r="P8"/>
      <c r="Q8"/>
      <c r="R8"/>
      <c r="S8"/>
      <c r="T8"/>
      <c r="U8"/>
      <c r="V8"/>
      <c r="W8" s="15"/>
      <c r="X8" s="15"/>
      <c r="Y8" s="15"/>
      <c r="Z8" s="15"/>
    </row>
    <row r="9" spans="1:26" s="2" customFormat="1" ht="12.75" customHeight="1" x14ac:dyDescent="0.2">
      <c r="A9" s="5" t="s">
        <v>17</v>
      </c>
      <c r="B9" s="3">
        <v>2011</v>
      </c>
      <c r="C9" s="9">
        <v>132718</v>
      </c>
      <c r="D9" s="9">
        <v>14571</v>
      </c>
      <c r="E9" s="9">
        <v>13693</v>
      </c>
      <c r="F9" s="9">
        <v>17115</v>
      </c>
      <c r="G9" s="9">
        <v>21677</v>
      </c>
      <c r="H9" s="9">
        <v>17488</v>
      </c>
      <c r="I9" s="9">
        <v>17125</v>
      </c>
      <c r="J9" s="9">
        <v>18613</v>
      </c>
      <c r="K9" s="9">
        <v>8193</v>
      </c>
      <c r="L9" s="9">
        <v>3841</v>
      </c>
      <c r="M9" s="12">
        <v>402</v>
      </c>
      <c r="P9"/>
      <c r="Q9"/>
      <c r="R9"/>
      <c r="S9"/>
      <c r="T9"/>
      <c r="U9"/>
      <c r="V9"/>
      <c r="W9" s="15"/>
      <c r="X9" s="15"/>
      <c r="Y9" s="15"/>
      <c r="Z9" s="15"/>
    </row>
    <row r="10" spans="1:26" s="2" customFormat="1" ht="12.75" customHeight="1" x14ac:dyDescent="0.2">
      <c r="A10" s="5"/>
      <c r="B10" s="3">
        <v>2018</v>
      </c>
      <c r="C10" s="9">
        <v>129831</v>
      </c>
      <c r="D10" s="9">
        <v>13480</v>
      </c>
      <c r="E10" s="9">
        <v>13937</v>
      </c>
      <c r="F10" s="9">
        <v>14335</v>
      </c>
      <c r="G10" s="9">
        <v>16469</v>
      </c>
      <c r="H10" s="9">
        <v>21253</v>
      </c>
      <c r="I10" s="9">
        <v>15388</v>
      </c>
      <c r="J10" s="9">
        <v>17838</v>
      </c>
      <c r="K10" s="9">
        <v>12597</v>
      </c>
      <c r="L10" s="9">
        <v>3915</v>
      </c>
      <c r="M10" s="12">
        <v>619</v>
      </c>
      <c r="P10" s="15"/>
      <c r="Q10" s="15"/>
      <c r="R10" s="15"/>
      <c r="S10" s="15"/>
      <c r="T10" s="15"/>
      <c r="U10" s="15"/>
      <c r="V10" s="15"/>
      <c r="W10" s="15"/>
      <c r="X10" s="29"/>
      <c r="Y10"/>
      <c r="Z10"/>
    </row>
    <row r="11" spans="1:26" s="15" customFormat="1" ht="12.75" customHeight="1" x14ac:dyDescent="0.2">
      <c r="A11" s="5" t="s">
        <v>18</v>
      </c>
      <c r="B11" s="3">
        <v>2011</v>
      </c>
      <c r="C11" s="9">
        <v>125765</v>
      </c>
      <c r="D11" s="9">
        <v>13389</v>
      </c>
      <c r="E11" s="9">
        <v>12723</v>
      </c>
      <c r="F11" s="9">
        <v>17906</v>
      </c>
      <c r="G11" s="9">
        <v>20837</v>
      </c>
      <c r="H11" s="9">
        <v>17743</v>
      </c>
      <c r="I11" s="9">
        <v>17107</v>
      </c>
      <c r="J11" s="9">
        <v>15560</v>
      </c>
      <c r="K11" s="9">
        <v>7295</v>
      </c>
      <c r="L11" s="9">
        <v>2877</v>
      </c>
      <c r="M11" s="12">
        <v>328</v>
      </c>
      <c r="X11" s="29"/>
      <c r="Y11"/>
      <c r="Z11"/>
    </row>
    <row r="12" spans="1:26" s="15" customFormat="1" ht="12.75" customHeight="1" x14ac:dyDescent="0.2">
      <c r="A12" s="5"/>
      <c r="B12" s="3">
        <v>2018</v>
      </c>
      <c r="C12" s="11">
        <v>124751</v>
      </c>
      <c r="D12" s="11">
        <v>12947</v>
      </c>
      <c r="E12" s="11">
        <v>12906</v>
      </c>
      <c r="F12" s="8">
        <v>14285</v>
      </c>
      <c r="G12" s="8">
        <v>17908</v>
      </c>
      <c r="H12" s="8">
        <v>20079</v>
      </c>
      <c r="I12" s="8">
        <v>16379</v>
      </c>
      <c r="J12" s="8">
        <v>16148</v>
      </c>
      <c r="K12" s="8">
        <v>10418</v>
      </c>
      <c r="L12" s="8">
        <v>3212</v>
      </c>
      <c r="M12" s="7">
        <v>469</v>
      </c>
      <c r="X12" s="29"/>
      <c r="Y12"/>
      <c r="Z12"/>
    </row>
    <row r="13" spans="1:26" s="15" customFormat="1" ht="12.75" customHeight="1" x14ac:dyDescent="0.2">
      <c r="A13" s="5" t="s">
        <v>19</v>
      </c>
      <c r="B13" s="3">
        <v>2011</v>
      </c>
      <c r="C13" s="9">
        <v>119250</v>
      </c>
      <c r="D13" s="9">
        <v>12708</v>
      </c>
      <c r="E13" s="9">
        <v>11729</v>
      </c>
      <c r="F13" s="9">
        <v>15182</v>
      </c>
      <c r="G13" s="9">
        <v>20160</v>
      </c>
      <c r="H13" s="9">
        <v>15731</v>
      </c>
      <c r="I13" s="9">
        <v>15860</v>
      </c>
      <c r="J13" s="9">
        <v>15795</v>
      </c>
      <c r="K13" s="9">
        <v>7948</v>
      </c>
      <c r="L13" s="9">
        <v>3764</v>
      </c>
      <c r="M13" s="12">
        <v>373</v>
      </c>
      <c r="X13" s="29"/>
      <c r="Y13"/>
      <c r="Z13"/>
    </row>
    <row r="14" spans="1:26" s="15" customFormat="1" ht="12.75" customHeight="1" x14ac:dyDescent="0.2">
      <c r="A14" s="5"/>
      <c r="B14" s="3">
        <v>2018</v>
      </c>
      <c r="C14" s="11">
        <v>119655</v>
      </c>
      <c r="D14" s="11">
        <v>12764</v>
      </c>
      <c r="E14" s="11">
        <v>12107</v>
      </c>
      <c r="F14" s="8">
        <v>12889</v>
      </c>
      <c r="G14" s="8">
        <v>16331</v>
      </c>
      <c r="H14" s="8">
        <v>19585</v>
      </c>
      <c r="I14" s="8">
        <v>14370</v>
      </c>
      <c r="J14" s="8">
        <v>16088</v>
      </c>
      <c r="K14" s="8">
        <v>11087</v>
      </c>
      <c r="L14" s="8">
        <v>3847</v>
      </c>
      <c r="M14" s="7">
        <v>587</v>
      </c>
      <c r="X14" s="29"/>
      <c r="Y14"/>
      <c r="Z14"/>
    </row>
    <row r="15" spans="1:26" s="15" customFormat="1" ht="12.75" customHeight="1" x14ac:dyDescent="0.2">
      <c r="A15" s="5" t="s">
        <v>20</v>
      </c>
      <c r="B15" s="3">
        <v>2011</v>
      </c>
      <c r="C15" s="9">
        <v>86799</v>
      </c>
      <c r="D15" s="9">
        <v>9452</v>
      </c>
      <c r="E15" s="9">
        <v>8883</v>
      </c>
      <c r="F15" s="9">
        <v>11565</v>
      </c>
      <c r="G15" s="9">
        <v>14357</v>
      </c>
      <c r="H15" s="9">
        <v>11402</v>
      </c>
      <c r="I15" s="9">
        <v>11783</v>
      </c>
      <c r="J15" s="9">
        <v>11169</v>
      </c>
      <c r="K15" s="9">
        <v>5449</v>
      </c>
      <c r="L15" s="9">
        <v>2497</v>
      </c>
      <c r="M15" s="12">
        <v>242</v>
      </c>
      <c r="X15" s="29"/>
      <c r="Y15" s="28"/>
      <c r="Z15" s="28"/>
    </row>
    <row r="16" spans="1:26" s="15" customFormat="1" ht="12.75" customHeight="1" x14ac:dyDescent="0.2">
      <c r="A16" s="5"/>
      <c r="B16" s="3">
        <v>2018</v>
      </c>
      <c r="C16" s="11">
        <v>86486</v>
      </c>
      <c r="D16" s="11">
        <v>9188</v>
      </c>
      <c r="E16" s="11">
        <v>8859</v>
      </c>
      <c r="F16" s="8">
        <v>9643</v>
      </c>
      <c r="G16" s="8">
        <v>11724</v>
      </c>
      <c r="H16" s="8">
        <v>14054</v>
      </c>
      <c r="I16" s="8">
        <v>10720</v>
      </c>
      <c r="J16" s="8">
        <v>11844</v>
      </c>
      <c r="K16" s="8">
        <v>7546</v>
      </c>
      <c r="L16" s="8">
        <v>2546</v>
      </c>
      <c r="M16" s="7">
        <v>362</v>
      </c>
      <c r="X16" s="29"/>
      <c r="Y16" s="28"/>
      <c r="Z16" s="28"/>
    </row>
    <row r="17" spans="1:26" s="15" customFormat="1" ht="12.75" customHeight="1" x14ac:dyDescent="0.2">
      <c r="A17" s="5" t="s">
        <v>21</v>
      </c>
      <c r="B17" s="3">
        <v>2011</v>
      </c>
      <c r="C17" s="9">
        <v>114795</v>
      </c>
      <c r="D17" s="9">
        <v>12027</v>
      </c>
      <c r="E17" s="9">
        <v>11589</v>
      </c>
      <c r="F17" s="9">
        <v>15603</v>
      </c>
      <c r="G17" s="9">
        <v>18378</v>
      </c>
      <c r="H17" s="9">
        <v>16312</v>
      </c>
      <c r="I17" s="9">
        <v>15390</v>
      </c>
      <c r="J17" s="9">
        <v>14931</v>
      </c>
      <c r="K17" s="9">
        <v>7282</v>
      </c>
      <c r="L17" s="9">
        <v>3044</v>
      </c>
      <c r="M17" s="12">
        <v>239</v>
      </c>
      <c r="X17" s="1"/>
      <c r="Y17" s="2"/>
      <c r="Z17" s="2"/>
    </row>
    <row r="18" spans="1:26" s="15" customFormat="1" ht="12.75" customHeight="1" x14ac:dyDescent="0.2">
      <c r="A18" s="5"/>
      <c r="B18" s="3">
        <v>2018</v>
      </c>
      <c r="C18" s="11">
        <v>112049</v>
      </c>
      <c r="D18" s="11">
        <v>11439</v>
      </c>
      <c r="E18" s="11">
        <v>11577</v>
      </c>
      <c r="F18" s="11">
        <v>12700</v>
      </c>
      <c r="G18" s="11">
        <v>15180</v>
      </c>
      <c r="H18" s="11">
        <v>17826</v>
      </c>
      <c r="I18" s="11">
        <v>15042</v>
      </c>
      <c r="J18" s="11">
        <v>14497</v>
      </c>
      <c r="K18" s="11">
        <v>10152</v>
      </c>
      <c r="L18" s="11">
        <v>3200</v>
      </c>
      <c r="M18" s="10">
        <v>436</v>
      </c>
      <c r="X18" s="1"/>
      <c r="Y18" s="2"/>
      <c r="Z18" s="2"/>
    </row>
    <row r="19" spans="1:26" s="15" customFormat="1" ht="12.75" customHeight="1" x14ac:dyDescent="0.2">
      <c r="A19" s="4" t="s">
        <v>22</v>
      </c>
      <c r="B19" s="3">
        <v>2011</v>
      </c>
      <c r="C19" s="9">
        <v>128464</v>
      </c>
      <c r="D19" s="9">
        <v>13996</v>
      </c>
      <c r="E19" s="9">
        <v>12954</v>
      </c>
      <c r="F19" s="8">
        <v>16513</v>
      </c>
      <c r="G19" s="8">
        <v>21288</v>
      </c>
      <c r="H19" s="8">
        <v>17729</v>
      </c>
      <c r="I19" s="8">
        <v>16546</v>
      </c>
      <c r="J19" s="8">
        <v>17399</v>
      </c>
      <c r="K19" s="8">
        <v>8217</v>
      </c>
      <c r="L19" s="8">
        <v>3505</v>
      </c>
      <c r="M19" s="7">
        <v>317</v>
      </c>
    </row>
    <row r="20" spans="1:26" s="15" customFormat="1" ht="12.75" customHeight="1" x14ac:dyDescent="0.2">
      <c r="A20" s="4"/>
      <c r="B20" s="3">
        <v>2018</v>
      </c>
      <c r="C20" s="9">
        <v>128610</v>
      </c>
      <c r="D20" s="8">
        <v>13044</v>
      </c>
      <c r="E20" s="8">
        <v>13177</v>
      </c>
      <c r="F20" s="8">
        <v>14121</v>
      </c>
      <c r="G20" s="8">
        <v>17654</v>
      </c>
      <c r="H20" s="8">
        <v>21801</v>
      </c>
      <c r="I20" s="8">
        <v>16180</v>
      </c>
      <c r="J20" s="8">
        <v>16573</v>
      </c>
      <c r="K20" s="8">
        <v>12027</v>
      </c>
      <c r="L20" s="8">
        <v>3524</v>
      </c>
      <c r="M20" s="7">
        <v>509</v>
      </c>
    </row>
    <row r="21" spans="1:26" s="15" customFormat="1" ht="12.75" customHeight="1" x14ac:dyDescent="0.2">
      <c r="A21" s="4" t="s">
        <v>23</v>
      </c>
      <c r="B21" s="3">
        <v>2011</v>
      </c>
      <c r="C21" s="9">
        <v>120259</v>
      </c>
      <c r="D21" s="8">
        <v>13432</v>
      </c>
      <c r="E21" s="8">
        <v>12059</v>
      </c>
      <c r="F21" s="8">
        <v>15563</v>
      </c>
      <c r="G21" s="8">
        <v>20285</v>
      </c>
      <c r="H21" s="8">
        <v>16495</v>
      </c>
      <c r="I21" s="8">
        <v>14971</v>
      </c>
      <c r="J21" s="8">
        <v>16041</v>
      </c>
      <c r="K21" s="8">
        <v>7454</v>
      </c>
      <c r="L21" s="8">
        <v>3541</v>
      </c>
      <c r="M21" s="7">
        <v>418</v>
      </c>
    </row>
    <row r="22" spans="1:26" s="15" customFormat="1" ht="12.75" customHeight="1" x14ac:dyDescent="0.2">
      <c r="A22" s="4"/>
      <c r="B22" s="3">
        <v>2018</v>
      </c>
      <c r="C22" s="9">
        <v>119407</v>
      </c>
      <c r="D22" s="8">
        <v>12889</v>
      </c>
      <c r="E22" s="8">
        <v>12649</v>
      </c>
      <c r="F22" s="8">
        <v>13334</v>
      </c>
      <c r="G22" s="8">
        <v>15811</v>
      </c>
      <c r="H22" s="8">
        <v>19771</v>
      </c>
      <c r="I22" s="8">
        <v>14335</v>
      </c>
      <c r="J22" s="8">
        <v>15013</v>
      </c>
      <c r="K22" s="8">
        <v>11212</v>
      </c>
      <c r="L22" s="8">
        <v>3702</v>
      </c>
      <c r="M22" s="7">
        <v>691</v>
      </c>
    </row>
    <row r="23" spans="1:26" ht="15" customHeight="1" x14ac:dyDescent="0.2">
      <c r="A23" s="6"/>
      <c r="B23" s="31" t="s">
        <v>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s="2" customFormat="1" ht="12.75" customHeight="1" x14ac:dyDescent="0.2">
      <c r="A24" s="18" t="s">
        <v>16</v>
      </c>
      <c r="B24" s="19">
        <v>2011</v>
      </c>
      <c r="C24" s="20">
        <v>408965</v>
      </c>
      <c r="D24" s="20">
        <v>46000</v>
      </c>
      <c r="E24" s="20">
        <v>42969</v>
      </c>
      <c r="F24" s="20">
        <v>56543</v>
      </c>
      <c r="G24" s="20">
        <v>70921</v>
      </c>
      <c r="H24" s="20">
        <v>58036</v>
      </c>
      <c r="I24" s="20">
        <v>54004</v>
      </c>
      <c r="J24" s="20">
        <v>51500</v>
      </c>
      <c r="K24" s="20">
        <v>21445</v>
      </c>
      <c r="L24" s="20">
        <v>7020</v>
      </c>
      <c r="M24" s="21">
        <v>527</v>
      </c>
      <c r="Q24"/>
      <c r="R24"/>
      <c r="S24"/>
      <c r="T24"/>
      <c r="U24"/>
      <c r="V24"/>
      <c r="W24"/>
      <c r="X24"/>
      <c r="Y24" s="28"/>
      <c r="Z24" s="28"/>
    </row>
    <row r="25" spans="1:26" s="2" customFormat="1" ht="12.75" customHeight="1" x14ac:dyDescent="0.2">
      <c r="A25" s="22"/>
      <c r="B25" s="19">
        <v>2018</v>
      </c>
      <c r="C25" s="23">
        <v>407395</v>
      </c>
      <c r="D25" s="23">
        <v>43957</v>
      </c>
      <c r="E25" s="23">
        <v>43630</v>
      </c>
      <c r="F25" s="23">
        <v>47334</v>
      </c>
      <c r="G25" s="23">
        <v>58544</v>
      </c>
      <c r="H25" s="23">
        <v>69476</v>
      </c>
      <c r="I25" s="23">
        <v>52180</v>
      </c>
      <c r="J25" s="23">
        <v>50885</v>
      </c>
      <c r="K25" s="23">
        <v>32229</v>
      </c>
      <c r="L25" s="23">
        <v>8297</v>
      </c>
      <c r="M25" s="24">
        <v>863</v>
      </c>
      <c r="Q25"/>
      <c r="R25"/>
      <c r="S25"/>
      <c r="T25"/>
      <c r="U25"/>
      <c r="V25"/>
      <c r="W25"/>
      <c r="X25"/>
      <c r="Y25" s="28"/>
      <c r="Z25" s="28"/>
    </row>
    <row r="26" spans="1:26" s="2" customFormat="1" ht="12.75" customHeight="1" x14ac:dyDescent="0.2">
      <c r="A26" s="25" t="s">
        <v>3</v>
      </c>
      <c r="B26" s="3"/>
      <c r="C26" s="9"/>
      <c r="D26" s="9"/>
      <c r="E26" s="9"/>
      <c r="F26" s="14"/>
      <c r="G26" s="14"/>
      <c r="H26" s="14"/>
      <c r="I26" s="14"/>
      <c r="J26" s="14"/>
      <c r="K26" s="14"/>
      <c r="L26" s="14"/>
      <c r="M26" s="13"/>
      <c r="Q26"/>
      <c r="R26"/>
      <c r="S26"/>
      <c r="T26"/>
      <c r="U26"/>
      <c r="V26"/>
      <c r="W26"/>
      <c r="X26"/>
      <c r="Y26" s="28"/>
      <c r="Z26" s="28"/>
    </row>
    <row r="27" spans="1:26" s="2" customFormat="1" ht="12.75" customHeight="1" x14ac:dyDescent="0.2">
      <c r="A27" s="5" t="s">
        <v>17</v>
      </c>
      <c r="B27" s="3">
        <v>2011</v>
      </c>
      <c r="C27" s="9">
        <f>SUM(D27:M27)</f>
        <v>65531</v>
      </c>
      <c r="D27" s="9">
        <v>7466</v>
      </c>
      <c r="E27" s="9">
        <v>7078</v>
      </c>
      <c r="F27" s="9">
        <v>8820</v>
      </c>
      <c r="G27" s="9">
        <v>11309</v>
      </c>
      <c r="H27" s="9">
        <v>8990</v>
      </c>
      <c r="I27" s="9">
        <v>8430</v>
      </c>
      <c r="J27" s="9">
        <v>8854</v>
      </c>
      <c r="K27" s="9">
        <v>3366</v>
      </c>
      <c r="L27" s="9">
        <v>1130</v>
      </c>
      <c r="M27" s="12">
        <v>88</v>
      </c>
      <c r="Q27"/>
      <c r="R27"/>
      <c r="S27"/>
    </row>
    <row r="28" spans="1:26" s="2" customFormat="1" ht="12.75" customHeight="1" x14ac:dyDescent="0.2">
      <c r="A28" s="5"/>
      <c r="B28" s="3">
        <v>2018</v>
      </c>
      <c r="C28" s="9">
        <v>64334</v>
      </c>
      <c r="D28" s="9">
        <v>6946</v>
      </c>
      <c r="E28" s="9">
        <v>7109</v>
      </c>
      <c r="F28" s="9">
        <v>7501</v>
      </c>
      <c r="G28" s="9">
        <v>8608</v>
      </c>
      <c r="H28" s="9">
        <v>10991</v>
      </c>
      <c r="I28" s="9">
        <v>7828</v>
      </c>
      <c r="J28" s="9">
        <v>8300</v>
      </c>
      <c r="K28" s="9">
        <v>5550</v>
      </c>
      <c r="L28" s="9">
        <v>1363</v>
      </c>
      <c r="M28" s="12">
        <v>138</v>
      </c>
      <c r="Q28"/>
      <c r="R28"/>
      <c r="S28"/>
    </row>
    <row r="29" spans="1:26" s="15" customFormat="1" ht="12.75" customHeight="1" x14ac:dyDescent="0.2">
      <c r="A29" s="5" t="s">
        <v>18</v>
      </c>
      <c r="B29" s="3">
        <v>2011</v>
      </c>
      <c r="C29" s="9">
        <f>SUM(D29:M29)</f>
        <v>62636</v>
      </c>
      <c r="D29" s="11">
        <v>6814</v>
      </c>
      <c r="E29" s="11">
        <v>6487</v>
      </c>
      <c r="F29" s="8">
        <v>9454</v>
      </c>
      <c r="G29" s="8">
        <v>10925</v>
      </c>
      <c r="H29" s="8">
        <v>9171</v>
      </c>
      <c r="I29" s="8">
        <v>8520</v>
      </c>
      <c r="J29" s="8">
        <v>7294</v>
      </c>
      <c r="K29" s="8">
        <v>3084</v>
      </c>
      <c r="L29" s="8">
        <v>818</v>
      </c>
      <c r="M29" s="7">
        <v>69</v>
      </c>
      <c r="X29" s="1"/>
      <c r="Y29" s="2"/>
      <c r="Z29" s="2"/>
    </row>
    <row r="30" spans="1:26" s="15" customFormat="1" ht="12.75" customHeight="1" x14ac:dyDescent="0.2">
      <c r="A30" s="5"/>
      <c r="B30" s="3">
        <v>2018</v>
      </c>
      <c r="C30" s="9">
        <v>62205</v>
      </c>
      <c r="D30" s="9">
        <v>6596</v>
      </c>
      <c r="E30" s="9">
        <v>6489</v>
      </c>
      <c r="F30" s="9">
        <v>7473</v>
      </c>
      <c r="G30" s="9">
        <v>9551</v>
      </c>
      <c r="H30" s="9">
        <v>10456</v>
      </c>
      <c r="I30" s="9">
        <v>8358</v>
      </c>
      <c r="J30" s="9">
        <v>7670</v>
      </c>
      <c r="K30" s="9">
        <v>4399</v>
      </c>
      <c r="L30" s="9">
        <v>1115</v>
      </c>
      <c r="M30" s="12">
        <v>98</v>
      </c>
      <c r="X30" s="29"/>
      <c r="Y30"/>
      <c r="Z30"/>
    </row>
    <row r="31" spans="1:26" s="15" customFormat="1" ht="12.75" customHeight="1" x14ac:dyDescent="0.2">
      <c r="A31" s="5" t="s">
        <v>19</v>
      </c>
      <c r="B31" s="3">
        <v>2011</v>
      </c>
      <c r="C31" s="9">
        <f>SUM(D31:M31)</f>
        <v>59248</v>
      </c>
      <c r="D31" s="11">
        <v>6550</v>
      </c>
      <c r="E31" s="11">
        <v>6035</v>
      </c>
      <c r="F31" s="8">
        <v>7894</v>
      </c>
      <c r="G31" s="8">
        <v>10477</v>
      </c>
      <c r="H31" s="8">
        <v>8212</v>
      </c>
      <c r="I31" s="8">
        <v>7940</v>
      </c>
      <c r="J31" s="8">
        <v>7521</v>
      </c>
      <c r="K31" s="8">
        <v>3308</v>
      </c>
      <c r="L31" s="8">
        <v>1221</v>
      </c>
      <c r="M31" s="7">
        <v>90</v>
      </c>
      <c r="X31" s="29"/>
      <c r="Y31"/>
      <c r="Z31"/>
    </row>
    <row r="32" spans="1:26" s="15" customFormat="1" ht="12.75" customHeight="1" x14ac:dyDescent="0.2">
      <c r="A32" s="5"/>
      <c r="B32" s="3">
        <v>2018</v>
      </c>
      <c r="C32" s="9">
        <v>59494</v>
      </c>
      <c r="D32" s="9">
        <v>6627</v>
      </c>
      <c r="E32" s="9">
        <v>6233</v>
      </c>
      <c r="F32" s="9">
        <v>6618</v>
      </c>
      <c r="G32" s="9">
        <v>8565</v>
      </c>
      <c r="H32" s="9">
        <v>10109</v>
      </c>
      <c r="I32" s="9">
        <v>7320</v>
      </c>
      <c r="J32" s="9">
        <v>7690</v>
      </c>
      <c r="K32" s="9">
        <v>4853</v>
      </c>
      <c r="L32" s="9">
        <v>1350</v>
      </c>
      <c r="M32" s="12">
        <v>129</v>
      </c>
      <c r="X32" s="29"/>
      <c r="Y32"/>
      <c r="Z32"/>
    </row>
    <row r="33" spans="1:26" s="15" customFormat="1" ht="12.75" customHeight="1" x14ac:dyDescent="0.2">
      <c r="A33" s="5" t="s">
        <v>20</v>
      </c>
      <c r="B33" s="3">
        <v>2011</v>
      </c>
      <c r="C33" s="9">
        <f>SUM(D33:M33)</f>
        <v>42887</v>
      </c>
      <c r="D33" s="11">
        <v>4751</v>
      </c>
      <c r="E33" s="11">
        <v>4610</v>
      </c>
      <c r="F33" s="8">
        <v>5878</v>
      </c>
      <c r="G33" s="8">
        <v>7461</v>
      </c>
      <c r="H33" s="8">
        <v>5912</v>
      </c>
      <c r="I33" s="8">
        <v>5844</v>
      </c>
      <c r="J33" s="8">
        <v>5371</v>
      </c>
      <c r="K33" s="8">
        <v>2235</v>
      </c>
      <c r="L33" s="8">
        <v>779</v>
      </c>
      <c r="M33" s="7">
        <v>46</v>
      </c>
      <c r="X33" s="29"/>
      <c r="Y33"/>
      <c r="Z33"/>
    </row>
    <row r="34" spans="1:26" s="15" customFormat="1" ht="12.75" customHeight="1" x14ac:dyDescent="0.2">
      <c r="A34" s="5"/>
      <c r="B34" s="3">
        <v>2018</v>
      </c>
      <c r="C34" s="9">
        <v>42882</v>
      </c>
      <c r="D34" s="9">
        <v>4618</v>
      </c>
      <c r="E34" s="9">
        <v>4595</v>
      </c>
      <c r="F34" s="9">
        <v>4980</v>
      </c>
      <c r="G34" s="9">
        <v>6155</v>
      </c>
      <c r="H34" s="9">
        <v>7226</v>
      </c>
      <c r="I34" s="9">
        <v>5449</v>
      </c>
      <c r="J34" s="9">
        <v>5633</v>
      </c>
      <c r="K34" s="9">
        <v>3276</v>
      </c>
      <c r="L34" s="9">
        <v>864</v>
      </c>
      <c r="M34" s="12">
        <v>86</v>
      </c>
      <c r="X34" s="29"/>
      <c r="Y34"/>
      <c r="Z34"/>
    </row>
    <row r="35" spans="1:26" s="15" customFormat="1" ht="12.75" customHeight="1" x14ac:dyDescent="0.2">
      <c r="A35" s="5" t="s">
        <v>21</v>
      </c>
      <c r="B35" s="3">
        <v>2011</v>
      </c>
      <c r="C35" s="9">
        <f>SUM(D35:M35)</f>
        <v>56728</v>
      </c>
      <c r="D35" s="11">
        <v>6225</v>
      </c>
      <c r="E35" s="11">
        <v>5961</v>
      </c>
      <c r="F35" s="8">
        <v>8105</v>
      </c>
      <c r="G35" s="8">
        <v>9490</v>
      </c>
      <c r="H35" s="8">
        <v>8296</v>
      </c>
      <c r="I35" s="8">
        <v>7761</v>
      </c>
      <c r="J35" s="8">
        <v>6927</v>
      </c>
      <c r="K35" s="8">
        <v>2975</v>
      </c>
      <c r="L35" s="8">
        <v>932</v>
      </c>
      <c r="M35" s="7">
        <v>56</v>
      </c>
      <c r="X35" s="29"/>
      <c r="Y35"/>
      <c r="Z35"/>
    </row>
    <row r="36" spans="1:26" s="15" customFormat="1" ht="12.75" customHeight="1" x14ac:dyDescent="0.2">
      <c r="A36" s="5"/>
      <c r="B36" s="3">
        <v>2018</v>
      </c>
      <c r="C36" s="9">
        <v>55665</v>
      </c>
      <c r="D36" s="9">
        <v>5851</v>
      </c>
      <c r="E36" s="9">
        <v>5957</v>
      </c>
      <c r="F36" s="9">
        <v>6589</v>
      </c>
      <c r="G36" s="9">
        <v>8077</v>
      </c>
      <c r="H36" s="9">
        <v>9204</v>
      </c>
      <c r="I36" s="9">
        <v>7688</v>
      </c>
      <c r="J36" s="9">
        <v>6879</v>
      </c>
      <c r="K36" s="9">
        <v>4203</v>
      </c>
      <c r="L36" s="9">
        <v>1109</v>
      </c>
      <c r="M36" s="12">
        <v>108</v>
      </c>
      <c r="X36" s="29"/>
      <c r="Y36"/>
      <c r="Z36"/>
    </row>
    <row r="37" spans="1:26" s="15" customFormat="1" ht="12.75" customHeight="1" x14ac:dyDescent="0.2">
      <c r="A37" s="4" t="s">
        <v>22</v>
      </c>
      <c r="B37" s="3">
        <v>2011</v>
      </c>
      <c r="C37" s="9">
        <f>SUM(D37:M37)</f>
        <v>63167</v>
      </c>
      <c r="D37" s="11">
        <v>7339</v>
      </c>
      <c r="E37" s="11">
        <v>6657</v>
      </c>
      <c r="F37" s="11">
        <v>8459</v>
      </c>
      <c r="G37" s="11">
        <v>10875</v>
      </c>
      <c r="H37" s="11">
        <v>9047</v>
      </c>
      <c r="I37" s="11">
        <v>8144</v>
      </c>
      <c r="J37" s="11">
        <v>8103</v>
      </c>
      <c r="K37" s="11">
        <v>3391</v>
      </c>
      <c r="L37" s="11">
        <v>1073</v>
      </c>
      <c r="M37" s="10">
        <v>79</v>
      </c>
      <c r="P37" s="29"/>
      <c r="Q37" s="29"/>
      <c r="R37" s="1"/>
      <c r="S37" s="1"/>
      <c r="X37" s="29"/>
      <c r="Y37"/>
      <c r="Z37"/>
    </row>
    <row r="38" spans="1:26" s="15" customFormat="1" ht="12.75" customHeight="1" x14ac:dyDescent="0.2">
      <c r="A38" s="4"/>
      <c r="B38" s="3">
        <v>2018</v>
      </c>
      <c r="C38" s="9">
        <v>64272</v>
      </c>
      <c r="D38" s="9">
        <v>6719</v>
      </c>
      <c r="E38" s="9">
        <v>6812</v>
      </c>
      <c r="F38" s="8">
        <v>7358</v>
      </c>
      <c r="G38" s="8">
        <v>9447</v>
      </c>
      <c r="H38" s="8">
        <v>11366</v>
      </c>
      <c r="I38" s="8">
        <v>8298</v>
      </c>
      <c r="J38" s="8">
        <v>7796</v>
      </c>
      <c r="K38" s="8">
        <v>5124</v>
      </c>
      <c r="L38" s="8">
        <v>1236</v>
      </c>
      <c r="M38" s="7">
        <v>116</v>
      </c>
    </row>
    <row r="39" spans="1:26" s="15" customFormat="1" ht="12.75" customHeight="1" x14ac:dyDescent="0.2">
      <c r="A39" s="4" t="s">
        <v>23</v>
      </c>
      <c r="B39" s="3">
        <v>2011</v>
      </c>
      <c r="C39" s="9">
        <f>SUM(D39:M39)</f>
        <v>58768</v>
      </c>
      <c r="D39" s="8">
        <v>6855</v>
      </c>
      <c r="E39" s="8">
        <v>6141</v>
      </c>
      <c r="F39" s="8">
        <v>7933</v>
      </c>
      <c r="G39" s="8">
        <v>10384</v>
      </c>
      <c r="H39" s="8">
        <v>8408</v>
      </c>
      <c r="I39" s="8">
        <v>7365</v>
      </c>
      <c r="J39" s="8">
        <v>7430</v>
      </c>
      <c r="K39" s="8">
        <v>3086</v>
      </c>
      <c r="L39" s="8">
        <v>1067</v>
      </c>
      <c r="M39" s="7">
        <v>99</v>
      </c>
    </row>
    <row r="40" spans="1:26" s="15" customFormat="1" ht="12.75" customHeight="1" x14ac:dyDescent="0.2">
      <c r="A40" s="4"/>
      <c r="B40" s="3">
        <v>2018</v>
      </c>
      <c r="C40" s="9">
        <v>58543</v>
      </c>
      <c r="D40" s="8">
        <v>6600</v>
      </c>
      <c r="E40" s="8">
        <v>6435</v>
      </c>
      <c r="F40" s="8">
        <v>6815</v>
      </c>
      <c r="G40" s="8">
        <v>8141</v>
      </c>
      <c r="H40" s="8">
        <v>10124</v>
      </c>
      <c r="I40" s="8">
        <v>7239</v>
      </c>
      <c r="J40" s="8">
        <v>6917</v>
      </c>
      <c r="K40" s="8">
        <v>4824</v>
      </c>
      <c r="L40" s="8">
        <v>1260</v>
      </c>
      <c r="M40" s="7">
        <v>188</v>
      </c>
    </row>
    <row r="41" spans="1:26" ht="15" customHeight="1" x14ac:dyDescent="0.2">
      <c r="A41" s="6"/>
      <c r="B41" s="31" t="s">
        <v>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26" s="2" customFormat="1" ht="12.75" customHeight="1" x14ac:dyDescent="0.2">
      <c r="A42" s="18" t="s">
        <v>16</v>
      </c>
      <c r="B42" s="19">
        <v>2011</v>
      </c>
      <c r="C42" s="20">
        <v>419085</v>
      </c>
      <c r="D42" s="20">
        <v>43575</v>
      </c>
      <c r="E42" s="20">
        <v>40661</v>
      </c>
      <c r="F42" s="20">
        <v>52904</v>
      </c>
      <c r="G42" s="20">
        <v>66061</v>
      </c>
      <c r="H42" s="20">
        <v>54864</v>
      </c>
      <c r="I42" s="20">
        <v>54778</v>
      </c>
      <c r="J42" s="20">
        <v>58008</v>
      </c>
      <c r="K42" s="20">
        <v>30393</v>
      </c>
      <c r="L42" s="20">
        <v>16049</v>
      </c>
      <c r="M42" s="21">
        <v>1792</v>
      </c>
      <c r="U42" s="15"/>
      <c r="V42" s="15"/>
      <c r="W42" s="15"/>
      <c r="X42" s="15"/>
      <c r="Y42" s="15"/>
      <c r="Z42" s="15"/>
    </row>
    <row r="43" spans="1:26" s="2" customFormat="1" ht="12.75" customHeight="1" x14ac:dyDescent="0.2">
      <c r="A43" s="22"/>
      <c r="B43" s="19">
        <v>2018</v>
      </c>
      <c r="C43" s="23">
        <v>413394</v>
      </c>
      <c r="D43" s="23">
        <v>41794</v>
      </c>
      <c r="E43" s="23">
        <v>41582</v>
      </c>
      <c r="F43" s="23">
        <v>43973</v>
      </c>
      <c r="G43" s="23">
        <v>52533</v>
      </c>
      <c r="H43" s="23">
        <v>64893</v>
      </c>
      <c r="I43" s="23">
        <v>50234</v>
      </c>
      <c r="J43" s="23">
        <v>57116</v>
      </c>
      <c r="K43" s="23">
        <v>42810</v>
      </c>
      <c r="L43" s="23">
        <v>15649</v>
      </c>
      <c r="M43" s="24">
        <v>2810</v>
      </c>
      <c r="P43"/>
      <c r="Q43"/>
      <c r="R43"/>
      <c r="S43"/>
      <c r="T43"/>
      <c r="U43" s="15"/>
      <c r="V43" s="15"/>
      <c r="W43" s="15"/>
      <c r="X43" s="15"/>
      <c r="Y43" s="15"/>
      <c r="Z43" s="15"/>
    </row>
    <row r="44" spans="1:26" s="2" customFormat="1" ht="12.75" customHeight="1" x14ac:dyDescent="0.2">
      <c r="A44" s="25" t="s">
        <v>3</v>
      </c>
      <c r="B44" s="3"/>
      <c r="C44" s="9"/>
      <c r="D44" s="9"/>
      <c r="E44" s="9"/>
      <c r="F44" s="14"/>
      <c r="G44" s="14"/>
      <c r="H44" s="14"/>
      <c r="I44" s="14"/>
      <c r="J44" s="14"/>
      <c r="K44" s="14"/>
      <c r="L44" s="14"/>
      <c r="M44" s="13"/>
      <c r="P44"/>
      <c r="Q44"/>
      <c r="R44"/>
      <c r="S44"/>
      <c r="T44"/>
      <c r="U44" s="15"/>
      <c r="V44" s="15"/>
      <c r="W44" s="15"/>
      <c r="X44" s="15"/>
      <c r="Y44" s="15"/>
      <c r="Z44" s="15"/>
    </row>
    <row r="45" spans="1:26" s="2" customFormat="1" ht="12.75" customHeight="1" x14ac:dyDescent="0.2">
      <c r="A45" s="5" t="s">
        <v>17</v>
      </c>
      <c r="B45" s="3">
        <v>2011</v>
      </c>
      <c r="C45" s="9">
        <f>SUM(D45:M45)</f>
        <v>67187</v>
      </c>
      <c r="D45" s="9">
        <v>7105</v>
      </c>
      <c r="E45" s="9">
        <v>6615</v>
      </c>
      <c r="F45" s="9">
        <v>8295</v>
      </c>
      <c r="G45" s="9">
        <v>10368</v>
      </c>
      <c r="H45" s="9">
        <v>8498</v>
      </c>
      <c r="I45" s="9">
        <v>8695</v>
      </c>
      <c r="J45" s="9">
        <v>9759</v>
      </c>
      <c r="K45" s="9">
        <v>4827</v>
      </c>
      <c r="L45" s="9">
        <v>2711</v>
      </c>
      <c r="M45" s="12">
        <v>314</v>
      </c>
      <c r="P45"/>
      <c r="Q45"/>
      <c r="R45"/>
      <c r="S45"/>
      <c r="T45"/>
      <c r="U45" s="15"/>
      <c r="V45" s="15"/>
      <c r="W45" s="15"/>
      <c r="X45" s="15"/>
      <c r="Y45" s="15"/>
      <c r="Z45" s="15"/>
    </row>
    <row r="46" spans="1:26" s="2" customFormat="1" ht="12.75" customHeight="1" x14ac:dyDescent="0.2">
      <c r="A46" s="5"/>
      <c r="B46" s="3">
        <v>2018</v>
      </c>
      <c r="C46" s="9">
        <v>65497</v>
      </c>
      <c r="D46" s="9">
        <v>6534</v>
      </c>
      <c r="E46" s="9">
        <v>6828</v>
      </c>
      <c r="F46" s="9">
        <v>6834</v>
      </c>
      <c r="G46" s="9">
        <v>7861</v>
      </c>
      <c r="H46" s="9">
        <v>10262</v>
      </c>
      <c r="I46" s="9">
        <v>7560</v>
      </c>
      <c r="J46" s="9">
        <v>9538</v>
      </c>
      <c r="K46" s="9">
        <v>7047</v>
      </c>
      <c r="L46" s="9">
        <v>2552</v>
      </c>
      <c r="M46" s="12">
        <v>481</v>
      </c>
      <c r="P46"/>
      <c r="Q46"/>
      <c r="R46"/>
      <c r="U46" s="15"/>
      <c r="V46" s="15"/>
      <c r="W46" s="15"/>
      <c r="X46" s="15"/>
      <c r="Y46" s="15"/>
      <c r="Z46" s="15"/>
    </row>
    <row r="47" spans="1:26" s="15" customFormat="1" ht="12.75" customHeight="1" x14ac:dyDescent="0.2">
      <c r="A47" s="5" t="s">
        <v>18</v>
      </c>
      <c r="B47" s="3">
        <v>2011</v>
      </c>
      <c r="C47" s="9">
        <f>SUM(D47:M47)</f>
        <v>63129</v>
      </c>
      <c r="D47" s="11">
        <v>6575</v>
      </c>
      <c r="E47" s="11">
        <v>6236</v>
      </c>
      <c r="F47" s="8">
        <v>8452</v>
      </c>
      <c r="G47" s="8">
        <v>9912</v>
      </c>
      <c r="H47" s="8">
        <v>8572</v>
      </c>
      <c r="I47" s="8">
        <v>8587</v>
      </c>
      <c r="J47" s="8">
        <v>8266</v>
      </c>
      <c r="K47" s="8">
        <v>4211</v>
      </c>
      <c r="L47" s="8">
        <v>2059</v>
      </c>
      <c r="M47" s="7">
        <v>259</v>
      </c>
      <c r="P47"/>
      <c r="Q47"/>
      <c r="R47"/>
      <c r="S47" s="2"/>
      <c r="T47" s="2"/>
    </row>
    <row r="48" spans="1:26" s="15" customFormat="1" ht="12.75" customHeight="1" x14ac:dyDescent="0.2">
      <c r="A48" s="5"/>
      <c r="B48" s="3">
        <v>2018</v>
      </c>
      <c r="C48" s="9">
        <v>62546</v>
      </c>
      <c r="D48" s="9">
        <v>6351</v>
      </c>
      <c r="E48" s="9">
        <v>6417</v>
      </c>
      <c r="F48" s="9">
        <v>6812</v>
      </c>
      <c r="G48" s="9">
        <v>8357</v>
      </c>
      <c r="H48" s="9">
        <v>9623</v>
      </c>
      <c r="I48" s="9">
        <v>8021</v>
      </c>
      <c r="J48" s="9">
        <v>8478</v>
      </c>
      <c r="K48" s="9">
        <v>6019</v>
      </c>
      <c r="L48" s="9">
        <v>2097</v>
      </c>
      <c r="M48" s="12">
        <v>371</v>
      </c>
      <c r="P48"/>
      <c r="Q48"/>
      <c r="R48"/>
      <c r="S48" s="2"/>
      <c r="T48" s="2"/>
    </row>
    <row r="49" spans="1:26" s="15" customFormat="1" ht="12.75" customHeight="1" x14ac:dyDescent="0.2">
      <c r="A49" s="5" t="s">
        <v>19</v>
      </c>
      <c r="B49" s="3">
        <v>2011</v>
      </c>
      <c r="C49" s="9">
        <f>SUM(D49:M49)</f>
        <v>60002</v>
      </c>
      <c r="D49" s="11">
        <v>6158</v>
      </c>
      <c r="E49" s="11">
        <v>5694</v>
      </c>
      <c r="F49" s="8">
        <v>7288</v>
      </c>
      <c r="G49" s="8">
        <v>9683</v>
      </c>
      <c r="H49" s="8">
        <v>7519</v>
      </c>
      <c r="I49" s="8">
        <v>7920</v>
      </c>
      <c r="J49" s="8">
        <v>8274</v>
      </c>
      <c r="K49" s="8">
        <v>4640</v>
      </c>
      <c r="L49" s="8">
        <v>2543</v>
      </c>
      <c r="M49" s="7">
        <v>283</v>
      </c>
      <c r="P49"/>
      <c r="Q49"/>
      <c r="R49"/>
      <c r="S49" s="2"/>
      <c r="T49" s="2"/>
    </row>
    <row r="50" spans="1:26" s="15" customFormat="1" ht="12.75" customHeight="1" x14ac:dyDescent="0.2">
      <c r="A50" s="5"/>
      <c r="B50" s="3">
        <v>2018</v>
      </c>
      <c r="C50" s="9">
        <v>60161</v>
      </c>
      <c r="D50" s="9">
        <v>6137</v>
      </c>
      <c r="E50" s="9">
        <v>5874</v>
      </c>
      <c r="F50" s="9">
        <v>6271</v>
      </c>
      <c r="G50" s="9">
        <v>7766</v>
      </c>
      <c r="H50" s="9">
        <v>9476</v>
      </c>
      <c r="I50" s="9">
        <v>7050</v>
      </c>
      <c r="J50" s="9">
        <v>8398</v>
      </c>
      <c r="K50" s="9">
        <v>6234</v>
      </c>
      <c r="L50" s="9">
        <v>2497</v>
      </c>
      <c r="M50" s="12">
        <v>458</v>
      </c>
      <c r="P50"/>
      <c r="Q50"/>
      <c r="R50"/>
      <c r="S50" s="2"/>
      <c r="T50" s="2"/>
      <c r="U50" s="1"/>
      <c r="V50" s="29"/>
      <c r="W50" s="29"/>
      <c r="X50" s="29"/>
      <c r="Y50" s="29"/>
      <c r="Z50" s="29"/>
    </row>
    <row r="51" spans="1:26" s="15" customFormat="1" ht="12.75" customHeight="1" x14ac:dyDescent="0.2">
      <c r="A51" s="5" t="s">
        <v>20</v>
      </c>
      <c r="B51" s="3">
        <v>2011</v>
      </c>
      <c r="C51" s="9">
        <f>SUM(D51:M51)</f>
        <v>43912</v>
      </c>
      <c r="D51" s="11">
        <v>4701</v>
      </c>
      <c r="E51" s="11">
        <v>4273</v>
      </c>
      <c r="F51" s="8">
        <v>5687</v>
      </c>
      <c r="G51" s="8">
        <v>6896</v>
      </c>
      <c r="H51" s="8">
        <v>5490</v>
      </c>
      <c r="I51" s="8">
        <v>5939</v>
      </c>
      <c r="J51" s="8">
        <v>5798</v>
      </c>
      <c r="K51" s="8">
        <v>3214</v>
      </c>
      <c r="L51" s="8">
        <v>1718</v>
      </c>
      <c r="M51" s="7">
        <v>196</v>
      </c>
    </row>
    <row r="52" spans="1:26" s="15" customFormat="1" ht="12.75" customHeight="1" x14ac:dyDescent="0.2">
      <c r="A52" s="5"/>
      <c r="B52" s="3">
        <v>2018</v>
      </c>
      <c r="C52" s="9">
        <v>43604</v>
      </c>
      <c r="D52" s="9">
        <v>4570</v>
      </c>
      <c r="E52" s="9">
        <v>4264</v>
      </c>
      <c r="F52" s="9">
        <v>4663</v>
      </c>
      <c r="G52" s="9">
        <v>5569</v>
      </c>
      <c r="H52" s="9">
        <v>6828</v>
      </c>
      <c r="I52" s="9">
        <v>5271</v>
      </c>
      <c r="J52" s="9">
        <v>6211</v>
      </c>
      <c r="K52" s="9">
        <v>4270</v>
      </c>
      <c r="L52" s="9">
        <v>1682</v>
      </c>
      <c r="M52" s="12">
        <v>276</v>
      </c>
    </row>
    <row r="53" spans="1:26" s="15" customFormat="1" ht="12.75" customHeight="1" x14ac:dyDescent="0.2">
      <c r="A53" s="5" t="s">
        <v>21</v>
      </c>
      <c r="B53" s="3">
        <v>2011</v>
      </c>
      <c r="C53" s="9">
        <f>SUM(D53:M53)</f>
        <v>58067</v>
      </c>
      <c r="D53" s="11">
        <v>5802</v>
      </c>
      <c r="E53" s="11">
        <v>5628</v>
      </c>
      <c r="F53" s="8">
        <v>7498</v>
      </c>
      <c r="G53" s="8">
        <v>8888</v>
      </c>
      <c r="H53" s="8">
        <v>8016</v>
      </c>
      <c r="I53" s="8">
        <v>7629</v>
      </c>
      <c r="J53" s="8">
        <v>8004</v>
      </c>
      <c r="K53" s="8">
        <v>4307</v>
      </c>
      <c r="L53" s="8">
        <v>2112</v>
      </c>
      <c r="M53" s="7">
        <v>183</v>
      </c>
    </row>
    <row r="54" spans="1:26" s="15" customFormat="1" ht="12.75" customHeight="1" x14ac:dyDescent="0.2">
      <c r="A54" s="5"/>
      <c r="B54" s="3">
        <v>2018</v>
      </c>
      <c r="C54" s="9">
        <v>56384</v>
      </c>
      <c r="D54" s="9">
        <v>5588</v>
      </c>
      <c r="E54" s="9">
        <v>5620</v>
      </c>
      <c r="F54" s="9">
        <v>6111</v>
      </c>
      <c r="G54" s="9">
        <v>7103</v>
      </c>
      <c r="H54" s="9">
        <v>8622</v>
      </c>
      <c r="I54" s="9">
        <v>7354</v>
      </c>
      <c r="J54" s="9">
        <v>7618</v>
      </c>
      <c r="K54" s="9">
        <v>5949</v>
      </c>
      <c r="L54" s="9">
        <v>2091</v>
      </c>
      <c r="M54" s="12">
        <v>328</v>
      </c>
    </row>
    <row r="55" spans="1:26" s="15" customFormat="1" ht="12.75" customHeight="1" x14ac:dyDescent="0.2">
      <c r="A55" s="4" t="s">
        <v>22</v>
      </c>
      <c r="B55" s="3">
        <v>2011</v>
      </c>
      <c r="C55" s="9">
        <f>SUM(D55:M55)</f>
        <v>65297</v>
      </c>
      <c r="D55" s="11">
        <v>6657</v>
      </c>
      <c r="E55" s="11">
        <v>6297</v>
      </c>
      <c r="F55" s="11">
        <v>8054</v>
      </c>
      <c r="G55" s="11">
        <v>10413</v>
      </c>
      <c r="H55" s="11">
        <v>8682</v>
      </c>
      <c r="I55" s="11">
        <v>8402</v>
      </c>
      <c r="J55" s="11">
        <v>9296</v>
      </c>
      <c r="K55" s="11">
        <v>4826</v>
      </c>
      <c r="L55" s="11">
        <v>2432</v>
      </c>
      <c r="M55" s="10">
        <v>238</v>
      </c>
    </row>
    <row r="56" spans="1:26" s="15" customFormat="1" ht="12.75" customHeight="1" x14ac:dyDescent="0.2">
      <c r="A56" s="4"/>
      <c r="B56" s="3">
        <v>2018</v>
      </c>
      <c r="C56" s="9">
        <v>64338</v>
      </c>
      <c r="D56" s="9">
        <v>6325</v>
      </c>
      <c r="E56" s="9">
        <v>6365</v>
      </c>
      <c r="F56" s="8">
        <v>6763</v>
      </c>
      <c r="G56" s="8">
        <v>8207</v>
      </c>
      <c r="H56" s="8">
        <v>10435</v>
      </c>
      <c r="I56" s="8">
        <v>7882</v>
      </c>
      <c r="J56" s="8">
        <v>8777</v>
      </c>
      <c r="K56" s="8">
        <v>6903</v>
      </c>
      <c r="L56" s="8">
        <v>2288</v>
      </c>
      <c r="M56" s="7">
        <v>393</v>
      </c>
    </row>
    <row r="57" spans="1:26" s="15" customFormat="1" ht="12.75" customHeight="1" x14ac:dyDescent="0.2">
      <c r="A57" s="4" t="s">
        <v>23</v>
      </c>
      <c r="B57" s="3">
        <v>2011</v>
      </c>
      <c r="C57" s="9">
        <f>SUM(D57:M57)</f>
        <v>61491</v>
      </c>
      <c r="D57" s="8">
        <v>6577</v>
      </c>
      <c r="E57" s="8">
        <v>5918</v>
      </c>
      <c r="F57" s="8">
        <v>7630</v>
      </c>
      <c r="G57" s="8">
        <v>9901</v>
      </c>
      <c r="H57" s="8">
        <v>8087</v>
      </c>
      <c r="I57" s="8">
        <v>7606</v>
      </c>
      <c r="J57" s="8">
        <v>8611</v>
      </c>
      <c r="K57" s="8">
        <v>4368</v>
      </c>
      <c r="L57" s="8">
        <v>2474</v>
      </c>
      <c r="M57" s="7">
        <v>319</v>
      </c>
    </row>
    <row r="58" spans="1:26" s="15" customFormat="1" ht="12.75" customHeight="1" x14ac:dyDescent="0.2">
      <c r="A58" s="4"/>
      <c r="B58" s="3">
        <v>2018</v>
      </c>
      <c r="C58" s="9">
        <v>60864</v>
      </c>
      <c r="D58" s="8">
        <v>6289</v>
      </c>
      <c r="E58" s="8">
        <v>6214</v>
      </c>
      <c r="F58" s="8">
        <v>6519</v>
      </c>
      <c r="G58" s="8">
        <v>7670</v>
      </c>
      <c r="H58" s="8">
        <v>9647</v>
      </c>
      <c r="I58" s="8">
        <v>7096</v>
      </c>
      <c r="J58" s="8">
        <v>8096</v>
      </c>
      <c r="K58" s="8">
        <v>6388</v>
      </c>
      <c r="L58" s="8">
        <v>2442</v>
      </c>
      <c r="M58" s="7">
        <v>503</v>
      </c>
    </row>
  </sheetData>
  <mergeCells count="7">
    <mergeCell ref="B41:M41"/>
    <mergeCell ref="A3:A4"/>
    <mergeCell ref="B3:B4"/>
    <mergeCell ref="C3:C4"/>
    <mergeCell ref="D3:M3"/>
    <mergeCell ref="B5:M5"/>
    <mergeCell ref="B23:M23"/>
  </mergeCells>
  <printOptions horizontalCentered="1"/>
  <pageMargins left="0.69" right="0.63" top="0.78740157480314965" bottom="0.98425196850393704" header="0.51181102362204722" footer="0.51181102362204722"/>
  <pageSetup paperSize="9" firstPageNumber="9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kohoutova917</cp:lastModifiedBy>
  <cp:lastPrinted>2019-10-29T13:13:49Z</cp:lastPrinted>
  <dcterms:created xsi:type="dcterms:W3CDTF">2015-07-15T08:03:46Z</dcterms:created>
  <dcterms:modified xsi:type="dcterms:W3CDTF">2019-10-29T13:13:51Z</dcterms:modified>
</cp:coreProperties>
</file>