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2_Vzdělávání\Vzdělávání AO\6_Školy_a_školská_zařízení_Ondrušová\Publikácia na web\23004219tabulky.xlsx\"/>
    </mc:Choice>
  </mc:AlternateContent>
  <bookViews>
    <workbookView xWindow="0" yWindow="0" windowWidth="28800" windowHeight="11700"/>
  </bookViews>
  <sheets>
    <sheet name="230042199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1" l="1"/>
  <c r="Q24" i="1"/>
  <c r="P24" i="1"/>
  <c r="O24" i="1"/>
  <c r="N24" i="1"/>
  <c r="M24" i="1"/>
  <c r="P23" i="1"/>
  <c r="O23" i="1"/>
  <c r="N23" i="1"/>
  <c r="M23" i="1"/>
  <c r="R22" i="1"/>
  <c r="Q22" i="1"/>
  <c r="P22" i="1"/>
  <c r="O22" i="1"/>
  <c r="N22" i="1"/>
  <c r="M22" i="1"/>
  <c r="R21" i="1"/>
  <c r="Q21" i="1"/>
  <c r="P21" i="1"/>
  <c r="O21" i="1"/>
  <c r="N21" i="1"/>
  <c r="M21" i="1"/>
  <c r="R20" i="1"/>
  <c r="Q20" i="1"/>
  <c r="P20" i="1"/>
  <c r="O20" i="1"/>
  <c r="N20" i="1"/>
  <c r="M20" i="1"/>
  <c r="R19" i="1"/>
  <c r="Q19" i="1"/>
  <c r="P19" i="1"/>
  <c r="O19" i="1"/>
  <c r="N19" i="1"/>
  <c r="M19" i="1"/>
  <c r="R18" i="1"/>
  <c r="Q18" i="1"/>
  <c r="P18" i="1"/>
  <c r="O18" i="1"/>
  <c r="N18" i="1"/>
  <c r="M18" i="1"/>
  <c r="P17" i="1"/>
  <c r="O17" i="1"/>
  <c r="N17" i="1"/>
  <c r="M17" i="1"/>
  <c r="R16" i="1"/>
  <c r="Q16" i="1"/>
  <c r="P16" i="1"/>
  <c r="O16" i="1"/>
  <c r="N16" i="1"/>
  <c r="M16" i="1"/>
  <c r="R15" i="1"/>
  <c r="Q15" i="1"/>
  <c r="P15" i="1"/>
  <c r="O15" i="1"/>
  <c r="N15" i="1"/>
  <c r="M15" i="1"/>
  <c r="R14" i="1"/>
  <c r="Q14" i="1"/>
  <c r="P14" i="1"/>
  <c r="O14" i="1"/>
  <c r="N14" i="1"/>
  <c r="M14" i="1"/>
  <c r="R13" i="1"/>
  <c r="Q13" i="1"/>
  <c r="P13" i="1"/>
  <c r="O13" i="1"/>
  <c r="N13" i="1"/>
  <c r="M13" i="1"/>
  <c r="R12" i="1"/>
  <c r="Q12" i="1"/>
  <c r="P12" i="1"/>
  <c r="O12" i="1"/>
  <c r="N12" i="1"/>
  <c r="M12" i="1"/>
  <c r="R11" i="1"/>
  <c r="Q11" i="1"/>
  <c r="P11" i="1"/>
  <c r="O11" i="1"/>
  <c r="N11" i="1"/>
  <c r="M11" i="1"/>
  <c r="R10" i="1"/>
  <c r="Q10" i="1"/>
  <c r="P10" i="1"/>
  <c r="O10" i="1"/>
  <c r="N10" i="1"/>
  <c r="M10" i="1"/>
  <c r="R9" i="1"/>
  <c r="Q9" i="1"/>
  <c r="P9" i="1"/>
  <c r="O9" i="1"/>
  <c r="N9" i="1"/>
  <c r="M9" i="1"/>
  <c r="R8" i="1"/>
  <c r="Q8" i="1"/>
  <c r="P8" i="1"/>
  <c r="O8" i="1"/>
  <c r="N8" i="1"/>
  <c r="M8" i="1"/>
  <c r="R7" i="1"/>
  <c r="Q7" i="1"/>
  <c r="P7" i="1"/>
  <c r="O7" i="1"/>
  <c r="N7" i="1"/>
  <c r="M7" i="1"/>
  <c r="R6" i="1"/>
  <c r="Q6" i="1"/>
  <c r="P6" i="1"/>
  <c r="O6" i="1"/>
  <c r="N6" i="1"/>
  <c r="M6" i="1"/>
  <c r="R5" i="1"/>
  <c r="Q5" i="1"/>
  <c r="P5" i="1"/>
  <c r="O5" i="1"/>
  <c r="N5" i="1"/>
  <c r="M5" i="1"/>
</calcChain>
</file>

<file path=xl/sharedStrings.xml><?xml version="1.0" encoding="utf-8"?>
<sst xmlns="http://schemas.openxmlformats.org/spreadsheetml/2006/main" count="48" uniqueCount="42">
  <si>
    <r>
      <rPr>
        <b/>
        <sz val="10"/>
        <color theme="1"/>
        <rFont val="Arial"/>
        <family val="2"/>
        <charset val="238"/>
      </rPr>
      <t>Tab. 97: Střední odborné vzdělávání s výučním listem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</t>
    </r>
    <r>
      <rPr>
        <b/>
        <sz val="10"/>
        <color theme="1"/>
        <rFont val="Arial"/>
        <family val="2"/>
        <charset val="238"/>
      </rPr>
      <t xml:space="preserve"> žáci podle skupin oborů vzdělávání </t>
    </r>
    <r>
      <rPr>
        <sz val="10"/>
        <color theme="1"/>
        <rFont val="Arial"/>
        <family val="2"/>
        <charset val="238"/>
      </rPr>
      <t>v časové řadě 2008/09 - 2018/19</t>
    </r>
  </si>
  <si>
    <t xml:space="preserve"> </t>
  </si>
  <si>
    <t>Skupiny oborů vzdělání 
(KKOV)</t>
  </si>
  <si>
    <t>Školní rok</t>
  </si>
  <si>
    <t>Meziroční změna
(17/18 - 18/19)</t>
  </si>
  <si>
    <t>Změna za 5 let 
(13/14 - 18/19)</t>
  </si>
  <si>
    <t>Změna za 10 let 
(08/09 - 18/19)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</si>
  <si>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</si>
  <si>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</si>
  <si>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</si>
  <si>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</si>
  <si>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</si>
  <si>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</si>
  <si>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</si>
  <si>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</si>
  <si>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</si>
  <si>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</si>
  <si>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</si>
  <si>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abs.</t>
  </si>
  <si>
    <t>v %</t>
  </si>
  <si>
    <t>Celkem</t>
  </si>
  <si>
    <t>21 hornictví a hornická geologie, hutnictví a slévárenství</t>
  </si>
  <si>
    <t>23 strojírenství a strojírenská výroba</t>
  </si>
  <si>
    <t>26 elektrotechnika, telekom. 
a výpočetní technika</t>
  </si>
  <si>
    <t>28 technická chemie a chemie silikátů</t>
  </si>
  <si>
    <t>29 potravinářství a potravinářská chemie</t>
  </si>
  <si>
    <t>31 textilní výroba a oděvnictví</t>
  </si>
  <si>
    <t>32 kožedělná a obuvnická výroba a zpracování plastů</t>
  </si>
  <si>
    <t>33 zpracování dřeva a výroba hudebních nástrojů</t>
  </si>
  <si>
    <t>34 polygrafie, zpracování papíru, filmu a fotografie</t>
  </si>
  <si>
    <t>36 stavebnictví, geodézie a kartografie</t>
  </si>
  <si>
    <t>37 doprava a spoje</t>
  </si>
  <si>
    <t>39 speciální a interdisciplinární obory</t>
  </si>
  <si>
    <t>-</t>
  </si>
  <si>
    <t>41 zemědělství a lesnictví</t>
  </si>
  <si>
    <t>53 zdravotnictví</t>
  </si>
  <si>
    <t>65 gastronomie, hotelnictví a turismus</t>
  </si>
  <si>
    <t>66 obchod</t>
  </si>
  <si>
    <t>69 osobní a provozní služby</t>
  </si>
  <si>
    <t>75 pedagogika, učitelství a sociální péče</t>
  </si>
  <si>
    <t>82 umění a užité umění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</si>
  <si>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bez zkráceného studia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</si>
</sst>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_ ;\-#,##0\ ;\–\ "/>
    <numFmt numFmtId="166" formatCode="0.0%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>
      <alignment vertical="top"/>
    </xf>
    <xf numFmtId="0" fontId="7" fillId="0" borderId="0" applyBorder="0" applyProtection="0"/>
    <xf numFmtId="3" fontId="7" fillId="0" borderId="0" applyBorder="0" applyProtection="0">
      <alignment wrapText="1"/>
    </xf>
  </cellStyleXfs>
  <cellXfs count="62">
    <xf numFmtId="0" fontId="0" fillId="0" borderId="0" xfId="0"/>
    <xf numFmtId="0" fontId="2" fillId="0" borderId="0" xfId="0" applyFont="1"/>
    <xf numFmtId="0" fontId="5" fillId="0" borderId="0" xfId="2" applyAlignment="1" applyProtection="1"/>
    <xf numFmtId="0" fontId="6" fillId="0" borderId="0" xfId="0" applyFont="1"/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4" applyFont="1" applyFill="1" applyBorder="1" applyAlignment="1" applyProtection="1">
      <alignment horizontal="center" vertical="center"/>
      <protection locked="0"/>
    </xf>
    <xf numFmtId="0" fontId="9" fillId="2" borderId="17" xfId="4" applyFont="1" applyFill="1" applyBorder="1" applyAlignment="1" applyProtection="1">
      <alignment horizontal="center" vertical="center"/>
      <protection locked="0"/>
    </xf>
    <xf numFmtId="0" fontId="8" fillId="2" borderId="18" xfId="4" applyFont="1" applyFill="1" applyBorder="1" applyAlignment="1" applyProtection="1">
      <alignment horizontal="center" vertical="center"/>
      <protection locked="0"/>
    </xf>
    <xf numFmtId="0" fontId="9" fillId="2" borderId="19" xfId="4" applyFont="1" applyFill="1" applyBorder="1" applyAlignment="1" applyProtection="1">
      <alignment horizontal="center" vertical="center"/>
      <protection locked="0"/>
    </xf>
    <xf numFmtId="0" fontId="10" fillId="0" borderId="20" xfId="3" applyFont="1" applyFill="1" applyBorder="1" applyAlignment="1" applyProtection="1">
      <alignment vertical="center" wrapText="1"/>
      <protection locked="0"/>
    </xf>
    <xf numFmtId="164" fontId="11" fillId="0" borderId="21" xfId="0" applyNumberFormat="1" applyFont="1" applyBorder="1" applyAlignment="1">
      <alignment vertical="center"/>
    </xf>
    <xf numFmtId="164" fontId="11" fillId="0" borderId="22" xfId="0" applyNumberFormat="1" applyFont="1" applyBorder="1" applyAlignment="1">
      <alignment vertical="center"/>
    </xf>
    <xf numFmtId="3" fontId="12" fillId="0" borderId="23" xfId="0" applyNumberFormat="1" applyFont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165" fontId="12" fillId="0" borderId="25" xfId="0" applyNumberFormat="1" applyFont="1" applyBorder="1" applyAlignment="1">
      <alignment vertical="center"/>
    </xf>
    <xf numFmtId="166" fontId="12" fillId="0" borderId="26" xfId="1" applyNumberFormat="1" applyFont="1" applyBorder="1" applyAlignment="1">
      <alignment vertical="center"/>
    </xf>
    <xf numFmtId="165" fontId="12" fillId="0" borderId="27" xfId="0" applyNumberFormat="1" applyFont="1" applyBorder="1" applyAlignment="1">
      <alignment vertical="center"/>
    </xf>
    <xf numFmtId="166" fontId="12" fillId="0" borderId="28" xfId="1" applyNumberFormat="1" applyFont="1" applyBorder="1" applyAlignment="1">
      <alignment vertical="center"/>
    </xf>
    <xf numFmtId="165" fontId="12" fillId="0" borderId="29" xfId="0" applyNumberFormat="1" applyFont="1" applyBorder="1" applyAlignment="1">
      <alignment vertical="center"/>
    </xf>
    <xf numFmtId="166" fontId="12" fillId="0" borderId="30" xfId="1" applyNumberFormat="1" applyFont="1" applyBorder="1" applyAlignment="1">
      <alignment vertical="center"/>
    </xf>
    <xf numFmtId="0" fontId="13" fillId="0" borderId="20" xfId="0" applyFont="1" applyBorder="1" applyAlignment="1">
      <alignment horizontal="left" vertical="center" wrapText="1" indent="1"/>
    </xf>
    <xf numFmtId="164" fontId="14" fillId="0" borderId="21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vertical="center"/>
    </xf>
    <xf numFmtId="165" fontId="13" fillId="0" borderId="25" xfId="0" applyNumberFormat="1" applyFont="1" applyBorder="1" applyAlignment="1">
      <alignment vertical="center"/>
    </xf>
    <xf numFmtId="166" fontId="13" fillId="0" borderId="26" xfId="1" applyNumberFormat="1" applyFont="1" applyBorder="1" applyAlignment="1">
      <alignment vertical="center"/>
    </xf>
    <xf numFmtId="165" fontId="13" fillId="0" borderId="31" xfId="0" applyNumberFormat="1" applyFont="1" applyBorder="1" applyAlignment="1">
      <alignment vertical="center"/>
    </xf>
    <xf numFmtId="166" fontId="13" fillId="0" borderId="32" xfId="1" applyNumberFormat="1" applyFont="1" applyBorder="1" applyAlignment="1">
      <alignment vertical="center"/>
    </xf>
    <xf numFmtId="165" fontId="13" fillId="0" borderId="29" xfId="0" applyNumberFormat="1" applyFont="1" applyBorder="1" applyAlignment="1">
      <alignment vertical="center"/>
    </xf>
    <xf numFmtId="166" fontId="13" fillId="0" borderId="30" xfId="1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164" fontId="7" fillId="0" borderId="21" xfId="5" applyNumberFormat="1" applyFont="1" applyFill="1" applyBorder="1" applyAlignment="1">
      <alignment horizontal="center" vertical="center"/>
    </xf>
    <xf numFmtId="164" fontId="13" fillId="0" borderId="22" xfId="0" applyNumberFormat="1" applyFont="1" applyBorder="1" applyAlignment="1">
      <alignment horizontal="right" vertical="center"/>
    </xf>
    <xf numFmtId="164" fontId="13" fillId="0" borderId="30" xfId="0" applyNumberFormat="1" applyFont="1" applyBorder="1" applyAlignment="1">
      <alignment horizontal="right" vertical="center"/>
    </xf>
    <xf numFmtId="0" fontId="13" fillId="0" borderId="33" xfId="0" applyFont="1" applyBorder="1" applyAlignment="1">
      <alignment horizontal="left" vertical="center" wrapText="1" indent="1"/>
    </xf>
    <xf numFmtId="164" fontId="14" fillId="0" borderId="13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34" xfId="0" applyNumberFormat="1" applyFont="1" applyBorder="1" applyAlignment="1">
      <alignment vertical="center"/>
    </xf>
    <xf numFmtId="165" fontId="13" fillId="0" borderId="35" xfId="0" applyNumberFormat="1" applyFont="1" applyBorder="1" applyAlignment="1">
      <alignment vertical="center"/>
    </xf>
    <xf numFmtId="166" fontId="13" fillId="0" borderId="36" xfId="1" applyNumberFormat="1" applyFont="1" applyBorder="1" applyAlignment="1">
      <alignment vertical="center"/>
    </xf>
    <xf numFmtId="165" fontId="13" fillId="0" borderId="37" xfId="0" applyNumberFormat="1" applyFont="1" applyBorder="1" applyAlignment="1">
      <alignment vertical="center"/>
    </xf>
    <xf numFmtId="166" fontId="13" fillId="0" borderId="38" xfId="1" applyNumberFormat="1" applyFont="1" applyBorder="1" applyAlignment="1">
      <alignment vertical="center"/>
    </xf>
    <xf numFmtId="165" fontId="13" fillId="0" borderId="39" xfId="0" applyNumberFormat="1" applyFont="1" applyBorder="1" applyAlignment="1">
      <alignment vertical="center"/>
    </xf>
    <xf numFmtId="166" fontId="13" fillId="0" borderId="40" xfId="1" applyNumberFormat="1" applyFont="1" applyBorder="1" applyAlignment="1">
      <alignment vertical="center"/>
    </xf>
    <xf numFmtId="0" fontId="9" fillId="0" borderId="0" xfId="4" applyFont="1" applyBorder="1" applyProtection="1">
      <protection locked="0"/>
    </xf>
    <xf numFmtId="0" fontId="9" fillId="0" borderId="0" xfId="4" applyFont="1"/>
    <xf numFmtId="164" fontId="0" fillId="0" borderId="0" xfId="0" applyNumberFormat="1"/>
    <xf numFmtId="0" fontId="8" fillId="2" borderId="1" xfId="3" applyFont="1" applyFill="1" applyBorder="1" applyAlignment="1">
      <alignment horizontal="center" vertical="center" wrapText="1"/>
    </xf>
    <xf numFmtId="0" fontId="8" fillId="3" borderId="11" xfId="3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2" borderId="5" xfId="4" applyFont="1" applyFill="1" applyBorder="1" applyAlignment="1" applyProtection="1">
      <alignment horizontal="center" vertical="center" wrapText="1"/>
      <protection locked="0"/>
    </xf>
    <xf numFmtId="0" fontId="8" fillId="3" borderId="6" xfId="4" applyFont="1" applyFill="1" applyBorder="1" applyAlignment="1" applyProtection="1">
      <alignment horizontal="center" vertical="center" wrapText="1"/>
      <protection locked="0"/>
    </xf>
    <xf numFmtId="0" fontId="8" fillId="2" borderId="7" xfId="4" applyFont="1" applyFill="1" applyBorder="1" applyAlignment="1" applyProtection="1">
      <alignment horizontal="center" vertical="center" wrapText="1"/>
      <protection locked="0"/>
    </xf>
    <xf numFmtId="0" fontId="8" fillId="3" borderId="8" xfId="4" applyFont="1" applyFill="1" applyBorder="1" applyAlignment="1" applyProtection="1">
      <alignment horizontal="center" vertical="center" wrapText="1"/>
      <protection locked="0"/>
    </xf>
    <xf numFmtId="0" fontId="8" fillId="2" borderId="9" xfId="4" applyFont="1" applyFill="1" applyBorder="1" applyAlignment="1" applyProtection="1">
      <alignment horizontal="center" vertical="center" wrapText="1"/>
      <protection locked="0"/>
    </xf>
    <xf numFmtId="0" fontId="8" fillId="3" borderId="10" xfId="4" applyFont="1" applyFill="1" applyBorder="1" applyAlignment="1" applyProtection="1">
      <alignment horizontal="center" vertical="center" wrapText="1"/>
      <protection locked="0"/>
    </xf>
  </cellXfs>
  <cellStyles count="6">
    <cellStyle name="Hypertextový odkaz" xfId="2" builtinId="8"/>
    <cellStyle name="Normální" xfId="0" builtinId="0"/>
    <cellStyle name="normální 12" xfId="5"/>
    <cellStyle name="normální 6" xfId="3"/>
    <cellStyle name="normální 7" xfId="4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zoomScaleNormal="100" workbookViewId="0"/>
  </sheetViews>
  <sheetFormatPr defaultRowHeight="15" x14ac:dyDescent="0.25"/>
  <cols>
    <col min="1" max="1" width="24.28515625" customWidth="1"/>
    <col min="2" max="5" width="7" customWidth="1"/>
    <col min="6" max="16" width="6.42578125" customWidth="1"/>
    <col min="17" max="17" width="6.85546875" customWidth="1"/>
    <col min="18" max="18" width="6.42578125" customWidth="1"/>
    <col min="19" max="22" width="7.5703125" customWidth="1"/>
  </cols>
  <sheetData>
    <row r="1" spans="1:22" s="1" customFormat="1" ht="17.25" customHeight="1" x14ac:dyDescent="0.2">
      <c r="A1" s="1" t="s">
        <v>0</v>
      </c>
    </row>
    <row r="2" spans="1:22" s="3" customFormat="1" ht="17.25" customHeight="1" thickBot="1" x14ac:dyDescent="0.3">
      <c r="A2" s="2"/>
      <c r="I2" s="3" t="s">
        <v>1</v>
      </c>
    </row>
    <row r="3" spans="1:22" ht="22.5" customHeight="1" x14ac:dyDescent="0.25">
      <c r="A3" s="51" t="s">
        <v>2</v>
      </c>
      <c r="B3" s="53" t="s">
        <v>3</v>
      </c>
      <c r="C3" s="54"/>
      <c r="D3" s="54"/>
      <c r="E3" s="54"/>
      <c r="F3" s="54"/>
      <c r="G3" s="54"/>
      <c r="H3" s="54"/>
      <c r="I3" s="54"/>
      <c r="J3" s="54"/>
      <c r="K3" s="54"/>
      <c r="L3" s="55"/>
      <c r="M3" s="56" t="s">
        <v>4</v>
      </c>
      <c r="N3" s="57"/>
      <c r="O3" s="58" t="s">
        <v>5</v>
      </c>
      <c r="P3" s="59"/>
      <c r="Q3" s="60" t="s">
        <v>6</v>
      </c>
      <c r="R3" s="61"/>
    </row>
    <row r="4" spans="1:22" ht="22.5" customHeight="1" thickBot="1" x14ac:dyDescent="0.3">
      <c r="A4" s="52"/>
      <c r="B4" s="4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6" t="s">
        <v>16</v>
      </c>
      <c r="L4" s="7" t="s">
        <v>17</v>
      </c>
      <c r="M4" s="8" t="s">
        <v>18</v>
      </c>
      <c r="N4" s="9" t="s">
        <v>19</v>
      </c>
      <c r="O4" s="10" t="s">
        <v>18</v>
      </c>
      <c r="P4" s="9" t="s">
        <v>19</v>
      </c>
      <c r="Q4" s="10" t="s">
        <v>18</v>
      </c>
      <c r="R4" s="11" t="s">
        <v>19</v>
      </c>
    </row>
    <row r="5" spans="1:22" ht="18.75" customHeight="1" x14ac:dyDescent="0.25">
      <c r="A5" s="12" t="s">
        <v>20</v>
      </c>
      <c r="B5" s="13">
        <v>116275</v>
      </c>
      <c r="C5" s="13">
        <v>113336</v>
      </c>
      <c r="D5" s="13">
        <v>108100</v>
      </c>
      <c r="E5" s="13">
        <v>103065</v>
      </c>
      <c r="F5" s="13">
        <v>99708</v>
      </c>
      <c r="G5" s="13">
        <v>96317</v>
      </c>
      <c r="H5" s="13">
        <v>93218</v>
      </c>
      <c r="I5" s="14">
        <v>90221</v>
      </c>
      <c r="J5" s="13">
        <v>87723</v>
      </c>
      <c r="K5" s="15">
        <v>85481</v>
      </c>
      <c r="L5" s="16">
        <v>84637</v>
      </c>
      <c r="M5" s="17">
        <f>L5-K5</f>
        <v>-844</v>
      </c>
      <c r="N5" s="18">
        <f>L5/K5-1</f>
        <v>-9.8735391490506474E-3</v>
      </c>
      <c r="O5" s="19">
        <f>L5-G5</f>
        <v>-11680</v>
      </c>
      <c r="P5" s="20">
        <f>L5/G5-1</f>
        <v>-0.12126623545168558</v>
      </c>
      <c r="Q5" s="21">
        <f>L5-B5</f>
        <v>-31638</v>
      </c>
      <c r="R5" s="22">
        <f>L5/B5-1</f>
        <v>-0.27209632337131795</v>
      </c>
    </row>
    <row r="6" spans="1:22" ht="24.75" customHeight="1" x14ac:dyDescent="0.25">
      <c r="A6" s="23" t="s">
        <v>21</v>
      </c>
      <c r="B6" s="24">
        <v>134</v>
      </c>
      <c r="C6" s="24">
        <v>139</v>
      </c>
      <c r="D6" s="24">
        <v>114</v>
      </c>
      <c r="E6" s="24">
        <v>99</v>
      </c>
      <c r="F6" s="24">
        <v>89</v>
      </c>
      <c r="G6" s="24">
        <v>91</v>
      </c>
      <c r="H6" s="24">
        <v>62</v>
      </c>
      <c r="I6" s="24">
        <v>75</v>
      </c>
      <c r="J6" s="24">
        <v>82</v>
      </c>
      <c r="K6" s="25">
        <v>60</v>
      </c>
      <c r="L6" s="26">
        <v>46</v>
      </c>
      <c r="M6" s="27">
        <f t="shared" ref="M6:M24" si="0">L6-K6</f>
        <v>-14</v>
      </c>
      <c r="N6" s="28">
        <f t="shared" ref="N6:N24" si="1">L6/K6-1</f>
        <v>-0.23333333333333328</v>
      </c>
      <c r="O6" s="29">
        <f t="shared" ref="O6:O24" si="2">L6-G6</f>
        <v>-45</v>
      </c>
      <c r="P6" s="30">
        <f t="shared" ref="P6:P24" si="3">L6/G6-1</f>
        <v>-0.49450549450549453</v>
      </c>
      <c r="Q6" s="31">
        <f t="shared" ref="Q6:Q24" si="4">L6-B6</f>
        <v>-88</v>
      </c>
      <c r="R6" s="32">
        <f t="shared" ref="R6:R24" si="5">L6/B6-1</f>
        <v>-0.65671641791044777</v>
      </c>
      <c r="S6" s="33"/>
      <c r="T6" s="33"/>
      <c r="U6" s="33"/>
      <c r="V6" s="33"/>
    </row>
    <row r="7" spans="1:22" ht="24.75" customHeight="1" x14ac:dyDescent="0.25">
      <c r="A7" s="23" t="s">
        <v>22</v>
      </c>
      <c r="B7" s="24">
        <v>24929</v>
      </c>
      <c r="C7" s="24">
        <v>24334</v>
      </c>
      <c r="D7" s="24">
        <v>22515</v>
      </c>
      <c r="E7" s="24">
        <v>20925</v>
      </c>
      <c r="F7" s="24">
        <v>20670</v>
      </c>
      <c r="G7" s="24">
        <v>20590</v>
      </c>
      <c r="H7" s="24">
        <v>20726</v>
      </c>
      <c r="I7" s="24">
        <v>20477</v>
      </c>
      <c r="J7" s="24">
        <v>20321</v>
      </c>
      <c r="K7" s="25">
        <v>20070</v>
      </c>
      <c r="L7" s="26">
        <v>19573</v>
      </c>
      <c r="M7" s="27">
        <f t="shared" si="0"/>
        <v>-497</v>
      </c>
      <c r="N7" s="28">
        <f t="shared" si="1"/>
        <v>-2.4763328350772329E-2</v>
      </c>
      <c r="O7" s="29">
        <f t="shared" si="2"/>
        <v>-1017</v>
      </c>
      <c r="P7" s="30">
        <f t="shared" si="3"/>
        <v>-4.939290917921324E-2</v>
      </c>
      <c r="Q7" s="31">
        <f t="shared" si="4"/>
        <v>-5356</v>
      </c>
      <c r="R7" s="32">
        <f t="shared" si="5"/>
        <v>-0.21485017449556743</v>
      </c>
      <c r="S7" s="33"/>
      <c r="T7" s="33"/>
      <c r="U7" s="33"/>
      <c r="V7" s="33"/>
    </row>
    <row r="8" spans="1:22" ht="24.75" customHeight="1" x14ac:dyDescent="0.25">
      <c r="A8" s="23" t="s">
        <v>23</v>
      </c>
      <c r="B8" s="24">
        <v>8606</v>
      </c>
      <c r="C8" s="24">
        <v>8143</v>
      </c>
      <c r="D8" s="24">
        <v>7738</v>
      </c>
      <c r="E8" s="24">
        <v>7687</v>
      </c>
      <c r="F8" s="24">
        <v>7592</v>
      </c>
      <c r="G8" s="24">
        <v>7515</v>
      </c>
      <c r="H8" s="24">
        <v>7312</v>
      </c>
      <c r="I8" s="24">
        <v>7232</v>
      </c>
      <c r="J8" s="24">
        <v>7246</v>
      </c>
      <c r="K8" s="25">
        <v>7525</v>
      </c>
      <c r="L8" s="26">
        <v>7948</v>
      </c>
      <c r="M8" s="27">
        <f t="shared" si="0"/>
        <v>423</v>
      </c>
      <c r="N8" s="28">
        <f t="shared" si="1"/>
        <v>5.6212624584717652E-2</v>
      </c>
      <c r="O8" s="29">
        <f t="shared" si="2"/>
        <v>433</v>
      </c>
      <c r="P8" s="30">
        <f t="shared" si="3"/>
        <v>5.7618097139055191E-2</v>
      </c>
      <c r="Q8" s="31">
        <f t="shared" si="4"/>
        <v>-658</v>
      </c>
      <c r="R8" s="32">
        <f t="shared" si="5"/>
        <v>-7.6458284917499397E-2</v>
      </c>
      <c r="S8" s="34"/>
      <c r="T8" s="34"/>
      <c r="U8" s="34"/>
      <c r="V8" s="34"/>
    </row>
    <row r="9" spans="1:22" ht="24.75" customHeight="1" x14ac:dyDescent="0.25">
      <c r="A9" s="23" t="s">
        <v>24</v>
      </c>
      <c r="B9" s="24">
        <v>542</v>
      </c>
      <c r="C9" s="24">
        <v>368</v>
      </c>
      <c r="D9" s="24">
        <v>314</v>
      </c>
      <c r="E9" s="24">
        <v>289</v>
      </c>
      <c r="F9" s="24">
        <v>364</v>
      </c>
      <c r="G9" s="24">
        <v>377</v>
      </c>
      <c r="H9" s="24">
        <v>439</v>
      </c>
      <c r="I9" s="24">
        <v>455</v>
      </c>
      <c r="J9" s="24">
        <v>473</v>
      </c>
      <c r="K9" s="25">
        <v>436</v>
      </c>
      <c r="L9" s="26">
        <v>414</v>
      </c>
      <c r="M9" s="27">
        <f t="shared" si="0"/>
        <v>-22</v>
      </c>
      <c r="N9" s="28">
        <f t="shared" si="1"/>
        <v>-5.0458715596330306E-2</v>
      </c>
      <c r="O9" s="29">
        <f t="shared" si="2"/>
        <v>37</v>
      </c>
      <c r="P9" s="30">
        <f t="shared" si="3"/>
        <v>9.8143236074270668E-2</v>
      </c>
      <c r="Q9" s="31">
        <f t="shared" si="4"/>
        <v>-128</v>
      </c>
      <c r="R9" s="32">
        <f t="shared" si="5"/>
        <v>-0.23616236162361626</v>
      </c>
      <c r="S9" s="34"/>
      <c r="T9" s="34"/>
      <c r="U9" s="34"/>
      <c r="V9" s="34"/>
    </row>
    <row r="10" spans="1:22" ht="24.75" customHeight="1" x14ac:dyDescent="0.25">
      <c r="A10" s="23" t="s">
        <v>25</v>
      </c>
      <c r="B10" s="24">
        <v>5745</v>
      </c>
      <c r="C10" s="24">
        <v>5512</v>
      </c>
      <c r="D10" s="24">
        <v>5560</v>
      </c>
      <c r="E10" s="24">
        <v>5877</v>
      </c>
      <c r="F10" s="24">
        <v>6108</v>
      </c>
      <c r="G10" s="24">
        <v>6376</v>
      </c>
      <c r="H10" s="24">
        <v>6599</v>
      </c>
      <c r="I10" s="24">
        <v>6645</v>
      </c>
      <c r="J10" s="24">
        <v>6470</v>
      </c>
      <c r="K10" s="25">
        <v>6402</v>
      </c>
      <c r="L10" s="26">
        <v>6559</v>
      </c>
      <c r="M10" s="27">
        <f t="shared" si="0"/>
        <v>157</v>
      </c>
      <c r="N10" s="28">
        <f t="shared" si="1"/>
        <v>2.4523586379256557E-2</v>
      </c>
      <c r="O10" s="29">
        <f t="shared" si="2"/>
        <v>183</v>
      </c>
      <c r="P10" s="30">
        <f t="shared" si="3"/>
        <v>2.8701380175658819E-2</v>
      </c>
      <c r="Q10" s="31">
        <f t="shared" si="4"/>
        <v>814</v>
      </c>
      <c r="R10" s="32">
        <f t="shared" si="5"/>
        <v>0.14168842471714527</v>
      </c>
      <c r="S10" s="34"/>
      <c r="T10" s="34"/>
      <c r="U10" s="34"/>
      <c r="V10" s="34"/>
    </row>
    <row r="11" spans="1:22" ht="15" customHeight="1" x14ac:dyDescent="0.25">
      <c r="A11" s="23" t="s">
        <v>26</v>
      </c>
      <c r="B11" s="24">
        <v>1185</v>
      </c>
      <c r="C11" s="24">
        <v>774</v>
      </c>
      <c r="D11" s="24">
        <v>591</v>
      </c>
      <c r="E11" s="24">
        <v>438</v>
      </c>
      <c r="F11" s="24">
        <v>413</v>
      </c>
      <c r="G11" s="24">
        <v>355</v>
      </c>
      <c r="H11" s="24">
        <v>363</v>
      </c>
      <c r="I11" s="24">
        <v>377</v>
      </c>
      <c r="J11" s="24">
        <v>345</v>
      </c>
      <c r="K11" s="25">
        <v>343</v>
      </c>
      <c r="L11" s="26">
        <v>349</v>
      </c>
      <c r="M11" s="27">
        <f t="shared" si="0"/>
        <v>6</v>
      </c>
      <c r="N11" s="28">
        <f t="shared" si="1"/>
        <v>1.7492711370262315E-2</v>
      </c>
      <c r="O11" s="29">
        <f t="shared" si="2"/>
        <v>-6</v>
      </c>
      <c r="P11" s="30">
        <f t="shared" si="3"/>
        <v>-1.6901408450704203E-2</v>
      </c>
      <c r="Q11" s="31">
        <f t="shared" si="4"/>
        <v>-836</v>
      </c>
      <c r="R11" s="32">
        <f t="shared" si="5"/>
        <v>-0.70548523206751057</v>
      </c>
      <c r="S11" s="34"/>
      <c r="T11" s="34"/>
      <c r="U11" s="34"/>
      <c r="V11" s="34"/>
    </row>
    <row r="12" spans="1:22" ht="24.75" customHeight="1" x14ac:dyDescent="0.25">
      <c r="A12" s="23" t="s">
        <v>27</v>
      </c>
      <c r="B12" s="24">
        <v>70</v>
      </c>
      <c r="C12" s="24">
        <v>72</v>
      </c>
      <c r="D12" s="24">
        <v>69</v>
      </c>
      <c r="E12" s="24">
        <v>67</v>
      </c>
      <c r="F12" s="24">
        <v>60</v>
      </c>
      <c r="G12" s="24">
        <v>43</v>
      </c>
      <c r="H12" s="24">
        <v>39</v>
      </c>
      <c r="I12" s="24">
        <v>56</v>
      </c>
      <c r="J12" s="24">
        <v>76</v>
      </c>
      <c r="K12" s="25">
        <v>71</v>
      </c>
      <c r="L12" s="26">
        <v>64</v>
      </c>
      <c r="M12" s="27">
        <f t="shared" si="0"/>
        <v>-7</v>
      </c>
      <c r="N12" s="28">
        <f t="shared" si="1"/>
        <v>-9.8591549295774628E-2</v>
      </c>
      <c r="O12" s="29">
        <f t="shared" si="2"/>
        <v>21</v>
      </c>
      <c r="P12" s="30">
        <f t="shared" si="3"/>
        <v>0.48837209302325579</v>
      </c>
      <c r="Q12" s="31">
        <f t="shared" si="4"/>
        <v>-6</v>
      </c>
      <c r="R12" s="32">
        <f t="shared" si="5"/>
        <v>-8.5714285714285743E-2</v>
      </c>
      <c r="S12" s="34"/>
      <c r="T12" s="34"/>
      <c r="U12" s="34"/>
      <c r="V12" s="34"/>
    </row>
    <row r="13" spans="1:22" ht="24.75" customHeight="1" x14ac:dyDescent="0.25">
      <c r="A13" s="23" t="s">
        <v>28</v>
      </c>
      <c r="B13" s="24">
        <v>6981</v>
      </c>
      <c r="C13" s="24">
        <v>6752</v>
      </c>
      <c r="D13" s="24">
        <v>6450</v>
      </c>
      <c r="E13" s="24">
        <v>6022</v>
      </c>
      <c r="F13" s="24">
        <v>5347</v>
      </c>
      <c r="G13" s="24">
        <v>4805</v>
      </c>
      <c r="H13" s="24">
        <v>4362</v>
      </c>
      <c r="I13" s="24">
        <v>4005</v>
      </c>
      <c r="J13" s="24">
        <v>3901</v>
      </c>
      <c r="K13" s="25">
        <v>3900</v>
      </c>
      <c r="L13" s="26">
        <v>4161</v>
      </c>
      <c r="M13" s="27">
        <f t="shared" si="0"/>
        <v>261</v>
      </c>
      <c r="N13" s="28">
        <f t="shared" si="1"/>
        <v>6.6923076923076863E-2</v>
      </c>
      <c r="O13" s="29">
        <f t="shared" si="2"/>
        <v>-644</v>
      </c>
      <c r="P13" s="30">
        <f t="shared" si="3"/>
        <v>-0.13402705515088453</v>
      </c>
      <c r="Q13" s="31">
        <f t="shared" si="4"/>
        <v>-2820</v>
      </c>
      <c r="R13" s="32">
        <f t="shared" si="5"/>
        <v>-0.40395358831113026</v>
      </c>
      <c r="S13" s="34"/>
      <c r="T13" s="34"/>
      <c r="U13" s="34"/>
      <c r="V13" s="34"/>
    </row>
    <row r="14" spans="1:22" ht="24.75" customHeight="1" x14ac:dyDescent="0.25">
      <c r="A14" s="23" t="s">
        <v>29</v>
      </c>
      <c r="B14" s="24">
        <v>1116</v>
      </c>
      <c r="C14" s="24">
        <v>1040</v>
      </c>
      <c r="D14" s="24">
        <v>783</v>
      </c>
      <c r="E14" s="24">
        <v>531</v>
      </c>
      <c r="F14" s="24">
        <v>412</v>
      </c>
      <c r="G14" s="24">
        <v>423</v>
      </c>
      <c r="H14" s="24">
        <v>483</v>
      </c>
      <c r="I14" s="24">
        <v>550</v>
      </c>
      <c r="J14" s="24">
        <v>567</v>
      </c>
      <c r="K14" s="25">
        <v>602</v>
      </c>
      <c r="L14" s="26">
        <v>626</v>
      </c>
      <c r="M14" s="27">
        <f t="shared" si="0"/>
        <v>24</v>
      </c>
      <c r="N14" s="28">
        <f t="shared" si="1"/>
        <v>3.9867109634551534E-2</v>
      </c>
      <c r="O14" s="29">
        <f t="shared" si="2"/>
        <v>203</v>
      </c>
      <c r="P14" s="30">
        <f t="shared" si="3"/>
        <v>0.47990543735224578</v>
      </c>
      <c r="Q14" s="31">
        <f t="shared" si="4"/>
        <v>-490</v>
      </c>
      <c r="R14" s="32">
        <f t="shared" si="5"/>
        <v>-0.43906810035842292</v>
      </c>
      <c r="S14" s="34"/>
      <c r="T14" s="34"/>
      <c r="U14" s="34"/>
      <c r="V14" s="34"/>
    </row>
    <row r="15" spans="1:22" ht="24.75" customHeight="1" x14ac:dyDescent="0.25">
      <c r="A15" s="23" t="s">
        <v>30</v>
      </c>
      <c r="B15" s="24">
        <v>10834</v>
      </c>
      <c r="C15" s="24">
        <v>11680</v>
      </c>
      <c r="D15" s="24">
        <v>12061</v>
      </c>
      <c r="E15" s="24">
        <v>11629</v>
      </c>
      <c r="F15" s="24">
        <v>10929</v>
      </c>
      <c r="G15" s="24">
        <v>10053</v>
      </c>
      <c r="H15" s="24">
        <v>8930</v>
      </c>
      <c r="I15" s="24">
        <v>7881</v>
      </c>
      <c r="J15" s="24">
        <v>7055</v>
      </c>
      <c r="K15" s="25">
        <v>6353</v>
      </c>
      <c r="L15" s="26">
        <v>6229</v>
      </c>
      <c r="M15" s="27">
        <f t="shared" si="0"/>
        <v>-124</v>
      </c>
      <c r="N15" s="28">
        <f t="shared" si="1"/>
        <v>-1.9518337793168583E-2</v>
      </c>
      <c r="O15" s="29">
        <f t="shared" si="2"/>
        <v>-3824</v>
      </c>
      <c r="P15" s="30">
        <f t="shared" si="3"/>
        <v>-0.38038396498557647</v>
      </c>
      <c r="Q15" s="31">
        <f t="shared" si="4"/>
        <v>-4605</v>
      </c>
      <c r="R15" s="32">
        <f t="shared" si="5"/>
        <v>-0.42505076610670112</v>
      </c>
      <c r="S15" s="34"/>
      <c r="T15" s="34"/>
      <c r="U15" s="34"/>
      <c r="V15" s="34"/>
    </row>
    <row r="16" spans="1:22" ht="15" customHeight="1" x14ac:dyDescent="0.25">
      <c r="A16" s="23" t="s">
        <v>31</v>
      </c>
      <c r="B16" s="24">
        <v>276</v>
      </c>
      <c r="C16" s="24">
        <v>221</v>
      </c>
      <c r="D16" s="24">
        <v>204</v>
      </c>
      <c r="E16" s="24">
        <v>179</v>
      </c>
      <c r="F16" s="24">
        <v>205</v>
      </c>
      <c r="G16" s="24">
        <v>242</v>
      </c>
      <c r="H16" s="24">
        <v>273</v>
      </c>
      <c r="I16" s="24">
        <v>291</v>
      </c>
      <c r="J16" s="24">
        <v>268</v>
      </c>
      <c r="K16" s="25">
        <v>253</v>
      </c>
      <c r="L16" s="26">
        <v>257</v>
      </c>
      <c r="M16" s="27">
        <f t="shared" si="0"/>
        <v>4</v>
      </c>
      <c r="N16" s="28">
        <f t="shared" si="1"/>
        <v>1.5810276679841806E-2</v>
      </c>
      <c r="O16" s="29">
        <f t="shared" si="2"/>
        <v>15</v>
      </c>
      <c r="P16" s="30">
        <f t="shared" si="3"/>
        <v>6.198347107438007E-2</v>
      </c>
      <c r="Q16" s="31">
        <f t="shared" si="4"/>
        <v>-19</v>
      </c>
      <c r="R16" s="32">
        <f t="shared" si="5"/>
        <v>-6.88405797101449E-2</v>
      </c>
      <c r="S16" s="34"/>
      <c r="T16" s="34"/>
      <c r="U16" s="34"/>
      <c r="V16" s="34"/>
    </row>
    <row r="17" spans="1:22" ht="24.75" customHeight="1" x14ac:dyDescent="0.25">
      <c r="A17" s="23" t="s">
        <v>32</v>
      </c>
      <c r="B17" s="35" t="s">
        <v>33</v>
      </c>
      <c r="C17" s="24">
        <v>64</v>
      </c>
      <c r="D17" s="24">
        <v>218</v>
      </c>
      <c r="E17" s="24">
        <v>381</v>
      </c>
      <c r="F17" s="24">
        <v>529</v>
      </c>
      <c r="G17" s="24">
        <v>481</v>
      </c>
      <c r="H17" s="24">
        <v>426</v>
      </c>
      <c r="I17" s="24">
        <v>362</v>
      </c>
      <c r="J17" s="24">
        <v>300</v>
      </c>
      <c r="K17" s="25">
        <v>311</v>
      </c>
      <c r="L17" s="26">
        <v>247</v>
      </c>
      <c r="M17" s="27">
        <f t="shared" si="0"/>
        <v>-64</v>
      </c>
      <c r="N17" s="28">
        <f t="shared" si="1"/>
        <v>-0.20578778135048237</v>
      </c>
      <c r="O17" s="29">
        <f t="shared" si="2"/>
        <v>-234</v>
      </c>
      <c r="P17" s="30">
        <f t="shared" si="3"/>
        <v>-0.48648648648648651</v>
      </c>
      <c r="Q17" s="36">
        <v>0</v>
      </c>
      <c r="R17" s="37">
        <v>0</v>
      </c>
      <c r="S17" s="34"/>
      <c r="T17" s="34"/>
      <c r="U17" s="34"/>
      <c r="V17" s="34"/>
    </row>
    <row r="18" spans="1:22" ht="15" customHeight="1" x14ac:dyDescent="0.25">
      <c r="A18" s="23" t="s">
        <v>34</v>
      </c>
      <c r="B18" s="24">
        <v>9291</v>
      </c>
      <c r="C18" s="24">
        <v>9250</v>
      </c>
      <c r="D18" s="24">
        <v>9052</v>
      </c>
      <c r="E18" s="24">
        <v>9202</v>
      </c>
      <c r="F18" s="24">
        <v>9198</v>
      </c>
      <c r="G18" s="24">
        <v>9298</v>
      </c>
      <c r="H18" s="24">
        <v>9227</v>
      </c>
      <c r="I18" s="24">
        <v>9369</v>
      </c>
      <c r="J18" s="24">
        <v>9362</v>
      </c>
      <c r="K18" s="25">
        <v>9209</v>
      </c>
      <c r="L18" s="26">
        <v>9058</v>
      </c>
      <c r="M18" s="27">
        <f t="shared" si="0"/>
        <v>-151</v>
      </c>
      <c r="N18" s="28">
        <f t="shared" si="1"/>
        <v>-1.6397002931914484E-2</v>
      </c>
      <c r="O18" s="29">
        <f t="shared" si="2"/>
        <v>-240</v>
      </c>
      <c r="P18" s="30">
        <f t="shared" si="3"/>
        <v>-2.5812002581200311E-2</v>
      </c>
      <c r="Q18" s="31">
        <f t="shared" si="4"/>
        <v>-233</v>
      </c>
      <c r="R18" s="32">
        <f t="shared" si="5"/>
        <v>-2.5078032504574299E-2</v>
      </c>
      <c r="S18" s="34"/>
      <c r="T18" s="34"/>
      <c r="U18" s="34"/>
      <c r="V18" s="34"/>
    </row>
    <row r="19" spans="1:22" ht="15" customHeight="1" x14ac:dyDescent="0.25">
      <c r="A19" s="23" t="s">
        <v>35</v>
      </c>
      <c r="B19" s="24">
        <v>532</v>
      </c>
      <c r="C19" s="24">
        <v>557</v>
      </c>
      <c r="D19" s="24">
        <v>619</v>
      </c>
      <c r="E19" s="24">
        <v>693</v>
      </c>
      <c r="F19" s="24">
        <v>867</v>
      </c>
      <c r="G19" s="24">
        <v>948</v>
      </c>
      <c r="H19" s="24">
        <v>1080</v>
      </c>
      <c r="I19" s="24">
        <v>1153</v>
      </c>
      <c r="J19" s="24">
        <v>1272</v>
      </c>
      <c r="K19" s="25">
        <v>1350</v>
      </c>
      <c r="L19" s="26">
        <v>1415</v>
      </c>
      <c r="M19" s="27">
        <f t="shared" si="0"/>
        <v>65</v>
      </c>
      <c r="N19" s="28">
        <f t="shared" si="1"/>
        <v>4.8148148148148051E-2</v>
      </c>
      <c r="O19" s="29">
        <f t="shared" si="2"/>
        <v>467</v>
      </c>
      <c r="P19" s="30">
        <f t="shared" si="3"/>
        <v>0.4926160337552743</v>
      </c>
      <c r="Q19" s="31">
        <f t="shared" si="4"/>
        <v>883</v>
      </c>
      <c r="R19" s="32">
        <f t="shared" si="5"/>
        <v>1.6597744360902253</v>
      </c>
      <c r="S19" s="34"/>
      <c r="T19" s="34"/>
      <c r="U19" s="34"/>
      <c r="V19" s="34"/>
    </row>
    <row r="20" spans="1:22" ht="24.75" customHeight="1" x14ac:dyDescent="0.25">
      <c r="A20" s="23" t="s">
        <v>36</v>
      </c>
      <c r="B20" s="24">
        <v>27140</v>
      </c>
      <c r="C20" s="24">
        <v>26242</v>
      </c>
      <c r="D20" s="24">
        <v>24736</v>
      </c>
      <c r="E20" s="24">
        <v>22763</v>
      </c>
      <c r="F20" s="24">
        <v>21440</v>
      </c>
      <c r="G20" s="24">
        <v>19920</v>
      </c>
      <c r="H20" s="24">
        <v>18540</v>
      </c>
      <c r="I20" s="24">
        <v>17384</v>
      </c>
      <c r="J20" s="24">
        <v>16285</v>
      </c>
      <c r="K20" s="25">
        <v>14928</v>
      </c>
      <c r="L20" s="26">
        <v>14050</v>
      </c>
      <c r="M20" s="27">
        <f t="shared" si="0"/>
        <v>-878</v>
      </c>
      <c r="N20" s="28">
        <f t="shared" si="1"/>
        <v>-5.8815648445873503E-2</v>
      </c>
      <c r="O20" s="29">
        <f t="shared" si="2"/>
        <v>-5870</v>
      </c>
      <c r="P20" s="30">
        <f t="shared" si="3"/>
        <v>-0.29467871485943775</v>
      </c>
      <c r="Q20" s="31">
        <f t="shared" si="4"/>
        <v>-13090</v>
      </c>
      <c r="R20" s="32">
        <f t="shared" si="5"/>
        <v>-0.48231392778187177</v>
      </c>
    </row>
    <row r="21" spans="1:22" ht="15" customHeight="1" x14ac:dyDescent="0.25">
      <c r="A21" s="23" t="s">
        <v>37</v>
      </c>
      <c r="B21" s="24">
        <v>8103</v>
      </c>
      <c r="C21" s="24">
        <v>7490</v>
      </c>
      <c r="D21" s="24">
        <v>6615</v>
      </c>
      <c r="E21" s="24">
        <v>6195</v>
      </c>
      <c r="F21" s="24">
        <v>5868</v>
      </c>
      <c r="G21" s="24">
        <v>5606</v>
      </c>
      <c r="H21" s="24">
        <v>5391</v>
      </c>
      <c r="I21" s="24">
        <v>5251</v>
      </c>
      <c r="J21" s="24">
        <v>5048</v>
      </c>
      <c r="K21" s="25">
        <v>5001</v>
      </c>
      <c r="L21" s="26">
        <v>4951</v>
      </c>
      <c r="M21" s="27">
        <f t="shared" si="0"/>
        <v>-50</v>
      </c>
      <c r="N21" s="28">
        <f t="shared" si="1"/>
        <v>-9.9980003999200484E-3</v>
      </c>
      <c r="O21" s="29">
        <f t="shared" si="2"/>
        <v>-655</v>
      </c>
      <c r="P21" s="30">
        <f t="shared" si="3"/>
        <v>-0.11683910096325367</v>
      </c>
      <c r="Q21" s="31">
        <f t="shared" si="4"/>
        <v>-3152</v>
      </c>
      <c r="R21" s="32">
        <f t="shared" si="5"/>
        <v>-0.38899173145748489</v>
      </c>
    </row>
    <row r="22" spans="1:22" ht="15" customHeight="1" x14ac:dyDescent="0.25">
      <c r="A22" s="23" t="s">
        <v>38</v>
      </c>
      <c r="B22" s="24">
        <v>9865</v>
      </c>
      <c r="C22" s="24">
        <v>9834</v>
      </c>
      <c r="D22" s="24">
        <v>9492</v>
      </c>
      <c r="E22" s="24">
        <v>8703</v>
      </c>
      <c r="F22" s="24">
        <v>7867</v>
      </c>
      <c r="G22" s="24">
        <v>7246</v>
      </c>
      <c r="H22" s="24">
        <v>7040</v>
      </c>
      <c r="I22" s="24">
        <v>6821</v>
      </c>
      <c r="J22" s="24">
        <v>6911</v>
      </c>
      <c r="K22" s="25">
        <v>6944</v>
      </c>
      <c r="L22" s="26">
        <v>6890</v>
      </c>
      <c r="M22" s="27">
        <f t="shared" si="0"/>
        <v>-54</v>
      </c>
      <c r="N22" s="28">
        <f t="shared" si="1"/>
        <v>-7.7764976958525356E-3</v>
      </c>
      <c r="O22" s="29">
        <f t="shared" si="2"/>
        <v>-356</v>
      </c>
      <c r="P22" s="30">
        <f t="shared" si="3"/>
        <v>-4.9130554788848979E-2</v>
      </c>
      <c r="Q22" s="31">
        <f t="shared" si="4"/>
        <v>-2975</v>
      </c>
      <c r="R22" s="32">
        <f t="shared" si="5"/>
        <v>-0.30157121135326914</v>
      </c>
    </row>
    <row r="23" spans="1:22" ht="24.75" customHeight="1" x14ac:dyDescent="0.25">
      <c r="A23" s="23" t="s">
        <v>39</v>
      </c>
      <c r="B23" s="35" t="s">
        <v>33</v>
      </c>
      <c r="C23" s="35" t="s">
        <v>33</v>
      </c>
      <c r="D23" s="24">
        <v>157</v>
      </c>
      <c r="E23" s="24">
        <v>572</v>
      </c>
      <c r="F23" s="24">
        <v>918</v>
      </c>
      <c r="G23" s="24">
        <v>1093</v>
      </c>
      <c r="H23" s="24">
        <v>1037</v>
      </c>
      <c r="I23" s="24">
        <v>982</v>
      </c>
      <c r="J23" s="24">
        <v>892</v>
      </c>
      <c r="K23" s="25">
        <v>775</v>
      </c>
      <c r="L23" s="26">
        <v>838</v>
      </c>
      <c r="M23" s="27">
        <f t="shared" si="0"/>
        <v>63</v>
      </c>
      <c r="N23" s="28">
        <f t="shared" si="1"/>
        <v>8.1290322580645169E-2</v>
      </c>
      <c r="O23" s="29">
        <f t="shared" si="2"/>
        <v>-255</v>
      </c>
      <c r="P23" s="30">
        <f t="shared" si="3"/>
        <v>-0.23330283623055814</v>
      </c>
      <c r="Q23" s="36">
        <v>0</v>
      </c>
      <c r="R23" s="37">
        <v>0</v>
      </c>
    </row>
    <row r="24" spans="1:22" ht="15" customHeight="1" thickBot="1" x14ac:dyDescent="0.3">
      <c r="A24" s="38" t="s">
        <v>40</v>
      </c>
      <c r="B24" s="39">
        <v>926</v>
      </c>
      <c r="C24" s="39">
        <v>864</v>
      </c>
      <c r="D24" s="39">
        <v>812</v>
      </c>
      <c r="E24" s="39">
        <v>813</v>
      </c>
      <c r="F24" s="39">
        <v>832</v>
      </c>
      <c r="G24" s="39">
        <v>855</v>
      </c>
      <c r="H24" s="39">
        <v>889</v>
      </c>
      <c r="I24" s="39">
        <v>855</v>
      </c>
      <c r="J24" s="39">
        <v>849</v>
      </c>
      <c r="K24" s="40">
        <v>948</v>
      </c>
      <c r="L24" s="41">
        <v>962</v>
      </c>
      <c r="M24" s="42">
        <f t="shared" si="0"/>
        <v>14</v>
      </c>
      <c r="N24" s="43">
        <f t="shared" si="1"/>
        <v>1.4767932489451407E-2</v>
      </c>
      <c r="O24" s="44">
        <f t="shared" si="2"/>
        <v>107</v>
      </c>
      <c r="P24" s="45">
        <f t="shared" si="3"/>
        <v>0.12514619883040945</v>
      </c>
      <c r="Q24" s="46">
        <f t="shared" si="4"/>
        <v>36</v>
      </c>
      <c r="R24" s="47">
        <f t="shared" si="5"/>
        <v>3.8876889848812102E-2</v>
      </c>
    </row>
    <row r="25" spans="1:22" s="49" customFormat="1" ht="17.25" customHeight="1" x14ac:dyDescent="0.2">
      <c r="A25" s="48" t="s">
        <v>41</v>
      </c>
    </row>
    <row r="26" spans="1:22" ht="17.25" customHeight="1" x14ac:dyDescent="0.25"/>
    <row r="27" spans="1:22" x14ac:dyDescent="0.25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</sheetData>
  <mergeCells count="5">
    <mergeCell ref="A3:A4"/>
    <mergeCell ref="B3:L3"/>
    <mergeCell ref="M3:N3"/>
    <mergeCell ref="O3:P3"/>
    <mergeCell ref="Q3:R3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2300421997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2019-08-22T13:02:33Z</cp:lastPrinted>
  <dcterms:created xsi:type="dcterms:W3CDTF">2019-08-21T11:35:41Z</dcterms:created>
  <dcterms:modified xsi:type="dcterms:W3CDTF">2019-08-22T13:02:44Z</dcterms:modified>
</cp:coreProperties>
</file>