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1\2_Vzdělávání\Vzdělávání AO\6_Školy_a_školská_zařízení_Ondrušová\Publikácia na web\23004219tabulky.xlsx\"/>
    </mc:Choice>
  </mc:AlternateContent>
  <bookViews>
    <workbookView xWindow="0" yWindow="0" windowWidth="28800" windowHeight="11700"/>
  </bookViews>
  <sheets>
    <sheet name="230042198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3" i="1" l="1"/>
  <c r="P23" i="1"/>
  <c r="N23" i="1"/>
  <c r="M23" i="1"/>
  <c r="L23" i="1"/>
  <c r="K23" i="1"/>
  <c r="I23" i="1"/>
  <c r="H23" i="1"/>
  <c r="G23" i="1"/>
  <c r="F23" i="1"/>
  <c r="D23" i="1"/>
  <c r="C23" i="1"/>
  <c r="Q22" i="1"/>
  <c r="P22" i="1"/>
  <c r="N22" i="1"/>
  <c r="M22" i="1"/>
  <c r="L22" i="1"/>
  <c r="K22" i="1"/>
  <c r="I22" i="1"/>
  <c r="H22" i="1"/>
  <c r="G22" i="1"/>
  <c r="F22" i="1"/>
  <c r="E22" i="1"/>
  <c r="D22" i="1"/>
  <c r="C22" i="1"/>
  <c r="Q21" i="1"/>
  <c r="P21" i="1"/>
  <c r="N21" i="1"/>
  <c r="M21" i="1"/>
  <c r="L21" i="1"/>
  <c r="K21" i="1"/>
  <c r="I21" i="1"/>
  <c r="H21" i="1"/>
  <c r="G21" i="1"/>
  <c r="F21" i="1"/>
  <c r="D21" i="1"/>
  <c r="C21" i="1"/>
  <c r="Q20" i="1"/>
  <c r="P20" i="1"/>
  <c r="O20" i="1"/>
  <c r="N20" i="1"/>
  <c r="M20" i="1"/>
  <c r="L20" i="1"/>
  <c r="K20" i="1"/>
  <c r="I20" i="1"/>
  <c r="H20" i="1"/>
  <c r="G20" i="1"/>
  <c r="F20" i="1"/>
  <c r="D20" i="1"/>
  <c r="C20" i="1"/>
  <c r="Q19" i="1"/>
  <c r="P19" i="1"/>
  <c r="N19" i="1"/>
  <c r="M19" i="1"/>
  <c r="L19" i="1"/>
  <c r="K19" i="1"/>
  <c r="I19" i="1"/>
  <c r="H19" i="1"/>
  <c r="G19" i="1"/>
  <c r="F19" i="1"/>
  <c r="D19" i="1"/>
  <c r="C19" i="1"/>
  <c r="Q18" i="1"/>
  <c r="P18" i="1"/>
  <c r="N18" i="1"/>
  <c r="M18" i="1"/>
  <c r="L18" i="1"/>
  <c r="K18" i="1"/>
  <c r="I18" i="1"/>
  <c r="H18" i="1"/>
  <c r="G18" i="1"/>
  <c r="F18" i="1"/>
  <c r="D18" i="1"/>
  <c r="C18" i="1"/>
  <c r="O17" i="1"/>
  <c r="O21" i="1" s="1"/>
  <c r="J17" i="1"/>
  <c r="J20" i="1" s="1"/>
  <c r="E17" i="1"/>
  <c r="E23" i="1" s="1"/>
  <c r="O16" i="1"/>
  <c r="J16" i="1"/>
  <c r="E16" i="1"/>
  <c r="E18" i="1" s="1"/>
  <c r="O15" i="1"/>
  <c r="J15" i="1"/>
  <c r="E15" i="1"/>
  <c r="O14" i="1"/>
  <c r="J14" i="1"/>
  <c r="E14" i="1"/>
  <c r="O13" i="1"/>
  <c r="J13" i="1"/>
  <c r="E13" i="1"/>
  <c r="O12" i="1"/>
  <c r="J12" i="1"/>
  <c r="E12" i="1"/>
  <c r="E21" i="1" s="1"/>
  <c r="O11" i="1"/>
  <c r="J11" i="1"/>
  <c r="E11" i="1"/>
  <c r="O10" i="1"/>
  <c r="J10" i="1"/>
  <c r="E10" i="1"/>
  <c r="O9" i="1"/>
  <c r="J9" i="1"/>
  <c r="E9" i="1"/>
  <c r="O8" i="1"/>
  <c r="J8" i="1"/>
  <c r="E8" i="1"/>
  <c r="O7" i="1"/>
  <c r="J7" i="1"/>
  <c r="E7" i="1"/>
  <c r="J23" i="1" l="1"/>
  <c r="O18" i="1"/>
  <c r="E20" i="1"/>
  <c r="J21" i="1"/>
  <c r="O22" i="1"/>
  <c r="J19" i="1"/>
  <c r="J18" i="1"/>
  <c r="O19" i="1"/>
  <c r="J22" i="1"/>
  <c r="O23" i="1"/>
  <c r="E19" i="1"/>
</calcChain>
</file>

<file path=xl/sharedStrings.xml><?xml version="1.0" encoding="utf-8"?>
<sst xmlns="http://schemas.openxmlformats.org/spreadsheetml/2006/main" count="48" uniqueCount="30">
  <si>
    <r>
      <t xml:space="preserve">Tab. 86: Střední školy </t>
    </r>
    <r>
      <rPr>
        <sz val="10"/>
        <color theme="1"/>
        <rFont val="Arial"/>
        <family val="2"/>
        <charset val="238"/>
      </rPr>
      <t>podle druhu středního vzdělávání</t>
    </r>
    <r>
      <rPr>
        <b/>
        <sz val="10"/>
        <color theme="1"/>
        <rFont val="Arial"/>
        <family val="2"/>
        <charset val="238"/>
      </rPr>
      <t xml:space="preserve"> -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žáci podle pohlaví a formy vzdělávání </t>
    </r>
    <r>
      <rPr>
        <sz val="10"/>
        <color theme="1"/>
        <rFont val="Arial"/>
        <family val="2"/>
        <charset val="238"/>
      </rPr>
      <t>v časové řadě 2008/09 - 2018/19</t>
    </r>
  </si>
  <si>
    <t>Školní 
rok</t>
  </si>
  <si>
    <t>Střední s výučním listem</t>
  </si>
  <si>
    <r>
      <t>Střední s maturitní zkouškou</t>
    </r>
    <r>
      <rPr>
        <vertAlign val="superscript"/>
        <sz val="8"/>
        <color theme="1"/>
        <rFont val="Arial"/>
        <family val="2"/>
        <charset val="238"/>
      </rPr>
      <t>1)</t>
    </r>
  </si>
  <si>
    <t>Nástavbové</t>
  </si>
  <si>
    <t>celkem</t>
  </si>
  <si>
    <t>podle 
pohlaví</t>
  </si>
  <si>
    <t>podle formy 
vzdělávání</t>
  </si>
  <si>
    <t>dívky</t>
  </si>
  <si>
    <t>chlapci</t>
  </si>
  <si>
    <t>denní</t>
  </si>
  <si>
    <t>ostatní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</si>
  <si>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</si>
  <si>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</si>
  <si>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</si>
  <si>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</si>
  <si>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</si>
  <si>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</si>
  <si>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</si>
  <si>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</si>
  <si>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</si>
  <si>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</si>
  <si>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</si>
  <si>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Meziroční změna
(17/18 - 18/19)</t>
  </si>
  <si>
    <t>abs.</t>
  </si>
  <si>
    <t>v %</t>
  </si>
  <si>
    <t>Změna za 5 let 
(13/14 - 18/19)</t>
  </si>
  <si>
    <t>Změna za 10 let 
(08/09 - 18/19)</t>
  </si>
  <si>
    <t>Pozn.: V tabulce není uvedeno (nižší) střední vzdělání zahrnující 2leté učební obory a obory praktických škol bez výučního listu či maturitního vysvědčení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</si>
  <si>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střední vzdělávání s maturitní zkouškou zahrnuje následující druhy vzdělávání: 
      a) všeobecné střední vzdělávání s maturitní zkouškou (obory gymnázií), b) odborné střední vzdělávání s maturitní zkouškou (bez lyceí), c) lycea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</si>
</sst>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0.0%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DCDB"/>
        <bgColor indexed="64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/>
      <right style="thin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3" fontId="6" fillId="0" borderId="0"/>
    <xf numFmtId="0" fontId="6" fillId="0" borderId="0">
      <alignment vertical="top"/>
    </xf>
    <xf numFmtId="0" fontId="6" fillId="0" borderId="0" applyBorder="0" applyProtection="0"/>
  </cellStyleXfs>
  <cellXfs count="7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2" applyAlignment="1" applyProtection="1"/>
    <xf numFmtId="0" fontId="5" fillId="0" borderId="0" xfId="0" applyFont="1"/>
    <xf numFmtId="3" fontId="7" fillId="2" borderId="17" xfId="4" applyNumberFormat="1" applyFont="1" applyFill="1" applyBorder="1" applyAlignment="1" applyProtection="1">
      <alignment horizontal="center" vertical="center" wrapText="1"/>
      <protection locked="0"/>
    </xf>
    <xf numFmtId="3" fontId="7" fillId="2" borderId="18" xfId="4" applyNumberFormat="1" applyFont="1" applyFill="1" applyBorder="1" applyAlignment="1" applyProtection="1">
      <alignment horizontal="center" vertical="center" wrapText="1"/>
      <protection locked="0"/>
    </xf>
    <xf numFmtId="164" fontId="7" fillId="0" borderId="19" xfId="0" applyNumberFormat="1" applyFont="1" applyFill="1" applyBorder="1" applyAlignment="1" applyProtection="1">
      <alignment horizontal="right" vertical="center"/>
    </xf>
    <xf numFmtId="164" fontId="7" fillId="0" borderId="20" xfId="0" applyNumberFormat="1" applyFont="1" applyFill="1" applyBorder="1" applyAlignment="1" applyProtection="1">
      <alignment horizontal="right" vertical="center"/>
    </xf>
    <xf numFmtId="164" fontId="7" fillId="0" borderId="21" xfId="0" applyNumberFormat="1" applyFont="1" applyFill="1" applyBorder="1" applyAlignment="1" applyProtection="1">
      <alignment horizontal="right" vertical="center"/>
    </xf>
    <xf numFmtId="164" fontId="7" fillId="0" borderId="22" xfId="0" applyNumberFormat="1" applyFont="1" applyFill="1" applyBorder="1" applyAlignment="1" applyProtection="1">
      <alignment horizontal="right" vertical="center"/>
    </xf>
    <xf numFmtId="164" fontId="7" fillId="0" borderId="23" xfId="0" applyNumberFormat="1" applyFont="1" applyFill="1" applyBorder="1" applyAlignment="1" applyProtection="1">
      <alignment horizontal="right" vertical="center"/>
    </xf>
    <xf numFmtId="164" fontId="8" fillId="0" borderId="20" xfId="0" applyNumberFormat="1" applyFont="1" applyFill="1" applyBorder="1" applyAlignment="1">
      <alignment horizontal="right" vertical="center"/>
    </xf>
    <xf numFmtId="164" fontId="8" fillId="0" borderId="21" xfId="0" applyNumberFormat="1" applyFont="1" applyFill="1" applyBorder="1" applyAlignment="1">
      <alignment horizontal="right" vertical="center"/>
    </xf>
    <xf numFmtId="164" fontId="8" fillId="0" borderId="19" xfId="0" applyNumberFormat="1" applyFont="1" applyFill="1" applyBorder="1" applyAlignment="1">
      <alignment horizontal="right" vertical="center"/>
    </xf>
    <xf numFmtId="164" fontId="8" fillId="0" borderId="22" xfId="0" applyNumberFormat="1" applyFont="1" applyFill="1" applyBorder="1" applyAlignment="1">
      <alignment horizontal="right" vertical="center"/>
    </xf>
    <xf numFmtId="164" fontId="8" fillId="0" borderId="23" xfId="0" applyNumberFormat="1" applyFont="1" applyFill="1" applyBorder="1" applyAlignment="1">
      <alignment horizontal="right" vertical="center"/>
    </xf>
    <xf numFmtId="164" fontId="8" fillId="0" borderId="10" xfId="0" applyNumberFormat="1" applyFont="1" applyFill="1" applyBorder="1" applyAlignment="1">
      <alignment horizontal="right" vertical="center"/>
    </xf>
    <xf numFmtId="164" fontId="8" fillId="0" borderId="24" xfId="0" applyNumberFormat="1" applyFont="1" applyFill="1" applyBorder="1" applyAlignment="1">
      <alignment horizontal="right" vertical="center"/>
    </xf>
    <xf numFmtId="164" fontId="8" fillId="0" borderId="25" xfId="0" applyNumberFormat="1" applyFont="1" applyFill="1" applyBorder="1" applyAlignment="1">
      <alignment horizontal="right" vertical="center"/>
    </xf>
    <xf numFmtId="164" fontId="7" fillId="0" borderId="26" xfId="0" applyNumberFormat="1" applyFont="1" applyFill="1" applyBorder="1" applyAlignment="1" applyProtection="1">
      <alignment horizontal="right" vertical="center"/>
    </xf>
    <xf numFmtId="164" fontId="8" fillId="0" borderId="15" xfId="0" applyNumberFormat="1" applyFont="1" applyFill="1" applyBorder="1" applyAlignment="1">
      <alignment horizontal="right" vertical="center"/>
    </xf>
    <xf numFmtId="0" fontId="7" fillId="2" borderId="28" xfId="5" applyFont="1" applyFill="1" applyBorder="1" applyAlignment="1" applyProtection="1">
      <alignment horizontal="center" vertical="center"/>
      <protection locked="0"/>
    </xf>
    <xf numFmtId="164" fontId="7" fillId="2" borderId="29" xfId="3" applyNumberFormat="1" applyFont="1" applyFill="1" applyBorder="1" applyAlignment="1" applyProtection="1">
      <alignment vertical="center"/>
      <protection locked="0"/>
    </xf>
    <xf numFmtId="164" fontId="7" fillId="2" borderId="30" xfId="3" applyNumberFormat="1" applyFont="1" applyFill="1" applyBorder="1" applyAlignment="1" applyProtection="1">
      <alignment vertical="center"/>
      <protection locked="0"/>
    </xf>
    <xf numFmtId="164" fontId="7" fillId="2" borderId="28" xfId="3" applyNumberFormat="1" applyFont="1" applyFill="1" applyBorder="1" applyAlignment="1" applyProtection="1">
      <alignment vertical="center"/>
      <protection locked="0"/>
    </xf>
    <xf numFmtId="164" fontId="7" fillId="2" borderId="31" xfId="3" applyNumberFormat="1" applyFont="1" applyFill="1" applyBorder="1" applyAlignment="1" applyProtection="1">
      <alignment vertical="center"/>
      <protection locked="0"/>
    </xf>
    <xf numFmtId="0" fontId="10" fillId="2" borderId="33" xfId="5" applyFont="1" applyFill="1" applyBorder="1" applyAlignment="1" applyProtection="1">
      <alignment horizontal="center" vertical="center"/>
      <protection locked="0"/>
    </xf>
    <xf numFmtId="165" fontId="7" fillId="2" borderId="34" xfId="1" applyNumberFormat="1" applyFont="1" applyFill="1" applyBorder="1" applyAlignment="1" applyProtection="1">
      <alignment vertical="center"/>
      <protection locked="0"/>
    </xf>
    <xf numFmtId="165" fontId="7" fillId="2" borderId="35" xfId="1" applyNumberFormat="1" applyFont="1" applyFill="1" applyBorder="1" applyAlignment="1" applyProtection="1">
      <alignment vertical="center"/>
      <protection locked="0"/>
    </xf>
    <xf numFmtId="165" fontId="7" fillId="2" borderId="33" xfId="1" applyNumberFormat="1" applyFont="1" applyFill="1" applyBorder="1" applyAlignment="1" applyProtection="1">
      <alignment vertical="center"/>
      <protection locked="0"/>
    </xf>
    <xf numFmtId="165" fontId="7" fillId="2" borderId="36" xfId="1" applyNumberFormat="1" applyFont="1" applyFill="1" applyBorder="1" applyAlignment="1" applyProtection="1">
      <alignment vertical="center"/>
      <protection locked="0"/>
    </xf>
    <xf numFmtId="0" fontId="7" fillId="2" borderId="38" xfId="5" applyFont="1" applyFill="1" applyBorder="1" applyAlignment="1" applyProtection="1">
      <alignment horizontal="center" vertical="center"/>
      <protection locked="0"/>
    </xf>
    <xf numFmtId="164" fontId="7" fillId="2" borderId="39" xfId="3" applyNumberFormat="1" applyFont="1" applyFill="1" applyBorder="1" applyAlignment="1" applyProtection="1">
      <alignment vertical="center"/>
      <protection locked="0"/>
    </xf>
    <xf numFmtId="164" fontId="7" fillId="2" borderId="40" xfId="3" applyNumberFormat="1" applyFont="1" applyFill="1" applyBorder="1" applyAlignment="1" applyProtection="1">
      <alignment vertical="center"/>
      <protection locked="0"/>
    </xf>
    <xf numFmtId="164" fontId="7" fillId="2" borderId="38" xfId="3" applyNumberFormat="1" applyFont="1" applyFill="1" applyBorder="1" applyAlignment="1" applyProtection="1">
      <alignment vertical="center"/>
      <protection locked="0"/>
    </xf>
    <xf numFmtId="164" fontId="7" fillId="2" borderId="41" xfId="3" applyNumberFormat="1" applyFont="1" applyFill="1" applyBorder="1" applyAlignment="1" applyProtection="1">
      <alignment vertical="center"/>
      <protection locked="0"/>
    </xf>
    <xf numFmtId="0" fontId="10" fillId="2" borderId="42" xfId="5" applyFont="1" applyFill="1" applyBorder="1" applyAlignment="1" applyProtection="1">
      <alignment horizontal="center" vertical="center"/>
      <protection locked="0"/>
    </xf>
    <xf numFmtId="165" fontId="7" fillId="2" borderId="43" xfId="1" applyNumberFormat="1" applyFont="1" applyFill="1" applyBorder="1" applyAlignment="1" applyProtection="1">
      <alignment vertical="center"/>
      <protection locked="0"/>
    </xf>
    <xf numFmtId="165" fontId="7" fillId="2" borderId="44" xfId="1" applyNumberFormat="1" applyFont="1" applyFill="1" applyBorder="1" applyAlignment="1" applyProtection="1">
      <alignment vertical="center"/>
      <protection locked="0"/>
    </xf>
    <xf numFmtId="165" fontId="7" fillId="2" borderId="42" xfId="1" applyNumberFormat="1" applyFont="1" applyFill="1" applyBorder="1" applyAlignment="1" applyProtection="1">
      <alignment vertical="center"/>
      <protection locked="0"/>
    </xf>
    <xf numFmtId="165" fontId="7" fillId="2" borderId="45" xfId="1" applyNumberFormat="1" applyFont="1" applyFill="1" applyBorder="1" applyAlignment="1" applyProtection="1">
      <alignment vertical="center"/>
      <protection locked="0"/>
    </xf>
    <xf numFmtId="0" fontId="10" fillId="0" borderId="0" xfId="5" applyFont="1" applyFill="1" applyBorder="1" applyProtection="1">
      <protection locked="0"/>
    </xf>
    <xf numFmtId="164" fontId="0" fillId="0" borderId="0" xfId="0" applyNumberFormat="1"/>
    <xf numFmtId="0" fontId="7" fillId="0" borderId="9" xfId="5" applyFont="1" applyFill="1" applyBorder="1" applyAlignment="1" applyProtection="1">
      <alignment horizontal="center" vertical="center"/>
      <protection locked="0"/>
    </xf>
    <xf numFmtId="0" fontId="7" fillId="0" borderId="10" xfId="5" applyFont="1" applyFill="1" applyBorder="1" applyAlignment="1" applyProtection="1">
      <alignment horizontal="center" vertical="center"/>
      <protection locked="0"/>
    </xf>
    <xf numFmtId="0" fontId="7" fillId="0" borderId="14" xfId="5" applyFont="1" applyFill="1" applyBorder="1" applyAlignment="1" applyProtection="1">
      <alignment horizontal="center" vertical="center"/>
      <protection locked="0"/>
    </xf>
    <xf numFmtId="0" fontId="7" fillId="0" borderId="15" xfId="5" applyFont="1" applyFill="1" applyBorder="1" applyAlignment="1" applyProtection="1">
      <alignment horizontal="center" vertical="center"/>
      <protection locked="0"/>
    </xf>
    <xf numFmtId="0" fontId="7" fillId="2" borderId="27" xfId="5" applyFont="1" applyFill="1" applyBorder="1" applyAlignment="1" applyProtection="1">
      <alignment horizontal="center" vertical="center" wrapText="1"/>
      <protection locked="0"/>
    </xf>
    <xf numFmtId="0" fontId="7" fillId="3" borderId="32" xfId="5" applyFont="1" applyFill="1" applyBorder="1" applyAlignment="1" applyProtection="1">
      <alignment horizontal="center" vertical="center" wrapText="1"/>
      <protection locked="0"/>
    </xf>
    <xf numFmtId="0" fontId="7" fillId="2" borderId="37" xfId="5" applyFont="1" applyFill="1" applyBorder="1" applyAlignment="1" applyProtection="1">
      <alignment horizontal="center" vertical="center" wrapText="1"/>
      <protection locked="0"/>
    </xf>
    <xf numFmtId="0" fontId="7" fillId="3" borderId="24" xfId="5" applyFont="1" applyFill="1" applyBorder="1" applyAlignment="1" applyProtection="1">
      <alignment horizontal="center" vertical="center" wrapText="1"/>
      <protection locked="0"/>
    </xf>
    <xf numFmtId="0" fontId="10" fillId="0" borderId="0" xfId="5" applyFont="1" applyFill="1" applyBorder="1" applyAlignment="1" applyProtection="1">
      <alignment horizontal="left" vertical="center" wrapText="1"/>
      <protection locked="0"/>
    </xf>
    <xf numFmtId="3" fontId="7" fillId="2" borderId="11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1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6" xfId="3" applyNumberFormat="1" applyFont="1" applyFill="1" applyBorder="1" applyAlignment="1" applyProtection="1">
      <alignment horizontal="center" vertical="center" wrapText="1"/>
      <protection locked="0"/>
    </xf>
    <xf numFmtId="3" fontId="7" fillId="2" borderId="12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2" xfId="3" applyNumberFormat="1" applyFont="1" applyFill="1" applyBorder="1" applyAlignment="1" applyProtection="1">
      <alignment horizontal="center" vertical="center" wrapText="1"/>
      <protection locked="0"/>
    </xf>
    <xf numFmtId="3" fontId="8" fillId="2" borderId="12" xfId="0" applyNumberFormat="1" applyFont="1" applyFill="1" applyBorder="1" applyAlignment="1">
      <alignment horizontal="center" vertical="center" wrapText="1"/>
    </xf>
    <xf numFmtId="3" fontId="8" fillId="3" borderId="13" xfId="0" applyNumberFormat="1" applyFont="1" applyFill="1" applyBorder="1" applyAlignment="1">
      <alignment horizontal="center" vertical="center" wrapText="1"/>
    </xf>
    <xf numFmtId="3" fontId="8" fillId="3" borderId="12" xfId="0" applyNumberFormat="1" applyFont="1" applyFill="1" applyBorder="1" applyAlignment="1">
      <alignment horizontal="center" vertical="center" wrapText="1"/>
    </xf>
    <xf numFmtId="3" fontId="7" fillId="2" borderId="1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2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9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0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4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5" xfId="3" applyNumberFormat="1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</cellXfs>
  <cellStyles count="6">
    <cellStyle name="Hypertextový odkaz" xfId="2" builtinId="8"/>
    <cellStyle name="Normální" xfId="0" builtinId="0"/>
    <cellStyle name="normální 2" xfId="3"/>
    <cellStyle name="normální 6" xfId="4"/>
    <cellStyle name="normální 7" xfId="5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zoomScaleNormal="100" workbookViewId="0"/>
  </sheetViews>
  <sheetFormatPr defaultRowHeight="15" x14ac:dyDescent="0.25"/>
  <cols>
    <col min="1" max="1" width="12.85546875" customWidth="1"/>
    <col min="2" max="2" width="5.7109375" customWidth="1"/>
    <col min="3" max="17" width="7.28515625" customWidth="1"/>
    <col min="18" max="18" width="7.5703125" customWidth="1"/>
  </cols>
  <sheetData>
    <row r="1" spans="1:17" ht="17.2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7.25" customHeight="1" thickBot="1" x14ac:dyDescent="0.3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7.25" customHeight="1" x14ac:dyDescent="0.25">
      <c r="A3" s="61" t="s">
        <v>1</v>
      </c>
      <c r="B3" s="62"/>
      <c r="C3" s="67" t="s">
        <v>2</v>
      </c>
      <c r="D3" s="68"/>
      <c r="E3" s="68"/>
      <c r="F3" s="68"/>
      <c r="G3" s="69"/>
      <c r="H3" s="70" t="s">
        <v>3</v>
      </c>
      <c r="I3" s="71"/>
      <c r="J3" s="71"/>
      <c r="K3" s="71"/>
      <c r="L3" s="72"/>
      <c r="M3" s="73" t="s">
        <v>4</v>
      </c>
      <c r="N3" s="74"/>
      <c r="O3" s="74"/>
      <c r="P3" s="74"/>
      <c r="Q3" s="75"/>
    </row>
    <row r="4" spans="1:17" ht="13.5" customHeight="1" x14ac:dyDescent="0.25">
      <c r="A4" s="63"/>
      <c r="B4" s="64"/>
      <c r="C4" s="53" t="s">
        <v>5</v>
      </c>
      <c r="D4" s="56" t="s">
        <v>6</v>
      </c>
      <c r="E4" s="57"/>
      <c r="F4" s="58" t="s">
        <v>7</v>
      </c>
      <c r="G4" s="59"/>
      <c r="H4" s="53" t="s">
        <v>5</v>
      </c>
      <c r="I4" s="56" t="s">
        <v>6</v>
      </c>
      <c r="J4" s="57"/>
      <c r="K4" s="58" t="s">
        <v>7</v>
      </c>
      <c r="L4" s="59"/>
      <c r="M4" s="53" t="s">
        <v>5</v>
      </c>
      <c r="N4" s="56" t="s">
        <v>6</v>
      </c>
      <c r="O4" s="57"/>
      <c r="P4" s="58" t="s">
        <v>7</v>
      </c>
      <c r="Q4" s="59"/>
    </row>
    <row r="5" spans="1:17" ht="13.5" customHeight="1" x14ac:dyDescent="0.25">
      <c r="A5" s="63"/>
      <c r="B5" s="64"/>
      <c r="C5" s="54"/>
      <c r="D5" s="57"/>
      <c r="E5" s="57"/>
      <c r="F5" s="60"/>
      <c r="G5" s="59"/>
      <c r="H5" s="54"/>
      <c r="I5" s="57"/>
      <c r="J5" s="57"/>
      <c r="K5" s="60"/>
      <c r="L5" s="59"/>
      <c r="M5" s="54"/>
      <c r="N5" s="57"/>
      <c r="O5" s="57"/>
      <c r="P5" s="60"/>
      <c r="Q5" s="59"/>
    </row>
    <row r="6" spans="1:17" ht="17.25" customHeight="1" thickBot="1" x14ac:dyDescent="0.3">
      <c r="A6" s="65"/>
      <c r="B6" s="66"/>
      <c r="C6" s="55"/>
      <c r="D6" s="5" t="s">
        <v>8</v>
      </c>
      <c r="E6" s="5" t="s">
        <v>9</v>
      </c>
      <c r="F6" s="5" t="s">
        <v>10</v>
      </c>
      <c r="G6" s="6" t="s">
        <v>11</v>
      </c>
      <c r="H6" s="55"/>
      <c r="I6" s="5" t="s">
        <v>8</v>
      </c>
      <c r="J6" s="5" t="s">
        <v>9</v>
      </c>
      <c r="K6" s="5" t="s">
        <v>10</v>
      </c>
      <c r="L6" s="6" t="s">
        <v>11</v>
      </c>
      <c r="M6" s="55"/>
      <c r="N6" s="5" t="s">
        <v>8</v>
      </c>
      <c r="O6" s="5" t="s">
        <v>9</v>
      </c>
      <c r="P6" s="5" t="s">
        <v>10</v>
      </c>
      <c r="Q6" s="6" t="s">
        <v>11</v>
      </c>
    </row>
    <row r="7" spans="1:17" ht="17.25" customHeight="1" x14ac:dyDescent="0.25">
      <c r="A7" s="44" t="s">
        <v>12</v>
      </c>
      <c r="B7" s="45"/>
      <c r="C7" s="7">
        <v>116401</v>
      </c>
      <c r="D7" s="8">
        <v>40248</v>
      </c>
      <c r="E7" s="8">
        <f>C7-D7</f>
        <v>76153</v>
      </c>
      <c r="F7" s="8">
        <v>115063</v>
      </c>
      <c r="G7" s="9">
        <v>1338</v>
      </c>
      <c r="H7" s="7">
        <v>401071</v>
      </c>
      <c r="I7" s="10">
        <v>219892</v>
      </c>
      <c r="J7" s="8">
        <f>H7-I7</f>
        <v>181179</v>
      </c>
      <c r="K7" s="10">
        <v>390460</v>
      </c>
      <c r="L7" s="9">
        <v>10611</v>
      </c>
      <c r="M7" s="11">
        <v>45059</v>
      </c>
      <c r="N7" s="8">
        <v>20481</v>
      </c>
      <c r="O7" s="8">
        <f>M7-N7</f>
        <v>24578</v>
      </c>
      <c r="P7" s="8">
        <v>19847</v>
      </c>
      <c r="Q7" s="9">
        <v>25212</v>
      </c>
    </row>
    <row r="8" spans="1:17" ht="17.25" customHeight="1" x14ac:dyDescent="0.25">
      <c r="A8" s="44" t="s">
        <v>13</v>
      </c>
      <c r="B8" s="45"/>
      <c r="C8" s="7">
        <v>113609</v>
      </c>
      <c r="D8" s="8">
        <v>38324</v>
      </c>
      <c r="E8" s="8">
        <f t="shared" ref="E8:E17" si="0">C8-D8</f>
        <v>75285</v>
      </c>
      <c r="F8" s="8">
        <v>112230</v>
      </c>
      <c r="G8" s="9">
        <v>1379</v>
      </c>
      <c r="H8" s="7">
        <v>396214</v>
      </c>
      <c r="I8" s="10">
        <v>216187</v>
      </c>
      <c r="J8" s="8">
        <f t="shared" ref="J8:J17" si="1">H8-I8</f>
        <v>180027</v>
      </c>
      <c r="K8" s="10">
        <v>385737</v>
      </c>
      <c r="L8" s="9">
        <v>10477</v>
      </c>
      <c r="M8" s="11">
        <v>44520</v>
      </c>
      <c r="N8" s="8">
        <v>20344</v>
      </c>
      <c r="O8" s="8">
        <f t="shared" ref="O8:O17" si="2">M8-N8</f>
        <v>24176</v>
      </c>
      <c r="P8" s="8">
        <v>19699</v>
      </c>
      <c r="Q8" s="9">
        <v>24821</v>
      </c>
    </row>
    <row r="9" spans="1:17" ht="17.25" customHeight="1" x14ac:dyDescent="0.25">
      <c r="A9" s="44" t="s">
        <v>14</v>
      </c>
      <c r="B9" s="45"/>
      <c r="C9" s="7">
        <v>108529</v>
      </c>
      <c r="D9" s="8">
        <v>36139</v>
      </c>
      <c r="E9" s="8">
        <f t="shared" si="0"/>
        <v>72390</v>
      </c>
      <c r="F9" s="8">
        <v>107036</v>
      </c>
      <c r="G9" s="9">
        <v>1493</v>
      </c>
      <c r="H9" s="7">
        <v>379075</v>
      </c>
      <c r="I9" s="10">
        <v>206166</v>
      </c>
      <c r="J9" s="8">
        <f t="shared" si="1"/>
        <v>172909</v>
      </c>
      <c r="K9" s="10">
        <v>368709</v>
      </c>
      <c r="L9" s="9">
        <v>10366</v>
      </c>
      <c r="M9" s="11">
        <v>43207</v>
      </c>
      <c r="N9" s="8">
        <v>19545</v>
      </c>
      <c r="O9" s="8">
        <f t="shared" si="2"/>
        <v>23662</v>
      </c>
      <c r="P9" s="8">
        <v>19259</v>
      </c>
      <c r="Q9" s="9">
        <v>23948</v>
      </c>
    </row>
    <row r="10" spans="1:17" ht="17.25" customHeight="1" x14ac:dyDescent="0.25">
      <c r="A10" s="44" t="s">
        <v>15</v>
      </c>
      <c r="B10" s="45"/>
      <c r="C10" s="7">
        <v>103685</v>
      </c>
      <c r="D10" s="8">
        <v>34492</v>
      </c>
      <c r="E10" s="8">
        <f t="shared" si="0"/>
        <v>69193</v>
      </c>
      <c r="F10" s="8">
        <v>102184</v>
      </c>
      <c r="G10" s="9">
        <v>1501</v>
      </c>
      <c r="H10" s="7">
        <v>359000</v>
      </c>
      <c r="I10" s="10">
        <v>195285</v>
      </c>
      <c r="J10" s="8">
        <f t="shared" si="1"/>
        <v>163715</v>
      </c>
      <c r="K10" s="10">
        <v>349354</v>
      </c>
      <c r="L10" s="9">
        <v>9646</v>
      </c>
      <c r="M10" s="11">
        <v>36482</v>
      </c>
      <c r="N10" s="8">
        <v>16617</v>
      </c>
      <c r="O10" s="8">
        <f t="shared" si="2"/>
        <v>19865</v>
      </c>
      <c r="P10" s="8">
        <v>16843</v>
      </c>
      <c r="Q10" s="9">
        <v>19639</v>
      </c>
    </row>
    <row r="11" spans="1:17" ht="17.25" customHeight="1" x14ac:dyDescent="0.25">
      <c r="A11" s="44" t="s">
        <v>16</v>
      </c>
      <c r="B11" s="45"/>
      <c r="C11" s="7">
        <v>100558</v>
      </c>
      <c r="D11" s="8">
        <v>33579</v>
      </c>
      <c r="E11" s="8">
        <f t="shared" si="0"/>
        <v>66979</v>
      </c>
      <c r="F11" s="8">
        <v>98892</v>
      </c>
      <c r="G11" s="9">
        <v>1666</v>
      </c>
      <c r="H11" s="7">
        <v>338065</v>
      </c>
      <c r="I11" s="10">
        <v>183694</v>
      </c>
      <c r="J11" s="8">
        <f t="shared" si="1"/>
        <v>154371</v>
      </c>
      <c r="K11" s="10">
        <v>328530</v>
      </c>
      <c r="L11" s="9">
        <v>9535</v>
      </c>
      <c r="M11" s="11">
        <v>30166</v>
      </c>
      <c r="N11" s="8">
        <v>13998</v>
      </c>
      <c r="O11" s="8">
        <f t="shared" si="2"/>
        <v>16168</v>
      </c>
      <c r="P11" s="8">
        <v>14357</v>
      </c>
      <c r="Q11" s="9">
        <v>15809</v>
      </c>
    </row>
    <row r="12" spans="1:17" ht="17.25" customHeight="1" x14ac:dyDescent="0.25">
      <c r="A12" s="44" t="s">
        <v>17</v>
      </c>
      <c r="B12" s="45"/>
      <c r="C12" s="7">
        <v>97491</v>
      </c>
      <c r="D12" s="12">
        <v>32847</v>
      </c>
      <c r="E12" s="8">
        <f t="shared" si="0"/>
        <v>64644</v>
      </c>
      <c r="F12" s="12">
        <v>95555</v>
      </c>
      <c r="G12" s="13">
        <v>1936</v>
      </c>
      <c r="H12" s="14">
        <v>322853</v>
      </c>
      <c r="I12" s="15">
        <v>175073</v>
      </c>
      <c r="J12" s="8">
        <f t="shared" si="1"/>
        <v>147780</v>
      </c>
      <c r="K12" s="15">
        <v>313413</v>
      </c>
      <c r="L12" s="13">
        <v>9440</v>
      </c>
      <c r="M12" s="16">
        <v>26483</v>
      </c>
      <c r="N12" s="12">
        <v>11972</v>
      </c>
      <c r="O12" s="8">
        <f t="shared" si="2"/>
        <v>14511</v>
      </c>
      <c r="P12" s="12">
        <v>12962</v>
      </c>
      <c r="Q12" s="13">
        <v>13521</v>
      </c>
    </row>
    <row r="13" spans="1:17" ht="17.25" customHeight="1" x14ac:dyDescent="0.25">
      <c r="A13" s="44" t="s">
        <v>18</v>
      </c>
      <c r="B13" s="45"/>
      <c r="C13" s="7">
        <v>94759</v>
      </c>
      <c r="D13" s="12">
        <v>32481</v>
      </c>
      <c r="E13" s="8">
        <f t="shared" si="0"/>
        <v>62278</v>
      </c>
      <c r="F13" s="12">
        <v>92759</v>
      </c>
      <c r="G13" s="13">
        <v>2000</v>
      </c>
      <c r="H13" s="14">
        <v>315985</v>
      </c>
      <c r="I13" s="12">
        <v>171278</v>
      </c>
      <c r="J13" s="8">
        <f t="shared" si="1"/>
        <v>144707</v>
      </c>
      <c r="K13" s="12">
        <v>306406</v>
      </c>
      <c r="L13" s="17">
        <v>9579</v>
      </c>
      <c r="M13" s="16">
        <v>22758</v>
      </c>
      <c r="N13" s="12">
        <v>10300</v>
      </c>
      <c r="O13" s="8">
        <f t="shared" si="2"/>
        <v>12458</v>
      </c>
      <c r="P13" s="12">
        <v>11367</v>
      </c>
      <c r="Q13" s="13">
        <v>11391</v>
      </c>
    </row>
    <row r="14" spans="1:17" ht="17.25" customHeight="1" x14ac:dyDescent="0.25">
      <c r="A14" s="44" t="s">
        <v>19</v>
      </c>
      <c r="B14" s="45"/>
      <c r="C14" s="14">
        <v>91841</v>
      </c>
      <c r="D14" s="12">
        <v>31799</v>
      </c>
      <c r="E14" s="8">
        <f t="shared" si="0"/>
        <v>60042</v>
      </c>
      <c r="F14" s="12">
        <v>89654</v>
      </c>
      <c r="G14" s="13">
        <v>2187</v>
      </c>
      <c r="H14" s="14">
        <v>312628</v>
      </c>
      <c r="I14" s="12">
        <v>169040</v>
      </c>
      <c r="J14" s="8">
        <f t="shared" si="1"/>
        <v>143588</v>
      </c>
      <c r="K14" s="12">
        <v>303559</v>
      </c>
      <c r="L14" s="17">
        <v>9069</v>
      </c>
      <c r="M14" s="16">
        <v>20437</v>
      </c>
      <c r="N14" s="12">
        <v>9042</v>
      </c>
      <c r="O14" s="8">
        <f t="shared" si="2"/>
        <v>11395</v>
      </c>
      <c r="P14" s="12">
        <v>10256</v>
      </c>
      <c r="Q14" s="13">
        <v>10181</v>
      </c>
    </row>
    <row r="15" spans="1:17" ht="17.25" customHeight="1" x14ac:dyDescent="0.25">
      <c r="A15" s="44" t="s">
        <v>20</v>
      </c>
      <c r="B15" s="45"/>
      <c r="C15" s="14">
        <v>89467</v>
      </c>
      <c r="D15" s="12">
        <v>30794</v>
      </c>
      <c r="E15" s="8">
        <f t="shared" si="0"/>
        <v>58673</v>
      </c>
      <c r="F15" s="12">
        <v>86964</v>
      </c>
      <c r="G15" s="13">
        <v>2503</v>
      </c>
      <c r="H15" s="14">
        <v>314000</v>
      </c>
      <c r="I15" s="12">
        <v>169485</v>
      </c>
      <c r="J15" s="8">
        <f t="shared" si="1"/>
        <v>144515</v>
      </c>
      <c r="K15" s="12">
        <v>305009</v>
      </c>
      <c r="L15" s="17">
        <v>8991</v>
      </c>
      <c r="M15" s="16">
        <v>18978</v>
      </c>
      <c r="N15" s="12">
        <v>8236</v>
      </c>
      <c r="O15" s="8">
        <f t="shared" si="2"/>
        <v>10742</v>
      </c>
      <c r="P15" s="12">
        <v>9745</v>
      </c>
      <c r="Q15" s="13">
        <v>9233</v>
      </c>
    </row>
    <row r="16" spans="1:17" ht="17.25" customHeight="1" x14ac:dyDescent="0.25">
      <c r="A16" s="44" t="s">
        <v>21</v>
      </c>
      <c r="B16" s="45"/>
      <c r="C16" s="14">
        <v>87437</v>
      </c>
      <c r="D16" s="12">
        <v>29856</v>
      </c>
      <c r="E16" s="8">
        <f t="shared" si="0"/>
        <v>57581</v>
      </c>
      <c r="F16" s="12">
        <v>84864</v>
      </c>
      <c r="G16" s="13">
        <v>2573</v>
      </c>
      <c r="H16" s="14">
        <v>315000</v>
      </c>
      <c r="I16" s="16">
        <v>169664</v>
      </c>
      <c r="J16" s="8">
        <f t="shared" si="1"/>
        <v>145336</v>
      </c>
      <c r="K16" s="12">
        <v>306491</v>
      </c>
      <c r="L16" s="17">
        <v>8509</v>
      </c>
      <c r="M16" s="16">
        <v>16486</v>
      </c>
      <c r="N16" s="12">
        <v>7300</v>
      </c>
      <c r="O16" s="8">
        <f t="shared" si="2"/>
        <v>9186</v>
      </c>
      <c r="P16" s="12">
        <v>9084</v>
      </c>
      <c r="Q16" s="13">
        <v>7402</v>
      </c>
    </row>
    <row r="17" spans="1:17" ht="17.25" customHeight="1" thickBot="1" x14ac:dyDescent="0.3">
      <c r="A17" s="46" t="s">
        <v>22</v>
      </c>
      <c r="B17" s="47"/>
      <c r="C17" s="18">
        <v>86590</v>
      </c>
      <c r="D17" s="19">
        <v>29599</v>
      </c>
      <c r="E17" s="20">
        <f t="shared" si="0"/>
        <v>56991</v>
      </c>
      <c r="F17" s="19">
        <v>84002</v>
      </c>
      <c r="G17" s="21">
        <v>2588</v>
      </c>
      <c r="H17" s="18">
        <v>316698</v>
      </c>
      <c r="I17" s="19">
        <v>170700</v>
      </c>
      <c r="J17" s="20">
        <f t="shared" si="1"/>
        <v>145998</v>
      </c>
      <c r="K17" s="19">
        <v>308613</v>
      </c>
      <c r="L17" s="21">
        <v>8085</v>
      </c>
      <c r="M17" s="19">
        <v>14803</v>
      </c>
      <c r="N17" s="19">
        <v>6729</v>
      </c>
      <c r="O17" s="20">
        <f t="shared" si="2"/>
        <v>8074</v>
      </c>
      <c r="P17" s="19">
        <v>8652</v>
      </c>
      <c r="Q17" s="21">
        <v>6151</v>
      </c>
    </row>
    <row r="18" spans="1:17" ht="17.25" customHeight="1" x14ac:dyDescent="0.25">
      <c r="A18" s="48" t="s">
        <v>23</v>
      </c>
      <c r="B18" s="22" t="s">
        <v>24</v>
      </c>
      <c r="C18" s="23">
        <f>C17-C16</f>
        <v>-847</v>
      </c>
      <c r="D18" s="24">
        <f t="shared" ref="D18:Q18" si="3">D17-D16</f>
        <v>-257</v>
      </c>
      <c r="E18" s="24">
        <f t="shared" si="3"/>
        <v>-590</v>
      </c>
      <c r="F18" s="24">
        <f t="shared" si="3"/>
        <v>-862</v>
      </c>
      <c r="G18" s="25">
        <f t="shared" si="3"/>
        <v>15</v>
      </c>
      <c r="H18" s="23">
        <f t="shared" si="3"/>
        <v>1698</v>
      </c>
      <c r="I18" s="24">
        <f t="shared" si="3"/>
        <v>1036</v>
      </c>
      <c r="J18" s="24">
        <f t="shared" si="3"/>
        <v>662</v>
      </c>
      <c r="K18" s="24">
        <f t="shared" si="3"/>
        <v>2122</v>
      </c>
      <c r="L18" s="25">
        <f t="shared" si="3"/>
        <v>-424</v>
      </c>
      <c r="M18" s="26">
        <f t="shared" si="3"/>
        <v>-1683</v>
      </c>
      <c r="N18" s="24">
        <f t="shared" si="3"/>
        <v>-571</v>
      </c>
      <c r="O18" s="24">
        <f t="shared" si="3"/>
        <v>-1112</v>
      </c>
      <c r="P18" s="24">
        <f t="shared" si="3"/>
        <v>-432</v>
      </c>
      <c r="Q18" s="25">
        <f t="shared" si="3"/>
        <v>-1251</v>
      </c>
    </row>
    <row r="19" spans="1:17" ht="17.25" customHeight="1" x14ac:dyDescent="0.25">
      <c r="A19" s="49"/>
      <c r="B19" s="27" t="s">
        <v>25</v>
      </c>
      <c r="C19" s="28">
        <f>C17/C16-1</f>
        <v>-9.6869746217276287E-3</v>
      </c>
      <c r="D19" s="29">
        <f t="shared" ref="D19:Q19" si="4">D17/D16-1</f>
        <v>-8.6079849946409936E-3</v>
      </c>
      <c r="E19" s="29">
        <f t="shared" si="4"/>
        <v>-1.0246435456140013E-2</v>
      </c>
      <c r="F19" s="29">
        <f t="shared" si="4"/>
        <v>-1.0157428355957787E-2</v>
      </c>
      <c r="G19" s="30">
        <f t="shared" si="4"/>
        <v>5.8297706956860207E-3</v>
      </c>
      <c r="H19" s="28">
        <f t="shared" si="4"/>
        <v>5.3904761904761678E-3</v>
      </c>
      <c r="I19" s="29">
        <f t="shared" si="4"/>
        <v>6.1061863447755549E-3</v>
      </c>
      <c r="J19" s="29">
        <f t="shared" si="4"/>
        <v>4.554962294269771E-3</v>
      </c>
      <c r="K19" s="29">
        <f t="shared" si="4"/>
        <v>6.9235311966746593E-3</v>
      </c>
      <c r="L19" s="30">
        <f t="shared" si="4"/>
        <v>-4.9829592196497852E-2</v>
      </c>
      <c r="M19" s="31">
        <f t="shared" si="4"/>
        <v>-0.10208661894941162</v>
      </c>
      <c r="N19" s="29">
        <f t="shared" si="4"/>
        <v>-7.8219178082191809E-2</v>
      </c>
      <c r="O19" s="29">
        <f t="shared" si="4"/>
        <v>-0.12105377748748092</v>
      </c>
      <c r="P19" s="29">
        <f t="shared" si="4"/>
        <v>-4.7556142668428003E-2</v>
      </c>
      <c r="Q19" s="30">
        <f t="shared" si="4"/>
        <v>-0.16900837611456365</v>
      </c>
    </row>
    <row r="20" spans="1:17" ht="17.25" customHeight="1" x14ac:dyDescent="0.25">
      <c r="A20" s="50" t="s">
        <v>26</v>
      </c>
      <c r="B20" s="32" t="s">
        <v>24</v>
      </c>
      <c r="C20" s="33">
        <f>C17-C12</f>
        <v>-10901</v>
      </c>
      <c r="D20" s="34">
        <f t="shared" ref="D20:Q20" si="5">D17-D12</f>
        <v>-3248</v>
      </c>
      <c r="E20" s="34">
        <f t="shared" si="5"/>
        <v>-7653</v>
      </c>
      <c r="F20" s="34">
        <f t="shared" si="5"/>
        <v>-11553</v>
      </c>
      <c r="G20" s="35">
        <f t="shared" si="5"/>
        <v>652</v>
      </c>
      <c r="H20" s="33">
        <f t="shared" si="5"/>
        <v>-6155</v>
      </c>
      <c r="I20" s="34">
        <f t="shared" si="5"/>
        <v>-4373</v>
      </c>
      <c r="J20" s="34">
        <f t="shared" si="5"/>
        <v>-1782</v>
      </c>
      <c r="K20" s="34">
        <f t="shared" si="5"/>
        <v>-4800</v>
      </c>
      <c r="L20" s="35">
        <f t="shared" si="5"/>
        <v>-1355</v>
      </c>
      <c r="M20" s="36">
        <f t="shared" si="5"/>
        <v>-11680</v>
      </c>
      <c r="N20" s="34">
        <f t="shared" si="5"/>
        <v>-5243</v>
      </c>
      <c r="O20" s="34">
        <f t="shared" si="5"/>
        <v>-6437</v>
      </c>
      <c r="P20" s="34">
        <f t="shared" si="5"/>
        <v>-4310</v>
      </c>
      <c r="Q20" s="35">
        <f t="shared" si="5"/>
        <v>-7370</v>
      </c>
    </row>
    <row r="21" spans="1:17" ht="17.25" customHeight="1" x14ac:dyDescent="0.25">
      <c r="A21" s="49"/>
      <c r="B21" s="27" t="s">
        <v>25</v>
      </c>
      <c r="C21" s="28">
        <f>C17/C12-1</f>
        <v>-0.11181544963124801</v>
      </c>
      <c r="D21" s="29">
        <f t="shared" ref="D21:Q21" si="6">D17/D12-1</f>
        <v>-9.8882698572167915E-2</v>
      </c>
      <c r="E21" s="29">
        <f t="shared" si="6"/>
        <v>-0.11838685724893261</v>
      </c>
      <c r="F21" s="29">
        <f t="shared" si="6"/>
        <v>-0.12090419130343777</v>
      </c>
      <c r="G21" s="30">
        <f t="shared" si="6"/>
        <v>0.33677685950413228</v>
      </c>
      <c r="H21" s="28">
        <f t="shared" si="6"/>
        <v>-1.9064403923767181E-2</v>
      </c>
      <c r="I21" s="29">
        <f t="shared" si="6"/>
        <v>-2.4978151970892148E-2</v>
      </c>
      <c r="J21" s="29">
        <f t="shared" si="6"/>
        <v>-1.2058465286236331E-2</v>
      </c>
      <c r="K21" s="29">
        <f t="shared" si="6"/>
        <v>-1.5315254951134727E-2</v>
      </c>
      <c r="L21" s="30">
        <f t="shared" si="6"/>
        <v>-0.14353813559322037</v>
      </c>
      <c r="M21" s="31">
        <f t="shared" si="6"/>
        <v>-0.44103764679228186</v>
      </c>
      <c r="N21" s="29">
        <f t="shared" si="6"/>
        <v>-0.4379385232208487</v>
      </c>
      <c r="O21" s="29">
        <f t="shared" si="6"/>
        <v>-0.44359451450623666</v>
      </c>
      <c r="P21" s="29">
        <f t="shared" si="6"/>
        <v>-0.33251041505940437</v>
      </c>
      <c r="Q21" s="30">
        <f t="shared" si="6"/>
        <v>-0.54507802677316763</v>
      </c>
    </row>
    <row r="22" spans="1:17" ht="17.25" customHeight="1" x14ac:dyDescent="0.25">
      <c r="A22" s="50" t="s">
        <v>27</v>
      </c>
      <c r="B22" s="32" t="s">
        <v>24</v>
      </c>
      <c r="C22" s="33">
        <f>C17-C7</f>
        <v>-29811</v>
      </c>
      <c r="D22" s="34">
        <f t="shared" ref="D22:Q22" si="7">D17-D7</f>
        <v>-10649</v>
      </c>
      <c r="E22" s="34">
        <f t="shared" si="7"/>
        <v>-19162</v>
      </c>
      <c r="F22" s="34">
        <f t="shared" si="7"/>
        <v>-31061</v>
      </c>
      <c r="G22" s="35">
        <f t="shared" si="7"/>
        <v>1250</v>
      </c>
      <c r="H22" s="33">
        <f t="shared" si="7"/>
        <v>-84373</v>
      </c>
      <c r="I22" s="34">
        <f t="shared" si="7"/>
        <v>-49192</v>
      </c>
      <c r="J22" s="34">
        <f t="shared" si="7"/>
        <v>-35181</v>
      </c>
      <c r="K22" s="34">
        <f t="shared" si="7"/>
        <v>-81847</v>
      </c>
      <c r="L22" s="35">
        <f t="shared" si="7"/>
        <v>-2526</v>
      </c>
      <c r="M22" s="36">
        <f t="shared" si="7"/>
        <v>-30256</v>
      </c>
      <c r="N22" s="34">
        <f t="shared" si="7"/>
        <v>-13752</v>
      </c>
      <c r="O22" s="34">
        <f t="shared" si="7"/>
        <v>-16504</v>
      </c>
      <c r="P22" s="34">
        <f t="shared" si="7"/>
        <v>-11195</v>
      </c>
      <c r="Q22" s="35">
        <f t="shared" si="7"/>
        <v>-19061</v>
      </c>
    </row>
    <row r="23" spans="1:17" ht="17.25" customHeight="1" thickBot="1" x14ac:dyDescent="0.3">
      <c r="A23" s="51"/>
      <c r="B23" s="37" t="s">
        <v>25</v>
      </c>
      <c r="C23" s="38">
        <f>C17/C7-1</f>
        <v>-0.25610604719890717</v>
      </c>
      <c r="D23" s="39">
        <f t="shared" ref="D23:Q23" si="8">D17/D7-1</f>
        <v>-0.26458457563108728</v>
      </c>
      <c r="E23" s="39">
        <f t="shared" si="8"/>
        <v>-0.25162501805575621</v>
      </c>
      <c r="F23" s="39">
        <f t="shared" si="8"/>
        <v>-0.26994776774462681</v>
      </c>
      <c r="G23" s="40">
        <f t="shared" si="8"/>
        <v>0.93423019431988052</v>
      </c>
      <c r="H23" s="38">
        <f t="shared" si="8"/>
        <v>-0.21036923636962035</v>
      </c>
      <c r="I23" s="39">
        <f t="shared" si="8"/>
        <v>-0.22370982118494531</v>
      </c>
      <c r="J23" s="39">
        <f t="shared" si="8"/>
        <v>-0.19417813322736077</v>
      </c>
      <c r="K23" s="39">
        <f t="shared" si="8"/>
        <v>-0.20961686216257747</v>
      </c>
      <c r="L23" s="40">
        <f t="shared" si="8"/>
        <v>-0.23805484874187166</v>
      </c>
      <c r="M23" s="41">
        <f t="shared" si="8"/>
        <v>-0.67147517699016845</v>
      </c>
      <c r="N23" s="39">
        <f t="shared" si="8"/>
        <v>-0.6714515892778673</v>
      </c>
      <c r="O23" s="39">
        <f t="shared" si="8"/>
        <v>-0.6714948327772805</v>
      </c>
      <c r="P23" s="39">
        <f t="shared" si="8"/>
        <v>-0.56406509799969773</v>
      </c>
      <c r="Q23" s="40">
        <f t="shared" si="8"/>
        <v>-0.75602887513882278</v>
      </c>
    </row>
    <row r="24" spans="1:17" ht="17.25" customHeight="1" x14ac:dyDescent="0.25">
      <c r="A24" s="42" t="s">
        <v>28</v>
      </c>
      <c r="F24" s="43"/>
      <c r="P24" s="43"/>
    </row>
    <row r="25" spans="1:17" ht="31.5" customHeight="1" x14ac:dyDescent="0.25">
      <c r="A25" s="52" t="s">
        <v>29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 ht="17.25" customHeight="1" x14ac:dyDescent="0.25">
      <c r="F26" s="43"/>
      <c r="P26" s="43"/>
    </row>
    <row r="27" spans="1:17" ht="17.25" customHeight="1" x14ac:dyDescent="0.25">
      <c r="F27" s="43"/>
      <c r="P27" s="43"/>
    </row>
    <row r="28" spans="1:17" x14ac:dyDescent="0.25">
      <c r="F28" s="43"/>
      <c r="P28" s="43"/>
    </row>
    <row r="29" spans="1:17" x14ac:dyDescent="0.25">
      <c r="F29" s="43"/>
      <c r="P29" s="43"/>
    </row>
    <row r="30" spans="1:17" x14ac:dyDescent="0.25">
      <c r="F30" s="43"/>
      <c r="P30" s="43"/>
    </row>
    <row r="31" spans="1:17" x14ac:dyDescent="0.25">
      <c r="P31" s="43"/>
    </row>
    <row r="32" spans="1:17" x14ac:dyDescent="0.25">
      <c r="P32" s="43"/>
    </row>
    <row r="33" spans="16:16" x14ac:dyDescent="0.25">
      <c r="P33" s="43"/>
    </row>
    <row r="34" spans="16:16" x14ac:dyDescent="0.25">
      <c r="P34" s="43"/>
    </row>
    <row r="35" spans="16:16" x14ac:dyDescent="0.25">
      <c r="P35" s="43"/>
    </row>
    <row r="36" spans="16:16" x14ac:dyDescent="0.25">
      <c r="P36" s="43"/>
    </row>
  </sheetData>
  <mergeCells count="28">
    <mergeCell ref="A9:B9"/>
    <mergeCell ref="A3:B6"/>
    <mergeCell ref="C3:G3"/>
    <mergeCell ref="H3:L3"/>
    <mergeCell ref="M3:Q3"/>
    <mergeCell ref="C4:C6"/>
    <mergeCell ref="D4:E5"/>
    <mergeCell ref="F4:G5"/>
    <mergeCell ref="H4:H6"/>
    <mergeCell ref="I4:J5"/>
    <mergeCell ref="K4:L5"/>
    <mergeCell ref="M4:M6"/>
    <mergeCell ref="N4:O5"/>
    <mergeCell ref="P4:Q5"/>
    <mergeCell ref="A7:B7"/>
    <mergeCell ref="A8:B8"/>
    <mergeCell ref="A25:Q25"/>
    <mergeCell ref="A10:B10"/>
    <mergeCell ref="A11:B11"/>
    <mergeCell ref="A12:B12"/>
    <mergeCell ref="A13:B13"/>
    <mergeCell ref="A14:B14"/>
    <mergeCell ref="A15:B15"/>
    <mergeCell ref="A16:B16"/>
    <mergeCell ref="A17:B17"/>
    <mergeCell ref="A18:A19"/>
    <mergeCell ref="A20:A21"/>
    <mergeCell ref="A22:A23"/>
  </mergeCell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Q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2300421986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cp:lastPrinted>2019-08-22T12:59:55Z</cp:lastPrinted>
  <dcterms:created xsi:type="dcterms:W3CDTF">2019-08-21T11:35:31Z</dcterms:created>
  <dcterms:modified xsi:type="dcterms:W3CDTF">2019-08-22T12:59:59Z</dcterms:modified>
</cp:coreProperties>
</file>