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2_Vzdělávání\Vzdělávání AO\6_Školy_a_školská_zařízení_Ondrušová\Publikácia na web\23004219tabulky.xlsx\"/>
    </mc:Choice>
  </mc:AlternateContent>
  <bookViews>
    <workbookView xWindow="0" yWindow="0" windowWidth="28800" windowHeight="11700"/>
  </bookViews>
  <sheets>
    <sheet name="230042198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3" i="1" l="1"/>
  <c r="V23" i="1"/>
  <c r="T23" i="1"/>
  <c r="R23" i="1"/>
  <c r="P23" i="1"/>
  <c r="N23" i="1"/>
  <c r="L23" i="1"/>
  <c r="H23" i="1"/>
  <c r="F23" i="1"/>
  <c r="C23" i="1"/>
  <c r="X22" i="1"/>
  <c r="V22" i="1"/>
  <c r="T22" i="1"/>
  <c r="R22" i="1"/>
  <c r="P22" i="1"/>
  <c r="N22" i="1"/>
  <c r="L22" i="1"/>
  <c r="H22" i="1"/>
  <c r="F22" i="1"/>
  <c r="C22" i="1"/>
  <c r="X21" i="1"/>
  <c r="V21" i="1"/>
  <c r="T21" i="1"/>
  <c r="R21" i="1"/>
  <c r="P21" i="1"/>
  <c r="N21" i="1"/>
  <c r="L21" i="1"/>
  <c r="J21" i="1"/>
  <c r="H21" i="1"/>
  <c r="F21" i="1"/>
  <c r="C21" i="1"/>
  <c r="X20" i="1"/>
  <c r="V20" i="1"/>
  <c r="T20" i="1"/>
  <c r="R20" i="1"/>
  <c r="P20" i="1"/>
  <c r="N20" i="1"/>
  <c r="L20" i="1"/>
  <c r="J20" i="1"/>
  <c r="H20" i="1"/>
  <c r="F20" i="1"/>
  <c r="C20" i="1"/>
  <c r="X19" i="1"/>
  <c r="V19" i="1"/>
  <c r="T19" i="1"/>
  <c r="R19" i="1"/>
  <c r="P19" i="1"/>
  <c r="N19" i="1"/>
  <c r="L19" i="1"/>
  <c r="J19" i="1"/>
  <c r="H19" i="1"/>
  <c r="F19" i="1"/>
  <c r="C19" i="1"/>
  <c r="X18" i="1"/>
  <c r="V18" i="1"/>
  <c r="T18" i="1"/>
  <c r="R18" i="1"/>
  <c r="P18" i="1"/>
  <c r="N18" i="1"/>
  <c r="L18" i="1"/>
  <c r="J18" i="1"/>
  <c r="H18" i="1"/>
  <c r="F18" i="1"/>
  <c r="C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<sst xmlns="http://schemas.openxmlformats.org/spreadsheetml/2006/main" count="145" uniqueCount="42">
  <si>
    <r>
      <t>Tab. 81: Střední školy</t>
    </r>
    <r>
      <rPr>
        <sz val="10"/>
        <color theme="1"/>
        <rFont val="Arial"/>
        <family val="2"/>
        <charset val="238"/>
      </rPr>
      <t xml:space="preserve"> celkem - </t>
    </r>
    <r>
      <rPr>
        <b/>
        <sz val="10"/>
        <color theme="1"/>
        <rFont val="Arial"/>
        <family val="2"/>
        <charset val="238"/>
      </rPr>
      <t xml:space="preserve">dívky se speciálními vzdělávacími potřebami podle druhu postižení </t>
    </r>
    <r>
      <rPr>
        <sz val="10"/>
        <color theme="1"/>
        <rFont val="Arial"/>
        <family val="2"/>
        <charset val="238"/>
      </rPr>
      <t>v časové řadě 2008/09 - 2018/19</t>
    </r>
  </si>
  <si>
    <t xml:space="preserve"> </t>
  </si>
  <si>
    <t>Školní 
rok</t>
  </si>
  <si>
    <t>Celkem</t>
  </si>
  <si>
    <r>
      <t xml:space="preserve">z toho ve speciálních třídách </t>
    </r>
    <r>
      <rPr>
        <vertAlign val="superscript"/>
        <sz val="8"/>
        <color theme="1"/>
        <rFont val="Arial"/>
        <family val="2"/>
        <charset val="238"/>
      </rPr>
      <t>1)</t>
    </r>
  </si>
  <si>
    <t>v tom postižení</t>
  </si>
  <si>
    <t>vývojovými poruchami učení</t>
  </si>
  <si>
    <t>vývojovými poruchami chování</t>
  </si>
  <si>
    <t>mentálně</t>
  </si>
  <si>
    <t>vadami řeči</t>
  </si>
  <si>
    <t>sluchově</t>
  </si>
  <si>
    <t>zrakově</t>
  </si>
  <si>
    <t>tělesně</t>
  </si>
  <si>
    <t>autismem</t>
  </si>
  <si>
    <r>
      <t>více vadami</t>
    </r>
    <r>
      <rPr>
        <vertAlign val="superscript"/>
        <sz val="8"/>
        <color theme="1"/>
        <rFont val="Arial"/>
        <family val="2"/>
        <charset val="238"/>
      </rPr>
      <t>2)</t>
    </r>
  </si>
  <si>
    <t>počet</t>
  </si>
  <si>
    <r>
      <t>%</t>
    </r>
    <r>
      <rPr>
        <i/>
        <vertAlign val="superscript"/>
        <sz val="8"/>
        <color theme="1"/>
        <rFont val="Arial"/>
        <family val="2"/>
        <charset val="238"/>
      </rPr>
      <t>3)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</si>
  <si>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4)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</si>
  <si>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5)</t>
    </r>
  </si>
  <si>
    <t>2008/09</t>
  </si>
  <si>
    <t>.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</si>
  <si>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</si>
  <si>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</si>
  <si>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</si>
  <si>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</si>
  <si>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</si>
  <si>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</si>
  <si>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</si>
  <si>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</si>
  <si>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</si>
  <si>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</si>
  <si>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Meziroční změna
(17/18 - 18/19)</t>
  </si>
  <si>
    <t>abs.</t>
  </si>
  <si>
    <t>x</t>
  </si>
  <si>
    <t>v %</t>
  </si>
  <si>
    <t>Změna za 5 let 
(13/14 - 18/19)</t>
  </si>
  <si>
    <t>Změna za 10 let 
(08/09 - 18/19)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</si>
  <si>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třídy určené pro děti se speciálními vzdělávacími potřebami na běžných školách i na školách samostatně zřízených pro děti se speciálními vzdělávacími potřebami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</si>
  <si>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 více vadami se považuje dítě se dvěma nebo více druhy postižení, ze kterých by každé opravňovalo k poskytování podpůrných opatření ve vyšších stupních podpory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</si>
  <si>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dívek na středních školách 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</si>
  <si>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dívek na celkovém počtu žáků se speciálními vzdělávacími potřebami na středních školách </t>
    </r>
  </si>
  <si>
    <r>
      <rPr>
        <i/>
        <vertAlign val="superscript"/>
        <sz val="8"/>
        <color theme="1"/>
        <rFont val="Arial"/>
        <family val="2"/>
        <charset val="238"/>
      </rPr>
      <t>5)</t>
    </r>
    <r>
      <rPr>
        <i/>
        <sz val="8"/>
        <color theme="1"/>
        <rFont val="Arial"/>
        <family val="2"/>
        <charset val="238"/>
      </rPr>
      <t xml:space="preserve"> podíl dívek s daným postižením na celkovém počtu dívek se speciálními vzdělávacími potřebami na středních školách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</si>
</sst>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3" fontId="6" fillId="0" borderId="0"/>
    <xf numFmtId="0" fontId="6" fillId="0" borderId="0" applyBorder="0" applyProtection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2" applyAlignment="1" applyProtection="1"/>
    <xf numFmtId="0" fontId="5" fillId="0" borderId="0" xfId="0" applyFont="1"/>
    <xf numFmtId="0" fontId="8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right" vertical="center"/>
    </xf>
    <xf numFmtId="165" fontId="5" fillId="0" borderId="13" xfId="1" applyNumberFormat="1" applyFont="1" applyBorder="1" applyAlignment="1">
      <alignment vertical="center"/>
    </xf>
    <xf numFmtId="9" fontId="5" fillId="0" borderId="12" xfId="1" applyNumberFormat="1" applyFont="1" applyBorder="1" applyAlignment="1">
      <alignment vertical="center"/>
    </xf>
    <xf numFmtId="164" fontId="5" fillId="0" borderId="13" xfId="0" applyNumberFormat="1" applyFont="1" applyBorder="1" applyAlignment="1">
      <alignment horizontal="right" vertical="center"/>
    </xf>
    <xf numFmtId="9" fontId="5" fillId="0" borderId="14" xfId="1" applyNumberFormat="1" applyFont="1" applyBorder="1" applyAlignment="1">
      <alignment vertical="center"/>
    </xf>
    <xf numFmtId="164" fontId="8" fillId="0" borderId="12" xfId="0" applyNumberFormat="1" applyFont="1" applyBorder="1" applyAlignment="1">
      <alignment horizontal="right" vertical="center"/>
    </xf>
    <xf numFmtId="164" fontId="8" fillId="0" borderId="13" xfId="0" applyNumberFormat="1" applyFont="1" applyBorder="1" applyAlignment="1">
      <alignment horizontal="center" vertical="center"/>
    </xf>
    <xf numFmtId="165" fontId="5" fillId="0" borderId="12" xfId="1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right" vertical="center"/>
    </xf>
    <xf numFmtId="165" fontId="5" fillId="0" borderId="12" xfId="1" applyNumberFormat="1" applyFont="1" applyBorder="1" applyAlignment="1">
      <alignment vertical="center"/>
    </xf>
    <xf numFmtId="165" fontId="5" fillId="0" borderId="10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164" fontId="8" fillId="0" borderId="11" xfId="0" applyNumberFormat="1" applyFont="1" applyBorder="1" applyAlignment="1">
      <alignment vertical="center"/>
    </xf>
    <xf numFmtId="164" fontId="5" fillId="0" borderId="13" xfId="0" applyNumberFormat="1" applyFont="1" applyBorder="1" applyAlignment="1">
      <alignment vertical="center"/>
    </xf>
    <xf numFmtId="164" fontId="8" fillId="0" borderId="12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vertical="center"/>
    </xf>
    <xf numFmtId="164" fontId="8" fillId="0" borderId="33" xfId="0" applyNumberFormat="1" applyFont="1" applyBorder="1" applyAlignment="1">
      <alignment vertical="center"/>
    </xf>
    <xf numFmtId="165" fontId="5" fillId="0" borderId="34" xfId="1" applyNumberFormat="1" applyFont="1" applyBorder="1" applyAlignment="1">
      <alignment vertical="center"/>
    </xf>
    <xf numFmtId="9" fontId="5" fillId="0" borderId="35" xfId="1" applyNumberFormat="1" applyFont="1" applyBorder="1" applyAlignment="1">
      <alignment vertical="center"/>
    </xf>
    <xf numFmtId="164" fontId="5" fillId="0" borderId="34" xfId="0" applyNumberFormat="1" applyFont="1" applyBorder="1" applyAlignment="1">
      <alignment vertical="center"/>
    </xf>
    <xf numFmtId="164" fontId="8" fillId="0" borderId="35" xfId="0" applyNumberFormat="1" applyFont="1" applyBorder="1" applyAlignment="1">
      <alignment vertical="center"/>
    </xf>
    <xf numFmtId="165" fontId="5" fillId="0" borderId="35" xfId="1" applyNumberFormat="1" applyFont="1" applyBorder="1" applyAlignment="1">
      <alignment vertical="center"/>
    </xf>
    <xf numFmtId="164" fontId="8" fillId="0" borderId="34" xfId="0" applyNumberFormat="1" applyFont="1" applyBorder="1" applyAlignment="1">
      <alignment vertical="center"/>
    </xf>
    <xf numFmtId="165" fontId="5" fillId="0" borderId="27" xfId="1" applyNumberFormat="1" applyFont="1" applyBorder="1" applyAlignment="1">
      <alignment vertical="center"/>
    </xf>
    <xf numFmtId="0" fontId="7" fillId="2" borderId="36" xfId="4" applyFont="1" applyFill="1" applyBorder="1" applyAlignment="1" applyProtection="1">
      <alignment horizontal="center" vertical="center"/>
      <protection locked="0"/>
    </xf>
    <xf numFmtId="164" fontId="7" fillId="2" borderId="37" xfId="3" applyNumberFormat="1" applyFont="1" applyFill="1" applyBorder="1" applyAlignment="1" applyProtection="1">
      <alignment vertical="center"/>
      <protection locked="0"/>
    </xf>
    <xf numFmtId="164" fontId="7" fillId="2" borderId="38" xfId="3" applyNumberFormat="1" applyFont="1" applyFill="1" applyBorder="1" applyAlignment="1" applyProtection="1">
      <alignment horizontal="center" vertical="center"/>
      <protection locked="0"/>
    </xf>
    <xf numFmtId="164" fontId="11" fillId="2" borderId="38" xfId="3" applyNumberFormat="1" applyFont="1" applyFill="1" applyBorder="1" applyAlignment="1" applyProtection="1">
      <alignment vertical="center"/>
      <protection locked="0"/>
    </xf>
    <xf numFmtId="164" fontId="11" fillId="2" borderId="36" xfId="3" applyNumberFormat="1" applyFont="1" applyFill="1" applyBorder="1" applyAlignment="1" applyProtection="1">
      <alignment horizontal="center" vertical="center"/>
      <protection locked="0"/>
    </xf>
    <xf numFmtId="164" fontId="7" fillId="2" borderId="38" xfId="3" applyNumberFormat="1" applyFont="1" applyFill="1" applyBorder="1" applyAlignment="1" applyProtection="1">
      <alignment vertical="center"/>
      <protection locked="0"/>
    </xf>
    <xf numFmtId="164" fontId="7" fillId="2" borderId="36" xfId="3" applyNumberFormat="1" applyFont="1" applyFill="1" applyBorder="1" applyAlignment="1" applyProtection="1">
      <alignment horizontal="center" vertical="center"/>
      <protection locked="0"/>
    </xf>
    <xf numFmtId="0" fontId="11" fillId="0" borderId="0" xfId="4" applyFont="1"/>
    <xf numFmtId="0" fontId="11" fillId="2" borderId="39" xfId="4" applyFont="1" applyFill="1" applyBorder="1" applyAlignment="1" applyProtection="1">
      <alignment horizontal="center" vertical="center"/>
      <protection locked="0"/>
    </xf>
    <xf numFmtId="165" fontId="7" fillId="2" borderId="40" xfId="1" applyNumberFormat="1" applyFont="1" applyFill="1" applyBorder="1" applyAlignment="1" applyProtection="1">
      <alignment vertical="center"/>
      <protection locked="0"/>
    </xf>
    <xf numFmtId="165" fontId="7" fillId="2" borderId="41" xfId="1" applyNumberFormat="1" applyFont="1" applyFill="1" applyBorder="1" applyAlignment="1" applyProtection="1">
      <alignment horizontal="center" vertical="center"/>
      <protection locked="0"/>
    </xf>
    <xf numFmtId="165" fontId="11" fillId="2" borderId="41" xfId="1" applyNumberFormat="1" applyFont="1" applyFill="1" applyBorder="1" applyAlignment="1" applyProtection="1">
      <alignment vertical="center"/>
      <protection locked="0"/>
    </xf>
    <xf numFmtId="165" fontId="11" fillId="2" borderId="39" xfId="1" applyNumberFormat="1" applyFont="1" applyFill="1" applyBorder="1" applyAlignment="1" applyProtection="1">
      <alignment horizontal="center" vertical="center"/>
      <protection locked="0"/>
    </xf>
    <xf numFmtId="165" fontId="7" fillId="2" borderId="41" xfId="1" applyNumberFormat="1" applyFont="1" applyFill="1" applyBorder="1" applyAlignment="1" applyProtection="1">
      <alignment vertical="center"/>
      <protection locked="0"/>
    </xf>
    <xf numFmtId="165" fontId="7" fillId="2" borderId="39" xfId="1" applyNumberFormat="1" applyFont="1" applyFill="1" applyBorder="1" applyAlignment="1" applyProtection="1">
      <alignment horizontal="center" vertical="center"/>
      <protection locked="0"/>
    </xf>
    <xf numFmtId="0" fontId="7" fillId="2" borderId="43" xfId="4" applyFont="1" applyFill="1" applyBorder="1" applyAlignment="1" applyProtection="1">
      <alignment horizontal="center" vertical="center"/>
      <protection locked="0"/>
    </xf>
    <xf numFmtId="164" fontId="7" fillId="2" borderId="44" xfId="3" applyNumberFormat="1" applyFont="1" applyFill="1" applyBorder="1" applyAlignment="1" applyProtection="1">
      <alignment vertical="center"/>
      <protection locked="0"/>
    </xf>
    <xf numFmtId="164" fontId="7" fillId="2" borderId="45" xfId="3" applyNumberFormat="1" applyFont="1" applyFill="1" applyBorder="1" applyAlignment="1" applyProtection="1">
      <alignment horizontal="center" vertical="center"/>
      <protection locked="0"/>
    </xf>
    <xf numFmtId="164" fontId="11" fillId="2" borderId="45" xfId="3" applyNumberFormat="1" applyFont="1" applyFill="1" applyBorder="1" applyAlignment="1" applyProtection="1">
      <alignment vertical="center"/>
      <protection locked="0"/>
    </xf>
    <xf numFmtId="164" fontId="11" fillId="2" borderId="43" xfId="3" applyNumberFormat="1" applyFont="1" applyFill="1" applyBorder="1" applyAlignment="1" applyProtection="1">
      <alignment horizontal="center" vertical="center"/>
      <protection locked="0"/>
    </xf>
    <xf numFmtId="164" fontId="7" fillId="2" borderId="45" xfId="3" applyNumberFormat="1" applyFont="1" applyFill="1" applyBorder="1" applyAlignment="1" applyProtection="1">
      <alignment vertical="center"/>
      <protection locked="0"/>
    </xf>
    <xf numFmtId="164" fontId="7" fillId="2" borderId="43" xfId="3" applyNumberFormat="1" applyFont="1" applyFill="1" applyBorder="1" applyAlignment="1" applyProtection="1">
      <alignment horizontal="center" vertical="center"/>
      <protection locked="0"/>
    </xf>
    <xf numFmtId="9" fontId="7" fillId="2" borderId="41" xfId="1" applyNumberFormat="1" applyFont="1" applyFill="1" applyBorder="1" applyAlignment="1" applyProtection="1">
      <alignment vertical="center"/>
      <protection locked="0"/>
    </xf>
    <xf numFmtId="0" fontId="11" fillId="2" borderId="46" xfId="4" applyFont="1" applyFill="1" applyBorder="1" applyAlignment="1" applyProtection="1">
      <alignment horizontal="center" vertical="center"/>
      <protection locked="0"/>
    </xf>
    <xf numFmtId="165" fontId="7" fillId="2" borderId="47" xfId="1" applyNumberFormat="1" applyFont="1" applyFill="1" applyBorder="1" applyAlignment="1" applyProtection="1">
      <alignment vertical="center"/>
      <protection locked="0"/>
    </xf>
    <xf numFmtId="165" fontId="7" fillId="2" borderId="48" xfId="1" applyNumberFormat="1" applyFont="1" applyFill="1" applyBorder="1" applyAlignment="1" applyProtection="1">
      <alignment horizontal="center" vertical="center"/>
      <protection locked="0"/>
    </xf>
    <xf numFmtId="165" fontId="11" fillId="2" borderId="48" xfId="1" applyNumberFormat="1" applyFont="1" applyFill="1" applyBorder="1" applyAlignment="1" applyProtection="1">
      <alignment vertical="center"/>
      <protection locked="0"/>
    </xf>
    <xf numFmtId="165" fontId="11" fillId="2" borderId="46" xfId="1" applyNumberFormat="1" applyFont="1" applyFill="1" applyBorder="1" applyAlignment="1" applyProtection="1">
      <alignment horizontal="center" vertical="center"/>
      <protection locked="0"/>
    </xf>
    <xf numFmtId="9" fontId="7" fillId="2" borderId="48" xfId="1" applyNumberFormat="1" applyFont="1" applyFill="1" applyBorder="1" applyAlignment="1" applyProtection="1">
      <alignment horizontal="center" vertical="center"/>
      <protection locked="0"/>
    </xf>
    <xf numFmtId="165" fontId="7" fillId="2" borderId="48" xfId="1" applyNumberFormat="1" applyFont="1" applyFill="1" applyBorder="1" applyAlignment="1" applyProtection="1">
      <alignment vertical="center"/>
      <protection locked="0"/>
    </xf>
    <xf numFmtId="9" fontId="7" fillId="2" borderId="48" xfId="1" applyNumberFormat="1" applyFont="1" applyFill="1" applyBorder="1" applyAlignment="1" applyProtection="1">
      <alignment vertical="center"/>
      <protection locked="0"/>
    </xf>
    <xf numFmtId="165" fontId="7" fillId="2" borderId="46" xfId="1" applyNumberFormat="1" applyFont="1" applyFill="1" applyBorder="1" applyAlignment="1" applyProtection="1">
      <alignment horizontal="center" vertical="center"/>
      <protection locked="0"/>
    </xf>
    <xf numFmtId="0" fontId="5" fillId="0" borderId="0" xfId="4" applyFont="1"/>
    <xf numFmtId="0" fontId="5" fillId="0" borderId="0" xfId="4" applyFont="1" applyFill="1"/>
    <xf numFmtId="0" fontId="5" fillId="0" borderId="0" xfId="0" applyFont="1" applyFill="1"/>
    <xf numFmtId="0" fontId="8" fillId="2" borderId="1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7" fillId="0" borderId="9" xfId="4" applyFont="1" applyFill="1" applyBorder="1" applyAlignment="1" applyProtection="1">
      <alignment horizontal="center" vertical="center"/>
      <protection locked="0"/>
    </xf>
    <xf numFmtId="0" fontId="7" fillId="0" borderId="10" xfId="4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3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9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0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6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7" xfId="3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2" borderId="3" xfId="4" applyFont="1" applyFill="1" applyBorder="1" applyAlignment="1" applyProtection="1">
      <alignment horizontal="center" vertical="center" wrapText="1"/>
      <protection locked="0"/>
    </xf>
    <xf numFmtId="0" fontId="7" fillId="3" borderId="19" xfId="4" applyFont="1" applyFill="1" applyBorder="1" applyAlignment="1" applyProtection="1">
      <alignment horizontal="center" vertical="center" wrapText="1"/>
      <protection locked="0"/>
    </xf>
    <xf numFmtId="0" fontId="7" fillId="2" borderId="42" xfId="4" applyFont="1" applyFill="1" applyBorder="1" applyAlignment="1" applyProtection="1">
      <alignment horizontal="center" vertical="center" wrapText="1"/>
      <protection locked="0"/>
    </xf>
    <xf numFmtId="0" fontId="7" fillId="3" borderId="33" xfId="4" applyFont="1" applyFill="1" applyBorder="1" applyAlignment="1" applyProtection="1">
      <alignment horizontal="center" vertical="center" wrapText="1"/>
      <protection locked="0"/>
    </xf>
  </cellXfs>
  <cellStyles count="5">
    <cellStyle name="Hypertextový odkaz" xfId="2" builtinId="8"/>
    <cellStyle name="Normální" xfId="0" builtinId="0"/>
    <cellStyle name="normální 2" xfId="3"/>
    <cellStyle name="normální 7" xfId="4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zoomScaleNormal="100" workbookViewId="0"/>
  </sheetViews>
  <sheetFormatPr defaultRowHeight="15" x14ac:dyDescent="0.25"/>
  <cols>
    <col min="1" max="1" width="12.85546875" customWidth="1"/>
    <col min="2" max="2" width="5.7109375" customWidth="1"/>
    <col min="3" max="3" width="6.42578125" customWidth="1"/>
    <col min="4" max="5" width="4.7109375" customWidth="1"/>
    <col min="6" max="6" width="6.42578125" customWidth="1"/>
    <col min="7" max="7" width="5" customWidth="1"/>
    <col min="8" max="8" width="6.42578125" customWidth="1"/>
    <col min="9" max="9" width="5" customWidth="1"/>
    <col min="10" max="10" width="6.42578125" customWidth="1"/>
    <col min="11" max="11" width="5" customWidth="1"/>
    <col min="12" max="12" width="6.42578125" customWidth="1"/>
    <col min="13" max="13" width="5" customWidth="1"/>
    <col min="14" max="14" width="5.42578125" customWidth="1"/>
    <col min="15" max="15" width="4.85546875" customWidth="1"/>
    <col min="16" max="16" width="6.28515625" customWidth="1"/>
    <col min="17" max="17" width="4.85546875" customWidth="1"/>
    <col min="18" max="18" width="5" customWidth="1"/>
    <col min="19" max="19" width="4.85546875" customWidth="1"/>
    <col min="20" max="20" width="6" customWidth="1"/>
    <col min="21" max="21" width="4.85546875" customWidth="1"/>
    <col min="22" max="22" width="6" customWidth="1"/>
    <col min="23" max="23" width="4.85546875" customWidth="1"/>
    <col min="24" max="24" width="6.140625" customWidth="1"/>
    <col min="25" max="25" width="5.7109375" customWidth="1"/>
  </cols>
  <sheetData>
    <row r="1" spans="1:25" ht="17.2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4" customFormat="1" ht="17.25" customHeight="1" thickBot="1" x14ac:dyDescent="0.3">
      <c r="A2" s="3"/>
      <c r="R2" s="4" t="s">
        <v>1</v>
      </c>
    </row>
    <row r="3" spans="1:25" ht="17.25" customHeight="1" x14ac:dyDescent="0.25">
      <c r="A3" s="79" t="s">
        <v>2</v>
      </c>
      <c r="B3" s="80"/>
      <c r="C3" s="85" t="s">
        <v>3</v>
      </c>
      <c r="D3" s="86"/>
      <c r="E3" s="87"/>
      <c r="F3" s="93" t="s">
        <v>4</v>
      </c>
      <c r="G3" s="94"/>
      <c r="H3" s="97" t="s">
        <v>5</v>
      </c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9"/>
    </row>
    <row r="4" spans="1:25" ht="17.25" customHeight="1" x14ac:dyDescent="0.25">
      <c r="A4" s="81"/>
      <c r="B4" s="82"/>
      <c r="C4" s="88"/>
      <c r="D4" s="89"/>
      <c r="E4" s="90"/>
      <c r="F4" s="90"/>
      <c r="G4" s="95"/>
      <c r="H4" s="100" t="s">
        <v>6</v>
      </c>
      <c r="I4" s="72"/>
      <c r="J4" s="71" t="s">
        <v>7</v>
      </c>
      <c r="K4" s="72"/>
      <c r="L4" s="102" t="s">
        <v>8</v>
      </c>
      <c r="M4" s="103"/>
      <c r="N4" s="71" t="s">
        <v>9</v>
      </c>
      <c r="O4" s="72"/>
      <c r="P4" s="71" t="s">
        <v>10</v>
      </c>
      <c r="Q4" s="72"/>
      <c r="R4" s="71" t="s">
        <v>11</v>
      </c>
      <c r="S4" s="72"/>
      <c r="T4" s="71" t="s">
        <v>12</v>
      </c>
      <c r="U4" s="72"/>
      <c r="V4" s="71" t="s">
        <v>13</v>
      </c>
      <c r="W4" s="72"/>
      <c r="X4" s="71" t="s">
        <v>14</v>
      </c>
      <c r="Y4" s="77"/>
    </row>
    <row r="5" spans="1:25" ht="17.25" customHeight="1" x14ac:dyDescent="0.25">
      <c r="A5" s="81"/>
      <c r="B5" s="82"/>
      <c r="C5" s="91"/>
      <c r="D5" s="74"/>
      <c r="E5" s="92"/>
      <c r="F5" s="92"/>
      <c r="G5" s="96"/>
      <c r="H5" s="101"/>
      <c r="I5" s="74"/>
      <c r="J5" s="73"/>
      <c r="K5" s="74"/>
      <c r="L5" s="104"/>
      <c r="M5" s="105"/>
      <c r="N5" s="73"/>
      <c r="O5" s="74"/>
      <c r="P5" s="73"/>
      <c r="Q5" s="74"/>
      <c r="R5" s="73"/>
      <c r="S5" s="74"/>
      <c r="T5" s="73"/>
      <c r="U5" s="74"/>
      <c r="V5" s="73"/>
      <c r="W5" s="74"/>
      <c r="X5" s="73"/>
      <c r="Y5" s="78"/>
    </row>
    <row r="6" spans="1:25" ht="17.25" customHeight="1" thickBot="1" x14ac:dyDescent="0.3">
      <c r="A6" s="83"/>
      <c r="B6" s="84"/>
      <c r="C6" s="5" t="s">
        <v>15</v>
      </c>
      <c r="D6" s="6" t="s">
        <v>16</v>
      </c>
      <c r="E6" s="6" t="s">
        <v>17</v>
      </c>
      <c r="F6" s="7" t="s">
        <v>15</v>
      </c>
      <c r="G6" s="8" t="s">
        <v>18</v>
      </c>
      <c r="H6" s="9" t="s">
        <v>15</v>
      </c>
      <c r="I6" s="10" t="s">
        <v>18</v>
      </c>
      <c r="J6" s="7" t="s">
        <v>15</v>
      </c>
      <c r="K6" s="10" t="s">
        <v>18</v>
      </c>
      <c r="L6" s="7" t="s">
        <v>15</v>
      </c>
      <c r="M6" s="10" t="s">
        <v>18</v>
      </c>
      <c r="N6" s="7" t="s">
        <v>15</v>
      </c>
      <c r="O6" s="10" t="s">
        <v>18</v>
      </c>
      <c r="P6" s="7" t="s">
        <v>15</v>
      </c>
      <c r="Q6" s="10" t="s">
        <v>18</v>
      </c>
      <c r="R6" s="7" t="s">
        <v>15</v>
      </c>
      <c r="S6" s="10" t="s">
        <v>18</v>
      </c>
      <c r="T6" s="7" t="s">
        <v>15</v>
      </c>
      <c r="U6" s="10" t="s">
        <v>18</v>
      </c>
      <c r="V6" s="7" t="s">
        <v>15</v>
      </c>
      <c r="W6" s="10" t="s">
        <v>18</v>
      </c>
      <c r="X6" s="7" t="s">
        <v>15</v>
      </c>
      <c r="Y6" s="11" t="s">
        <v>18</v>
      </c>
    </row>
    <row r="7" spans="1:25" s="23" customFormat="1" ht="17.25" customHeight="1" x14ac:dyDescent="0.25">
      <c r="A7" s="75" t="s">
        <v>19</v>
      </c>
      <c r="B7" s="76"/>
      <c r="C7" s="12">
        <v>7442</v>
      </c>
      <c r="D7" s="13">
        <v>2.8498123611855709E-2</v>
      </c>
      <c r="E7" s="14">
        <v>0.39801048240453524</v>
      </c>
      <c r="F7" s="15">
        <v>5665</v>
      </c>
      <c r="G7" s="16">
        <f>F7/C7</f>
        <v>0.76122010212308522</v>
      </c>
      <c r="H7" s="17">
        <v>1789</v>
      </c>
      <c r="I7" s="14">
        <v>0.2403923676431067</v>
      </c>
      <c r="J7" s="18" t="s">
        <v>20</v>
      </c>
      <c r="K7" s="19" t="s">
        <v>20</v>
      </c>
      <c r="L7" s="20">
        <v>4545</v>
      </c>
      <c r="M7" s="14">
        <v>0.61072292394517602</v>
      </c>
      <c r="N7" s="20">
        <v>20</v>
      </c>
      <c r="O7" s="21">
        <v>2.6874496103198066E-3</v>
      </c>
      <c r="P7" s="20">
        <v>242</v>
      </c>
      <c r="Q7" s="21">
        <v>3.2518140284869657E-2</v>
      </c>
      <c r="R7" s="20">
        <v>144</v>
      </c>
      <c r="S7" s="21">
        <v>1.9349637194302608E-2</v>
      </c>
      <c r="T7" s="20">
        <v>333</v>
      </c>
      <c r="U7" s="21">
        <v>4.474603601182478E-2</v>
      </c>
      <c r="V7" s="20">
        <v>20</v>
      </c>
      <c r="W7" s="21">
        <v>2.6874496103198066E-3</v>
      </c>
      <c r="X7" s="20">
        <v>349</v>
      </c>
      <c r="Y7" s="22">
        <v>4.6895995700080621E-2</v>
      </c>
    </row>
    <row r="8" spans="1:25" s="23" customFormat="1" ht="17.25" customHeight="1" x14ac:dyDescent="0.25">
      <c r="A8" s="75" t="s">
        <v>21</v>
      </c>
      <c r="B8" s="76"/>
      <c r="C8" s="12">
        <v>7684</v>
      </c>
      <c r="D8" s="13">
        <v>3.0063185899567677E-2</v>
      </c>
      <c r="E8" s="14">
        <v>0.38949716139497159</v>
      </c>
      <c r="F8" s="15">
        <v>5640</v>
      </c>
      <c r="G8" s="16">
        <f t="shared" ref="G8:G17" si="0">F8/C8</f>
        <v>0.73399271212909944</v>
      </c>
      <c r="H8" s="17">
        <v>2096</v>
      </c>
      <c r="I8" s="14">
        <v>0.27277459656428943</v>
      </c>
      <c r="J8" s="18" t="s">
        <v>20</v>
      </c>
      <c r="K8" s="19" t="s">
        <v>20</v>
      </c>
      <c r="L8" s="20">
        <v>4444</v>
      </c>
      <c r="M8" s="14">
        <v>0.57834461218115563</v>
      </c>
      <c r="N8" s="20">
        <v>21</v>
      </c>
      <c r="O8" s="21">
        <v>2.7329515877147319E-3</v>
      </c>
      <c r="P8" s="20">
        <v>242</v>
      </c>
      <c r="Q8" s="21">
        <v>3.1494013534617386E-2</v>
      </c>
      <c r="R8" s="20">
        <v>107</v>
      </c>
      <c r="S8" s="21">
        <v>1.3925039042165539E-2</v>
      </c>
      <c r="T8" s="20">
        <v>310</v>
      </c>
      <c r="U8" s="21">
        <v>4.034357105674128E-2</v>
      </c>
      <c r="V8" s="20">
        <v>29</v>
      </c>
      <c r="W8" s="21">
        <v>3.7740760020822488E-3</v>
      </c>
      <c r="X8" s="20">
        <v>435</v>
      </c>
      <c r="Y8" s="22">
        <v>5.6611140031233735E-2</v>
      </c>
    </row>
    <row r="9" spans="1:25" s="23" customFormat="1" ht="17.25" customHeight="1" x14ac:dyDescent="0.25">
      <c r="A9" s="75" t="s">
        <v>22</v>
      </c>
      <c r="B9" s="76"/>
      <c r="C9" s="12">
        <v>7216</v>
      </c>
      <c r="D9" s="13">
        <v>2.9691196741210114E-2</v>
      </c>
      <c r="E9" s="14">
        <v>0.38524371362981152</v>
      </c>
      <c r="F9" s="15">
        <v>4963</v>
      </c>
      <c r="G9" s="16">
        <f t="shared" si="0"/>
        <v>0.68777716186252769</v>
      </c>
      <c r="H9" s="17">
        <v>2197</v>
      </c>
      <c r="I9" s="14">
        <v>0.30446230598669621</v>
      </c>
      <c r="J9" s="18" t="s">
        <v>20</v>
      </c>
      <c r="K9" s="19" t="s">
        <v>20</v>
      </c>
      <c r="L9" s="20">
        <v>3908</v>
      </c>
      <c r="M9" s="14">
        <v>0.54157427937915747</v>
      </c>
      <c r="N9" s="20">
        <v>23</v>
      </c>
      <c r="O9" s="21">
        <v>3.187361419068736E-3</v>
      </c>
      <c r="P9" s="20">
        <v>237</v>
      </c>
      <c r="Q9" s="21">
        <v>3.2843680709534369E-2</v>
      </c>
      <c r="R9" s="20">
        <v>113</v>
      </c>
      <c r="S9" s="21">
        <v>1.5659645232815964E-2</v>
      </c>
      <c r="T9" s="20">
        <v>307</v>
      </c>
      <c r="U9" s="21">
        <v>4.2544345898004432E-2</v>
      </c>
      <c r="V9" s="20">
        <v>27</v>
      </c>
      <c r="W9" s="21">
        <v>3.7416851441241686E-3</v>
      </c>
      <c r="X9" s="20">
        <v>404</v>
      </c>
      <c r="Y9" s="22">
        <v>5.5986696230598668E-2</v>
      </c>
    </row>
    <row r="10" spans="1:25" s="23" customFormat="1" ht="17.25" customHeight="1" x14ac:dyDescent="0.25">
      <c r="A10" s="75" t="s">
        <v>23</v>
      </c>
      <c r="B10" s="76"/>
      <c r="C10" s="12">
        <v>7286</v>
      </c>
      <c r="D10" s="13">
        <v>3.1668209655196393E-2</v>
      </c>
      <c r="E10" s="14">
        <v>0.38096732026143793</v>
      </c>
      <c r="F10" s="15">
        <v>4834</v>
      </c>
      <c r="G10" s="16">
        <f t="shared" si="0"/>
        <v>0.66346417787537748</v>
      </c>
      <c r="H10" s="17">
        <v>2485</v>
      </c>
      <c r="I10" s="14">
        <v>0.34106505627230305</v>
      </c>
      <c r="J10" s="18" t="s">
        <v>20</v>
      </c>
      <c r="K10" s="19" t="s">
        <v>20</v>
      </c>
      <c r="L10" s="20">
        <v>3711</v>
      </c>
      <c r="M10" s="14">
        <v>0.50933296733461431</v>
      </c>
      <c r="N10" s="20">
        <v>29</v>
      </c>
      <c r="O10" s="21">
        <v>3.9802360691737577E-3</v>
      </c>
      <c r="P10" s="20">
        <v>227</v>
      </c>
      <c r="Q10" s="21">
        <v>3.1155640955256657E-2</v>
      </c>
      <c r="R10" s="20">
        <v>108</v>
      </c>
      <c r="S10" s="21">
        <v>1.4822948119681581E-2</v>
      </c>
      <c r="T10" s="20">
        <v>278</v>
      </c>
      <c r="U10" s="21">
        <v>3.81553664562174E-2</v>
      </c>
      <c r="V10" s="20">
        <v>29</v>
      </c>
      <c r="W10" s="21">
        <v>3.9802360691737577E-3</v>
      </c>
      <c r="X10" s="20">
        <v>419</v>
      </c>
      <c r="Y10" s="22">
        <v>5.7507548723579466E-2</v>
      </c>
    </row>
    <row r="11" spans="1:25" s="23" customFormat="1" ht="17.25" customHeight="1" x14ac:dyDescent="0.25">
      <c r="A11" s="75" t="s">
        <v>24</v>
      </c>
      <c r="B11" s="76"/>
      <c r="C11" s="12">
        <v>7212</v>
      </c>
      <c r="D11" s="13">
        <v>3.3298089930698237E-2</v>
      </c>
      <c r="E11" s="14">
        <v>0.37640918580375782</v>
      </c>
      <c r="F11" s="15">
        <v>4651</v>
      </c>
      <c r="G11" s="16">
        <f t="shared" si="0"/>
        <v>0.64489739323349971</v>
      </c>
      <c r="H11" s="17">
        <v>2508</v>
      </c>
      <c r="I11" s="14">
        <v>0.34775374376039936</v>
      </c>
      <c r="J11" s="20">
        <v>130</v>
      </c>
      <c r="K11" s="21">
        <v>1.8025513033832503E-2</v>
      </c>
      <c r="L11" s="20">
        <v>3401</v>
      </c>
      <c r="M11" s="14">
        <v>0.47157515252357185</v>
      </c>
      <c r="N11" s="20">
        <v>41</v>
      </c>
      <c r="O11" s="21">
        <v>5.6849694952856352E-3</v>
      </c>
      <c r="P11" s="20">
        <v>221</v>
      </c>
      <c r="Q11" s="21">
        <v>3.0643372157515253E-2</v>
      </c>
      <c r="R11" s="20">
        <v>111</v>
      </c>
      <c r="S11" s="21">
        <v>1.5391014975041598E-2</v>
      </c>
      <c r="T11" s="20">
        <v>288</v>
      </c>
      <c r="U11" s="21">
        <v>3.9933444259567387E-2</v>
      </c>
      <c r="V11" s="20">
        <v>64</v>
      </c>
      <c r="W11" s="21">
        <v>8.8740987243483092E-3</v>
      </c>
      <c r="X11" s="20">
        <v>448</v>
      </c>
      <c r="Y11" s="22">
        <v>6.2118691070438159E-2</v>
      </c>
    </row>
    <row r="12" spans="1:25" s="23" customFormat="1" ht="17.25" customHeight="1" x14ac:dyDescent="0.25">
      <c r="A12" s="75" t="s">
        <v>25</v>
      </c>
      <c r="B12" s="76"/>
      <c r="C12" s="12">
        <v>7373</v>
      </c>
      <c r="D12" s="13">
        <v>3.5698549882586486E-2</v>
      </c>
      <c r="E12" s="14">
        <v>0.37094988931374523</v>
      </c>
      <c r="F12" s="15">
        <v>4479</v>
      </c>
      <c r="G12" s="16">
        <f t="shared" si="0"/>
        <v>0.60748677607486778</v>
      </c>
      <c r="H12" s="17">
        <v>2802</v>
      </c>
      <c r="I12" s="14">
        <v>0.38003526380035263</v>
      </c>
      <c r="J12" s="20">
        <v>142</v>
      </c>
      <c r="K12" s="21">
        <v>1.9259460192594603E-2</v>
      </c>
      <c r="L12" s="20">
        <v>3202</v>
      </c>
      <c r="M12" s="14">
        <v>0.43428726434287263</v>
      </c>
      <c r="N12" s="20">
        <v>41</v>
      </c>
      <c r="O12" s="21">
        <v>5.5608300556083002E-3</v>
      </c>
      <c r="P12" s="20">
        <v>227</v>
      </c>
      <c r="Q12" s="21">
        <v>3.0788010307880104E-2</v>
      </c>
      <c r="R12" s="20">
        <v>118</v>
      </c>
      <c r="S12" s="21">
        <v>1.6004340160043401E-2</v>
      </c>
      <c r="T12" s="20">
        <v>284</v>
      </c>
      <c r="U12" s="21">
        <v>3.8518920385189205E-2</v>
      </c>
      <c r="V12" s="20">
        <v>82</v>
      </c>
      <c r="W12" s="21">
        <v>1.11216601112166E-2</v>
      </c>
      <c r="X12" s="20">
        <v>475</v>
      </c>
      <c r="Y12" s="22">
        <v>6.4424250644242509E-2</v>
      </c>
    </row>
    <row r="13" spans="1:25" s="23" customFormat="1" ht="17.25" customHeight="1" x14ac:dyDescent="0.25">
      <c r="A13" s="75" t="s">
        <v>26</v>
      </c>
      <c r="B13" s="76"/>
      <c r="C13" s="12">
        <v>7373</v>
      </c>
      <c r="D13" s="13">
        <v>3.6616738512882656E-2</v>
      </c>
      <c r="E13" s="14">
        <v>0.37171666246533902</v>
      </c>
      <c r="F13" s="15">
        <v>4455</v>
      </c>
      <c r="G13" s="16">
        <f t="shared" si="0"/>
        <v>0.60423165604231655</v>
      </c>
      <c r="H13" s="17">
        <v>2762</v>
      </c>
      <c r="I13" s="14">
        <v>0.37461006374610062</v>
      </c>
      <c r="J13" s="20">
        <v>182</v>
      </c>
      <c r="K13" s="21">
        <v>2.4684660246846603E-2</v>
      </c>
      <c r="L13" s="20">
        <v>3143</v>
      </c>
      <c r="M13" s="14">
        <v>0.42628509426285094</v>
      </c>
      <c r="N13" s="20">
        <v>47</v>
      </c>
      <c r="O13" s="21">
        <v>6.3746100637461006E-3</v>
      </c>
      <c r="P13" s="20">
        <v>233</v>
      </c>
      <c r="Q13" s="21">
        <v>3.1601790316017904E-2</v>
      </c>
      <c r="R13" s="20">
        <v>107</v>
      </c>
      <c r="S13" s="21">
        <v>1.4512410145124102E-2</v>
      </c>
      <c r="T13" s="20">
        <v>270</v>
      </c>
      <c r="U13" s="21">
        <v>3.6620100366201003E-2</v>
      </c>
      <c r="V13" s="20">
        <v>105</v>
      </c>
      <c r="W13" s="21">
        <v>1.4241150142411502E-2</v>
      </c>
      <c r="X13" s="20">
        <v>524</v>
      </c>
      <c r="Y13" s="22">
        <v>7.1070120710701207E-2</v>
      </c>
    </row>
    <row r="14" spans="1:25" s="23" customFormat="1" ht="17.25" customHeight="1" x14ac:dyDescent="0.25">
      <c r="A14" s="75" t="s">
        <v>27</v>
      </c>
      <c r="B14" s="76"/>
      <c r="C14" s="24">
        <v>7599</v>
      </c>
      <c r="D14" s="13">
        <v>3.8270355205705049E-2</v>
      </c>
      <c r="E14" s="14">
        <v>0.3790781203232565</v>
      </c>
      <c r="F14" s="25">
        <v>4407</v>
      </c>
      <c r="G14" s="16">
        <f t="shared" si="0"/>
        <v>0.57994472956968024</v>
      </c>
      <c r="H14" s="26">
        <v>2883</v>
      </c>
      <c r="I14" s="14">
        <v>0.37939202526648241</v>
      </c>
      <c r="J14" s="27">
        <v>210</v>
      </c>
      <c r="K14" s="21">
        <v>2.763521515988946E-2</v>
      </c>
      <c r="L14" s="27">
        <v>3067</v>
      </c>
      <c r="M14" s="14">
        <v>0.40360573759705226</v>
      </c>
      <c r="N14" s="27">
        <v>46</v>
      </c>
      <c r="O14" s="21">
        <v>6.0534280826424532E-3</v>
      </c>
      <c r="P14" s="27">
        <v>235</v>
      </c>
      <c r="Q14" s="21">
        <v>3.0925121726542965E-2</v>
      </c>
      <c r="R14" s="27">
        <v>130</v>
      </c>
      <c r="S14" s="21">
        <v>1.7107514146598238E-2</v>
      </c>
      <c r="T14" s="27">
        <v>252</v>
      </c>
      <c r="U14" s="21">
        <v>3.3162258191867348E-2</v>
      </c>
      <c r="V14" s="27">
        <v>149</v>
      </c>
      <c r="W14" s="21">
        <v>1.9607843137254902E-2</v>
      </c>
      <c r="X14" s="27">
        <v>627</v>
      </c>
      <c r="Y14" s="22">
        <v>8.2510856691669951E-2</v>
      </c>
    </row>
    <row r="15" spans="1:25" s="23" customFormat="1" ht="17.25" customHeight="1" x14ac:dyDescent="0.25">
      <c r="A15" s="75" t="s">
        <v>28</v>
      </c>
      <c r="B15" s="76"/>
      <c r="C15" s="24">
        <v>7438</v>
      </c>
      <c r="D15" s="13">
        <v>3.7608393376311465E-2</v>
      </c>
      <c r="E15" s="14">
        <v>0.3657732972707155</v>
      </c>
      <c r="F15" s="25">
        <v>4145</v>
      </c>
      <c r="G15" s="16">
        <f t="shared" si="0"/>
        <v>0.55727346060769023</v>
      </c>
      <c r="H15" s="26">
        <v>2806</v>
      </c>
      <c r="I15" s="14">
        <v>0.37725194944877655</v>
      </c>
      <c r="J15" s="27">
        <v>165</v>
      </c>
      <c r="K15" s="21">
        <v>2.2183382629739175E-2</v>
      </c>
      <c r="L15" s="27">
        <v>2899</v>
      </c>
      <c r="M15" s="14">
        <v>0.38975531056735679</v>
      </c>
      <c r="N15" s="27">
        <v>57</v>
      </c>
      <c r="O15" s="21">
        <v>7.6633503630008067E-3</v>
      </c>
      <c r="P15" s="27">
        <v>227</v>
      </c>
      <c r="Q15" s="21">
        <v>3.0518956708792688E-2</v>
      </c>
      <c r="R15" s="27">
        <v>113</v>
      </c>
      <c r="S15" s="21">
        <v>1.5192255982791072E-2</v>
      </c>
      <c r="T15" s="27">
        <v>251</v>
      </c>
      <c r="U15" s="21">
        <v>3.3745630545845659E-2</v>
      </c>
      <c r="V15" s="27">
        <v>178</v>
      </c>
      <c r="W15" s="21">
        <v>2.3931164291476202E-2</v>
      </c>
      <c r="X15" s="27">
        <v>742</v>
      </c>
      <c r="Y15" s="22">
        <v>9.9757999462221025E-2</v>
      </c>
    </row>
    <row r="16" spans="1:25" s="23" customFormat="1" ht="17.25" customHeight="1" x14ac:dyDescent="0.25">
      <c r="A16" s="75" t="s">
        <v>29</v>
      </c>
      <c r="B16" s="76"/>
      <c r="C16" s="24">
        <v>8103</v>
      </c>
      <c r="D16" s="13">
        <v>4.1054871561027509E-2</v>
      </c>
      <c r="E16" s="14">
        <v>0.36310270657823984</v>
      </c>
      <c r="F16" s="25">
        <v>3995</v>
      </c>
      <c r="G16" s="16">
        <f t="shared" si="0"/>
        <v>0.49302727384919165</v>
      </c>
      <c r="H16" s="26">
        <v>3452</v>
      </c>
      <c r="I16" s="14">
        <v>0.42601505615204244</v>
      </c>
      <c r="J16" s="27">
        <v>286</v>
      </c>
      <c r="K16" s="21">
        <v>3.5295569542144883E-2</v>
      </c>
      <c r="L16" s="27">
        <v>2630</v>
      </c>
      <c r="M16" s="14">
        <v>0.32457114648895469</v>
      </c>
      <c r="N16" s="27">
        <v>84</v>
      </c>
      <c r="O16" s="21">
        <v>1.036653091447612E-2</v>
      </c>
      <c r="P16" s="27">
        <v>214</v>
      </c>
      <c r="Q16" s="21">
        <v>2.6409971615451066E-2</v>
      </c>
      <c r="R16" s="27">
        <v>124</v>
      </c>
      <c r="S16" s="21">
        <v>1.5302974207083797E-2</v>
      </c>
      <c r="T16" s="27">
        <v>237</v>
      </c>
      <c r="U16" s="21">
        <v>2.9248426508700482E-2</v>
      </c>
      <c r="V16" s="27">
        <v>124</v>
      </c>
      <c r="W16" s="21">
        <v>1.5302974207083797E-2</v>
      </c>
      <c r="X16" s="27">
        <v>952</v>
      </c>
      <c r="Y16" s="22">
        <v>0.11748735036406269</v>
      </c>
    </row>
    <row r="17" spans="1:25" s="23" customFormat="1" ht="17.25" customHeight="1" thickBot="1" x14ac:dyDescent="0.3">
      <c r="A17" s="75" t="s">
        <v>30</v>
      </c>
      <c r="B17" s="76"/>
      <c r="C17" s="28">
        <v>8016</v>
      </c>
      <c r="D17" s="29">
        <v>4.0388365168058125E-2</v>
      </c>
      <c r="E17" s="30">
        <v>0.36325735260796665</v>
      </c>
      <c r="F17" s="31">
        <v>3488</v>
      </c>
      <c r="G17" s="16">
        <f t="shared" si="0"/>
        <v>0.43512974051896208</v>
      </c>
      <c r="H17" s="32">
        <v>3584</v>
      </c>
      <c r="I17" s="30">
        <v>0.44710578842315368</v>
      </c>
      <c r="J17" s="32">
        <v>396</v>
      </c>
      <c r="K17" s="33">
        <v>4.7030938123752496E-2</v>
      </c>
      <c r="L17" s="32">
        <v>2249</v>
      </c>
      <c r="M17" s="30">
        <v>0.28056387225548901</v>
      </c>
      <c r="N17" s="32">
        <v>120</v>
      </c>
      <c r="O17" s="33">
        <v>1.4970059880239521E-2</v>
      </c>
      <c r="P17" s="32">
        <v>202</v>
      </c>
      <c r="Q17" s="33">
        <v>2.5199600798403193E-2</v>
      </c>
      <c r="R17" s="34">
        <v>125</v>
      </c>
      <c r="S17" s="33">
        <v>1.55938123752495E-2</v>
      </c>
      <c r="T17" s="32">
        <v>202</v>
      </c>
      <c r="U17" s="33">
        <v>2.5199600798403193E-2</v>
      </c>
      <c r="V17" s="32">
        <v>123</v>
      </c>
      <c r="W17" s="33">
        <v>1.5344311377245509E-2</v>
      </c>
      <c r="X17" s="32">
        <v>1015</v>
      </c>
      <c r="Y17" s="35">
        <v>0.12662175648702595</v>
      </c>
    </row>
    <row r="18" spans="1:25" s="43" customFormat="1" ht="17.25" customHeight="1" x14ac:dyDescent="0.2">
      <c r="A18" s="106" t="s">
        <v>31</v>
      </c>
      <c r="B18" s="36" t="s">
        <v>32</v>
      </c>
      <c r="C18" s="37">
        <f>C17-C16</f>
        <v>-87</v>
      </c>
      <c r="D18" s="38" t="s">
        <v>33</v>
      </c>
      <c r="E18" s="38" t="s">
        <v>33</v>
      </c>
      <c r="F18" s="39">
        <f t="shared" ref="F18" si="1">F17-F16</f>
        <v>-507</v>
      </c>
      <c r="G18" s="40" t="s">
        <v>33</v>
      </c>
      <c r="H18" s="37">
        <f t="shared" ref="H18" si="2">H17-H16</f>
        <v>132</v>
      </c>
      <c r="I18" s="38" t="s">
        <v>33</v>
      </c>
      <c r="J18" s="41">
        <f t="shared" ref="J18" si="3">J17-J16</f>
        <v>110</v>
      </c>
      <c r="K18" s="38" t="s">
        <v>33</v>
      </c>
      <c r="L18" s="41">
        <f t="shared" ref="L18" si="4">L17-L16</f>
        <v>-381</v>
      </c>
      <c r="M18" s="38" t="s">
        <v>33</v>
      </c>
      <c r="N18" s="41">
        <f>N17-N16</f>
        <v>36</v>
      </c>
      <c r="O18" s="38" t="s">
        <v>33</v>
      </c>
      <c r="P18" s="41">
        <f>P17-P16</f>
        <v>-12</v>
      </c>
      <c r="Q18" s="38" t="s">
        <v>33</v>
      </c>
      <c r="R18" s="41">
        <f>R17-R16</f>
        <v>1</v>
      </c>
      <c r="S18" s="38" t="s">
        <v>33</v>
      </c>
      <c r="T18" s="41">
        <f>T17-T16</f>
        <v>-35</v>
      </c>
      <c r="U18" s="38" t="s">
        <v>33</v>
      </c>
      <c r="V18" s="41">
        <f>V17-V16</f>
        <v>-1</v>
      </c>
      <c r="W18" s="38" t="s">
        <v>33</v>
      </c>
      <c r="X18" s="41">
        <f>X17-X16</f>
        <v>63</v>
      </c>
      <c r="Y18" s="42" t="s">
        <v>33</v>
      </c>
    </row>
    <row r="19" spans="1:25" ht="17.25" customHeight="1" x14ac:dyDescent="0.25">
      <c r="A19" s="107"/>
      <c r="B19" s="44" t="s">
        <v>34</v>
      </c>
      <c r="C19" s="45">
        <f>C17/C16-1</f>
        <v>-1.0736764161421664E-2</v>
      </c>
      <c r="D19" s="46" t="s">
        <v>33</v>
      </c>
      <c r="E19" s="46" t="s">
        <v>33</v>
      </c>
      <c r="F19" s="47">
        <f t="shared" ref="F19" si="5">F17/F16-1</f>
        <v>-0.12690863579474343</v>
      </c>
      <c r="G19" s="48" t="s">
        <v>33</v>
      </c>
      <c r="H19" s="45">
        <f t="shared" ref="H19" si="6">H17/H16-1</f>
        <v>3.8238702201622177E-2</v>
      </c>
      <c r="I19" s="46" t="s">
        <v>33</v>
      </c>
      <c r="J19" s="49">
        <f t="shared" ref="J19" si="7">J17/J16-1</f>
        <v>0.38461538461538458</v>
      </c>
      <c r="K19" s="46" t="s">
        <v>33</v>
      </c>
      <c r="L19" s="49">
        <f t="shared" ref="L19" si="8">L17/L16-1</f>
        <v>-0.14486692015209124</v>
      </c>
      <c r="M19" s="46" t="s">
        <v>33</v>
      </c>
      <c r="N19" s="49">
        <f>N17/N16-1</f>
        <v>0.4285714285714286</v>
      </c>
      <c r="O19" s="46" t="s">
        <v>33</v>
      </c>
      <c r="P19" s="49">
        <f>P17/P16-1</f>
        <v>-5.6074766355140193E-2</v>
      </c>
      <c r="Q19" s="46" t="s">
        <v>33</v>
      </c>
      <c r="R19" s="49">
        <f>R17/R16-1</f>
        <v>8.0645161290322509E-3</v>
      </c>
      <c r="S19" s="46" t="s">
        <v>33</v>
      </c>
      <c r="T19" s="49">
        <f>T17/T16-1</f>
        <v>-0.14767932489451474</v>
      </c>
      <c r="U19" s="46" t="s">
        <v>33</v>
      </c>
      <c r="V19" s="49">
        <f>V17/V16-1</f>
        <v>-8.0645161290322509E-3</v>
      </c>
      <c r="W19" s="46" t="s">
        <v>33</v>
      </c>
      <c r="X19" s="49">
        <f>X17/X16-1</f>
        <v>6.6176470588235281E-2</v>
      </c>
      <c r="Y19" s="50" t="s">
        <v>33</v>
      </c>
    </row>
    <row r="20" spans="1:25" ht="17.25" customHeight="1" x14ac:dyDescent="0.25">
      <c r="A20" s="108" t="s">
        <v>35</v>
      </c>
      <c r="B20" s="51" t="s">
        <v>32</v>
      </c>
      <c r="C20" s="52">
        <f>C17-C12</f>
        <v>643</v>
      </c>
      <c r="D20" s="53" t="s">
        <v>33</v>
      </c>
      <c r="E20" s="53" t="s">
        <v>33</v>
      </c>
      <c r="F20" s="54">
        <f t="shared" ref="F20" si="9">F17-F12</f>
        <v>-991</v>
      </c>
      <c r="G20" s="55" t="s">
        <v>33</v>
      </c>
      <c r="H20" s="52">
        <f t="shared" ref="H20" si="10">H17-H12</f>
        <v>782</v>
      </c>
      <c r="I20" s="53" t="s">
        <v>33</v>
      </c>
      <c r="J20" s="56">
        <f t="shared" ref="J20" si="11">J17-J12</f>
        <v>254</v>
      </c>
      <c r="K20" s="53" t="s">
        <v>33</v>
      </c>
      <c r="L20" s="56">
        <f t="shared" ref="L20" si="12">L17-L12</f>
        <v>-953</v>
      </c>
      <c r="M20" s="53" t="s">
        <v>33</v>
      </c>
      <c r="N20" s="56">
        <f>N17-N12</f>
        <v>79</v>
      </c>
      <c r="O20" s="53" t="s">
        <v>33</v>
      </c>
      <c r="P20" s="56">
        <f>P17-P12</f>
        <v>-25</v>
      </c>
      <c r="Q20" s="53" t="s">
        <v>33</v>
      </c>
      <c r="R20" s="56">
        <f>R17-R12</f>
        <v>7</v>
      </c>
      <c r="S20" s="53" t="s">
        <v>33</v>
      </c>
      <c r="T20" s="56">
        <f>T17-T12</f>
        <v>-82</v>
      </c>
      <c r="U20" s="53" t="s">
        <v>33</v>
      </c>
      <c r="V20" s="56">
        <f>V17-V12</f>
        <v>41</v>
      </c>
      <c r="W20" s="53" t="s">
        <v>33</v>
      </c>
      <c r="X20" s="56">
        <f>X17-X12</f>
        <v>540</v>
      </c>
      <c r="Y20" s="57" t="s">
        <v>33</v>
      </c>
    </row>
    <row r="21" spans="1:25" ht="17.25" customHeight="1" x14ac:dyDescent="0.25">
      <c r="A21" s="107"/>
      <c r="B21" s="44" t="s">
        <v>34</v>
      </c>
      <c r="C21" s="45">
        <f>C17/C12-1</f>
        <v>8.7210090872100965E-2</v>
      </c>
      <c r="D21" s="46" t="s">
        <v>33</v>
      </c>
      <c r="E21" s="46" t="s">
        <v>33</v>
      </c>
      <c r="F21" s="47">
        <f t="shared" ref="F21" si="13">F17/F12-1</f>
        <v>-0.22125474436258097</v>
      </c>
      <c r="G21" s="48" t="s">
        <v>33</v>
      </c>
      <c r="H21" s="45">
        <f t="shared" ref="H21" si="14">H17/H12-1</f>
        <v>0.27908636688079946</v>
      </c>
      <c r="I21" s="46" t="s">
        <v>33</v>
      </c>
      <c r="J21" s="58">
        <f t="shared" ref="J21" si="15">J17/J12-1</f>
        <v>1.788732394366197</v>
      </c>
      <c r="K21" s="46" t="s">
        <v>33</v>
      </c>
      <c r="L21" s="49">
        <f t="shared" ref="L21" si="16">L17/L12-1</f>
        <v>-0.29762648344784515</v>
      </c>
      <c r="M21" s="46" t="s">
        <v>33</v>
      </c>
      <c r="N21" s="58">
        <f>N17/N12-1</f>
        <v>1.9268292682926829</v>
      </c>
      <c r="O21" s="46" t="s">
        <v>33</v>
      </c>
      <c r="P21" s="49">
        <f>P17/P12-1</f>
        <v>-0.11013215859030834</v>
      </c>
      <c r="Q21" s="46" t="s">
        <v>33</v>
      </c>
      <c r="R21" s="49">
        <f>R17/R12-1</f>
        <v>5.9322033898305149E-2</v>
      </c>
      <c r="S21" s="46" t="s">
        <v>33</v>
      </c>
      <c r="T21" s="49">
        <f>T17/T12-1</f>
        <v>-0.28873239436619713</v>
      </c>
      <c r="U21" s="46" t="s">
        <v>33</v>
      </c>
      <c r="V21" s="49">
        <f>V17/V12-1</f>
        <v>0.5</v>
      </c>
      <c r="W21" s="46" t="s">
        <v>33</v>
      </c>
      <c r="X21" s="58">
        <f>X17/X12-1</f>
        <v>1.1368421052631579</v>
      </c>
      <c r="Y21" s="50" t="s">
        <v>33</v>
      </c>
    </row>
    <row r="22" spans="1:25" ht="17.25" customHeight="1" x14ac:dyDescent="0.25">
      <c r="A22" s="108" t="s">
        <v>36</v>
      </c>
      <c r="B22" s="51" t="s">
        <v>32</v>
      </c>
      <c r="C22" s="52">
        <f>C17-C7</f>
        <v>574</v>
      </c>
      <c r="D22" s="53" t="s">
        <v>33</v>
      </c>
      <c r="E22" s="53" t="s">
        <v>33</v>
      </c>
      <c r="F22" s="54">
        <f t="shared" ref="F22" si="17">F17-F7</f>
        <v>-2177</v>
      </c>
      <c r="G22" s="55" t="s">
        <v>33</v>
      </c>
      <c r="H22" s="52">
        <f t="shared" ref="H22" si="18">H17-H7</f>
        <v>1795</v>
      </c>
      <c r="I22" s="53" t="s">
        <v>33</v>
      </c>
      <c r="J22" s="53" t="s">
        <v>33</v>
      </c>
      <c r="K22" s="53" t="s">
        <v>33</v>
      </c>
      <c r="L22" s="56">
        <f t="shared" ref="L22" si="19">L17-L7</f>
        <v>-2296</v>
      </c>
      <c r="M22" s="53" t="s">
        <v>33</v>
      </c>
      <c r="N22" s="56">
        <f>N17-N7</f>
        <v>100</v>
      </c>
      <c r="O22" s="53" t="s">
        <v>33</v>
      </c>
      <c r="P22" s="56">
        <f>P17-P7</f>
        <v>-40</v>
      </c>
      <c r="Q22" s="53" t="s">
        <v>33</v>
      </c>
      <c r="R22" s="56">
        <f>R17-R7</f>
        <v>-19</v>
      </c>
      <c r="S22" s="53" t="s">
        <v>33</v>
      </c>
      <c r="T22" s="56">
        <f>T17-T7</f>
        <v>-131</v>
      </c>
      <c r="U22" s="53" t="s">
        <v>33</v>
      </c>
      <c r="V22" s="56">
        <f>V17-V7</f>
        <v>103</v>
      </c>
      <c r="W22" s="53" t="s">
        <v>33</v>
      </c>
      <c r="X22" s="56">
        <f>X17-X7</f>
        <v>666</v>
      </c>
      <c r="Y22" s="57" t="s">
        <v>33</v>
      </c>
    </row>
    <row r="23" spans="1:25" ht="17.25" customHeight="1" thickBot="1" x14ac:dyDescent="0.3">
      <c r="A23" s="109"/>
      <c r="B23" s="59" t="s">
        <v>34</v>
      </c>
      <c r="C23" s="60">
        <f>C17/C7-1</f>
        <v>7.712980381617851E-2</v>
      </c>
      <c r="D23" s="61" t="s">
        <v>33</v>
      </c>
      <c r="E23" s="61" t="s">
        <v>33</v>
      </c>
      <c r="F23" s="62">
        <f t="shared" ref="F23" si="20">F17/F7-1</f>
        <v>-0.38428949691085612</v>
      </c>
      <c r="G23" s="63" t="s">
        <v>33</v>
      </c>
      <c r="H23" s="60">
        <f t="shared" ref="H23" si="21">H17/H7-1</f>
        <v>1.0033538289547232</v>
      </c>
      <c r="I23" s="61" t="s">
        <v>33</v>
      </c>
      <c r="J23" s="64" t="s">
        <v>33</v>
      </c>
      <c r="K23" s="61" t="s">
        <v>33</v>
      </c>
      <c r="L23" s="65">
        <f t="shared" ref="L23" si="22">L17/L7-1</f>
        <v>-0.50517051705170513</v>
      </c>
      <c r="M23" s="61" t="s">
        <v>33</v>
      </c>
      <c r="N23" s="66">
        <f>N17/N7-1</f>
        <v>5</v>
      </c>
      <c r="O23" s="61" t="s">
        <v>33</v>
      </c>
      <c r="P23" s="65">
        <f>P17/P7-1</f>
        <v>-0.16528925619834711</v>
      </c>
      <c r="Q23" s="61" t="s">
        <v>33</v>
      </c>
      <c r="R23" s="66">
        <f>R17/R7-1</f>
        <v>-0.13194444444444442</v>
      </c>
      <c r="S23" s="61" t="s">
        <v>33</v>
      </c>
      <c r="T23" s="66">
        <f>T17/T7-1</f>
        <v>-0.39339339339339341</v>
      </c>
      <c r="U23" s="61" t="s">
        <v>33</v>
      </c>
      <c r="V23" s="66">
        <f>V17/V7-1</f>
        <v>5.15</v>
      </c>
      <c r="W23" s="61" t="s">
        <v>33</v>
      </c>
      <c r="X23" s="66">
        <f>X17/X7-1</f>
        <v>1.9083094555873927</v>
      </c>
      <c r="Y23" s="67" t="s">
        <v>33</v>
      </c>
    </row>
    <row r="24" spans="1:25" ht="17.25" customHeight="1" x14ac:dyDescent="0.25">
      <c r="A24" s="68" t="s">
        <v>37</v>
      </c>
    </row>
    <row r="25" spans="1:25" ht="17.25" customHeight="1" x14ac:dyDescent="0.25">
      <c r="A25" s="69" t="s">
        <v>38</v>
      </c>
    </row>
    <row r="26" spans="1:25" ht="17.25" customHeight="1" x14ac:dyDescent="0.25">
      <c r="A26" s="69" t="s">
        <v>39</v>
      </c>
    </row>
    <row r="27" spans="1:25" ht="17.25" customHeight="1" x14ac:dyDescent="0.25">
      <c r="A27" s="70" t="s">
        <v>40</v>
      </c>
    </row>
    <row r="28" spans="1:25" x14ac:dyDescent="0.25">
      <c r="A28" s="4" t="s">
        <v>41</v>
      </c>
    </row>
  </sheetData>
  <mergeCells count="27">
    <mergeCell ref="A22:A23"/>
    <mergeCell ref="A14:B14"/>
    <mergeCell ref="A16:B16"/>
    <mergeCell ref="A17:B17"/>
    <mergeCell ref="A18:A19"/>
    <mergeCell ref="A20:A21"/>
    <mergeCell ref="P4:Q5"/>
    <mergeCell ref="A10:B10"/>
    <mergeCell ref="A11:B11"/>
    <mergeCell ref="A12:B12"/>
    <mergeCell ref="A13:B13"/>
    <mergeCell ref="R4:S5"/>
    <mergeCell ref="A15:B15"/>
    <mergeCell ref="T4:U5"/>
    <mergeCell ref="V4:W5"/>
    <mergeCell ref="X4:Y5"/>
    <mergeCell ref="A7:B7"/>
    <mergeCell ref="A8:B8"/>
    <mergeCell ref="A9:B9"/>
    <mergeCell ref="A3:B6"/>
    <mergeCell ref="C3:E5"/>
    <mergeCell ref="F3:G5"/>
    <mergeCell ref="H3:Y3"/>
    <mergeCell ref="H4:I5"/>
    <mergeCell ref="J4:K5"/>
    <mergeCell ref="L4:M5"/>
    <mergeCell ref="N4:O5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  <ignoredErrors>
    <ignoredError sqref="C18:Y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2300421981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2019-08-23T08:02:53Z</cp:lastPrinted>
  <dcterms:created xsi:type="dcterms:W3CDTF">2019-08-21T11:35:28Z</dcterms:created>
  <dcterms:modified xsi:type="dcterms:W3CDTF">2019-08-23T08:02:55Z</dcterms:modified>
</cp:coreProperties>
</file>