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U23" i="1"/>
  <c r="S23" i="1"/>
  <c r="Q23" i="1"/>
  <c r="O23" i="1"/>
  <c r="M23" i="1"/>
  <c r="K23" i="1"/>
  <c r="G23" i="1"/>
  <c r="E23" i="1"/>
  <c r="C23" i="1"/>
  <c r="W22" i="1"/>
  <c r="U22" i="1"/>
  <c r="S22" i="1"/>
  <c r="Q22" i="1"/>
  <c r="O22" i="1"/>
  <c r="M22" i="1"/>
  <c r="K22" i="1"/>
  <c r="G22" i="1"/>
  <c r="E22" i="1"/>
  <c r="C22" i="1"/>
  <c r="W21" i="1"/>
  <c r="U21" i="1"/>
  <c r="S21" i="1"/>
  <c r="Q21" i="1"/>
  <c r="O21" i="1"/>
  <c r="M21" i="1"/>
  <c r="K21" i="1"/>
  <c r="I21" i="1"/>
  <c r="G21" i="1"/>
  <c r="E21" i="1"/>
  <c r="C21" i="1"/>
  <c r="W20" i="1"/>
  <c r="U20" i="1"/>
  <c r="S20" i="1"/>
  <c r="Q20" i="1"/>
  <c r="O20" i="1"/>
  <c r="M20" i="1"/>
  <c r="K20" i="1"/>
  <c r="I20" i="1"/>
  <c r="G20" i="1"/>
  <c r="E20" i="1"/>
  <c r="C20" i="1"/>
  <c r="W19" i="1"/>
  <c r="U19" i="1"/>
  <c r="S19" i="1"/>
  <c r="Q19" i="1"/>
  <c r="O19" i="1"/>
  <c r="M19" i="1"/>
  <c r="K19" i="1"/>
  <c r="I19" i="1"/>
  <c r="G19" i="1"/>
  <c r="E19" i="1"/>
  <c r="C19" i="1"/>
  <c r="W18" i="1"/>
  <c r="U18" i="1"/>
  <c r="S18" i="1"/>
  <c r="Q18" i="1"/>
  <c r="O18" i="1"/>
  <c r="M18" i="1"/>
  <c r="K18" i="1"/>
  <c r="I18" i="1"/>
  <c r="G18" i="1"/>
  <c r="E18" i="1"/>
  <c r="C18" i="1"/>
</calcChain>
</file>

<file path=xl/sharedStrings.xml><?xml version="1.0" encoding="utf-8"?>
<sst xmlns="http://schemas.openxmlformats.org/spreadsheetml/2006/main" count="137" uniqueCount="40">
  <si>
    <r>
      <t>Tab. 80: Střední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celkem se speciálními vzdělávacími potřebami podle druhu postižení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</si>
  <si>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 xml:space="preserve"> </t>
  </si>
  <si>
    <t>Školní 
rok</t>
  </si>
  <si>
    <t>Celkem</t>
  </si>
  <si>
    <r>
      <t xml:space="preserve">z toho ve speciálních třídách </t>
    </r>
    <r>
      <rPr>
        <vertAlign val="superscript"/>
        <sz val="8"/>
        <color theme="1"/>
        <rFont val="Arial"/>
        <family val="2"/>
        <charset val="238"/>
      </rPr>
      <t>1)</t>
    </r>
  </si>
  <si>
    <t>v tom postižení</t>
  </si>
  <si>
    <t>vývojovými poruchami učení</t>
  </si>
  <si>
    <t>vývojovými poruchami chování</t>
  </si>
  <si>
    <t>mentálně</t>
  </si>
  <si>
    <t>vadami řeči</t>
  </si>
  <si>
    <t>sluchově</t>
  </si>
  <si>
    <t>zrakově</t>
  </si>
  <si>
    <t>tělesně</t>
  </si>
  <si>
    <t>autismem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</si>
  <si>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</si>
  <si>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</si>
  <si>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</si>
  <si>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</si>
  <si>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t>2008/09</t>
  </si>
  <si>
    <t>.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</si>
  <si>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</si>
  <si>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</si>
  <si>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</si>
  <si>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</si>
  <si>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</si>
  <si>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</si>
  <si>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</si>
  <si>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</si>
  <si>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</si>
  <si>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</si>
  <si>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</si>
  <si>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</si>
  <si>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x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</si>
  <si>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</si>
  <si>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</si>
  <si>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</si>
  <si>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</si>
  <si>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</si>
  <si>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sledovaném roce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</si>
  <si>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se speciálními vzdělávacími potřebami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</si>
</sst>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3" fontId="4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 applyFont="1" applyFill="1"/>
    <xf numFmtId="0" fontId="6" fillId="0" borderId="0" xfId="3" applyAlignment="1" applyProtection="1"/>
    <xf numFmtId="0" fontId="5" fillId="0" borderId="0" xfId="0" applyFont="1"/>
    <xf numFmtId="0" fontId="8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/>
    </xf>
    <xf numFmtId="165" fontId="5" fillId="0" borderId="11" xfId="1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9" fontId="5" fillId="0" borderId="12" xfId="1" applyNumberFormat="1" applyFont="1" applyBorder="1" applyAlignment="1">
      <alignment vertical="center"/>
    </xf>
    <xf numFmtId="164" fontId="8" fillId="0" borderId="31" xfId="0" applyNumberFormat="1" applyFont="1" applyBorder="1" applyAlignment="1">
      <alignment horizontal="right" vertical="center"/>
    </xf>
    <xf numFmtId="9" fontId="5" fillId="0" borderId="31" xfId="1" applyNumberFormat="1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/>
    </xf>
    <xf numFmtId="165" fontId="5" fillId="0" borderId="31" xfId="1" applyNumberFormat="1" applyFont="1" applyBorder="1" applyAlignment="1">
      <alignment vertical="center"/>
    </xf>
    <xf numFmtId="165" fontId="5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8" fillId="0" borderId="3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165" fontId="5" fillId="0" borderId="33" xfId="1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4" fontId="8" fillId="0" borderId="34" xfId="0" applyNumberFormat="1" applyFont="1" applyBorder="1" applyAlignment="1">
      <alignment vertical="center"/>
    </xf>
    <xf numFmtId="9" fontId="5" fillId="0" borderId="34" xfId="1" applyNumberFormat="1" applyFont="1" applyBorder="1" applyAlignment="1">
      <alignment vertical="center"/>
    </xf>
    <xf numFmtId="165" fontId="5" fillId="0" borderId="34" xfId="1" applyNumberFormat="1" applyFont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165" fontId="5" fillId="0" borderId="25" xfId="1" applyNumberFormat="1" applyFont="1" applyBorder="1" applyAlignment="1">
      <alignment vertical="center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164" fontId="7" fillId="2" borderId="36" xfId="4" applyNumberFormat="1" applyFont="1" applyFill="1" applyBorder="1" applyAlignment="1" applyProtection="1">
      <alignment vertical="center"/>
      <protection locked="0"/>
    </xf>
    <xf numFmtId="164" fontId="7" fillId="2" borderId="37" xfId="4" applyNumberFormat="1" applyFont="1" applyFill="1" applyBorder="1" applyAlignment="1" applyProtection="1">
      <alignment horizontal="center" vertical="center"/>
      <protection locked="0"/>
    </xf>
    <xf numFmtId="164" fontId="11" fillId="2" borderId="37" xfId="4" applyNumberFormat="1" applyFont="1" applyFill="1" applyBorder="1" applyAlignment="1" applyProtection="1">
      <alignment vertical="center"/>
      <protection locked="0"/>
    </xf>
    <xf numFmtId="164" fontId="11" fillId="2" borderId="35" xfId="4" applyNumberFormat="1" applyFont="1" applyFill="1" applyBorder="1" applyAlignment="1" applyProtection="1">
      <alignment horizontal="center" vertical="center"/>
      <protection locked="0"/>
    </xf>
    <xf numFmtId="164" fontId="7" fillId="2" borderId="37" xfId="4" applyNumberFormat="1" applyFont="1" applyFill="1" applyBorder="1" applyAlignment="1" applyProtection="1">
      <alignment vertical="center"/>
      <protection locked="0"/>
    </xf>
    <xf numFmtId="164" fontId="7" fillId="2" borderId="35" xfId="4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/>
    <xf numFmtId="0" fontId="11" fillId="2" borderId="38" xfId="2" applyFont="1" applyFill="1" applyBorder="1" applyAlignment="1" applyProtection="1">
      <alignment horizontal="center" vertical="center"/>
      <protection locked="0"/>
    </xf>
    <xf numFmtId="165" fontId="7" fillId="2" borderId="39" xfId="1" applyNumberFormat="1" applyFont="1" applyFill="1" applyBorder="1" applyAlignment="1" applyProtection="1">
      <alignment vertical="center"/>
      <protection locked="0"/>
    </xf>
    <xf numFmtId="165" fontId="7" fillId="2" borderId="40" xfId="1" applyNumberFormat="1" applyFont="1" applyFill="1" applyBorder="1" applyAlignment="1" applyProtection="1">
      <alignment horizontal="center" vertical="center"/>
      <protection locked="0"/>
    </xf>
    <xf numFmtId="165" fontId="11" fillId="2" borderId="40" xfId="1" applyNumberFormat="1" applyFont="1" applyFill="1" applyBorder="1" applyAlignment="1" applyProtection="1">
      <alignment vertical="center"/>
      <protection locked="0"/>
    </xf>
    <xf numFmtId="165" fontId="11" fillId="2" borderId="38" xfId="1" applyNumberFormat="1" applyFont="1" applyFill="1" applyBorder="1" applyAlignment="1" applyProtection="1">
      <alignment horizontal="center" vertical="center"/>
      <protection locked="0"/>
    </xf>
    <xf numFmtId="165" fontId="7" fillId="2" borderId="40" xfId="1" applyNumberFormat="1" applyFont="1" applyFill="1" applyBorder="1" applyAlignment="1" applyProtection="1">
      <alignment vertical="center"/>
      <protection locked="0"/>
    </xf>
    <xf numFmtId="165" fontId="7" fillId="2" borderId="38" xfId="1" applyNumberFormat="1" applyFont="1" applyFill="1" applyBorder="1" applyAlignment="1" applyProtection="1">
      <alignment horizontal="center" vertical="center"/>
      <protection locked="0"/>
    </xf>
    <xf numFmtId="0" fontId="7" fillId="2" borderId="42" xfId="2" applyFont="1" applyFill="1" applyBorder="1" applyAlignment="1" applyProtection="1">
      <alignment horizontal="center" vertical="center"/>
      <protection locked="0"/>
    </xf>
    <xf numFmtId="164" fontId="7" fillId="2" borderId="43" xfId="4" applyNumberFormat="1" applyFont="1" applyFill="1" applyBorder="1" applyAlignment="1" applyProtection="1">
      <alignment vertical="center"/>
      <protection locked="0"/>
    </xf>
    <xf numFmtId="164" fontId="7" fillId="2" borderId="44" xfId="4" applyNumberFormat="1" applyFont="1" applyFill="1" applyBorder="1" applyAlignment="1" applyProtection="1">
      <alignment horizontal="center" vertical="center"/>
      <protection locked="0"/>
    </xf>
    <xf numFmtId="164" fontId="11" fillId="2" borderId="44" xfId="4" applyNumberFormat="1" applyFont="1" applyFill="1" applyBorder="1" applyAlignment="1" applyProtection="1">
      <alignment vertical="center"/>
      <protection locked="0"/>
    </xf>
    <xf numFmtId="164" fontId="11" fillId="2" borderId="42" xfId="4" applyNumberFormat="1" applyFont="1" applyFill="1" applyBorder="1" applyAlignment="1" applyProtection="1">
      <alignment horizontal="center" vertical="center"/>
      <protection locked="0"/>
    </xf>
    <xf numFmtId="164" fontId="7" fillId="2" borderId="44" xfId="4" applyNumberFormat="1" applyFont="1" applyFill="1" applyBorder="1" applyAlignment="1" applyProtection="1">
      <alignment vertical="center"/>
      <protection locked="0"/>
    </xf>
    <xf numFmtId="164" fontId="7" fillId="2" borderId="42" xfId="4" applyNumberFormat="1" applyFont="1" applyFill="1" applyBorder="1" applyAlignment="1" applyProtection="1">
      <alignment horizontal="center" vertical="center"/>
      <protection locked="0"/>
    </xf>
    <xf numFmtId="9" fontId="7" fillId="2" borderId="40" xfId="1" applyNumberFormat="1" applyFont="1" applyFill="1" applyBorder="1" applyAlignment="1" applyProtection="1">
      <alignment vertical="center"/>
      <protection locked="0"/>
    </xf>
    <xf numFmtId="0" fontId="11" fillId="2" borderId="45" xfId="2" applyFont="1" applyFill="1" applyBorder="1" applyAlignment="1" applyProtection="1">
      <alignment horizontal="center" vertical="center"/>
      <protection locked="0"/>
    </xf>
    <xf numFmtId="165" fontId="7" fillId="2" borderId="46" xfId="1" applyNumberFormat="1" applyFont="1" applyFill="1" applyBorder="1" applyAlignment="1" applyProtection="1">
      <alignment vertical="center"/>
      <protection locked="0"/>
    </xf>
    <xf numFmtId="165" fontId="7" fillId="2" borderId="47" xfId="1" applyNumberFormat="1" applyFont="1" applyFill="1" applyBorder="1" applyAlignment="1" applyProtection="1">
      <alignment horizontal="center" vertical="center"/>
      <protection locked="0"/>
    </xf>
    <xf numFmtId="165" fontId="11" fillId="2" borderId="47" xfId="1" applyNumberFormat="1" applyFont="1" applyFill="1" applyBorder="1" applyAlignment="1" applyProtection="1">
      <alignment vertical="center"/>
      <protection locked="0"/>
    </xf>
    <xf numFmtId="165" fontId="11" fillId="2" borderId="45" xfId="1" applyNumberFormat="1" applyFont="1" applyFill="1" applyBorder="1" applyAlignment="1" applyProtection="1">
      <alignment horizontal="center" vertical="center"/>
      <protection locked="0"/>
    </xf>
    <xf numFmtId="9" fontId="7" fillId="2" borderId="47" xfId="1" applyNumberFormat="1" applyFont="1" applyFill="1" applyBorder="1" applyAlignment="1" applyProtection="1">
      <alignment horizontal="center" vertical="center"/>
      <protection locked="0"/>
    </xf>
    <xf numFmtId="165" fontId="7" fillId="2" borderId="47" xfId="1" applyNumberFormat="1" applyFont="1" applyFill="1" applyBorder="1" applyAlignment="1" applyProtection="1">
      <alignment vertical="center"/>
      <protection locked="0"/>
    </xf>
    <xf numFmtId="9" fontId="7" fillId="2" borderId="47" xfId="1" applyNumberFormat="1" applyFont="1" applyFill="1" applyBorder="1" applyAlignment="1" applyProtection="1">
      <alignment vertical="center"/>
      <protection locked="0"/>
    </xf>
    <xf numFmtId="165" fontId="7" fillId="2" borderId="45" xfId="1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Protection="1"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" vertical="center" wrapText="1"/>
      <protection locked="0"/>
    </xf>
    <xf numFmtId="0" fontId="7" fillId="3" borderId="17" xfId="2" applyFont="1" applyFill="1" applyBorder="1" applyAlignment="1" applyProtection="1">
      <alignment horizontal="center" vertical="center" wrapText="1"/>
      <protection locked="0"/>
    </xf>
    <xf numFmtId="0" fontId="7" fillId="2" borderId="41" xfId="2" applyFont="1" applyFill="1" applyBorder="1" applyAlignment="1" applyProtection="1">
      <alignment horizontal="center" vertical="center" wrapText="1"/>
      <protection locked="0"/>
    </xf>
    <xf numFmtId="0" fontId="7" fillId="3" borderId="32" xfId="2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24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5">
    <cellStyle name="Hypertextový odkaz" xfId="3" builtinId="8"/>
    <cellStyle name="Normální" xfId="0" builtinId="0"/>
    <cellStyle name="normální 2" xfId="4"/>
    <cellStyle name="normální 7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3" width="7.140625" customWidth="1"/>
    <col min="4" max="4" width="5" customWidth="1"/>
    <col min="5" max="5" width="7" customWidth="1"/>
    <col min="6" max="6" width="5" customWidth="1"/>
    <col min="7" max="7" width="6.42578125" customWidth="1"/>
    <col min="8" max="8" width="5" customWidth="1"/>
    <col min="9" max="9" width="6.42578125" customWidth="1"/>
    <col min="10" max="10" width="4.85546875" customWidth="1"/>
    <col min="11" max="11" width="6.42578125" customWidth="1"/>
    <col min="12" max="12" width="5" customWidth="1"/>
    <col min="13" max="13" width="5.5703125" customWidth="1"/>
    <col min="14" max="14" width="5.28515625" customWidth="1"/>
    <col min="15" max="15" width="5.7109375" customWidth="1"/>
    <col min="16" max="16" width="5" customWidth="1"/>
    <col min="17" max="17" width="5.7109375" customWidth="1"/>
    <col min="18" max="18" width="4.85546875" customWidth="1"/>
    <col min="19" max="19" width="5.7109375" customWidth="1"/>
    <col min="20" max="20" width="4.85546875" customWidth="1"/>
    <col min="21" max="21" width="5.7109375" customWidth="1"/>
    <col min="22" max="22" width="4.85546875" customWidth="1"/>
    <col min="23" max="23" width="6.140625" customWidth="1"/>
    <col min="24" max="24" width="5.5703125" customWidth="1"/>
  </cols>
  <sheetData>
    <row r="1" spans="1:24" ht="17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s="5" customFormat="1" ht="17.25" customHeight="1" thickBot="1" x14ac:dyDescent="0.3">
      <c r="A2" s="4"/>
      <c r="Q2" s="5" t="s">
        <v>1</v>
      </c>
    </row>
    <row r="3" spans="1:24" ht="17.25" customHeight="1" x14ac:dyDescent="0.25">
      <c r="A3" s="82" t="s">
        <v>2</v>
      </c>
      <c r="B3" s="83"/>
      <c r="C3" s="88" t="s">
        <v>3</v>
      </c>
      <c r="D3" s="89"/>
      <c r="E3" s="94" t="s">
        <v>4</v>
      </c>
      <c r="F3" s="95"/>
      <c r="G3" s="98" t="s">
        <v>5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0"/>
    </row>
    <row r="4" spans="1:24" ht="17.25" customHeight="1" x14ac:dyDescent="0.25">
      <c r="A4" s="84"/>
      <c r="B4" s="85"/>
      <c r="C4" s="90"/>
      <c r="D4" s="91"/>
      <c r="E4" s="91"/>
      <c r="F4" s="96"/>
      <c r="G4" s="101" t="s">
        <v>6</v>
      </c>
      <c r="H4" s="77"/>
      <c r="I4" s="76" t="s">
        <v>7</v>
      </c>
      <c r="J4" s="77"/>
      <c r="K4" s="103" t="s">
        <v>8</v>
      </c>
      <c r="L4" s="104"/>
      <c r="M4" s="76" t="s">
        <v>9</v>
      </c>
      <c r="N4" s="77"/>
      <c r="O4" s="76" t="s">
        <v>10</v>
      </c>
      <c r="P4" s="77"/>
      <c r="Q4" s="76" t="s">
        <v>11</v>
      </c>
      <c r="R4" s="77"/>
      <c r="S4" s="76" t="s">
        <v>12</v>
      </c>
      <c r="T4" s="77"/>
      <c r="U4" s="76" t="s">
        <v>13</v>
      </c>
      <c r="V4" s="77"/>
      <c r="W4" s="76" t="s">
        <v>14</v>
      </c>
      <c r="X4" s="80"/>
    </row>
    <row r="5" spans="1:24" ht="17.25" customHeight="1" x14ac:dyDescent="0.25">
      <c r="A5" s="84"/>
      <c r="B5" s="85"/>
      <c r="C5" s="92"/>
      <c r="D5" s="93"/>
      <c r="E5" s="93"/>
      <c r="F5" s="97"/>
      <c r="G5" s="102"/>
      <c r="H5" s="79"/>
      <c r="I5" s="78"/>
      <c r="J5" s="79"/>
      <c r="K5" s="105"/>
      <c r="L5" s="106"/>
      <c r="M5" s="78"/>
      <c r="N5" s="79"/>
      <c r="O5" s="78"/>
      <c r="P5" s="79"/>
      <c r="Q5" s="78"/>
      <c r="R5" s="79"/>
      <c r="S5" s="78"/>
      <c r="T5" s="79"/>
      <c r="U5" s="78"/>
      <c r="V5" s="79"/>
      <c r="W5" s="78"/>
      <c r="X5" s="81"/>
    </row>
    <row r="6" spans="1:24" ht="17.25" customHeight="1" thickBot="1" x14ac:dyDescent="0.3">
      <c r="A6" s="86"/>
      <c r="B6" s="87"/>
      <c r="C6" s="6" t="s">
        <v>15</v>
      </c>
      <c r="D6" s="7" t="s">
        <v>16</v>
      </c>
      <c r="E6" s="8" t="s">
        <v>15</v>
      </c>
      <c r="F6" s="9" t="s">
        <v>17</v>
      </c>
      <c r="G6" s="10" t="s">
        <v>15</v>
      </c>
      <c r="H6" s="11" t="s">
        <v>17</v>
      </c>
      <c r="I6" s="8" t="s">
        <v>15</v>
      </c>
      <c r="J6" s="11" t="s">
        <v>17</v>
      </c>
      <c r="K6" s="8" t="s">
        <v>15</v>
      </c>
      <c r="L6" s="11" t="s">
        <v>17</v>
      </c>
      <c r="M6" s="8" t="s">
        <v>15</v>
      </c>
      <c r="N6" s="11" t="s">
        <v>17</v>
      </c>
      <c r="O6" s="8" t="s">
        <v>15</v>
      </c>
      <c r="P6" s="11" t="s">
        <v>17</v>
      </c>
      <c r="Q6" s="8" t="s">
        <v>15</v>
      </c>
      <c r="R6" s="11" t="s">
        <v>17</v>
      </c>
      <c r="S6" s="8" t="s">
        <v>15</v>
      </c>
      <c r="T6" s="11" t="s">
        <v>17</v>
      </c>
      <c r="U6" s="8" t="s">
        <v>15</v>
      </c>
      <c r="V6" s="11" t="s">
        <v>17</v>
      </c>
      <c r="W6" s="8" t="s">
        <v>15</v>
      </c>
      <c r="X6" s="12" t="s">
        <v>17</v>
      </c>
    </row>
    <row r="7" spans="1:24" s="24" customFormat="1" ht="17.25" customHeight="1" x14ac:dyDescent="0.25">
      <c r="A7" s="70" t="s">
        <v>18</v>
      </c>
      <c r="B7" s="71"/>
      <c r="C7" s="13">
        <v>18698</v>
      </c>
      <c r="D7" s="14">
        <v>3.5477046552002199E-2</v>
      </c>
      <c r="E7" s="15">
        <v>13540</v>
      </c>
      <c r="F7" s="16">
        <v>0.72414161942453736</v>
      </c>
      <c r="G7" s="17">
        <v>5439</v>
      </c>
      <c r="H7" s="18">
        <v>0.29088672585303244</v>
      </c>
      <c r="I7" s="19" t="s">
        <v>19</v>
      </c>
      <c r="J7" s="20" t="s">
        <v>19</v>
      </c>
      <c r="K7" s="21">
        <v>10708</v>
      </c>
      <c r="L7" s="18">
        <v>0.57268157022141408</v>
      </c>
      <c r="M7" s="21">
        <v>38</v>
      </c>
      <c r="N7" s="22">
        <v>2.032302920098406E-3</v>
      </c>
      <c r="O7" s="21">
        <v>523</v>
      </c>
      <c r="P7" s="22">
        <v>2.7970905979249117E-2</v>
      </c>
      <c r="Q7" s="21">
        <v>301</v>
      </c>
      <c r="R7" s="22">
        <v>1.609797839341106E-2</v>
      </c>
      <c r="S7" s="21">
        <v>770</v>
      </c>
      <c r="T7" s="22">
        <v>4.1180874959888758E-2</v>
      </c>
      <c r="U7" s="21">
        <v>91</v>
      </c>
      <c r="V7" s="22">
        <v>4.8668306770777627E-3</v>
      </c>
      <c r="W7" s="21">
        <v>828</v>
      </c>
      <c r="X7" s="23">
        <v>4.4282810995828432E-2</v>
      </c>
    </row>
    <row r="8" spans="1:24" s="24" customFormat="1" ht="17.25" customHeight="1" x14ac:dyDescent="0.25">
      <c r="A8" s="70" t="s">
        <v>20</v>
      </c>
      <c r="B8" s="71"/>
      <c r="C8" s="13">
        <v>19728</v>
      </c>
      <c r="D8" s="14">
        <v>3.7977315253297603E-2</v>
      </c>
      <c r="E8" s="15">
        <v>13444</v>
      </c>
      <c r="F8" s="16">
        <v>0.6814679643146796</v>
      </c>
      <c r="G8" s="17">
        <v>6499</v>
      </c>
      <c r="H8" s="18">
        <v>0.32943025141930249</v>
      </c>
      <c r="I8" s="19" t="s">
        <v>19</v>
      </c>
      <c r="J8" s="20" t="s">
        <v>19</v>
      </c>
      <c r="K8" s="21">
        <v>10417</v>
      </c>
      <c r="L8" s="18">
        <v>0.52803122465531227</v>
      </c>
      <c r="M8" s="21">
        <v>41</v>
      </c>
      <c r="N8" s="22">
        <v>2.0782643957826439E-3</v>
      </c>
      <c r="O8" s="21">
        <v>511</v>
      </c>
      <c r="P8" s="22">
        <v>2.5902270884022707E-2</v>
      </c>
      <c r="Q8" s="21">
        <v>254</v>
      </c>
      <c r="R8" s="22">
        <v>1.2875101378751013E-2</v>
      </c>
      <c r="S8" s="21">
        <v>800</v>
      </c>
      <c r="T8" s="22">
        <v>4.0551500405515001E-2</v>
      </c>
      <c r="U8" s="21">
        <v>123</v>
      </c>
      <c r="V8" s="22">
        <v>6.2347931873479321E-3</v>
      </c>
      <c r="W8" s="21">
        <v>1083</v>
      </c>
      <c r="X8" s="23">
        <v>5.4896593673965939E-2</v>
      </c>
    </row>
    <row r="9" spans="1:24" s="24" customFormat="1" ht="17.25" customHeight="1" x14ac:dyDescent="0.25">
      <c r="A9" s="70" t="s">
        <v>21</v>
      </c>
      <c r="B9" s="71"/>
      <c r="C9" s="13">
        <v>18731</v>
      </c>
      <c r="D9" s="14">
        <v>3.7690707211358525E-2</v>
      </c>
      <c r="E9" s="15">
        <v>12199</v>
      </c>
      <c r="F9" s="16">
        <v>0.65127329026747105</v>
      </c>
      <c r="G9" s="17">
        <v>6788</v>
      </c>
      <c r="H9" s="18">
        <v>0.36239389247771076</v>
      </c>
      <c r="I9" s="19" t="s">
        <v>19</v>
      </c>
      <c r="J9" s="20" t="s">
        <v>19</v>
      </c>
      <c r="K9" s="21">
        <v>9206</v>
      </c>
      <c r="L9" s="18">
        <v>0.49148470450056059</v>
      </c>
      <c r="M9" s="21">
        <v>62</v>
      </c>
      <c r="N9" s="22">
        <v>3.3100208210987132E-3</v>
      </c>
      <c r="O9" s="21">
        <v>511</v>
      </c>
      <c r="P9" s="22">
        <v>2.7280978057765203E-2</v>
      </c>
      <c r="Q9" s="21">
        <v>271</v>
      </c>
      <c r="R9" s="22">
        <v>1.446799423415728E-2</v>
      </c>
      <c r="S9" s="21">
        <v>769</v>
      </c>
      <c r="T9" s="22">
        <v>4.1054935668143722E-2</v>
      </c>
      <c r="U9" s="21">
        <v>165</v>
      </c>
      <c r="V9" s="22">
        <v>8.8089263787304462E-3</v>
      </c>
      <c r="W9" s="21">
        <v>959</v>
      </c>
      <c r="X9" s="23">
        <v>5.1198547861833324E-2</v>
      </c>
    </row>
    <row r="10" spans="1:24" s="24" customFormat="1" ht="17.25" customHeight="1" x14ac:dyDescent="0.25">
      <c r="A10" s="70" t="s">
        <v>22</v>
      </c>
      <c r="B10" s="71"/>
      <c r="C10" s="13">
        <v>19125</v>
      </c>
      <c r="D10" s="14">
        <v>4.0661469085589999E-2</v>
      </c>
      <c r="E10" s="15">
        <v>11830</v>
      </c>
      <c r="F10" s="16">
        <v>0.61856209150326802</v>
      </c>
      <c r="G10" s="17">
        <v>7501</v>
      </c>
      <c r="H10" s="18">
        <v>0.39220915032679737</v>
      </c>
      <c r="I10" s="19" t="s">
        <v>19</v>
      </c>
      <c r="J10" s="20" t="s">
        <v>19</v>
      </c>
      <c r="K10" s="21">
        <v>8786</v>
      </c>
      <c r="L10" s="18">
        <v>0.45939869281045753</v>
      </c>
      <c r="M10" s="21">
        <v>82</v>
      </c>
      <c r="N10" s="22">
        <v>4.2875816993464049E-3</v>
      </c>
      <c r="O10" s="21">
        <v>482</v>
      </c>
      <c r="P10" s="22">
        <v>2.5202614379084966E-2</v>
      </c>
      <c r="Q10" s="21">
        <v>258</v>
      </c>
      <c r="R10" s="22">
        <v>1.3490196078431372E-2</v>
      </c>
      <c r="S10" s="21">
        <v>732</v>
      </c>
      <c r="T10" s="22">
        <v>3.8274509803921566E-2</v>
      </c>
      <c r="U10" s="21">
        <v>227</v>
      </c>
      <c r="V10" s="22">
        <v>1.1869281045751634E-2</v>
      </c>
      <c r="W10" s="21">
        <v>1057</v>
      </c>
      <c r="X10" s="23">
        <v>5.526797385620915E-2</v>
      </c>
    </row>
    <row r="11" spans="1:24" s="24" customFormat="1" ht="17.25" customHeight="1" x14ac:dyDescent="0.25">
      <c r="A11" s="70" t="s">
        <v>23</v>
      </c>
      <c r="B11" s="71"/>
      <c r="C11" s="13">
        <v>19160</v>
      </c>
      <c r="D11" s="14">
        <v>4.3180481340668306E-2</v>
      </c>
      <c r="E11" s="15">
        <v>11353</v>
      </c>
      <c r="F11" s="16">
        <v>0.59253653444676413</v>
      </c>
      <c r="G11" s="17">
        <v>7687</v>
      </c>
      <c r="H11" s="18">
        <v>0.40120041753653446</v>
      </c>
      <c r="I11" s="21">
        <v>380</v>
      </c>
      <c r="J11" s="22">
        <v>1.9832985386221295E-2</v>
      </c>
      <c r="K11" s="21">
        <v>8012</v>
      </c>
      <c r="L11" s="18">
        <v>0.41816283924843423</v>
      </c>
      <c r="M11" s="21">
        <v>94</v>
      </c>
      <c r="N11" s="22">
        <v>4.9060542797494779E-3</v>
      </c>
      <c r="O11" s="21">
        <v>486</v>
      </c>
      <c r="P11" s="22">
        <v>2.5365344467640917E-2</v>
      </c>
      <c r="Q11" s="21">
        <v>267</v>
      </c>
      <c r="R11" s="22">
        <v>1.3935281837160751E-2</v>
      </c>
      <c r="S11" s="21">
        <v>716</v>
      </c>
      <c r="T11" s="22">
        <v>3.7369519832985386E-2</v>
      </c>
      <c r="U11" s="21">
        <v>416</v>
      </c>
      <c r="V11" s="22">
        <v>2.1711899791231733E-2</v>
      </c>
      <c r="W11" s="21">
        <v>1102</v>
      </c>
      <c r="X11" s="23">
        <v>5.7515657620041752E-2</v>
      </c>
    </row>
    <row r="12" spans="1:24" s="24" customFormat="1" ht="17.25" customHeight="1" x14ac:dyDescent="0.25">
      <c r="A12" s="70" t="s">
        <v>24</v>
      </c>
      <c r="B12" s="71"/>
      <c r="C12" s="13">
        <v>19876</v>
      </c>
      <c r="D12" s="14">
        <v>4.6892510079907898E-2</v>
      </c>
      <c r="E12" s="15">
        <v>11004</v>
      </c>
      <c r="F12" s="16">
        <v>0.55363252163413157</v>
      </c>
      <c r="G12" s="17">
        <v>8636</v>
      </c>
      <c r="H12" s="18">
        <v>0.43449386194405315</v>
      </c>
      <c r="I12" s="21">
        <v>425</v>
      </c>
      <c r="J12" s="22">
        <v>2.1382571946065607E-2</v>
      </c>
      <c r="K12" s="21">
        <v>7599</v>
      </c>
      <c r="L12" s="18">
        <v>0.38232038639565302</v>
      </c>
      <c r="M12" s="21">
        <v>112</v>
      </c>
      <c r="N12" s="22">
        <v>5.6349366069631717E-3</v>
      </c>
      <c r="O12" s="21">
        <v>497</v>
      </c>
      <c r="P12" s="22">
        <v>2.5005031193399075E-2</v>
      </c>
      <c r="Q12" s="21">
        <v>278</v>
      </c>
      <c r="R12" s="22">
        <v>1.3986717649426444E-2</v>
      </c>
      <c r="S12" s="21">
        <v>667</v>
      </c>
      <c r="T12" s="22">
        <v>3.3558059971825316E-2</v>
      </c>
      <c r="U12" s="21">
        <v>538</v>
      </c>
      <c r="V12" s="22">
        <v>2.7067820487019521E-2</v>
      </c>
      <c r="W12" s="21">
        <v>1124</v>
      </c>
      <c r="X12" s="23">
        <v>5.6550613805594688E-2</v>
      </c>
    </row>
    <row r="13" spans="1:24" s="24" customFormat="1" ht="17.25" customHeight="1" x14ac:dyDescent="0.25">
      <c r="A13" s="70" t="s">
        <v>25</v>
      </c>
      <c r="B13" s="71"/>
      <c r="C13" s="13">
        <v>19835</v>
      </c>
      <c r="D13" s="14">
        <v>4.8081118555651441E-2</v>
      </c>
      <c r="E13" s="15">
        <v>10853</v>
      </c>
      <c r="F13" s="16">
        <v>0.5471641038568188</v>
      </c>
      <c r="G13" s="17">
        <v>8456</v>
      </c>
      <c r="H13" s="18">
        <v>0.42631711620872198</v>
      </c>
      <c r="I13" s="21">
        <v>567</v>
      </c>
      <c r="J13" s="22">
        <v>2.8585833123266954E-2</v>
      </c>
      <c r="K13" s="21">
        <v>7349</v>
      </c>
      <c r="L13" s="18">
        <v>0.37050668011091503</v>
      </c>
      <c r="M13" s="21">
        <v>139</v>
      </c>
      <c r="N13" s="22">
        <v>7.0078144693723216E-3</v>
      </c>
      <c r="O13" s="21">
        <v>505</v>
      </c>
      <c r="P13" s="22">
        <v>2.546004537433829E-2</v>
      </c>
      <c r="Q13" s="21">
        <v>266</v>
      </c>
      <c r="R13" s="22">
        <v>1.3410637761532644E-2</v>
      </c>
      <c r="S13" s="21">
        <v>623</v>
      </c>
      <c r="T13" s="22">
        <v>3.1409125283589613E-2</v>
      </c>
      <c r="U13" s="21">
        <v>646</v>
      </c>
      <c r="V13" s="22">
        <v>3.2568691706579278E-2</v>
      </c>
      <c r="W13" s="21">
        <v>1284</v>
      </c>
      <c r="X13" s="23">
        <v>6.4734055961683898E-2</v>
      </c>
    </row>
    <row r="14" spans="1:24" s="24" customFormat="1" ht="17.25" customHeight="1" x14ac:dyDescent="0.25">
      <c r="A14" s="70" t="s">
        <v>26</v>
      </c>
      <c r="B14" s="71"/>
      <c r="C14" s="25">
        <v>20046</v>
      </c>
      <c r="D14" s="14">
        <v>4.9419299806967416E-2</v>
      </c>
      <c r="E14" s="26">
        <v>10541</v>
      </c>
      <c r="F14" s="16">
        <v>0.52584056669659784</v>
      </c>
      <c r="G14" s="27">
        <v>8566</v>
      </c>
      <c r="H14" s="18">
        <v>0.42731717050783197</v>
      </c>
      <c r="I14" s="28">
        <v>653</v>
      </c>
      <c r="J14" s="22">
        <v>3.2575077322159036E-2</v>
      </c>
      <c r="K14" s="28">
        <v>6955</v>
      </c>
      <c r="L14" s="18">
        <v>0.34695201037613488</v>
      </c>
      <c r="M14" s="28">
        <v>167</v>
      </c>
      <c r="N14" s="22">
        <v>8.3308390701386809E-3</v>
      </c>
      <c r="O14" s="28">
        <v>504</v>
      </c>
      <c r="P14" s="22">
        <v>2.5142173002095182E-2</v>
      </c>
      <c r="Q14" s="28">
        <v>298</v>
      </c>
      <c r="R14" s="22">
        <v>1.4865808640127706E-2</v>
      </c>
      <c r="S14" s="28">
        <v>619</v>
      </c>
      <c r="T14" s="22">
        <v>3.0878978349795472E-2</v>
      </c>
      <c r="U14" s="28">
        <v>837</v>
      </c>
      <c r="V14" s="22">
        <v>4.1753965878479495E-2</v>
      </c>
      <c r="W14" s="28">
        <v>1447</v>
      </c>
      <c r="X14" s="23">
        <v>7.2183976853237547E-2</v>
      </c>
    </row>
    <row r="15" spans="1:24" s="24" customFormat="1" ht="17.25" customHeight="1" x14ac:dyDescent="0.25">
      <c r="A15" s="70" t="s">
        <v>27</v>
      </c>
      <c r="B15" s="71"/>
      <c r="C15" s="25">
        <v>20335</v>
      </c>
      <c r="D15" s="14">
        <v>5.0323321462952285E-2</v>
      </c>
      <c r="E15" s="26">
        <v>9853</v>
      </c>
      <c r="F15" s="16">
        <v>0.48453405458568971</v>
      </c>
      <c r="G15" s="27">
        <v>8916</v>
      </c>
      <c r="H15" s="18">
        <v>0.4384558642734202</v>
      </c>
      <c r="I15" s="28">
        <v>640</v>
      </c>
      <c r="J15" s="22">
        <v>3.1472830095893779E-2</v>
      </c>
      <c r="K15" s="28">
        <v>6547</v>
      </c>
      <c r="L15" s="18">
        <v>0.32195721662158838</v>
      </c>
      <c r="M15" s="28">
        <v>189</v>
      </c>
      <c r="N15" s="22">
        <v>9.2943201376936308E-3</v>
      </c>
      <c r="O15" s="28">
        <v>466</v>
      </c>
      <c r="P15" s="22">
        <v>2.2916154413572656E-2</v>
      </c>
      <c r="Q15" s="28">
        <v>264</v>
      </c>
      <c r="R15" s="22">
        <v>1.2982542414556184E-2</v>
      </c>
      <c r="S15" s="28">
        <v>622</v>
      </c>
      <c r="T15" s="22">
        <v>3.0587656749446766E-2</v>
      </c>
      <c r="U15" s="28">
        <v>1017</v>
      </c>
      <c r="V15" s="22">
        <v>5.0012294074256211E-2</v>
      </c>
      <c r="W15" s="28">
        <v>1674</v>
      </c>
      <c r="X15" s="23">
        <v>8.2321121219572163E-2</v>
      </c>
    </row>
    <row r="16" spans="1:24" s="24" customFormat="1" ht="17.25" customHeight="1" x14ac:dyDescent="0.25">
      <c r="A16" s="70" t="s">
        <v>28</v>
      </c>
      <c r="B16" s="71"/>
      <c r="C16" s="25">
        <v>22316</v>
      </c>
      <c r="D16" s="14">
        <v>5.5372216625560147E-2</v>
      </c>
      <c r="E16" s="26">
        <v>9331</v>
      </c>
      <c r="F16" s="16">
        <v>0.41813048933500629</v>
      </c>
      <c r="G16" s="27">
        <v>10749</v>
      </c>
      <c r="H16" s="18">
        <v>0.48167234271374798</v>
      </c>
      <c r="I16" s="28">
        <v>1016</v>
      </c>
      <c r="J16" s="22">
        <v>4.5527872378562463E-2</v>
      </c>
      <c r="K16" s="28">
        <v>5762</v>
      </c>
      <c r="L16" s="18">
        <v>0.25820039433590247</v>
      </c>
      <c r="M16" s="28">
        <v>281</v>
      </c>
      <c r="N16" s="22">
        <v>1.2591862340921313E-2</v>
      </c>
      <c r="O16" s="28">
        <v>443</v>
      </c>
      <c r="P16" s="22">
        <v>1.9851227818605485E-2</v>
      </c>
      <c r="Q16" s="28">
        <v>293</v>
      </c>
      <c r="R16" s="22">
        <v>1.3129593117046066E-2</v>
      </c>
      <c r="S16" s="28">
        <v>586</v>
      </c>
      <c r="T16" s="22">
        <v>2.6259186234092131E-2</v>
      </c>
      <c r="U16" s="28">
        <v>780</v>
      </c>
      <c r="V16" s="22">
        <v>3.4952500448108978E-2</v>
      </c>
      <c r="W16" s="28">
        <v>2406</v>
      </c>
      <c r="X16" s="23">
        <v>0.10781502061301308</v>
      </c>
    </row>
    <row r="17" spans="1:24" s="24" customFormat="1" ht="17.25" customHeight="1" thickBot="1" x14ac:dyDescent="0.3">
      <c r="A17" s="70" t="s">
        <v>29</v>
      </c>
      <c r="B17" s="71"/>
      <c r="C17" s="29">
        <v>22067</v>
      </c>
      <c r="D17" s="30">
        <v>5.5E-2</v>
      </c>
      <c r="E17" s="31">
        <v>7864</v>
      </c>
      <c r="F17" s="16">
        <v>0.3563692391353605</v>
      </c>
      <c r="G17" s="32">
        <v>10915</v>
      </c>
      <c r="H17" s="33">
        <v>0.49462999048352746</v>
      </c>
      <c r="I17" s="32">
        <v>1390</v>
      </c>
      <c r="J17" s="34">
        <v>6.2989985045543123E-2</v>
      </c>
      <c r="K17" s="32">
        <v>4693</v>
      </c>
      <c r="L17" s="33">
        <v>0.21267050346671501</v>
      </c>
      <c r="M17" s="32">
        <v>409</v>
      </c>
      <c r="N17" s="34">
        <v>1.8534463225631032E-2</v>
      </c>
      <c r="O17" s="32">
        <v>443</v>
      </c>
      <c r="P17" s="34">
        <v>2.0075225449766618E-2</v>
      </c>
      <c r="Q17" s="35">
        <v>274</v>
      </c>
      <c r="R17" s="34">
        <v>1.2416730865092672E-2</v>
      </c>
      <c r="S17" s="32">
        <v>477</v>
      </c>
      <c r="T17" s="34">
        <v>2.1615987673902208E-2</v>
      </c>
      <c r="U17" s="32">
        <v>797</v>
      </c>
      <c r="V17" s="34">
        <v>3.611727919517832E-2</v>
      </c>
      <c r="W17" s="32">
        <v>2669</v>
      </c>
      <c r="X17" s="36">
        <v>0.12094983459464359</v>
      </c>
    </row>
    <row r="18" spans="1:24" s="44" customFormat="1" ht="17.25" customHeight="1" x14ac:dyDescent="0.2">
      <c r="A18" s="72" t="s">
        <v>30</v>
      </c>
      <c r="B18" s="37" t="s">
        <v>31</v>
      </c>
      <c r="C18" s="38">
        <f>C17-C16</f>
        <v>-249</v>
      </c>
      <c r="D18" s="39" t="s">
        <v>32</v>
      </c>
      <c r="E18" s="40">
        <f t="shared" ref="E18" si="0">E17-E16</f>
        <v>-1467</v>
      </c>
      <c r="F18" s="41" t="s">
        <v>32</v>
      </c>
      <c r="G18" s="38">
        <f t="shared" ref="G18" si="1">G17-G16</f>
        <v>166</v>
      </c>
      <c r="H18" s="39" t="s">
        <v>32</v>
      </c>
      <c r="I18" s="42">
        <f t="shared" ref="I18" si="2">I17-I16</f>
        <v>374</v>
      </c>
      <c r="J18" s="39" t="s">
        <v>32</v>
      </c>
      <c r="K18" s="42">
        <f t="shared" ref="K18" si="3">K17-K16</f>
        <v>-1069</v>
      </c>
      <c r="L18" s="39" t="s">
        <v>32</v>
      </c>
      <c r="M18" s="42">
        <f>M17-M16</f>
        <v>128</v>
      </c>
      <c r="N18" s="39" t="s">
        <v>32</v>
      </c>
      <c r="O18" s="42">
        <f>O17-O16</f>
        <v>0</v>
      </c>
      <c r="P18" s="39" t="s">
        <v>32</v>
      </c>
      <c r="Q18" s="42">
        <f>Q17-Q16</f>
        <v>-19</v>
      </c>
      <c r="R18" s="39" t="s">
        <v>32</v>
      </c>
      <c r="S18" s="42">
        <f>S17-S16</f>
        <v>-109</v>
      </c>
      <c r="T18" s="39" t="s">
        <v>32</v>
      </c>
      <c r="U18" s="42">
        <f>U17-U16</f>
        <v>17</v>
      </c>
      <c r="V18" s="39" t="s">
        <v>32</v>
      </c>
      <c r="W18" s="42">
        <f>W17-W16</f>
        <v>263</v>
      </c>
      <c r="X18" s="43" t="s">
        <v>32</v>
      </c>
    </row>
    <row r="19" spans="1:24" ht="17.25" customHeight="1" x14ac:dyDescent="0.25">
      <c r="A19" s="73"/>
      <c r="B19" s="45" t="s">
        <v>33</v>
      </c>
      <c r="C19" s="46">
        <f>C17/C16-1</f>
        <v>-1.1157913604588621E-2</v>
      </c>
      <c r="D19" s="47" t="s">
        <v>32</v>
      </c>
      <c r="E19" s="48">
        <f t="shared" ref="E19" si="4">E17/E16-1</f>
        <v>-0.15721787589754577</v>
      </c>
      <c r="F19" s="49" t="s">
        <v>32</v>
      </c>
      <c r="G19" s="46">
        <f t="shared" ref="G19" si="5">G17/G16-1</f>
        <v>1.5443297050888427E-2</v>
      </c>
      <c r="H19" s="47" t="s">
        <v>32</v>
      </c>
      <c r="I19" s="50">
        <f t="shared" ref="I19" si="6">I17/I16-1</f>
        <v>0.36811023622047245</v>
      </c>
      <c r="J19" s="47" t="s">
        <v>32</v>
      </c>
      <c r="K19" s="50">
        <f t="shared" ref="K19" si="7">K17/K16-1</f>
        <v>-0.18552585907670949</v>
      </c>
      <c r="L19" s="47" t="s">
        <v>32</v>
      </c>
      <c r="M19" s="50">
        <f>M17/M16-1</f>
        <v>0.45551601423487553</v>
      </c>
      <c r="N19" s="47" t="s">
        <v>32</v>
      </c>
      <c r="O19" s="50">
        <f>O17/O16-1</f>
        <v>0</v>
      </c>
      <c r="P19" s="47" t="s">
        <v>32</v>
      </c>
      <c r="Q19" s="50">
        <f>Q17/Q16-1</f>
        <v>-6.4846416382252525E-2</v>
      </c>
      <c r="R19" s="47" t="s">
        <v>32</v>
      </c>
      <c r="S19" s="50">
        <f>S17/S16-1</f>
        <v>-0.18600682593856654</v>
      </c>
      <c r="T19" s="47" t="s">
        <v>32</v>
      </c>
      <c r="U19" s="50">
        <f>U17/U16-1</f>
        <v>2.1794871794871717E-2</v>
      </c>
      <c r="V19" s="47" t="s">
        <v>32</v>
      </c>
      <c r="W19" s="50">
        <f>W17/W16-1</f>
        <v>0.10931005818786366</v>
      </c>
      <c r="X19" s="51" t="s">
        <v>32</v>
      </c>
    </row>
    <row r="20" spans="1:24" ht="17.25" customHeight="1" x14ac:dyDescent="0.25">
      <c r="A20" s="74" t="s">
        <v>34</v>
      </c>
      <c r="B20" s="52" t="s">
        <v>31</v>
      </c>
      <c r="C20" s="53">
        <f>C17-C12</f>
        <v>2191</v>
      </c>
      <c r="D20" s="54" t="s">
        <v>32</v>
      </c>
      <c r="E20" s="55">
        <f t="shared" ref="E20" si="8">E17-E12</f>
        <v>-3140</v>
      </c>
      <c r="F20" s="56" t="s">
        <v>32</v>
      </c>
      <c r="G20" s="53">
        <f t="shared" ref="G20" si="9">G17-G12</f>
        <v>2279</v>
      </c>
      <c r="H20" s="54" t="s">
        <v>32</v>
      </c>
      <c r="I20" s="57">
        <f t="shared" ref="I20" si="10">I17-I12</f>
        <v>965</v>
      </c>
      <c r="J20" s="54" t="s">
        <v>32</v>
      </c>
      <c r="K20" s="57">
        <f t="shared" ref="K20" si="11">K17-K12</f>
        <v>-2906</v>
      </c>
      <c r="L20" s="54" t="s">
        <v>32</v>
      </c>
      <c r="M20" s="57">
        <f>M17-M12</f>
        <v>297</v>
      </c>
      <c r="N20" s="54" t="s">
        <v>32</v>
      </c>
      <c r="O20" s="57">
        <f>O17-O12</f>
        <v>-54</v>
      </c>
      <c r="P20" s="54" t="s">
        <v>32</v>
      </c>
      <c r="Q20" s="57">
        <f>Q17-Q12</f>
        <v>-4</v>
      </c>
      <c r="R20" s="54" t="s">
        <v>32</v>
      </c>
      <c r="S20" s="57">
        <f>S17-S12</f>
        <v>-190</v>
      </c>
      <c r="T20" s="54" t="s">
        <v>32</v>
      </c>
      <c r="U20" s="57">
        <f>U17-U12</f>
        <v>259</v>
      </c>
      <c r="V20" s="54" t="s">
        <v>32</v>
      </c>
      <c r="W20" s="57">
        <f>W17-W12</f>
        <v>1545</v>
      </c>
      <c r="X20" s="58" t="s">
        <v>32</v>
      </c>
    </row>
    <row r="21" spans="1:24" ht="17.25" customHeight="1" x14ac:dyDescent="0.25">
      <c r="A21" s="73"/>
      <c r="B21" s="45" t="s">
        <v>33</v>
      </c>
      <c r="C21" s="46">
        <f>C17/C12-1</f>
        <v>0.11023344737371699</v>
      </c>
      <c r="D21" s="47" t="s">
        <v>32</v>
      </c>
      <c r="E21" s="48">
        <f t="shared" ref="E21" si="12">E17/E12-1</f>
        <v>-0.28535078153398763</v>
      </c>
      <c r="F21" s="49" t="s">
        <v>32</v>
      </c>
      <c r="G21" s="46">
        <f t="shared" ref="G21" si="13">G17/G12-1</f>
        <v>0.2638953219082909</v>
      </c>
      <c r="H21" s="47" t="s">
        <v>32</v>
      </c>
      <c r="I21" s="59">
        <f t="shared" ref="I21" si="14">I17/I12-1</f>
        <v>2.2705882352941176</v>
      </c>
      <c r="J21" s="47" t="s">
        <v>32</v>
      </c>
      <c r="K21" s="50">
        <f t="shared" ref="K21" si="15">K17/K12-1</f>
        <v>-0.38241873930780368</v>
      </c>
      <c r="L21" s="47" t="s">
        <v>32</v>
      </c>
      <c r="M21" s="59">
        <f>M17/M12-1</f>
        <v>2.6517857142857144</v>
      </c>
      <c r="N21" s="47" t="s">
        <v>32</v>
      </c>
      <c r="O21" s="50">
        <f>O17/O12-1</f>
        <v>-0.10865191146881292</v>
      </c>
      <c r="P21" s="47" t="s">
        <v>32</v>
      </c>
      <c r="Q21" s="50">
        <f>Q17/Q12-1</f>
        <v>-1.4388489208633115E-2</v>
      </c>
      <c r="R21" s="47" t="s">
        <v>32</v>
      </c>
      <c r="S21" s="50">
        <f>S17/S12-1</f>
        <v>-0.28485757121439281</v>
      </c>
      <c r="T21" s="47" t="s">
        <v>32</v>
      </c>
      <c r="U21" s="50">
        <f>U17/U12-1</f>
        <v>0.48141263940520451</v>
      </c>
      <c r="V21" s="47" t="s">
        <v>32</v>
      </c>
      <c r="W21" s="59">
        <f>W17/W12-1</f>
        <v>1.3745551601423487</v>
      </c>
      <c r="X21" s="51" t="s">
        <v>32</v>
      </c>
    </row>
    <row r="22" spans="1:24" ht="17.25" customHeight="1" x14ac:dyDescent="0.25">
      <c r="A22" s="74" t="s">
        <v>35</v>
      </c>
      <c r="B22" s="52" t="s">
        <v>31</v>
      </c>
      <c r="C22" s="53">
        <f>C17-C7</f>
        <v>3369</v>
      </c>
      <c r="D22" s="54" t="s">
        <v>32</v>
      </c>
      <c r="E22" s="55">
        <f t="shared" ref="E22" si="16">E17-E7</f>
        <v>-5676</v>
      </c>
      <c r="F22" s="56" t="s">
        <v>32</v>
      </c>
      <c r="G22" s="53">
        <f t="shared" ref="G22" si="17">G17-G7</f>
        <v>5476</v>
      </c>
      <c r="H22" s="54" t="s">
        <v>32</v>
      </c>
      <c r="I22" s="54" t="s">
        <v>32</v>
      </c>
      <c r="J22" s="54" t="s">
        <v>32</v>
      </c>
      <c r="K22" s="57">
        <f t="shared" ref="K22" si="18">K17-K7</f>
        <v>-6015</v>
      </c>
      <c r="L22" s="54" t="s">
        <v>32</v>
      </c>
      <c r="M22" s="57">
        <f>M17-M7</f>
        <v>371</v>
      </c>
      <c r="N22" s="54" t="s">
        <v>32</v>
      </c>
      <c r="O22" s="57">
        <f>O17-O7</f>
        <v>-80</v>
      </c>
      <c r="P22" s="54" t="s">
        <v>32</v>
      </c>
      <c r="Q22" s="57">
        <f>Q17-Q7</f>
        <v>-27</v>
      </c>
      <c r="R22" s="54" t="s">
        <v>32</v>
      </c>
      <c r="S22" s="57">
        <f>S17-S7</f>
        <v>-293</v>
      </c>
      <c r="T22" s="54" t="s">
        <v>32</v>
      </c>
      <c r="U22" s="57">
        <f>U17-U7</f>
        <v>706</v>
      </c>
      <c r="V22" s="54" t="s">
        <v>32</v>
      </c>
      <c r="W22" s="57">
        <f>W17-W7</f>
        <v>1841</v>
      </c>
      <c r="X22" s="58" t="s">
        <v>32</v>
      </c>
    </row>
    <row r="23" spans="1:24" ht="17.25" customHeight="1" thickBot="1" x14ac:dyDescent="0.3">
      <c r="A23" s="75"/>
      <c r="B23" s="60" t="s">
        <v>33</v>
      </c>
      <c r="C23" s="61">
        <f>C17/C7-1</f>
        <v>0.18017969836346137</v>
      </c>
      <c r="D23" s="62" t="s">
        <v>32</v>
      </c>
      <c r="E23" s="63">
        <f t="shared" ref="E23" si="19">E17/E7-1</f>
        <v>-0.41920236336779915</v>
      </c>
      <c r="F23" s="64" t="s">
        <v>32</v>
      </c>
      <c r="G23" s="61">
        <f t="shared" ref="G23" si="20">G17/G7-1</f>
        <v>1.0068027210884352</v>
      </c>
      <c r="H23" s="62" t="s">
        <v>32</v>
      </c>
      <c r="I23" s="65" t="s">
        <v>32</v>
      </c>
      <c r="J23" s="62" t="s">
        <v>32</v>
      </c>
      <c r="K23" s="66">
        <f t="shared" ref="K23" si="21">K17/K7-1</f>
        <v>-0.56172954800149422</v>
      </c>
      <c r="L23" s="62" t="s">
        <v>32</v>
      </c>
      <c r="M23" s="67">
        <f>M17/M7-1</f>
        <v>9.7631578947368425</v>
      </c>
      <c r="N23" s="62" t="s">
        <v>32</v>
      </c>
      <c r="O23" s="66">
        <f>O17/O7-1</f>
        <v>-0.15296367112810705</v>
      </c>
      <c r="P23" s="62" t="s">
        <v>32</v>
      </c>
      <c r="Q23" s="67">
        <f>Q17/Q7-1</f>
        <v>-8.9700996677740896E-2</v>
      </c>
      <c r="R23" s="62" t="s">
        <v>32</v>
      </c>
      <c r="S23" s="67">
        <f>S17/S7-1</f>
        <v>-0.38051948051948048</v>
      </c>
      <c r="T23" s="62" t="s">
        <v>32</v>
      </c>
      <c r="U23" s="67">
        <f>U17/U7-1</f>
        <v>7.7582417582417591</v>
      </c>
      <c r="V23" s="62" t="s">
        <v>32</v>
      </c>
      <c r="W23" s="67">
        <f>W17/W7-1</f>
        <v>2.2234299516908211</v>
      </c>
      <c r="X23" s="68" t="s">
        <v>32</v>
      </c>
    </row>
    <row r="24" spans="1:24" ht="17.25" customHeight="1" x14ac:dyDescent="0.25">
      <c r="A24" t="s">
        <v>36</v>
      </c>
    </row>
    <row r="25" spans="1:24" ht="17.25" customHeight="1" x14ac:dyDescent="0.25">
      <c r="A25" t="s">
        <v>37</v>
      </c>
    </row>
    <row r="26" spans="1:24" ht="17.25" customHeight="1" x14ac:dyDescent="0.25">
      <c r="A26" s="5" t="s">
        <v>38</v>
      </c>
    </row>
    <row r="27" spans="1:24" ht="17.25" customHeight="1" x14ac:dyDescent="0.25">
      <c r="A27" s="5" t="s">
        <v>39</v>
      </c>
    </row>
    <row r="28" spans="1:24" x14ac:dyDescent="0.25">
      <c r="A28" s="69"/>
    </row>
  </sheetData>
  <mergeCells count="27">
    <mergeCell ref="Q4:R5"/>
    <mergeCell ref="A15:B15"/>
    <mergeCell ref="S4:T5"/>
    <mergeCell ref="U4:V5"/>
    <mergeCell ref="W4:X5"/>
    <mergeCell ref="A7:B7"/>
    <mergeCell ref="A8:B8"/>
    <mergeCell ref="A9:B9"/>
    <mergeCell ref="A3:B6"/>
    <mergeCell ref="C3:D5"/>
    <mergeCell ref="E3:F5"/>
    <mergeCell ref="G3:X3"/>
    <mergeCell ref="G4:H5"/>
    <mergeCell ref="I4:J5"/>
    <mergeCell ref="K4:L5"/>
    <mergeCell ref="M4:N5"/>
    <mergeCell ref="O4:P5"/>
    <mergeCell ref="A10:B10"/>
    <mergeCell ref="A11:B11"/>
    <mergeCell ref="A12:B12"/>
    <mergeCell ref="A13:B13"/>
    <mergeCell ref="A14:B14"/>
    <mergeCell ref="A16:B16"/>
    <mergeCell ref="A17:B17"/>
    <mergeCell ref="A18:A19"/>
    <mergeCell ref="A20:A21"/>
    <mergeCell ref="A22:A23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ignoredErrors>
    <ignoredError sqref="C18:X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2300421980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2019-08-21T11:35:26Z</dcterms:created>
  <dcterms:modified xsi:type="dcterms:W3CDTF">2019-08-22T12:55:39Z</dcterms:modified>
</cp:coreProperties>
</file>