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8\23004219.xlsx 2019-08-21 13-34-28\"/>
    </mc:Choice>
  </mc:AlternateContent>
  <bookViews>
    <workbookView xWindow="0" yWindow="0" windowWidth="28800" windowHeight="11700"/>
  </bookViews>
  <sheets>
    <sheet name="230042196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M17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3" i="1"/>
  <c r="Q13" i="1"/>
  <c r="P13" i="1"/>
  <c r="O13" i="1"/>
  <c r="N13" i="1"/>
  <c r="M13" i="1"/>
  <c r="R12" i="1"/>
  <c r="Q12" i="1"/>
  <c r="P12" i="1"/>
  <c r="O12" i="1"/>
  <c r="N12" i="1"/>
  <c r="M12" i="1"/>
  <c r="R11" i="1"/>
  <c r="Q11" i="1"/>
  <c r="P11" i="1"/>
  <c r="O11" i="1"/>
  <c r="N11" i="1"/>
  <c r="M11" i="1"/>
  <c r="R10" i="1"/>
  <c r="Q10" i="1"/>
  <c r="P10" i="1"/>
  <c r="O10" i="1"/>
  <c r="N10" i="1"/>
  <c r="M10" i="1"/>
  <c r="R9" i="1"/>
  <c r="Q9" i="1"/>
  <c r="P9" i="1"/>
  <c r="O9" i="1"/>
  <c r="N9" i="1"/>
  <c r="M9" i="1"/>
  <c r="R8" i="1"/>
  <c r="Q8" i="1"/>
  <c r="P8" i="1"/>
  <c r="O8" i="1"/>
  <c r="N8" i="1"/>
  <c r="M8" i="1"/>
  <c r="R7" i="1"/>
  <c r="Q7" i="1"/>
  <c r="P7" i="1"/>
  <c r="O7" i="1"/>
  <c r="N7" i="1"/>
  <c r="M7" i="1"/>
  <c r="R6" i="1"/>
  <c r="Q6" i="1"/>
  <c r="P6" i="1"/>
  <c r="O6" i="1"/>
  <c r="N6" i="1"/>
  <c r="M6" i="1"/>
  <c r="R5" i="1"/>
  <c r="Q5" i="1"/>
  <c r="P5" i="1"/>
  <c r="O5" i="1"/>
  <c r="N5" i="1"/>
  <c r="M5" i="1"/>
</calcChain>
</file>

<file path=xl/sharedStrings.xml><?xml version="1.0" encoding="utf-8"?>
<sst xmlns="http://schemas.openxmlformats.org/spreadsheetml/2006/main" count="39" uniqueCount="35">
  <si>
    <r>
      <t xml:space="preserve">Tab. 68: Střední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časové řadě 2008/09 - 2018/19</t>
    </r>
  </si>
  <si>
    <t>Území</t>
  </si>
  <si>
    <t>Školní rok</t>
  </si>
  <si>
    <t>Meziroční změna
(17/18 - 18/19)</t>
  </si>
  <si>
    <t>Změna za 5 let 
(13/14 - 18/19)</t>
  </si>
  <si>
    <t>Změna za 10 let 
(08/09 - 18/19)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</si>
  <si>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</si>
  <si>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</si>
  <si>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</si>
  <si>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</si>
  <si>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</si>
  <si>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</si>
  <si>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</si>
  <si>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</si>
  <si>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</si>
  <si>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</si>
  <si>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</si>
  <si>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abs.</t>
  </si>
  <si>
    <t>v %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</si>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</sst>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;\–\ "/>
    <numFmt numFmtId="165" formatCode="#,##0_ ;\-#,##0\ ;\–\ "/>
    <numFmt numFmtId="166" formatCode="0.0%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Border="0" applyProtection="0"/>
  </cellStyleXfs>
  <cellXfs count="5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5" fillId="0" borderId="0" xfId="0" applyFont="1"/>
    <xf numFmtId="0" fontId="6" fillId="0" borderId="0" xfId="2" applyAlignment="1" applyProtection="1"/>
    <xf numFmtId="0" fontId="7" fillId="0" borderId="0" xfId="0" applyFont="1"/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3" applyFont="1" applyFill="1" applyBorder="1" applyAlignment="1" applyProtection="1">
      <alignment horizontal="center" vertical="center"/>
      <protection locked="0"/>
    </xf>
    <xf numFmtId="0" fontId="10" fillId="2" borderId="17" xfId="3" applyFont="1" applyFill="1" applyBorder="1" applyAlignment="1" applyProtection="1">
      <alignment horizontal="center" vertical="center"/>
      <protection locked="0"/>
    </xf>
    <xf numFmtId="0" fontId="8" fillId="2" borderId="18" xfId="3" applyFont="1" applyFill="1" applyBorder="1" applyAlignment="1" applyProtection="1">
      <alignment horizontal="center" vertical="center"/>
      <protection locked="0"/>
    </xf>
    <xf numFmtId="0" fontId="10" fillId="2" borderId="19" xfId="3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left" vertical="center" wrapText="1"/>
    </xf>
    <xf numFmtId="164" fontId="12" fillId="0" borderId="21" xfId="0" applyNumberFormat="1" applyFont="1" applyFill="1" applyBorder="1" applyAlignment="1" applyProtection="1">
      <alignment horizontal="right" vertical="center"/>
    </xf>
    <xf numFmtId="164" fontId="12" fillId="0" borderId="22" xfId="0" applyNumberFormat="1" applyFont="1" applyFill="1" applyBorder="1" applyAlignment="1" applyProtection="1">
      <alignment horizontal="right" vertical="center"/>
    </xf>
    <xf numFmtId="164" fontId="12" fillId="0" borderId="23" xfId="0" applyNumberFormat="1" applyFont="1" applyFill="1" applyBorder="1" applyAlignment="1" applyProtection="1">
      <alignment horizontal="right" vertical="center"/>
    </xf>
    <xf numFmtId="165" fontId="11" fillId="0" borderId="24" xfId="0" applyNumberFormat="1" applyFont="1" applyBorder="1" applyAlignment="1">
      <alignment vertical="center"/>
    </xf>
    <xf numFmtId="166" fontId="11" fillId="0" borderId="25" xfId="1" applyNumberFormat="1" applyFont="1" applyBorder="1" applyAlignment="1">
      <alignment vertical="center"/>
    </xf>
    <xf numFmtId="165" fontId="11" fillId="0" borderId="26" xfId="0" applyNumberFormat="1" applyFont="1" applyBorder="1" applyAlignment="1">
      <alignment vertical="center"/>
    </xf>
    <xf numFmtId="166" fontId="11" fillId="0" borderId="27" xfId="1" applyNumberFormat="1" applyFont="1" applyBorder="1" applyAlignment="1">
      <alignment vertical="center"/>
    </xf>
    <xf numFmtId="165" fontId="11" fillId="0" borderId="28" xfId="0" applyNumberFormat="1" applyFont="1" applyBorder="1" applyAlignment="1">
      <alignment vertical="center"/>
    </xf>
    <xf numFmtId="166" fontId="11" fillId="0" borderId="29" xfId="1" applyNumberFormat="1" applyFont="1" applyBorder="1" applyAlignment="1">
      <alignment vertical="center"/>
    </xf>
    <xf numFmtId="0" fontId="13" fillId="0" borderId="20" xfId="0" applyFont="1" applyBorder="1" applyAlignment="1">
      <alignment horizontal="left" vertical="center" wrapText="1" indent="1"/>
    </xf>
    <xf numFmtId="164" fontId="8" fillId="0" borderId="21" xfId="0" applyNumberFormat="1" applyFont="1" applyFill="1" applyBorder="1" applyAlignment="1" applyProtection="1">
      <alignment horizontal="right" vertical="center"/>
    </xf>
    <xf numFmtId="164" fontId="8" fillId="0" borderId="22" xfId="0" applyNumberFormat="1" applyFont="1" applyFill="1" applyBorder="1" applyAlignment="1" applyProtection="1">
      <alignment horizontal="right" vertical="center"/>
    </xf>
    <xf numFmtId="164" fontId="8" fillId="0" borderId="23" xfId="0" applyNumberFormat="1" applyFont="1" applyFill="1" applyBorder="1" applyAlignment="1" applyProtection="1">
      <alignment horizontal="right" vertical="center"/>
    </xf>
    <xf numFmtId="165" fontId="13" fillId="0" borderId="24" xfId="0" applyNumberFormat="1" applyFont="1" applyBorder="1" applyAlignment="1">
      <alignment vertical="center"/>
    </xf>
    <xf numFmtId="166" fontId="13" fillId="0" borderId="25" xfId="1" applyNumberFormat="1" applyFont="1" applyBorder="1" applyAlignment="1">
      <alignment vertical="center"/>
    </xf>
    <xf numFmtId="165" fontId="13" fillId="0" borderId="30" xfId="0" applyNumberFormat="1" applyFont="1" applyBorder="1" applyAlignment="1">
      <alignment vertical="center"/>
    </xf>
    <xf numFmtId="166" fontId="13" fillId="0" borderId="31" xfId="1" applyNumberFormat="1" applyFont="1" applyBorder="1" applyAlignment="1">
      <alignment vertical="center"/>
    </xf>
    <xf numFmtId="165" fontId="13" fillId="0" borderId="28" xfId="0" applyNumberFormat="1" applyFont="1" applyBorder="1" applyAlignment="1">
      <alignment vertical="center"/>
    </xf>
    <xf numFmtId="166" fontId="13" fillId="0" borderId="29" xfId="1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right" vertical="center"/>
    </xf>
    <xf numFmtId="164" fontId="8" fillId="0" borderId="32" xfId="0" applyNumberFormat="1" applyFont="1" applyFill="1" applyBorder="1" applyAlignment="1" applyProtection="1">
      <alignment horizontal="right" vertical="center"/>
    </xf>
    <xf numFmtId="165" fontId="13" fillId="0" borderId="33" xfId="0" applyNumberFormat="1" applyFont="1" applyBorder="1" applyAlignment="1">
      <alignment vertical="center"/>
    </xf>
    <xf numFmtId="166" fontId="13" fillId="0" borderId="34" xfId="1" applyNumberFormat="1" applyFont="1" applyBorder="1" applyAlignment="1">
      <alignment vertical="center"/>
    </xf>
    <xf numFmtId="165" fontId="13" fillId="0" borderId="35" xfId="0" applyNumberFormat="1" applyFont="1" applyBorder="1" applyAlignment="1">
      <alignment vertical="center"/>
    </xf>
    <xf numFmtId="166" fontId="13" fillId="0" borderId="36" xfId="1" applyNumberFormat="1" applyFont="1" applyBorder="1" applyAlignment="1">
      <alignment vertical="center"/>
    </xf>
    <xf numFmtId="165" fontId="13" fillId="0" borderId="37" xfId="0" applyNumberFormat="1" applyFont="1" applyBorder="1" applyAlignment="1">
      <alignment vertical="center"/>
    </xf>
    <xf numFmtId="166" fontId="13" fillId="0" borderId="38" xfId="1" applyNumberFormat="1" applyFont="1" applyBorder="1" applyAlignment="1">
      <alignment vertical="center"/>
    </xf>
    <xf numFmtId="0" fontId="15" fillId="0" borderId="0" xfId="0" applyFont="1"/>
    <xf numFmtId="3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5" xfId="3" applyFont="1" applyFill="1" applyBorder="1" applyAlignment="1" applyProtection="1">
      <alignment horizontal="center" vertical="center" wrapText="1"/>
      <protection locked="0"/>
    </xf>
    <xf numFmtId="0" fontId="8" fillId="3" borderId="6" xfId="3" applyFont="1" applyFill="1" applyBorder="1" applyAlignment="1" applyProtection="1">
      <alignment horizontal="center" vertical="center" wrapText="1"/>
      <protection locked="0"/>
    </xf>
    <xf numFmtId="0" fontId="8" fillId="2" borderId="7" xfId="3" applyFont="1" applyFill="1" applyBorder="1" applyAlignment="1" applyProtection="1">
      <alignment horizontal="center" vertical="center" wrapText="1"/>
      <protection locked="0"/>
    </xf>
    <xf numFmtId="0" fontId="8" fillId="3" borderId="8" xfId="3" applyFont="1" applyFill="1" applyBorder="1" applyAlignment="1" applyProtection="1">
      <alignment horizontal="center" vertical="center" wrapText="1"/>
      <protection locked="0"/>
    </xf>
    <xf numFmtId="0" fontId="8" fillId="2" borderId="9" xfId="3" applyFont="1" applyFill="1" applyBorder="1" applyAlignment="1" applyProtection="1">
      <alignment horizontal="center" vertical="center" wrapText="1"/>
      <protection locked="0"/>
    </xf>
    <xf numFmtId="0" fontId="8" fillId="3" borderId="10" xfId="3" applyFont="1" applyFill="1" applyBorder="1" applyAlignment="1" applyProtection="1">
      <alignment horizontal="center" vertical="center" wrapText="1"/>
      <protection locked="0"/>
    </xf>
  </cellXfs>
  <cellStyles count="4">
    <cellStyle name="Hypertextový odkaz" xfId="2" builtinId="8"/>
    <cellStyle name="Normální" xfId="0" builtinId="0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Normal="100" workbookViewId="0"/>
  </sheetViews>
  <sheetFormatPr defaultRowHeight="15" x14ac:dyDescent="0.25"/>
  <cols>
    <col min="1" max="1" width="18" customWidth="1"/>
    <col min="2" max="12" width="6.7109375" customWidth="1"/>
    <col min="13" max="13" width="6.42578125" customWidth="1"/>
    <col min="14" max="14" width="6" customWidth="1"/>
    <col min="15" max="15" width="6.42578125" customWidth="1"/>
    <col min="16" max="16" width="6" customWidth="1"/>
    <col min="17" max="17" width="7.7109375" customWidth="1"/>
    <col min="18" max="18" width="6.140625" customWidth="1"/>
  </cols>
  <sheetData>
    <row r="1" spans="1:18" s="4" customFormat="1" ht="17.25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18" ht="17.25" customHeight="1" thickBot="1" x14ac:dyDescent="0.3">
      <c r="A2" s="5"/>
      <c r="B2" s="6"/>
      <c r="C2" s="6"/>
    </row>
    <row r="3" spans="1:18" ht="24" customHeight="1" x14ac:dyDescent="0.25">
      <c r="A3" s="47" t="s">
        <v>1</v>
      </c>
      <c r="B3" s="49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1"/>
      <c r="M3" s="52" t="s">
        <v>3</v>
      </c>
      <c r="N3" s="53"/>
      <c r="O3" s="54" t="s">
        <v>4</v>
      </c>
      <c r="P3" s="55"/>
      <c r="Q3" s="56" t="s">
        <v>5</v>
      </c>
      <c r="R3" s="57"/>
    </row>
    <row r="4" spans="1:18" ht="17.25" customHeight="1" thickBot="1" x14ac:dyDescent="0.3">
      <c r="A4" s="48"/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9" t="s">
        <v>15</v>
      </c>
      <c r="L4" s="10" t="s">
        <v>16</v>
      </c>
      <c r="M4" s="11" t="s">
        <v>17</v>
      </c>
      <c r="N4" s="12" t="s">
        <v>18</v>
      </c>
      <c r="O4" s="13" t="s">
        <v>17</v>
      </c>
      <c r="P4" s="12" t="s">
        <v>18</v>
      </c>
      <c r="Q4" s="13" t="s">
        <v>17</v>
      </c>
      <c r="R4" s="14" t="s">
        <v>18</v>
      </c>
    </row>
    <row r="5" spans="1:18" ht="17.25" customHeight="1" x14ac:dyDescent="0.25">
      <c r="A5" s="15" t="s">
        <v>19</v>
      </c>
      <c r="B5" s="16">
        <v>46734.9</v>
      </c>
      <c r="C5" s="17">
        <v>46488.800000000003</v>
      </c>
      <c r="D5" s="17">
        <v>45384.9</v>
      </c>
      <c r="E5" s="17">
        <v>43875.8</v>
      </c>
      <c r="F5" s="17">
        <v>41788.800000000003</v>
      </c>
      <c r="G5" s="17">
        <v>40214.1</v>
      </c>
      <c r="H5" s="17">
        <v>39070.1</v>
      </c>
      <c r="I5" s="17">
        <v>38385.9</v>
      </c>
      <c r="J5" s="17">
        <v>38069.599999999999</v>
      </c>
      <c r="K5" s="17">
        <v>38114.9</v>
      </c>
      <c r="L5" s="18">
        <v>38223.4</v>
      </c>
      <c r="M5" s="19">
        <f>L5-K5</f>
        <v>108.5</v>
      </c>
      <c r="N5" s="20">
        <f>L5/K5-1</f>
        <v>2.8466557697908179E-3</v>
      </c>
      <c r="O5" s="21">
        <f>L5-G5</f>
        <v>-1990.6999999999971</v>
      </c>
      <c r="P5" s="22">
        <f>L5/G5-1</f>
        <v>-4.9502537667136526E-2</v>
      </c>
      <c r="Q5" s="23">
        <f>L5-B5</f>
        <v>-8511.5</v>
      </c>
      <c r="R5" s="24">
        <f>L5/B5-1</f>
        <v>-0.18212299587674308</v>
      </c>
    </row>
    <row r="6" spans="1:18" ht="17.25" customHeight="1" x14ac:dyDescent="0.25">
      <c r="A6" s="25" t="s">
        <v>20</v>
      </c>
      <c r="B6" s="26">
        <v>6164.9</v>
      </c>
      <c r="C6" s="27">
        <v>6071.2</v>
      </c>
      <c r="D6" s="27">
        <v>5999.7</v>
      </c>
      <c r="E6" s="27">
        <v>5918.4</v>
      </c>
      <c r="F6" s="27">
        <v>5775.9</v>
      </c>
      <c r="G6" s="27">
        <v>5654.1</v>
      </c>
      <c r="H6" s="27">
        <v>5583.9</v>
      </c>
      <c r="I6" s="27">
        <v>5638.4</v>
      </c>
      <c r="J6" s="27">
        <v>5652.3</v>
      </c>
      <c r="K6" s="27">
        <v>5719.5</v>
      </c>
      <c r="L6" s="28">
        <v>5892.1</v>
      </c>
      <c r="M6" s="29">
        <f t="shared" ref="M6:M19" si="0">L6-K6</f>
        <v>172.60000000000036</v>
      </c>
      <c r="N6" s="30">
        <f t="shared" ref="N6:N19" si="1">L6/K6-1</f>
        <v>3.0177463064953391E-2</v>
      </c>
      <c r="O6" s="31">
        <f t="shared" ref="O6:O19" si="2">L6-G6</f>
        <v>238</v>
      </c>
      <c r="P6" s="32">
        <f t="shared" ref="P6:P19" si="3">L6/G6-1</f>
        <v>4.2093348189809143E-2</v>
      </c>
      <c r="Q6" s="33">
        <f t="shared" ref="Q6:Q19" si="4">L6-B6</f>
        <v>-272.79999999999927</v>
      </c>
      <c r="R6" s="34">
        <f t="shared" ref="R6:R19" si="5">L6/B6-1</f>
        <v>-4.4250515012408842E-2</v>
      </c>
    </row>
    <row r="7" spans="1:18" ht="17.25" customHeight="1" x14ac:dyDescent="0.25">
      <c r="A7" s="25" t="s">
        <v>21</v>
      </c>
      <c r="B7" s="26">
        <v>4180.8</v>
      </c>
      <c r="C7" s="27">
        <v>4245.6000000000004</v>
      </c>
      <c r="D7" s="27">
        <v>4146.3</v>
      </c>
      <c r="E7" s="27">
        <v>4025.2</v>
      </c>
      <c r="F7" s="27">
        <v>3890.3</v>
      </c>
      <c r="G7" s="27">
        <v>3735</v>
      </c>
      <c r="H7" s="27">
        <v>3640.3</v>
      </c>
      <c r="I7" s="27">
        <v>3602.1</v>
      </c>
      <c r="J7" s="27">
        <v>3614.7</v>
      </c>
      <c r="K7" s="27">
        <v>3581.2</v>
      </c>
      <c r="L7" s="28">
        <v>3586.8</v>
      </c>
      <c r="M7" s="29">
        <f t="shared" si="0"/>
        <v>5.6000000000003638</v>
      </c>
      <c r="N7" s="30">
        <f t="shared" si="1"/>
        <v>1.5637216575450363E-3</v>
      </c>
      <c r="O7" s="31">
        <f t="shared" si="2"/>
        <v>-148.19999999999982</v>
      </c>
      <c r="P7" s="32">
        <f t="shared" si="3"/>
        <v>-3.9678714859437747E-2</v>
      </c>
      <c r="Q7" s="33">
        <f t="shared" si="4"/>
        <v>-594</v>
      </c>
      <c r="R7" s="34">
        <f t="shared" si="5"/>
        <v>-0.14207807118254878</v>
      </c>
    </row>
    <row r="8" spans="1:18" ht="17.25" customHeight="1" x14ac:dyDescent="0.25">
      <c r="A8" s="25" t="s">
        <v>22</v>
      </c>
      <c r="B8" s="26">
        <v>2979.8</v>
      </c>
      <c r="C8" s="27">
        <v>2984.7</v>
      </c>
      <c r="D8" s="27">
        <v>2901.6</v>
      </c>
      <c r="E8" s="27">
        <v>2808.6</v>
      </c>
      <c r="F8" s="27">
        <v>2729.1</v>
      </c>
      <c r="G8" s="27">
        <v>2618.1</v>
      </c>
      <c r="H8" s="27">
        <v>2570.6</v>
      </c>
      <c r="I8" s="27">
        <v>2527.1</v>
      </c>
      <c r="J8" s="27">
        <v>2485.8000000000002</v>
      </c>
      <c r="K8" s="27">
        <v>2466.4</v>
      </c>
      <c r="L8" s="28">
        <v>2484.9</v>
      </c>
      <c r="M8" s="29">
        <f t="shared" si="0"/>
        <v>18.5</v>
      </c>
      <c r="N8" s="30">
        <f t="shared" si="1"/>
        <v>7.5008108984755406E-3</v>
      </c>
      <c r="O8" s="31">
        <f t="shared" si="2"/>
        <v>-133.19999999999982</v>
      </c>
      <c r="P8" s="32">
        <f t="shared" si="3"/>
        <v>-5.0876589893434132E-2</v>
      </c>
      <c r="Q8" s="33">
        <f t="shared" si="4"/>
        <v>-494.90000000000009</v>
      </c>
      <c r="R8" s="34">
        <f t="shared" si="5"/>
        <v>-0.16608497214578166</v>
      </c>
    </row>
    <row r="9" spans="1:18" ht="17.25" customHeight="1" x14ac:dyDescent="0.25">
      <c r="A9" s="25" t="s">
        <v>23</v>
      </c>
      <c r="B9" s="26">
        <v>2265.4</v>
      </c>
      <c r="C9" s="27">
        <v>2248</v>
      </c>
      <c r="D9" s="27">
        <v>2234.9</v>
      </c>
      <c r="E9" s="27">
        <v>2145.1</v>
      </c>
      <c r="F9" s="27">
        <v>2047.5</v>
      </c>
      <c r="G9" s="27">
        <v>1984.2</v>
      </c>
      <c r="H9" s="27">
        <v>1922.5</v>
      </c>
      <c r="I9" s="27">
        <v>1907.9</v>
      </c>
      <c r="J9" s="27">
        <v>1908</v>
      </c>
      <c r="K9" s="27">
        <v>1918</v>
      </c>
      <c r="L9" s="28">
        <v>1920.6</v>
      </c>
      <c r="M9" s="29">
        <f t="shared" si="0"/>
        <v>2.5999999999999091</v>
      </c>
      <c r="N9" s="30">
        <f t="shared" si="1"/>
        <v>1.3555787278414222E-3</v>
      </c>
      <c r="O9" s="31">
        <f t="shared" si="2"/>
        <v>-63.600000000000136</v>
      </c>
      <c r="P9" s="32">
        <f t="shared" si="3"/>
        <v>-3.205322044148784E-2</v>
      </c>
      <c r="Q9" s="33">
        <f t="shared" si="4"/>
        <v>-344.80000000000018</v>
      </c>
      <c r="R9" s="34">
        <f t="shared" si="5"/>
        <v>-0.15220270150966719</v>
      </c>
    </row>
    <row r="10" spans="1:18" ht="17.25" customHeight="1" x14ac:dyDescent="0.25">
      <c r="A10" s="25" t="s">
        <v>24</v>
      </c>
      <c r="B10" s="26">
        <v>1261.5999999999999</v>
      </c>
      <c r="C10" s="27">
        <v>1260.5</v>
      </c>
      <c r="D10" s="27">
        <v>1224.2</v>
      </c>
      <c r="E10" s="27">
        <v>1168.5</v>
      </c>
      <c r="F10" s="27">
        <v>1099.7</v>
      </c>
      <c r="G10" s="27">
        <v>1035.5</v>
      </c>
      <c r="H10" s="27">
        <v>1006.3</v>
      </c>
      <c r="I10" s="27">
        <v>967.3</v>
      </c>
      <c r="J10" s="27">
        <v>981.7</v>
      </c>
      <c r="K10" s="27">
        <v>988.2</v>
      </c>
      <c r="L10" s="28">
        <v>961.1</v>
      </c>
      <c r="M10" s="29">
        <f t="shared" si="0"/>
        <v>-27.100000000000023</v>
      </c>
      <c r="N10" s="30">
        <f t="shared" si="1"/>
        <v>-2.742359846184983E-2</v>
      </c>
      <c r="O10" s="31">
        <f t="shared" si="2"/>
        <v>-74.399999999999977</v>
      </c>
      <c r="P10" s="32">
        <f t="shared" si="3"/>
        <v>-7.184934814099464E-2</v>
      </c>
      <c r="Q10" s="33">
        <f t="shared" si="4"/>
        <v>-300.49999999999989</v>
      </c>
      <c r="R10" s="34">
        <f t="shared" si="5"/>
        <v>-0.23818960050729221</v>
      </c>
    </row>
    <row r="11" spans="1:18" ht="17.25" customHeight="1" x14ac:dyDescent="0.25">
      <c r="A11" s="25" t="s">
        <v>25</v>
      </c>
      <c r="B11" s="26">
        <v>3624.8</v>
      </c>
      <c r="C11" s="27">
        <v>3671.8</v>
      </c>
      <c r="D11" s="27">
        <v>3576.7</v>
      </c>
      <c r="E11" s="27">
        <v>3465.2</v>
      </c>
      <c r="F11" s="27">
        <v>3306.4</v>
      </c>
      <c r="G11" s="27">
        <v>3147.2</v>
      </c>
      <c r="H11" s="27">
        <v>3031.9</v>
      </c>
      <c r="I11" s="27">
        <v>2939.6</v>
      </c>
      <c r="J11" s="27">
        <v>2895.1</v>
      </c>
      <c r="K11" s="27">
        <v>2872.5</v>
      </c>
      <c r="L11" s="28">
        <v>2872.2</v>
      </c>
      <c r="M11" s="29">
        <f t="shared" si="0"/>
        <v>-0.3000000000001819</v>
      </c>
      <c r="N11" s="30">
        <f t="shared" si="1"/>
        <v>-1.044386422976995E-4</v>
      </c>
      <c r="O11" s="31">
        <f t="shared" si="2"/>
        <v>-275</v>
      </c>
      <c r="P11" s="32">
        <f t="shared" si="3"/>
        <v>-8.7379257752923212E-2</v>
      </c>
      <c r="Q11" s="33">
        <f t="shared" si="4"/>
        <v>-752.60000000000036</v>
      </c>
      <c r="R11" s="34">
        <f t="shared" si="5"/>
        <v>-0.20762524828956086</v>
      </c>
    </row>
    <row r="12" spans="1:18" ht="17.25" customHeight="1" x14ac:dyDescent="0.25">
      <c r="A12" s="25" t="s">
        <v>26</v>
      </c>
      <c r="B12" s="26">
        <v>1871.8</v>
      </c>
      <c r="C12" s="27">
        <v>1816.9</v>
      </c>
      <c r="D12" s="27">
        <v>1726.2</v>
      </c>
      <c r="E12" s="27">
        <v>1665.8</v>
      </c>
      <c r="F12" s="27">
        <v>1560.6</v>
      </c>
      <c r="G12" s="27">
        <v>1528.8</v>
      </c>
      <c r="H12" s="27">
        <v>1483.4</v>
      </c>
      <c r="I12" s="27">
        <v>1444.1</v>
      </c>
      <c r="J12" s="27">
        <v>1417.8</v>
      </c>
      <c r="K12" s="27">
        <v>1422.2</v>
      </c>
      <c r="L12" s="28">
        <v>1422.7</v>
      </c>
      <c r="M12" s="29">
        <f t="shared" si="0"/>
        <v>0.5</v>
      </c>
      <c r="N12" s="30">
        <f t="shared" si="1"/>
        <v>3.5156799324997934E-4</v>
      </c>
      <c r="O12" s="31">
        <f t="shared" si="2"/>
        <v>-106.09999999999991</v>
      </c>
      <c r="P12" s="32">
        <f t="shared" si="3"/>
        <v>-6.9400837257980075E-2</v>
      </c>
      <c r="Q12" s="33">
        <f t="shared" si="4"/>
        <v>-449.09999999999991</v>
      </c>
      <c r="R12" s="34">
        <f t="shared" si="5"/>
        <v>-0.23992947964526123</v>
      </c>
    </row>
    <row r="13" spans="1:18" ht="17.25" customHeight="1" x14ac:dyDescent="0.25">
      <c r="A13" s="25" t="s">
        <v>27</v>
      </c>
      <c r="B13" s="26">
        <v>2616.6</v>
      </c>
      <c r="C13" s="27">
        <v>2621.8</v>
      </c>
      <c r="D13" s="27">
        <v>2601.4</v>
      </c>
      <c r="E13" s="27">
        <v>2507.9</v>
      </c>
      <c r="F13" s="27">
        <v>2407.1999999999998</v>
      </c>
      <c r="G13" s="27">
        <v>2329.9</v>
      </c>
      <c r="H13" s="27">
        <v>2267.9</v>
      </c>
      <c r="I13" s="27">
        <v>2218</v>
      </c>
      <c r="J13" s="27">
        <v>2170.5</v>
      </c>
      <c r="K13" s="27">
        <v>2153.5</v>
      </c>
      <c r="L13" s="28">
        <v>2124.6</v>
      </c>
      <c r="M13" s="29">
        <f t="shared" si="0"/>
        <v>-28.900000000000091</v>
      </c>
      <c r="N13" s="30">
        <f t="shared" si="1"/>
        <v>-1.3420013930810382E-2</v>
      </c>
      <c r="O13" s="31">
        <f t="shared" si="2"/>
        <v>-205.30000000000018</v>
      </c>
      <c r="P13" s="32">
        <f t="shared" si="3"/>
        <v>-8.8115369758358764E-2</v>
      </c>
      <c r="Q13" s="33">
        <f t="shared" si="4"/>
        <v>-492</v>
      </c>
      <c r="R13" s="34">
        <f t="shared" si="5"/>
        <v>-0.18803026828709013</v>
      </c>
    </row>
    <row r="14" spans="1:18" ht="17.25" customHeight="1" x14ac:dyDescent="0.25">
      <c r="A14" s="25" t="s">
        <v>28</v>
      </c>
      <c r="B14" s="26">
        <v>2304.1999999999998</v>
      </c>
      <c r="C14" s="27">
        <v>2306.6999999999998</v>
      </c>
      <c r="D14" s="27">
        <v>2267.5</v>
      </c>
      <c r="E14" s="27">
        <v>2204.1999999999998</v>
      </c>
      <c r="F14" s="27">
        <v>2108.5</v>
      </c>
      <c r="G14" s="27">
        <v>2038</v>
      </c>
      <c r="H14" s="27">
        <v>2000.2</v>
      </c>
      <c r="I14" s="27">
        <v>1974.9</v>
      </c>
      <c r="J14" s="27">
        <v>1989.5</v>
      </c>
      <c r="K14" s="27">
        <v>2005.8</v>
      </c>
      <c r="L14" s="28">
        <v>1989.9</v>
      </c>
      <c r="M14" s="29">
        <f t="shared" si="0"/>
        <v>-15.899999999999864</v>
      </c>
      <c r="N14" s="30">
        <f t="shared" si="1"/>
        <v>-7.927011666168049E-3</v>
      </c>
      <c r="O14" s="31">
        <f t="shared" si="2"/>
        <v>-48.099999999999909</v>
      </c>
      <c r="P14" s="32">
        <f t="shared" si="3"/>
        <v>-2.3601570166830177E-2</v>
      </c>
      <c r="Q14" s="33">
        <f t="shared" si="4"/>
        <v>-314.29999999999973</v>
      </c>
      <c r="R14" s="34">
        <f t="shared" si="5"/>
        <v>-0.13640309000954765</v>
      </c>
    </row>
    <row r="15" spans="1:18" ht="17.25" customHeight="1" x14ac:dyDescent="0.25">
      <c r="A15" s="25" t="s">
        <v>29</v>
      </c>
      <c r="B15" s="26">
        <v>2379.9</v>
      </c>
      <c r="C15" s="27">
        <v>2395.1999999999998</v>
      </c>
      <c r="D15" s="27">
        <v>2337.4</v>
      </c>
      <c r="E15" s="27">
        <v>2258.4</v>
      </c>
      <c r="F15" s="27">
        <v>2148.6</v>
      </c>
      <c r="G15" s="27">
        <v>2041.4</v>
      </c>
      <c r="H15" s="27">
        <v>1979.1</v>
      </c>
      <c r="I15" s="27">
        <v>1920.4</v>
      </c>
      <c r="J15" s="27">
        <v>1896.9</v>
      </c>
      <c r="K15" s="27">
        <v>1896</v>
      </c>
      <c r="L15" s="28">
        <v>1924</v>
      </c>
      <c r="M15" s="29">
        <f t="shared" si="0"/>
        <v>28</v>
      </c>
      <c r="N15" s="30">
        <f t="shared" si="1"/>
        <v>1.4767932489451407E-2</v>
      </c>
      <c r="O15" s="31">
        <f t="shared" si="2"/>
        <v>-117.40000000000009</v>
      </c>
      <c r="P15" s="32">
        <f t="shared" si="3"/>
        <v>-5.7509552268051434E-2</v>
      </c>
      <c r="Q15" s="33">
        <f t="shared" si="4"/>
        <v>-455.90000000000009</v>
      </c>
      <c r="R15" s="34">
        <f t="shared" si="5"/>
        <v>-0.19156267070044963</v>
      </c>
    </row>
    <row r="16" spans="1:18" ht="17.25" customHeight="1" x14ac:dyDescent="0.25">
      <c r="A16" s="25" t="s">
        <v>30</v>
      </c>
      <c r="B16" s="26">
        <v>5331.2</v>
      </c>
      <c r="C16" s="27">
        <v>5298.8</v>
      </c>
      <c r="D16" s="27">
        <v>5137.8</v>
      </c>
      <c r="E16" s="27">
        <v>4958.6000000000004</v>
      </c>
      <c r="F16" s="27">
        <v>4657.3</v>
      </c>
      <c r="G16" s="27">
        <v>4481.7</v>
      </c>
      <c r="H16" s="27">
        <v>4296.3</v>
      </c>
      <c r="I16" s="27">
        <v>4187.7</v>
      </c>
      <c r="J16" s="27">
        <v>4152.3999999999996</v>
      </c>
      <c r="K16" s="27">
        <v>4181.1000000000004</v>
      </c>
      <c r="L16" s="28">
        <v>4167.6000000000004</v>
      </c>
      <c r="M16" s="29">
        <f t="shared" si="0"/>
        <v>-13.5</v>
      </c>
      <c r="N16" s="30">
        <f t="shared" si="1"/>
        <v>-3.2288153835114963E-3</v>
      </c>
      <c r="O16" s="31">
        <f t="shared" si="2"/>
        <v>-314.09999999999945</v>
      </c>
      <c r="P16" s="32">
        <f t="shared" si="3"/>
        <v>-7.0085012383693579E-2</v>
      </c>
      <c r="Q16" s="33">
        <f t="shared" si="4"/>
        <v>-1163.5999999999995</v>
      </c>
      <c r="R16" s="34">
        <f t="shared" si="5"/>
        <v>-0.21826230492196874</v>
      </c>
    </row>
    <row r="17" spans="1:18" ht="17.25" customHeight="1" x14ac:dyDescent="0.25">
      <c r="A17" s="25" t="s">
        <v>31</v>
      </c>
      <c r="B17" s="26">
        <v>3085.6</v>
      </c>
      <c r="C17" s="27">
        <v>3052.6</v>
      </c>
      <c r="D17" s="27">
        <v>2971.8</v>
      </c>
      <c r="E17" s="27">
        <v>2881.1</v>
      </c>
      <c r="F17" s="27">
        <v>2744.7</v>
      </c>
      <c r="G17" s="27">
        <v>2646.7</v>
      </c>
      <c r="H17" s="27">
        <v>2578.6999999999998</v>
      </c>
      <c r="I17" s="27">
        <v>2538.4</v>
      </c>
      <c r="J17" s="27">
        <v>2516.9</v>
      </c>
      <c r="K17" s="27">
        <v>2520.3000000000002</v>
      </c>
      <c r="L17" s="28">
        <v>2533.3000000000002</v>
      </c>
      <c r="M17" s="29">
        <f t="shared" si="0"/>
        <v>13</v>
      </c>
      <c r="N17" s="30">
        <f t="shared" si="1"/>
        <v>5.1581160972899998E-3</v>
      </c>
      <c r="O17" s="31">
        <f t="shared" si="2"/>
        <v>-113.39999999999964</v>
      </c>
      <c r="P17" s="32">
        <f t="shared" si="3"/>
        <v>-4.2845807987304863E-2</v>
      </c>
      <c r="Q17" s="33">
        <f t="shared" si="4"/>
        <v>-552.29999999999973</v>
      </c>
      <c r="R17" s="34">
        <f t="shared" si="5"/>
        <v>-0.17899274047186919</v>
      </c>
    </row>
    <row r="18" spans="1:18" ht="17.25" customHeight="1" x14ac:dyDescent="0.25">
      <c r="A18" s="25" t="s">
        <v>32</v>
      </c>
      <c r="B18" s="26">
        <v>2824.3</v>
      </c>
      <c r="C18" s="27">
        <v>2803.7</v>
      </c>
      <c r="D18" s="27">
        <v>2725.6</v>
      </c>
      <c r="E18" s="27">
        <v>2587.4</v>
      </c>
      <c r="F18" s="27">
        <v>2415.5</v>
      </c>
      <c r="G18" s="27">
        <v>2292.5</v>
      </c>
      <c r="H18" s="27">
        <v>2222.6999999999998</v>
      </c>
      <c r="I18" s="27">
        <v>2217.1999999999998</v>
      </c>
      <c r="J18" s="27">
        <v>2200.6999999999998</v>
      </c>
      <c r="K18" s="27">
        <v>2223.6999999999998</v>
      </c>
      <c r="L18" s="28">
        <v>2225.1999999999998</v>
      </c>
      <c r="M18" s="29">
        <f t="shared" si="0"/>
        <v>1.5</v>
      </c>
      <c r="N18" s="30">
        <f t="shared" si="1"/>
        <v>6.7455142330352658E-4</v>
      </c>
      <c r="O18" s="31">
        <f t="shared" si="2"/>
        <v>-67.300000000000182</v>
      </c>
      <c r="P18" s="32">
        <f t="shared" si="3"/>
        <v>-2.9356597600872503E-2</v>
      </c>
      <c r="Q18" s="33">
        <f t="shared" si="4"/>
        <v>-599.10000000000036</v>
      </c>
      <c r="R18" s="34">
        <f t="shared" si="5"/>
        <v>-0.21212335800021254</v>
      </c>
    </row>
    <row r="19" spans="1:18" ht="17.25" customHeight="1" thickBot="1" x14ac:dyDescent="0.3">
      <c r="A19" s="35" t="s">
        <v>33</v>
      </c>
      <c r="B19" s="36">
        <v>5844</v>
      </c>
      <c r="C19" s="37">
        <v>5711.2</v>
      </c>
      <c r="D19" s="37">
        <v>5533.8</v>
      </c>
      <c r="E19" s="37">
        <v>5281.4</v>
      </c>
      <c r="F19" s="37">
        <v>4897.5</v>
      </c>
      <c r="G19" s="37">
        <v>4681</v>
      </c>
      <c r="H19" s="37">
        <v>4486.3</v>
      </c>
      <c r="I19" s="37">
        <v>4302.8</v>
      </c>
      <c r="J19" s="37">
        <v>4187.3</v>
      </c>
      <c r="K19" s="37">
        <v>4166.5</v>
      </c>
      <c r="L19" s="38">
        <v>4118.3999999999996</v>
      </c>
      <c r="M19" s="39">
        <f t="shared" si="0"/>
        <v>-48.100000000000364</v>
      </c>
      <c r="N19" s="40">
        <f t="shared" si="1"/>
        <v>-1.1544461778471238E-2</v>
      </c>
      <c r="O19" s="41">
        <f t="shared" si="2"/>
        <v>-562.60000000000036</v>
      </c>
      <c r="P19" s="42">
        <f t="shared" si="3"/>
        <v>-0.12018799401837221</v>
      </c>
      <c r="Q19" s="43">
        <f t="shared" si="4"/>
        <v>-1725.6000000000004</v>
      </c>
      <c r="R19" s="44">
        <f t="shared" si="5"/>
        <v>-0.29527720739219721</v>
      </c>
    </row>
    <row r="20" spans="1:18" s="45" customFormat="1" ht="17.25" customHeight="1" x14ac:dyDescent="0.25">
      <c r="A20" s="6" t="s">
        <v>34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8" x14ac:dyDescent="0.2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8" x14ac:dyDescent="0.2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</sheetData>
  <mergeCells count="5">
    <mergeCell ref="A3:A4"/>
    <mergeCell ref="B3:L3"/>
    <mergeCell ref="M3:N3"/>
    <mergeCell ref="O3:P3"/>
    <mergeCell ref="Q3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2300421968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2019-08-21T13:00:08Z</cp:lastPrinted>
  <dcterms:created xsi:type="dcterms:W3CDTF">2019-08-21T11:35:17Z</dcterms:created>
  <dcterms:modified xsi:type="dcterms:W3CDTF">2019-08-21T13:00:12Z</dcterms:modified>
</cp:coreProperties>
</file>