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esktop\23004218\23004219.xlsx 2019-08-21 13-34-28\"/>
    </mc:Choice>
  </mc:AlternateContent>
  <bookViews>
    <workbookView xWindow="0" yWindow="0" windowWidth="28800" windowHeight="11700"/>
  </bookViews>
  <sheets>
    <sheet name="230042195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3" i="1" l="1"/>
  <c r="U23" i="1"/>
  <c r="S23" i="1"/>
  <c r="Q23" i="1"/>
  <c r="O23" i="1"/>
  <c r="M23" i="1"/>
  <c r="K23" i="1"/>
  <c r="I23" i="1"/>
  <c r="G23" i="1"/>
  <c r="E23" i="1"/>
  <c r="C23" i="1"/>
  <c r="W22" i="1"/>
  <c r="U22" i="1"/>
  <c r="S22" i="1"/>
  <c r="Q22" i="1"/>
  <c r="O22" i="1"/>
  <c r="M22" i="1"/>
  <c r="K22" i="1"/>
  <c r="I22" i="1"/>
  <c r="G22" i="1"/>
  <c r="E22" i="1"/>
  <c r="C22" i="1"/>
  <c r="W21" i="1"/>
  <c r="U21" i="1"/>
  <c r="S21" i="1"/>
  <c r="Q21" i="1"/>
  <c r="O21" i="1"/>
  <c r="M21" i="1"/>
  <c r="K21" i="1"/>
  <c r="I21" i="1"/>
  <c r="G21" i="1"/>
  <c r="E21" i="1"/>
  <c r="C21" i="1"/>
  <c r="W20" i="1"/>
  <c r="U20" i="1"/>
  <c r="S20" i="1"/>
  <c r="Q20" i="1"/>
  <c r="O20" i="1"/>
  <c r="M20" i="1"/>
  <c r="K20" i="1"/>
  <c r="I20" i="1"/>
  <c r="G20" i="1"/>
  <c r="E20" i="1"/>
  <c r="C20" i="1"/>
  <c r="W19" i="1"/>
  <c r="U19" i="1"/>
  <c r="S19" i="1"/>
  <c r="Q19" i="1"/>
  <c r="O19" i="1"/>
  <c r="M19" i="1"/>
  <c r="K19" i="1"/>
  <c r="I19" i="1"/>
  <c r="G19" i="1"/>
  <c r="E19" i="1"/>
  <c r="C19" i="1"/>
  <c r="W18" i="1"/>
  <c r="U18" i="1"/>
  <c r="S18" i="1"/>
  <c r="Q18" i="1"/>
  <c r="O18" i="1"/>
  <c r="M18" i="1"/>
  <c r="K18" i="1"/>
  <c r="I18" i="1"/>
  <c r="G18" i="1"/>
  <c r="E18" i="1"/>
  <c r="C18" i="1"/>
  <c r="X17" i="1"/>
  <c r="V17" i="1"/>
  <c r="T17" i="1"/>
  <c r="R17" i="1"/>
  <c r="P17" i="1"/>
  <c r="N17" i="1"/>
  <c r="L17" i="1"/>
  <c r="J17" i="1"/>
  <c r="H17" i="1"/>
  <c r="F17" i="1"/>
  <c r="F16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<sst xmlns="http://schemas.openxmlformats.org/spreadsheetml/2006/main" count="127" uniqueCount="39">
  <si>
    <r>
      <t xml:space="preserve">Tab. 56: Základní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- žáci celkem se speciálními vzdělávacími potřebami podle druhu postižení</t>
    </r>
    <r>
      <rPr>
        <sz val="10"/>
        <color theme="1"/>
        <rFont val="Arial"/>
        <family val="2"/>
        <charset val="238"/>
      </rPr>
      <t xml:space="preserve"> v časové řadě 2008/09 - 2018/19</t>
    </r>
  </si>
  <si>
    <t xml:space="preserve"> </t>
  </si>
  <si>
    <t>Školní 
rok</t>
  </si>
  <si>
    <t>Celkem</t>
  </si>
  <si>
    <r>
      <t xml:space="preserve">z toho ve speciálních třídách </t>
    </r>
    <r>
      <rPr>
        <vertAlign val="superscript"/>
        <sz val="8"/>
        <color theme="1"/>
        <rFont val="Arial"/>
        <family val="2"/>
        <charset val="238"/>
      </rPr>
      <t>1)</t>
    </r>
  </si>
  <si>
    <t>v tom postižení</t>
  </si>
  <si>
    <t>vývojovými poruchami učení</t>
  </si>
  <si>
    <t>vývojovými poruchami chování</t>
  </si>
  <si>
    <t>mentálně</t>
  </si>
  <si>
    <t>vadami řeči</t>
  </si>
  <si>
    <t>sluchově</t>
  </si>
  <si>
    <t>zrakově</t>
  </si>
  <si>
    <t>tělesně</t>
  </si>
  <si>
    <t>autismem</t>
  </si>
  <si>
    <r>
      <t>více vadami</t>
    </r>
    <r>
      <rPr>
        <vertAlign val="superscript"/>
        <sz val="8"/>
        <color theme="1"/>
        <rFont val="Arial"/>
        <family val="2"/>
        <charset val="238"/>
      </rPr>
      <t>2)</t>
    </r>
  </si>
  <si>
    <t>počet</t>
  </si>
  <si>
    <r>
      <t>%</t>
    </r>
    <r>
      <rPr>
        <i/>
        <vertAlign val="superscript"/>
        <sz val="8"/>
        <color theme="1"/>
        <rFont val="Arial"/>
        <family val="2"/>
        <charset val="238"/>
      </rPr>
      <t>3)</t>
    </r>
  </si>
  <si>
    <r>
      <t>%</t>
    </r>
    <r>
      <rPr>
        <i/>
        <vertAlign val="superscript"/>
        <sz val="8"/>
        <color theme="1"/>
        <rFont val="Arial"/>
        <family val="2"/>
        <charset val="238"/>
      </rPr>
      <t>4)</t>
    </r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</si>
  <si>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</si>
  <si>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</si>
  <si>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</si>
  <si>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</si>
  <si>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</si>
  <si>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</si>
  <si>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</si>
  <si>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</si>
  <si>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</si>
  <si>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</si>
  <si>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</si>
  <si>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Meziroční změna
(17/18 - 18/19)</t>
  </si>
  <si>
    <t>abs.</t>
  </si>
  <si>
    <t>x</t>
  </si>
  <si>
    <t>v %</t>
  </si>
  <si>
    <t>Změna za 5 let 
(13/14 - 18/19)</t>
  </si>
  <si>
    <t>Změna za 10 let 
(08/09 - 18/19)</t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</si>
  <si>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třídy určené pro děti se speciálními vzdělávacími potřebami na běžných školách i na školách samostatně zřízených pro děti se speciálními vzdělávacími potřebami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</si>
  <si>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za postiženého více vadami se považuje žák se dvěma nebo více druhy postižení, ze kterých by každé opravňovalo k poskytování podpůrných opatření ve vyšších stupních podpory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</si>
  <si>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žáků v základních školách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</si>
  <si>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žáků na celkovém počtu žáků se speciálními vzdělávacími potřebami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</si>
</sst>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0.0%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i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DCDB"/>
        <bgColor indexed="64"/>
      </patternFill>
    </fill>
    <fill>
      <patternFill patternType="solid">
        <fgColor theme="5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3" fontId="6" fillId="0" borderId="0"/>
    <xf numFmtId="0" fontId="6" fillId="0" borderId="0" applyBorder="0" applyProtection="0"/>
  </cellStyleXfs>
  <cellXfs count="10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2" applyAlignment="1" applyProtection="1"/>
    <xf numFmtId="0" fontId="5" fillId="0" borderId="0" xfId="0" applyFont="1"/>
    <xf numFmtId="0" fontId="8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164" fontId="8" fillId="0" borderId="10" xfId="0" applyNumberFormat="1" applyFont="1" applyBorder="1" applyAlignment="1">
      <alignment horizontal="right" vertical="center"/>
    </xf>
    <xf numFmtId="165" fontId="5" fillId="0" borderId="11" xfId="1" applyNumberFormat="1" applyFont="1" applyBorder="1" applyAlignment="1">
      <alignment vertical="center"/>
    </xf>
    <xf numFmtId="164" fontId="5" fillId="0" borderId="11" xfId="0" applyNumberFormat="1" applyFont="1" applyBorder="1" applyAlignment="1">
      <alignment horizontal="right" vertical="center"/>
    </xf>
    <xf numFmtId="9" fontId="5" fillId="0" borderId="12" xfId="1" applyNumberFormat="1" applyFont="1" applyBorder="1" applyAlignment="1">
      <alignment vertical="center"/>
    </xf>
    <xf numFmtId="164" fontId="8" fillId="0" borderId="31" xfId="0" applyNumberFormat="1" applyFont="1" applyBorder="1" applyAlignment="1">
      <alignment horizontal="right" vertical="center"/>
    </xf>
    <xf numFmtId="9" fontId="5" fillId="0" borderId="31" xfId="1" applyNumberFormat="1" applyFont="1" applyBorder="1" applyAlignment="1">
      <alignment vertical="center"/>
    </xf>
    <xf numFmtId="164" fontId="8" fillId="0" borderId="11" xfId="0" applyNumberFormat="1" applyFont="1" applyBorder="1" applyAlignment="1">
      <alignment horizontal="right" vertical="center"/>
    </xf>
    <xf numFmtId="165" fontId="5" fillId="0" borderId="31" xfId="1" applyNumberFormat="1" applyFont="1" applyBorder="1" applyAlignment="1">
      <alignment vertical="center"/>
    </xf>
    <xf numFmtId="165" fontId="5" fillId="0" borderId="9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164" fontId="8" fillId="0" borderId="10" xfId="0" applyNumberFormat="1" applyFont="1" applyBorder="1" applyAlignment="1">
      <alignment vertical="center"/>
    </xf>
    <xf numFmtId="164" fontId="5" fillId="0" borderId="11" xfId="0" applyNumberFormat="1" applyFont="1" applyBorder="1" applyAlignment="1">
      <alignment vertical="center"/>
    </xf>
    <xf numFmtId="164" fontId="8" fillId="0" borderId="31" xfId="0" applyNumberFormat="1" applyFont="1" applyBorder="1" applyAlignment="1">
      <alignment vertical="center"/>
    </xf>
    <xf numFmtId="164" fontId="8" fillId="0" borderId="11" xfId="0" applyNumberFormat="1" applyFont="1" applyBorder="1" applyAlignment="1">
      <alignment vertical="center"/>
    </xf>
    <xf numFmtId="164" fontId="8" fillId="0" borderId="32" xfId="0" applyNumberFormat="1" applyFont="1" applyBorder="1" applyAlignment="1">
      <alignment vertical="center"/>
    </xf>
    <xf numFmtId="165" fontId="5" fillId="0" borderId="33" xfId="1" applyNumberFormat="1" applyFont="1" applyBorder="1" applyAlignment="1">
      <alignment vertical="center"/>
    </xf>
    <xf numFmtId="164" fontId="5" fillId="0" borderId="33" xfId="0" applyNumberFormat="1" applyFont="1" applyBorder="1" applyAlignment="1">
      <alignment vertical="center"/>
    </xf>
    <xf numFmtId="164" fontId="8" fillId="0" borderId="34" xfId="0" applyNumberFormat="1" applyFont="1" applyBorder="1" applyAlignment="1">
      <alignment vertical="center"/>
    </xf>
    <xf numFmtId="9" fontId="5" fillId="0" borderId="34" xfId="1" applyNumberFormat="1" applyFont="1" applyBorder="1" applyAlignment="1">
      <alignment vertical="center"/>
    </xf>
    <xf numFmtId="165" fontId="5" fillId="0" borderId="34" xfId="1" applyNumberFormat="1" applyFont="1" applyBorder="1" applyAlignment="1">
      <alignment vertical="center"/>
    </xf>
    <xf numFmtId="164" fontId="8" fillId="0" borderId="33" xfId="0" applyNumberFormat="1" applyFont="1" applyBorder="1" applyAlignment="1">
      <alignment vertical="center"/>
    </xf>
    <xf numFmtId="165" fontId="5" fillId="0" borderId="25" xfId="1" applyNumberFormat="1" applyFont="1" applyBorder="1" applyAlignment="1">
      <alignment vertical="center"/>
    </xf>
    <xf numFmtId="0" fontId="7" fillId="2" borderId="35" xfId="4" applyFont="1" applyFill="1" applyBorder="1" applyAlignment="1" applyProtection="1">
      <alignment horizontal="center" vertical="center"/>
      <protection locked="0"/>
    </xf>
    <xf numFmtId="164" fontId="7" fillId="2" borderId="36" xfId="3" applyNumberFormat="1" applyFont="1" applyFill="1" applyBorder="1" applyAlignment="1" applyProtection="1">
      <alignment vertical="center"/>
      <protection locked="0"/>
    </xf>
    <xf numFmtId="164" fontId="7" fillId="2" borderId="37" xfId="3" applyNumberFormat="1" applyFont="1" applyFill="1" applyBorder="1" applyAlignment="1" applyProtection="1">
      <alignment horizontal="center" vertical="center"/>
      <protection locked="0"/>
    </xf>
    <xf numFmtId="164" fontId="11" fillId="2" borderId="37" xfId="3" applyNumberFormat="1" applyFont="1" applyFill="1" applyBorder="1" applyAlignment="1" applyProtection="1">
      <alignment vertical="center"/>
      <protection locked="0"/>
    </xf>
    <xf numFmtId="164" fontId="11" fillId="2" borderId="35" xfId="3" applyNumberFormat="1" applyFont="1" applyFill="1" applyBorder="1" applyAlignment="1" applyProtection="1">
      <alignment horizontal="center" vertical="center"/>
      <protection locked="0"/>
    </xf>
    <xf numFmtId="164" fontId="7" fillId="2" borderId="37" xfId="3" applyNumberFormat="1" applyFont="1" applyFill="1" applyBorder="1" applyAlignment="1" applyProtection="1">
      <alignment vertical="center"/>
      <protection locked="0"/>
    </xf>
    <xf numFmtId="164" fontId="7" fillId="2" borderId="35" xfId="3" applyNumberFormat="1" applyFont="1" applyFill="1" applyBorder="1" applyAlignment="1" applyProtection="1">
      <alignment horizontal="center" vertical="center"/>
      <protection locked="0"/>
    </xf>
    <xf numFmtId="0" fontId="11" fillId="0" borderId="0" xfId="4" applyFont="1"/>
    <xf numFmtId="0" fontId="11" fillId="2" borderId="38" xfId="4" applyFont="1" applyFill="1" applyBorder="1" applyAlignment="1" applyProtection="1">
      <alignment horizontal="center" vertical="center"/>
      <protection locked="0"/>
    </xf>
    <xf numFmtId="165" fontId="7" fillId="2" borderId="39" xfId="1" applyNumberFormat="1" applyFont="1" applyFill="1" applyBorder="1" applyAlignment="1" applyProtection="1">
      <alignment vertical="center"/>
      <protection locked="0"/>
    </xf>
    <xf numFmtId="165" fontId="7" fillId="2" borderId="40" xfId="1" applyNumberFormat="1" applyFont="1" applyFill="1" applyBorder="1" applyAlignment="1" applyProtection="1">
      <alignment horizontal="center" vertical="center"/>
      <protection locked="0"/>
    </xf>
    <xf numFmtId="165" fontId="11" fillId="2" borderId="40" xfId="1" applyNumberFormat="1" applyFont="1" applyFill="1" applyBorder="1" applyAlignment="1" applyProtection="1">
      <alignment vertical="center"/>
      <protection locked="0"/>
    </xf>
    <xf numFmtId="165" fontId="11" fillId="2" borderId="38" xfId="1" applyNumberFormat="1" applyFont="1" applyFill="1" applyBorder="1" applyAlignment="1" applyProtection="1">
      <alignment horizontal="center" vertical="center"/>
      <protection locked="0"/>
    </xf>
    <xf numFmtId="165" fontId="7" fillId="2" borderId="40" xfId="1" applyNumberFormat="1" applyFont="1" applyFill="1" applyBorder="1" applyAlignment="1" applyProtection="1">
      <alignment vertical="center"/>
      <protection locked="0"/>
    </xf>
    <xf numFmtId="165" fontId="7" fillId="2" borderId="38" xfId="1" applyNumberFormat="1" applyFont="1" applyFill="1" applyBorder="1" applyAlignment="1" applyProtection="1">
      <alignment horizontal="center" vertical="center"/>
      <protection locked="0"/>
    </xf>
    <xf numFmtId="0" fontId="7" fillId="2" borderId="42" xfId="4" applyFont="1" applyFill="1" applyBorder="1" applyAlignment="1" applyProtection="1">
      <alignment horizontal="center" vertical="center"/>
      <protection locked="0"/>
    </xf>
    <xf numFmtId="164" fontId="7" fillId="2" borderId="43" xfId="3" applyNumberFormat="1" applyFont="1" applyFill="1" applyBorder="1" applyAlignment="1" applyProtection="1">
      <alignment vertical="center"/>
      <protection locked="0"/>
    </xf>
    <xf numFmtId="164" fontId="7" fillId="2" borderId="44" xfId="3" applyNumberFormat="1" applyFont="1" applyFill="1" applyBorder="1" applyAlignment="1" applyProtection="1">
      <alignment horizontal="center" vertical="center"/>
      <protection locked="0"/>
    </xf>
    <xf numFmtId="164" fontId="11" fillId="2" borderId="44" xfId="3" applyNumberFormat="1" applyFont="1" applyFill="1" applyBorder="1" applyAlignment="1" applyProtection="1">
      <alignment vertical="center"/>
      <protection locked="0"/>
    </xf>
    <xf numFmtId="164" fontId="11" fillId="2" borderId="42" xfId="3" applyNumberFormat="1" applyFont="1" applyFill="1" applyBorder="1" applyAlignment="1" applyProtection="1">
      <alignment horizontal="center" vertical="center"/>
      <protection locked="0"/>
    </xf>
    <xf numFmtId="164" fontId="7" fillId="2" borderId="44" xfId="3" applyNumberFormat="1" applyFont="1" applyFill="1" applyBorder="1" applyAlignment="1" applyProtection="1">
      <alignment vertical="center"/>
      <protection locked="0"/>
    </xf>
    <xf numFmtId="164" fontId="7" fillId="2" borderId="42" xfId="3" applyNumberFormat="1" applyFont="1" applyFill="1" applyBorder="1" applyAlignment="1" applyProtection="1">
      <alignment horizontal="center" vertical="center"/>
      <protection locked="0"/>
    </xf>
    <xf numFmtId="9" fontId="7" fillId="2" borderId="40" xfId="1" applyNumberFormat="1" applyFont="1" applyFill="1" applyBorder="1" applyAlignment="1" applyProtection="1">
      <alignment vertical="center"/>
      <protection locked="0"/>
    </xf>
    <xf numFmtId="0" fontId="11" fillId="2" borderId="45" xfId="4" applyFont="1" applyFill="1" applyBorder="1" applyAlignment="1" applyProtection="1">
      <alignment horizontal="center" vertical="center"/>
      <protection locked="0"/>
    </xf>
    <xf numFmtId="165" fontId="7" fillId="2" borderId="46" xfId="1" applyNumberFormat="1" applyFont="1" applyFill="1" applyBorder="1" applyAlignment="1" applyProtection="1">
      <alignment vertical="center"/>
      <protection locked="0"/>
    </xf>
    <xf numFmtId="165" fontId="7" fillId="2" borderId="47" xfId="1" applyNumberFormat="1" applyFont="1" applyFill="1" applyBorder="1" applyAlignment="1" applyProtection="1">
      <alignment horizontal="center" vertical="center"/>
      <protection locked="0"/>
    </xf>
    <xf numFmtId="165" fontId="11" fillId="2" borderId="47" xfId="1" applyNumberFormat="1" applyFont="1" applyFill="1" applyBorder="1" applyAlignment="1" applyProtection="1">
      <alignment vertical="center"/>
      <protection locked="0"/>
    </xf>
    <xf numFmtId="165" fontId="11" fillId="2" borderId="45" xfId="1" applyNumberFormat="1" applyFont="1" applyFill="1" applyBorder="1" applyAlignment="1" applyProtection="1">
      <alignment horizontal="center" vertical="center"/>
      <protection locked="0"/>
    </xf>
    <xf numFmtId="9" fontId="7" fillId="2" borderId="47" xfId="1" applyNumberFormat="1" applyFont="1" applyFill="1" applyBorder="1" applyAlignment="1" applyProtection="1">
      <alignment vertical="center"/>
      <protection locked="0"/>
    </xf>
    <xf numFmtId="165" fontId="7" fillId="2" borderId="47" xfId="1" applyNumberFormat="1" applyFont="1" applyFill="1" applyBorder="1" applyAlignment="1" applyProtection="1">
      <alignment vertical="center"/>
      <protection locked="0"/>
    </xf>
    <xf numFmtId="165" fontId="7" fillId="2" borderId="45" xfId="1" applyNumberFormat="1" applyFont="1" applyFill="1" applyBorder="1" applyAlignment="1" applyProtection="1">
      <alignment horizontal="center" vertical="center"/>
      <protection locked="0"/>
    </xf>
    <xf numFmtId="0" fontId="5" fillId="0" borderId="0" xfId="4" applyFont="1" applyBorder="1" applyProtection="1">
      <protection locked="0"/>
    </xf>
    <xf numFmtId="0" fontId="5" fillId="0" borderId="0" xfId="4" applyFont="1"/>
    <xf numFmtId="0" fontId="7" fillId="0" borderId="8" xfId="4" applyFont="1" applyFill="1" applyBorder="1" applyAlignment="1" applyProtection="1">
      <alignment horizontal="center" vertical="center"/>
      <protection locked="0"/>
    </xf>
    <xf numFmtId="0" fontId="7" fillId="0" borderId="9" xfId="4" applyFont="1" applyFill="1" applyBorder="1" applyAlignment="1" applyProtection="1">
      <alignment horizontal="center" vertical="center"/>
      <protection locked="0"/>
    </xf>
    <xf numFmtId="0" fontId="7" fillId="2" borderId="3" xfId="4" applyFont="1" applyFill="1" applyBorder="1" applyAlignment="1" applyProtection="1">
      <alignment horizontal="center" vertical="center" wrapText="1"/>
      <protection locked="0"/>
    </xf>
    <xf numFmtId="0" fontId="7" fillId="3" borderId="17" xfId="4" applyFont="1" applyFill="1" applyBorder="1" applyAlignment="1" applyProtection="1">
      <alignment horizontal="center" vertical="center" wrapText="1"/>
      <protection locked="0"/>
    </xf>
    <xf numFmtId="0" fontId="7" fillId="2" borderId="41" xfId="4" applyFont="1" applyFill="1" applyBorder="1" applyAlignment="1" applyProtection="1">
      <alignment horizontal="center" vertical="center" wrapText="1"/>
      <protection locked="0"/>
    </xf>
    <xf numFmtId="0" fontId="7" fillId="3" borderId="32" xfId="4" applyFont="1" applyFill="1" applyBorder="1" applyAlignment="1" applyProtection="1">
      <alignment horizontal="center" vertical="center" wrapText="1"/>
      <protection locked="0"/>
    </xf>
    <xf numFmtId="0" fontId="8" fillId="2" borderId="15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3" fontId="7" fillId="2" borderId="1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2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8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9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24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25" xfId="3" applyNumberFormat="1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</cellXfs>
  <cellStyles count="5">
    <cellStyle name="Hypertextový odkaz" xfId="2" builtinId="8"/>
    <cellStyle name="Normální" xfId="0" builtinId="0"/>
    <cellStyle name="normální 2" xfId="3"/>
    <cellStyle name="normální 7" xfId="4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tabSelected="1" zoomScaleNormal="100" workbookViewId="0"/>
  </sheetViews>
  <sheetFormatPr defaultRowHeight="15" x14ac:dyDescent="0.25"/>
  <cols>
    <col min="1" max="1" width="12.85546875" customWidth="1"/>
    <col min="2" max="2" width="5.7109375" customWidth="1"/>
    <col min="3" max="3" width="7.140625" customWidth="1"/>
    <col min="4" max="4" width="5.7109375" customWidth="1"/>
    <col min="5" max="5" width="7" customWidth="1"/>
    <col min="6" max="6" width="5" customWidth="1"/>
    <col min="7" max="7" width="6.42578125" customWidth="1"/>
    <col min="8" max="8" width="5" customWidth="1"/>
    <col min="9" max="9" width="6.42578125" customWidth="1"/>
    <col min="10" max="10" width="5.7109375" customWidth="1"/>
    <col min="11" max="11" width="6.42578125" customWidth="1"/>
    <col min="12" max="12" width="5" customWidth="1"/>
    <col min="13" max="13" width="5.7109375" customWidth="1"/>
    <col min="14" max="14" width="5.28515625" customWidth="1"/>
    <col min="15" max="15" width="5.7109375" customWidth="1"/>
    <col min="16" max="16" width="5.28515625" customWidth="1"/>
    <col min="17" max="17" width="5.7109375" customWidth="1"/>
    <col min="18" max="18" width="5.28515625" customWidth="1"/>
    <col min="19" max="19" width="5.7109375" customWidth="1"/>
    <col min="20" max="20" width="5.28515625" customWidth="1"/>
    <col min="21" max="21" width="5.7109375" customWidth="1"/>
    <col min="22" max="22" width="5.28515625" customWidth="1"/>
    <col min="23" max="23" width="6.140625" customWidth="1"/>
    <col min="24" max="24" width="5.7109375" customWidth="1"/>
  </cols>
  <sheetData>
    <row r="1" spans="1:24" ht="17.25" customHeight="1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s="4" customFormat="1" ht="17.25" customHeight="1" thickBot="1" x14ac:dyDescent="0.3">
      <c r="A2" s="3"/>
      <c r="Q2" s="4" t="s">
        <v>1</v>
      </c>
    </row>
    <row r="3" spans="1:24" ht="17.25" customHeight="1" x14ac:dyDescent="0.25">
      <c r="A3" s="79" t="s">
        <v>2</v>
      </c>
      <c r="B3" s="80"/>
      <c r="C3" s="85" t="s">
        <v>3</v>
      </c>
      <c r="D3" s="86"/>
      <c r="E3" s="91" t="s">
        <v>4</v>
      </c>
      <c r="F3" s="92"/>
      <c r="G3" s="95" t="s">
        <v>5</v>
      </c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7"/>
    </row>
    <row r="4" spans="1:24" ht="17.25" customHeight="1" x14ac:dyDescent="0.25">
      <c r="A4" s="81"/>
      <c r="B4" s="82"/>
      <c r="C4" s="87"/>
      <c r="D4" s="88"/>
      <c r="E4" s="88"/>
      <c r="F4" s="93"/>
      <c r="G4" s="98" t="s">
        <v>6</v>
      </c>
      <c r="H4" s="74"/>
      <c r="I4" s="73" t="s">
        <v>7</v>
      </c>
      <c r="J4" s="74"/>
      <c r="K4" s="100" t="s">
        <v>8</v>
      </c>
      <c r="L4" s="101"/>
      <c r="M4" s="73" t="s">
        <v>9</v>
      </c>
      <c r="N4" s="74"/>
      <c r="O4" s="73" t="s">
        <v>10</v>
      </c>
      <c r="P4" s="74"/>
      <c r="Q4" s="73" t="s">
        <v>11</v>
      </c>
      <c r="R4" s="74"/>
      <c r="S4" s="73" t="s">
        <v>12</v>
      </c>
      <c r="T4" s="74"/>
      <c r="U4" s="73" t="s">
        <v>13</v>
      </c>
      <c r="V4" s="74"/>
      <c r="W4" s="73" t="s">
        <v>14</v>
      </c>
      <c r="X4" s="77"/>
    </row>
    <row r="5" spans="1:24" ht="17.25" customHeight="1" x14ac:dyDescent="0.25">
      <c r="A5" s="81"/>
      <c r="B5" s="82"/>
      <c r="C5" s="89"/>
      <c r="D5" s="90"/>
      <c r="E5" s="90"/>
      <c r="F5" s="94"/>
      <c r="G5" s="99"/>
      <c r="H5" s="76"/>
      <c r="I5" s="75"/>
      <c r="J5" s="76"/>
      <c r="K5" s="102"/>
      <c r="L5" s="103"/>
      <c r="M5" s="75"/>
      <c r="N5" s="76"/>
      <c r="O5" s="75"/>
      <c r="P5" s="76"/>
      <c r="Q5" s="75"/>
      <c r="R5" s="76"/>
      <c r="S5" s="75"/>
      <c r="T5" s="76"/>
      <c r="U5" s="75"/>
      <c r="V5" s="76"/>
      <c r="W5" s="75"/>
      <c r="X5" s="78"/>
    </row>
    <row r="6" spans="1:24" ht="17.25" customHeight="1" thickBot="1" x14ac:dyDescent="0.3">
      <c r="A6" s="83"/>
      <c r="B6" s="84"/>
      <c r="C6" s="5" t="s">
        <v>15</v>
      </c>
      <c r="D6" s="6" t="s">
        <v>16</v>
      </c>
      <c r="E6" s="7" t="s">
        <v>15</v>
      </c>
      <c r="F6" s="8" t="s">
        <v>17</v>
      </c>
      <c r="G6" s="9" t="s">
        <v>15</v>
      </c>
      <c r="H6" s="10" t="s">
        <v>17</v>
      </c>
      <c r="I6" s="7" t="s">
        <v>15</v>
      </c>
      <c r="J6" s="10" t="s">
        <v>17</v>
      </c>
      <c r="K6" s="7" t="s">
        <v>15</v>
      </c>
      <c r="L6" s="10" t="s">
        <v>17</v>
      </c>
      <c r="M6" s="7" t="s">
        <v>15</v>
      </c>
      <c r="N6" s="10" t="s">
        <v>17</v>
      </c>
      <c r="O6" s="7" t="s">
        <v>15</v>
      </c>
      <c r="P6" s="10" t="s">
        <v>17</v>
      </c>
      <c r="Q6" s="7" t="s">
        <v>15</v>
      </c>
      <c r="R6" s="10" t="s">
        <v>17</v>
      </c>
      <c r="S6" s="7" t="s">
        <v>15</v>
      </c>
      <c r="T6" s="10" t="s">
        <v>17</v>
      </c>
      <c r="U6" s="7" t="s">
        <v>15</v>
      </c>
      <c r="V6" s="10" t="s">
        <v>17</v>
      </c>
      <c r="W6" s="7" t="s">
        <v>15</v>
      </c>
      <c r="X6" s="11" t="s">
        <v>17</v>
      </c>
    </row>
    <row r="7" spans="1:24" s="21" customFormat="1" ht="17.25" customHeight="1" x14ac:dyDescent="0.25">
      <c r="A7" s="67" t="s">
        <v>18</v>
      </c>
      <c r="B7" s="68"/>
      <c r="C7" s="12">
        <v>72854</v>
      </c>
      <c r="D7" s="13">
        <v>8.9280221564554577E-2</v>
      </c>
      <c r="E7" s="14">
        <v>38504</v>
      </c>
      <c r="F7" s="15">
        <f>E7/C7</f>
        <v>0.52850907294040139</v>
      </c>
      <c r="G7" s="16">
        <v>33695</v>
      </c>
      <c r="H7" s="17">
        <v>0.46250034315205751</v>
      </c>
      <c r="I7" s="18">
        <v>2348</v>
      </c>
      <c r="J7" s="19">
        <v>3.2228841244132098E-2</v>
      </c>
      <c r="K7" s="18">
        <v>25485</v>
      </c>
      <c r="L7" s="17">
        <v>0.34980920745600791</v>
      </c>
      <c r="M7" s="18">
        <v>2074</v>
      </c>
      <c r="N7" s="19">
        <v>2.8467894693496584E-2</v>
      </c>
      <c r="O7" s="18">
        <v>1264</v>
      </c>
      <c r="P7" s="19">
        <v>1.7349768029209102E-2</v>
      </c>
      <c r="Q7" s="18">
        <v>720</v>
      </c>
      <c r="R7" s="19">
        <v>9.8827792571444251E-3</v>
      </c>
      <c r="S7" s="18">
        <v>1314</v>
      </c>
      <c r="T7" s="19">
        <v>1.8036072144288578E-2</v>
      </c>
      <c r="U7" s="18">
        <v>1198</v>
      </c>
      <c r="V7" s="19">
        <v>1.6443846597304197E-2</v>
      </c>
      <c r="W7" s="18">
        <v>4756</v>
      </c>
      <c r="X7" s="20">
        <v>6.5281247426359573E-2</v>
      </c>
    </row>
    <row r="8" spans="1:24" s="21" customFormat="1" ht="17.25" customHeight="1" x14ac:dyDescent="0.25">
      <c r="A8" s="67" t="s">
        <v>19</v>
      </c>
      <c r="B8" s="68"/>
      <c r="C8" s="12">
        <v>71801</v>
      </c>
      <c r="D8" s="13">
        <v>9.0377225256432367E-2</v>
      </c>
      <c r="E8" s="14">
        <v>37040</v>
      </c>
      <c r="F8" s="15">
        <f t="shared" ref="F8:F17" si="0">E8/C8</f>
        <v>0.51587025250344698</v>
      </c>
      <c r="G8" s="16">
        <v>32713</v>
      </c>
      <c r="H8" s="17">
        <v>0.45560646787649195</v>
      </c>
      <c r="I8" s="18">
        <v>2702</v>
      </c>
      <c r="J8" s="19">
        <v>3.7631787858107828E-2</v>
      </c>
      <c r="K8" s="18">
        <v>24644</v>
      </c>
      <c r="L8" s="17">
        <v>0.34322641745936688</v>
      </c>
      <c r="M8" s="18">
        <v>2311</v>
      </c>
      <c r="N8" s="19">
        <v>3.2186181250957506E-2</v>
      </c>
      <c r="O8" s="18">
        <v>1255</v>
      </c>
      <c r="P8" s="19">
        <v>1.7478865196863553E-2</v>
      </c>
      <c r="Q8" s="18">
        <v>703</v>
      </c>
      <c r="R8" s="19">
        <v>9.7909499867689861E-3</v>
      </c>
      <c r="S8" s="18">
        <v>1284</v>
      </c>
      <c r="T8" s="19">
        <v>1.7882759293046058E-2</v>
      </c>
      <c r="U8" s="18">
        <v>1462</v>
      </c>
      <c r="V8" s="19">
        <v>2.0361833400649017E-2</v>
      </c>
      <c r="W8" s="18">
        <v>4727</v>
      </c>
      <c r="X8" s="20">
        <v>6.5834737677748223E-2</v>
      </c>
    </row>
    <row r="9" spans="1:24" s="21" customFormat="1" ht="17.25" customHeight="1" x14ac:dyDescent="0.25">
      <c r="A9" s="67" t="s">
        <v>20</v>
      </c>
      <c r="B9" s="68"/>
      <c r="C9" s="12">
        <v>70723</v>
      </c>
      <c r="D9" s="13">
        <v>8.9581069201987121E-2</v>
      </c>
      <c r="E9" s="14">
        <v>34497</v>
      </c>
      <c r="F9" s="15">
        <f t="shared" si="0"/>
        <v>0.48777625383538592</v>
      </c>
      <c r="G9" s="16">
        <v>32981</v>
      </c>
      <c r="H9" s="17">
        <v>0.46634051157332129</v>
      </c>
      <c r="I9" s="18">
        <v>3069</v>
      </c>
      <c r="J9" s="19">
        <v>4.3394652376171829E-2</v>
      </c>
      <c r="K9" s="18">
        <v>22206</v>
      </c>
      <c r="L9" s="17">
        <v>0.31398554925554628</v>
      </c>
      <c r="M9" s="18">
        <v>2534</v>
      </c>
      <c r="N9" s="19">
        <v>3.5829928029071166E-2</v>
      </c>
      <c r="O9" s="18">
        <v>1216</v>
      </c>
      <c r="P9" s="19">
        <v>1.7193840759017576E-2</v>
      </c>
      <c r="Q9" s="18">
        <v>672</v>
      </c>
      <c r="R9" s="19">
        <v>9.5018593668255019E-3</v>
      </c>
      <c r="S9" s="18">
        <v>1276</v>
      </c>
      <c r="T9" s="19">
        <v>1.8042221059626995E-2</v>
      </c>
      <c r="U9" s="18">
        <v>1749</v>
      </c>
      <c r="V9" s="19">
        <v>2.4730285762764589E-2</v>
      </c>
      <c r="W9" s="18">
        <v>5020</v>
      </c>
      <c r="X9" s="20">
        <v>7.0981151817654797E-2</v>
      </c>
    </row>
    <row r="10" spans="1:24" s="21" customFormat="1" ht="17.25" customHeight="1" x14ac:dyDescent="0.25">
      <c r="A10" s="67" t="s">
        <v>21</v>
      </c>
      <c r="B10" s="68"/>
      <c r="C10" s="12">
        <v>71791</v>
      </c>
      <c r="D10" s="13">
        <v>9.0343827786600758E-2</v>
      </c>
      <c r="E10" s="14">
        <v>32631</v>
      </c>
      <c r="F10" s="15">
        <f t="shared" si="0"/>
        <v>0.45452772631666921</v>
      </c>
      <c r="G10" s="16">
        <v>34251</v>
      </c>
      <c r="H10" s="17">
        <v>0.47709322895627587</v>
      </c>
      <c r="I10" s="18">
        <v>3667</v>
      </c>
      <c r="J10" s="19">
        <v>5.1078826036689833E-2</v>
      </c>
      <c r="K10" s="18">
        <v>20262</v>
      </c>
      <c r="L10" s="17">
        <v>0.28223593486648746</v>
      </c>
      <c r="M10" s="18">
        <v>2935</v>
      </c>
      <c r="N10" s="19">
        <v>4.0882561881015723E-2</v>
      </c>
      <c r="O10" s="18">
        <v>1141</v>
      </c>
      <c r="P10" s="19">
        <v>1.5893357106043934E-2</v>
      </c>
      <c r="Q10" s="18">
        <v>671</v>
      </c>
      <c r="R10" s="19">
        <v>9.3465754760346E-3</v>
      </c>
      <c r="S10" s="18">
        <v>1247</v>
      </c>
      <c r="T10" s="19">
        <v>1.7369865303450294E-2</v>
      </c>
      <c r="U10" s="18">
        <v>2185</v>
      </c>
      <c r="V10" s="19">
        <v>3.0435569918234876E-2</v>
      </c>
      <c r="W10" s="18">
        <v>5432</v>
      </c>
      <c r="X10" s="20">
        <v>7.5664080455767432E-2</v>
      </c>
    </row>
    <row r="11" spans="1:24" s="21" customFormat="1" ht="17.25" customHeight="1" x14ac:dyDescent="0.25">
      <c r="A11" s="67" t="s">
        <v>22</v>
      </c>
      <c r="B11" s="68"/>
      <c r="C11" s="12">
        <v>72110</v>
      </c>
      <c r="D11" s="13">
        <v>8.9250572436413142E-2</v>
      </c>
      <c r="E11" s="14">
        <v>31222</v>
      </c>
      <c r="F11" s="15">
        <f t="shared" si="0"/>
        <v>0.43297739564554155</v>
      </c>
      <c r="G11" s="16">
        <v>34521</v>
      </c>
      <c r="H11" s="17">
        <v>0.47872694494522255</v>
      </c>
      <c r="I11" s="18">
        <v>4437</v>
      </c>
      <c r="J11" s="19">
        <v>6.1530994314242131E-2</v>
      </c>
      <c r="K11" s="18">
        <v>18475</v>
      </c>
      <c r="L11" s="17">
        <v>0.2562057966994869</v>
      </c>
      <c r="M11" s="18">
        <v>3367</v>
      </c>
      <c r="N11" s="19">
        <v>4.6692553043960618E-2</v>
      </c>
      <c r="O11" s="18">
        <v>1113</v>
      </c>
      <c r="P11" s="19">
        <v>1.5434752461517126E-2</v>
      </c>
      <c r="Q11" s="18">
        <v>632</v>
      </c>
      <c r="R11" s="19">
        <v>8.7643877409513248E-3</v>
      </c>
      <c r="S11" s="18">
        <v>1256</v>
      </c>
      <c r="T11" s="19">
        <v>1.7417833864928581E-2</v>
      </c>
      <c r="U11" s="18">
        <v>3034</v>
      </c>
      <c r="V11" s="19">
        <v>4.2074608237415059E-2</v>
      </c>
      <c r="W11" s="18">
        <v>5275</v>
      </c>
      <c r="X11" s="20">
        <v>7.3152128692275692E-2</v>
      </c>
    </row>
    <row r="12" spans="1:24" s="21" customFormat="1" ht="17.25" customHeight="1" x14ac:dyDescent="0.25">
      <c r="A12" s="67" t="s">
        <v>23</v>
      </c>
      <c r="B12" s="68"/>
      <c r="C12" s="12">
        <v>73629</v>
      </c>
      <c r="D12" s="13">
        <v>8.8961087604240416E-2</v>
      </c>
      <c r="E12" s="14">
        <v>30277</v>
      </c>
      <c r="F12" s="15">
        <f t="shared" si="0"/>
        <v>0.41121025682815193</v>
      </c>
      <c r="G12" s="16">
        <v>35147</v>
      </c>
      <c r="H12" s="17">
        <v>0.47735267353895883</v>
      </c>
      <c r="I12" s="18">
        <v>5440</v>
      </c>
      <c r="J12" s="19">
        <v>7.3883931603036843E-2</v>
      </c>
      <c r="K12" s="18">
        <v>17231</v>
      </c>
      <c r="L12" s="17">
        <v>0.23402463703160439</v>
      </c>
      <c r="M12" s="18">
        <v>3826</v>
      </c>
      <c r="N12" s="19">
        <v>5.1963221013459369E-2</v>
      </c>
      <c r="O12" s="18">
        <v>1120</v>
      </c>
      <c r="P12" s="19">
        <v>1.5211397682978174E-2</v>
      </c>
      <c r="Q12" s="18">
        <v>631</v>
      </c>
      <c r="R12" s="19">
        <v>8.5699928017493113E-3</v>
      </c>
      <c r="S12" s="18">
        <v>1206</v>
      </c>
      <c r="T12" s="19">
        <v>1.6379415719349713E-2</v>
      </c>
      <c r="U12" s="18">
        <v>3549</v>
      </c>
      <c r="V12" s="19">
        <v>4.8201116407937089E-2</v>
      </c>
      <c r="W12" s="18">
        <v>5479</v>
      </c>
      <c r="X12" s="20">
        <v>7.4413614200926265E-2</v>
      </c>
    </row>
    <row r="13" spans="1:24" s="21" customFormat="1" ht="17.25" customHeight="1" x14ac:dyDescent="0.25">
      <c r="A13" s="67" t="s">
        <v>24</v>
      </c>
      <c r="B13" s="68"/>
      <c r="C13" s="12">
        <v>75848</v>
      </c>
      <c r="D13" s="13">
        <v>8.8800742737991684E-2</v>
      </c>
      <c r="E13" s="14">
        <v>29995</v>
      </c>
      <c r="F13" s="15">
        <f t="shared" si="0"/>
        <v>0.39546197658474846</v>
      </c>
      <c r="G13" s="16">
        <v>35471</v>
      </c>
      <c r="H13" s="17">
        <v>0.46765900221495621</v>
      </c>
      <c r="I13" s="18">
        <v>6669</v>
      </c>
      <c r="J13" s="19">
        <v>8.7925851703406818E-2</v>
      </c>
      <c r="K13" s="18">
        <v>16489</v>
      </c>
      <c r="L13" s="17">
        <v>0.21739531694968886</v>
      </c>
      <c r="M13" s="18">
        <v>4638</v>
      </c>
      <c r="N13" s="19">
        <v>6.1148613015504692E-2</v>
      </c>
      <c r="O13" s="18">
        <v>1183</v>
      </c>
      <c r="P13" s="19">
        <v>1.5596983440565341E-2</v>
      </c>
      <c r="Q13" s="18">
        <v>701</v>
      </c>
      <c r="R13" s="19">
        <v>9.2421685476215595E-3</v>
      </c>
      <c r="S13" s="18">
        <v>1145</v>
      </c>
      <c r="T13" s="19">
        <v>1.5095981436557325E-2</v>
      </c>
      <c r="U13" s="18">
        <v>4114</v>
      </c>
      <c r="V13" s="19">
        <v>5.4240059065499419E-2</v>
      </c>
      <c r="W13" s="18">
        <v>5438</v>
      </c>
      <c r="X13" s="20">
        <v>7.169602362619977E-2</v>
      </c>
    </row>
    <row r="14" spans="1:24" s="21" customFormat="1" ht="17.25" customHeight="1" x14ac:dyDescent="0.25">
      <c r="A14" s="67" t="s">
        <v>25</v>
      </c>
      <c r="B14" s="68"/>
      <c r="C14" s="22">
        <v>78717</v>
      </c>
      <c r="D14" s="13">
        <v>8.9425629735155082E-2</v>
      </c>
      <c r="E14" s="23">
        <v>29492</v>
      </c>
      <c r="F14" s="15">
        <f t="shared" si="0"/>
        <v>0.37465858709046329</v>
      </c>
      <c r="G14" s="24">
        <v>35881</v>
      </c>
      <c r="H14" s="17">
        <v>0.45582275747297279</v>
      </c>
      <c r="I14" s="25">
        <v>7974</v>
      </c>
      <c r="J14" s="19">
        <v>0.10129959221006898</v>
      </c>
      <c r="K14" s="25">
        <v>15653</v>
      </c>
      <c r="L14" s="17">
        <v>0.19885158225033983</v>
      </c>
      <c r="M14" s="25">
        <v>5596</v>
      </c>
      <c r="N14" s="19">
        <v>7.1090107600645353E-2</v>
      </c>
      <c r="O14" s="25">
        <v>1258</v>
      </c>
      <c r="P14" s="19">
        <v>1.5981300100359516E-2</v>
      </c>
      <c r="Q14" s="25">
        <v>704</v>
      </c>
      <c r="R14" s="19">
        <v>8.9434302628403021E-3</v>
      </c>
      <c r="S14" s="25">
        <v>1152</v>
      </c>
      <c r="T14" s="19">
        <v>1.4634704066465947E-2</v>
      </c>
      <c r="U14" s="25">
        <v>4850</v>
      </c>
      <c r="V14" s="19">
        <v>6.1613120418715146E-2</v>
      </c>
      <c r="W14" s="25">
        <v>5649</v>
      </c>
      <c r="X14" s="20">
        <v>7.1763405617592133E-2</v>
      </c>
    </row>
    <row r="15" spans="1:24" s="21" customFormat="1" ht="17.25" customHeight="1" x14ac:dyDescent="0.25">
      <c r="A15" s="67" t="s">
        <v>26</v>
      </c>
      <c r="B15" s="68"/>
      <c r="C15" s="22">
        <v>81644</v>
      </c>
      <c r="D15" s="13">
        <v>9.0096094850075262E-2</v>
      </c>
      <c r="E15" s="23">
        <v>28438</v>
      </c>
      <c r="F15" s="15">
        <f t="shared" si="0"/>
        <v>0.34831708392533439</v>
      </c>
      <c r="G15" s="24">
        <v>36638</v>
      </c>
      <c r="H15" s="17">
        <v>0.44875312331585909</v>
      </c>
      <c r="I15" s="25">
        <v>9225</v>
      </c>
      <c r="J15" s="19">
        <v>0.1129905443143403</v>
      </c>
      <c r="K15" s="25">
        <v>14831</v>
      </c>
      <c r="L15" s="17">
        <v>0.1816545000244966</v>
      </c>
      <c r="M15" s="25">
        <v>6414</v>
      </c>
      <c r="N15" s="19">
        <v>7.8560580079368975E-2</v>
      </c>
      <c r="O15" s="25">
        <v>1226</v>
      </c>
      <c r="P15" s="19">
        <v>1.501641271863211E-2</v>
      </c>
      <c r="Q15" s="25">
        <v>736</v>
      </c>
      <c r="R15" s="19">
        <v>9.0147469501739262E-3</v>
      </c>
      <c r="S15" s="25">
        <v>1199</v>
      </c>
      <c r="T15" s="19">
        <v>1.4685708686492577E-2</v>
      </c>
      <c r="U15" s="25">
        <v>5465</v>
      </c>
      <c r="V15" s="19">
        <v>6.6936945764538736E-2</v>
      </c>
      <c r="W15" s="25">
        <v>5910</v>
      </c>
      <c r="X15" s="20">
        <v>7.2387438146097688E-2</v>
      </c>
    </row>
    <row r="16" spans="1:24" s="21" customFormat="1" ht="17.25" customHeight="1" x14ac:dyDescent="0.25">
      <c r="A16" s="67" t="s">
        <v>27</v>
      </c>
      <c r="B16" s="68"/>
      <c r="C16" s="22">
        <v>95631</v>
      </c>
      <c r="D16" s="13">
        <v>0.10326117472260254</v>
      </c>
      <c r="E16" s="23">
        <v>27212</v>
      </c>
      <c r="F16" s="15">
        <f t="shared" si="0"/>
        <v>0.28455208039234142</v>
      </c>
      <c r="G16" s="24">
        <v>44053</v>
      </c>
      <c r="H16" s="17">
        <v>0.46065606341040038</v>
      </c>
      <c r="I16" s="25">
        <v>12900</v>
      </c>
      <c r="J16" s="19">
        <v>0.13489349687862723</v>
      </c>
      <c r="K16" s="25">
        <v>13869</v>
      </c>
      <c r="L16" s="17">
        <v>0.14502619443485898</v>
      </c>
      <c r="M16" s="25">
        <v>7202</v>
      </c>
      <c r="N16" s="19">
        <v>7.5310307327121961E-2</v>
      </c>
      <c r="O16" s="25">
        <v>1173</v>
      </c>
      <c r="P16" s="19">
        <v>1.2265897041754244E-2</v>
      </c>
      <c r="Q16" s="25">
        <v>740</v>
      </c>
      <c r="R16" s="19">
        <v>7.7380765651305543E-3</v>
      </c>
      <c r="S16" s="25">
        <v>1108</v>
      </c>
      <c r="T16" s="19">
        <v>1.1586201127249531E-2</v>
      </c>
      <c r="U16" s="25">
        <v>3599</v>
      </c>
      <c r="V16" s="19">
        <v>3.7634239943114683E-2</v>
      </c>
      <c r="W16" s="25">
        <v>10987</v>
      </c>
      <c r="X16" s="20">
        <v>0.11488952327174243</v>
      </c>
    </row>
    <row r="17" spans="1:24" s="21" customFormat="1" ht="17.25" customHeight="1" thickBot="1" x14ac:dyDescent="0.3">
      <c r="A17" s="67" t="s">
        <v>28</v>
      </c>
      <c r="B17" s="68"/>
      <c r="C17" s="26">
        <v>101983</v>
      </c>
      <c r="D17" s="27">
        <v>0.10838555128553938</v>
      </c>
      <c r="E17" s="28">
        <v>25946</v>
      </c>
      <c r="F17" s="15">
        <f t="shared" si="0"/>
        <v>0.25441495151152643</v>
      </c>
      <c r="G17" s="29">
        <v>46153</v>
      </c>
      <c r="H17" s="30">
        <f>G17/C17</f>
        <v>0.45255581812655049</v>
      </c>
      <c r="I17" s="29">
        <v>15855</v>
      </c>
      <c r="J17" s="31">
        <f>I17/C17</f>
        <v>0.15546708765186354</v>
      </c>
      <c r="K17" s="29">
        <v>13651</v>
      </c>
      <c r="L17" s="30">
        <f>K17/C17</f>
        <v>0.13385564260710117</v>
      </c>
      <c r="M17" s="29">
        <v>8525</v>
      </c>
      <c r="N17" s="31">
        <f>M17/C17</f>
        <v>8.3592363433121208E-2</v>
      </c>
      <c r="O17" s="29">
        <v>1089</v>
      </c>
      <c r="P17" s="31">
        <f>O17/C17</f>
        <v>1.0678250296618064E-2</v>
      </c>
      <c r="Q17" s="32">
        <v>780</v>
      </c>
      <c r="R17" s="31">
        <f>Q17/C17</f>
        <v>7.6483335457870425E-3</v>
      </c>
      <c r="S17" s="29">
        <v>1021</v>
      </c>
      <c r="T17" s="31">
        <f>S17/C17</f>
        <v>1.0011472500318681E-2</v>
      </c>
      <c r="U17" s="29">
        <v>3374</v>
      </c>
      <c r="V17" s="31">
        <f>U17/C17</f>
        <v>3.3083945363442925E-2</v>
      </c>
      <c r="W17" s="29">
        <v>11535</v>
      </c>
      <c r="X17" s="33">
        <f>W17/C17</f>
        <v>0.11310708647519685</v>
      </c>
    </row>
    <row r="18" spans="1:24" s="41" customFormat="1" ht="17.25" customHeight="1" x14ac:dyDescent="0.2">
      <c r="A18" s="69" t="s">
        <v>29</v>
      </c>
      <c r="B18" s="34" t="s">
        <v>30</v>
      </c>
      <c r="C18" s="35">
        <f>C17-C16</f>
        <v>6352</v>
      </c>
      <c r="D18" s="36" t="s">
        <v>31</v>
      </c>
      <c r="E18" s="37">
        <f t="shared" ref="E18:K18" si="1">E17-E16</f>
        <v>-1266</v>
      </c>
      <c r="F18" s="38" t="s">
        <v>31</v>
      </c>
      <c r="G18" s="35">
        <f t="shared" si="1"/>
        <v>2100</v>
      </c>
      <c r="H18" s="36" t="s">
        <v>31</v>
      </c>
      <c r="I18" s="39">
        <f t="shared" si="1"/>
        <v>2955</v>
      </c>
      <c r="J18" s="36" t="s">
        <v>31</v>
      </c>
      <c r="K18" s="39">
        <f t="shared" si="1"/>
        <v>-218</v>
      </c>
      <c r="L18" s="36" t="s">
        <v>31</v>
      </c>
      <c r="M18" s="39">
        <f>M17-M16</f>
        <v>1323</v>
      </c>
      <c r="N18" s="36" t="s">
        <v>31</v>
      </c>
      <c r="O18" s="39">
        <f>O17-O16</f>
        <v>-84</v>
      </c>
      <c r="P18" s="36" t="s">
        <v>31</v>
      </c>
      <c r="Q18" s="39">
        <f>Q17-Q16</f>
        <v>40</v>
      </c>
      <c r="R18" s="36" t="s">
        <v>31</v>
      </c>
      <c r="S18" s="39">
        <f>S17-S16</f>
        <v>-87</v>
      </c>
      <c r="T18" s="36" t="s">
        <v>31</v>
      </c>
      <c r="U18" s="39">
        <f>U17-U16</f>
        <v>-225</v>
      </c>
      <c r="V18" s="36" t="s">
        <v>31</v>
      </c>
      <c r="W18" s="39">
        <f>W17-W16</f>
        <v>548</v>
      </c>
      <c r="X18" s="40" t="s">
        <v>31</v>
      </c>
    </row>
    <row r="19" spans="1:24" ht="17.25" customHeight="1" x14ac:dyDescent="0.25">
      <c r="A19" s="70"/>
      <c r="B19" s="42" t="s">
        <v>32</v>
      </c>
      <c r="C19" s="43">
        <f>C17/C16-1</f>
        <v>6.6421976137444938E-2</v>
      </c>
      <c r="D19" s="44" t="s">
        <v>31</v>
      </c>
      <c r="E19" s="45">
        <f t="shared" ref="E19:K19" si="2">E17/E16-1</f>
        <v>-4.6523592532706104E-2</v>
      </c>
      <c r="F19" s="46" t="s">
        <v>31</v>
      </c>
      <c r="G19" s="43">
        <f t="shared" si="2"/>
        <v>4.7669852223458209E-2</v>
      </c>
      <c r="H19" s="44" t="s">
        <v>31</v>
      </c>
      <c r="I19" s="47">
        <f t="shared" si="2"/>
        <v>0.22906976744186047</v>
      </c>
      <c r="J19" s="44" t="s">
        <v>31</v>
      </c>
      <c r="K19" s="47">
        <f t="shared" si="2"/>
        <v>-1.5718508904751571E-2</v>
      </c>
      <c r="L19" s="44" t="s">
        <v>31</v>
      </c>
      <c r="M19" s="47">
        <f>M17/M16-1</f>
        <v>0.18369897250763678</v>
      </c>
      <c r="N19" s="44" t="s">
        <v>31</v>
      </c>
      <c r="O19" s="47">
        <f>O17/O16-1</f>
        <v>-7.1611253196930957E-2</v>
      </c>
      <c r="P19" s="44" t="s">
        <v>31</v>
      </c>
      <c r="Q19" s="47">
        <f>Q17/Q16-1</f>
        <v>5.4054054054053946E-2</v>
      </c>
      <c r="R19" s="44" t="s">
        <v>31</v>
      </c>
      <c r="S19" s="47">
        <f>S17/S16-1</f>
        <v>-7.8519855595667876E-2</v>
      </c>
      <c r="T19" s="44" t="s">
        <v>31</v>
      </c>
      <c r="U19" s="47">
        <f>U17/U16-1</f>
        <v>-6.2517365934981917E-2</v>
      </c>
      <c r="V19" s="44" t="s">
        <v>31</v>
      </c>
      <c r="W19" s="47">
        <f>W17/W16-1</f>
        <v>4.987712751433504E-2</v>
      </c>
      <c r="X19" s="48" t="s">
        <v>31</v>
      </c>
    </row>
    <row r="20" spans="1:24" ht="17.25" customHeight="1" x14ac:dyDescent="0.25">
      <c r="A20" s="71" t="s">
        <v>33</v>
      </c>
      <c r="B20" s="49" t="s">
        <v>30</v>
      </c>
      <c r="C20" s="50">
        <f>C17-C12</f>
        <v>28354</v>
      </c>
      <c r="D20" s="51" t="s">
        <v>31</v>
      </c>
      <c r="E20" s="52">
        <f t="shared" ref="E20:K20" si="3">E17-E12</f>
        <v>-4331</v>
      </c>
      <c r="F20" s="53" t="s">
        <v>31</v>
      </c>
      <c r="G20" s="50">
        <f t="shared" si="3"/>
        <v>11006</v>
      </c>
      <c r="H20" s="51" t="s">
        <v>31</v>
      </c>
      <c r="I20" s="54">
        <f t="shared" si="3"/>
        <v>10415</v>
      </c>
      <c r="J20" s="51" t="s">
        <v>31</v>
      </c>
      <c r="K20" s="54">
        <f t="shared" si="3"/>
        <v>-3580</v>
      </c>
      <c r="L20" s="51" t="s">
        <v>31</v>
      </c>
      <c r="M20" s="54">
        <f>M17-M12</f>
        <v>4699</v>
      </c>
      <c r="N20" s="51" t="s">
        <v>31</v>
      </c>
      <c r="O20" s="54">
        <f>O17-O12</f>
        <v>-31</v>
      </c>
      <c r="P20" s="51" t="s">
        <v>31</v>
      </c>
      <c r="Q20" s="54">
        <f>Q17-Q12</f>
        <v>149</v>
      </c>
      <c r="R20" s="51" t="s">
        <v>31</v>
      </c>
      <c r="S20" s="54">
        <f>S17-S12</f>
        <v>-185</v>
      </c>
      <c r="T20" s="51" t="s">
        <v>31</v>
      </c>
      <c r="U20" s="54">
        <f>U17-U12</f>
        <v>-175</v>
      </c>
      <c r="V20" s="51" t="s">
        <v>31</v>
      </c>
      <c r="W20" s="54">
        <f>W17-W12</f>
        <v>6056</v>
      </c>
      <c r="X20" s="55" t="s">
        <v>31</v>
      </c>
    </row>
    <row r="21" spans="1:24" ht="17.25" customHeight="1" x14ac:dyDescent="0.25">
      <c r="A21" s="70"/>
      <c r="B21" s="42" t="s">
        <v>32</v>
      </c>
      <c r="C21" s="43">
        <f>C17/C12-1</f>
        <v>0.38509283027068131</v>
      </c>
      <c r="D21" s="44" t="s">
        <v>31</v>
      </c>
      <c r="E21" s="45">
        <f t="shared" ref="E21:K21" si="4">E17/E12-1</f>
        <v>-0.14304587640783428</v>
      </c>
      <c r="F21" s="46" t="s">
        <v>31</v>
      </c>
      <c r="G21" s="43">
        <f t="shared" si="4"/>
        <v>0.31314194668108231</v>
      </c>
      <c r="H21" s="44" t="s">
        <v>31</v>
      </c>
      <c r="I21" s="56">
        <f t="shared" si="4"/>
        <v>1.9145220588235294</v>
      </c>
      <c r="J21" s="44" t="s">
        <v>31</v>
      </c>
      <c r="K21" s="47">
        <f t="shared" si="4"/>
        <v>-0.20776507457489413</v>
      </c>
      <c r="L21" s="44" t="s">
        <v>31</v>
      </c>
      <c r="M21" s="56">
        <f>M17/M12-1</f>
        <v>1.2281756403554627</v>
      </c>
      <c r="N21" s="44" t="s">
        <v>31</v>
      </c>
      <c r="O21" s="47">
        <f>O17/O12-1</f>
        <v>-2.7678571428571441E-2</v>
      </c>
      <c r="P21" s="44" t="s">
        <v>31</v>
      </c>
      <c r="Q21" s="47">
        <f>Q17/Q12-1</f>
        <v>0.2361331220285261</v>
      </c>
      <c r="R21" s="44" t="s">
        <v>31</v>
      </c>
      <c r="S21" s="47">
        <f>S17/S12-1</f>
        <v>-0.15339966832504148</v>
      </c>
      <c r="T21" s="44" t="s">
        <v>31</v>
      </c>
      <c r="U21" s="47">
        <f>U17/U12-1</f>
        <v>-4.9309664694280109E-2</v>
      </c>
      <c r="V21" s="44" t="s">
        <v>31</v>
      </c>
      <c r="W21" s="56">
        <f>W17/W12-1</f>
        <v>1.1053111881730242</v>
      </c>
      <c r="X21" s="48" t="s">
        <v>31</v>
      </c>
    </row>
    <row r="22" spans="1:24" ht="17.25" customHeight="1" x14ac:dyDescent="0.25">
      <c r="A22" s="71" t="s">
        <v>34</v>
      </c>
      <c r="B22" s="49" t="s">
        <v>30</v>
      </c>
      <c r="C22" s="50">
        <f>C17-C7</f>
        <v>29129</v>
      </c>
      <c r="D22" s="51" t="s">
        <v>31</v>
      </c>
      <c r="E22" s="52">
        <f t="shared" ref="E22:K22" si="5">E17-E7</f>
        <v>-12558</v>
      </c>
      <c r="F22" s="53" t="s">
        <v>31</v>
      </c>
      <c r="G22" s="50">
        <f t="shared" si="5"/>
        <v>12458</v>
      </c>
      <c r="H22" s="51" t="s">
        <v>31</v>
      </c>
      <c r="I22" s="54">
        <f t="shared" si="5"/>
        <v>13507</v>
      </c>
      <c r="J22" s="51" t="s">
        <v>31</v>
      </c>
      <c r="K22" s="54">
        <f t="shared" si="5"/>
        <v>-11834</v>
      </c>
      <c r="L22" s="51" t="s">
        <v>31</v>
      </c>
      <c r="M22" s="54">
        <f>M17-M7</f>
        <v>6451</v>
      </c>
      <c r="N22" s="51" t="s">
        <v>31</v>
      </c>
      <c r="O22" s="54">
        <f>O17-O7</f>
        <v>-175</v>
      </c>
      <c r="P22" s="51" t="s">
        <v>31</v>
      </c>
      <c r="Q22" s="54">
        <f>Q17-Q7</f>
        <v>60</v>
      </c>
      <c r="R22" s="51" t="s">
        <v>31</v>
      </c>
      <c r="S22" s="54">
        <f>S17-S7</f>
        <v>-293</v>
      </c>
      <c r="T22" s="51" t="s">
        <v>31</v>
      </c>
      <c r="U22" s="54">
        <f>U17-U7</f>
        <v>2176</v>
      </c>
      <c r="V22" s="51" t="s">
        <v>31</v>
      </c>
      <c r="W22" s="54">
        <f>W17-W7</f>
        <v>6779</v>
      </c>
      <c r="X22" s="55" t="s">
        <v>31</v>
      </c>
    </row>
    <row r="23" spans="1:24" ht="17.25" customHeight="1" thickBot="1" x14ac:dyDescent="0.3">
      <c r="A23" s="72"/>
      <c r="B23" s="57" t="s">
        <v>32</v>
      </c>
      <c r="C23" s="58">
        <f>C17/C7-1</f>
        <v>0.39982705136300001</v>
      </c>
      <c r="D23" s="59" t="s">
        <v>31</v>
      </c>
      <c r="E23" s="60">
        <f t="shared" ref="E23:K23" si="6">E17/E7-1</f>
        <v>-0.32614793268231868</v>
      </c>
      <c r="F23" s="61" t="s">
        <v>31</v>
      </c>
      <c r="G23" s="58">
        <f t="shared" si="6"/>
        <v>0.36972844635702629</v>
      </c>
      <c r="H23" s="59" t="s">
        <v>31</v>
      </c>
      <c r="I23" s="62">
        <f t="shared" si="6"/>
        <v>5.7525553662691653</v>
      </c>
      <c r="J23" s="59" t="s">
        <v>31</v>
      </c>
      <c r="K23" s="63">
        <f t="shared" si="6"/>
        <v>-0.46435157936040805</v>
      </c>
      <c r="L23" s="59" t="s">
        <v>31</v>
      </c>
      <c r="M23" s="62">
        <f>M17/M7-1</f>
        <v>3.110414657666345</v>
      </c>
      <c r="N23" s="59" t="s">
        <v>31</v>
      </c>
      <c r="O23" s="63">
        <f>O17/O7-1</f>
        <v>-0.13844936708860756</v>
      </c>
      <c r="P23" s="59" t="s">
        <v>31</v>
      </c>
      <c r="Q23" s="62">
        <f>Q17/Q7-1</f>
        <v>8.3333333333333259E-2</v>
      </c>
      <c r="R23" s="59" t="s">
        <v>31</v>
      </c>
      <c r="S23" s="62">
        <f>S17/S7-1</f>
        <v>-0.22298325722983259</v>
      </c>
      <c r="T23" s="59" t="s">
        <v>31</v>
      </c>
      <c r="U23" s="62">
        <f>U17/U7-1</f>
        <v>1.8163606010016693</v>
      </c>
      <c r="V23" s="59" t="s">
        <v>31</v>
      </c>
      <c r="W23" s="62">
        <f>W17/W7-1</f>
        <v>1.4253574432296046</v>
      </c>
      <c r="X23" s="64" t="s">
        <v>31</v>
      </c>
    </row>
    <row r="24" spans="1:24" ht="17.25" customHeight="1" x14ac:dyDescent="0.25">
      <c r="A24" s="65" t="s">
        <v>35</v>
      </c>
    </row>
    <row r="25" spans="1:24" ht="17.25" customHeight="1" x14ac:dyDescent="0.25">
      <c r="A25" s="66" t="s">
        <v>36</v>
      </c>
    </row>
    <row r="26" spans="1:24" ht="17.25" customHeight="1" x14ac:dyDescent="0.25">
      <c r="A26" s="66" t="s">
        <v>37</v>
      </c>
    </row>
    <row r="27" spans="1:24" ht="17.25" customHeight="1" x14ac:dyDescent="0.25">
      <c r="A27" s="66" t="s">
        <v>38</v>
      </c>
    </row>
  </sheetData>
  <mergeCells count="27">
    <mergeCell ref="Q4:R5"/>
    <mergeCell ref="A15:B15"/>
    <mergeCell ref="S4:T5"/>
    <mergeCell ref="U4:V5"/>
    <mergeCell ref="W4:X5"/>
    <mergeCell ref="A7:B7"/>
    <mergeCell ref="A8:B8"/>
    <mergeCell ref="A9:B9"/>
    <mergeCell ref="A3:B6"/>
    <mergeCell ref="C3:D5"/>
    <mergeCell ref="E3:F5"/>
    <mergeCell ref="G3:X3"/>
    <mergeCell ref="G4:H5"/>
    <mergeCell ref="I4:J5"/>
    <mergeCell ref="K4:L5"/>
    <mergeCell ref="M4:N5"/>
    <mergeCell ref="O4:P5"/>
    <mergeCell ref="A10:B10"/>
    <mergeCell ref="A11:B11"/>
    <mergeCell ref="A12:B12"/>
    <mergeCell ref="A13:B13"/>
    <mergeCell ref="A14:B14"/>
    <mergeCell ref="A16:B16"/>
    <mergeCell ref="A17:B17"/>
    <mergeCell ref="A18:A19"/>
    <mergeCell ref="A20:A21"/>
    <mergeCell ref="A22:A23"/>
  </mergeCells>
  <pageMargins left="0.70866141732283472" right="0.70866141732283472" top="0.78740157480314965" bottom="0.78740157480314965" header="0.31496062992125984" footer="0.31496062992125984"/>
  <pageSetup paperSize="9" scale="90" orientation="landscape" r:id="rId1"/>
  <ignoredErrors>
    <ignoredError sqref="C18:X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2300421956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cp:lastPrinted>2019-08-21T12:53:11Z</cp:lastPrinted>
  <dcterms:created xsi:type="dcterms:W3CDTF">2019-08-21T11:35:07Z</dcterms:created>
  <dcterms:modified xsi:type="dcterms:W3CDTF">2019-08-21T12:53:17Z</dcterms:modified>
</cp:coreProperties>
</file>