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V23" i="1"/>
  <c r="T23" i="1"/>
  <c r="R23" i="1"/>
  <c r="P23" i="1"/>
  <c r="N23" i="1"/>
  <c r="L23" i="1"/>
  <c r="J23" i="1"/>
  <c r="H23" i="1"/>
  <c r="F23" i="1"/>
  <c r="C23" i="1"/>
  <c r="X22" i="1"/>
  <c r="V22" i="1"/>
  <c r="T22" i="1"/>
  <c r="R22" i="1"/>
  <c r="P22" i="1"/>
  <c r="N22" i="1"/>
  <c r="L22" i="1"/>
  <c r="J22" i="1"/>
  <c r="H22" i="1"/>
  <c r="F22" i="1"/>
  <c r="C22" i="1"/>
  <c r="X21" i="1"/>
  <c r="V21" i="1"/>
  <c r="T21" i="1"/>
  <c r="R21" i="1"/>
  <c r="P21" i="1"/>
  <c r="N21" i="1"/>
  <c r="L21" i="1"/>
  <c r="J21" i="1"/>
  <c r="H21" i="1"/>
  <c r="F21" i="1"/>
  <c r="C21" i="1"/>
  <c r="X20" i="1"/>
  <c r="V20" i="1"/>
  <c r="T20" i="1"/>
  <c r="R20" i="1"/>
  <c r="P20" i="1"/>
  <c r="N20" i="1"/>
  <c r="L20" i="1"/>
  <c r="J20" i="1"/>
  <c r="H20" i="1"/>
  <c r="F20" i="1"/>
  <c r="C20" i="1"/>
  <c r="X19" i="1"/>
  <c r="V19" i="1"/>
  <c r="T19" i="1"/>
  <c r="R19" i="1"/>
  <c r="P19" i="1"/>
  <c r="N19" i="1"/>
  <c r="L19" i="1"/>
  <c r="J19" i="1"/>
  <c r="H19" i="1"/>
  <c r="F19" i="1"/>
  <c r="C19" i="1"/>
  <c r="X18" i="1"/>
  <c r="V18" i="1"/>
  <c r="T18" i="1"/>
  <c r="R18" i="1"/>
  <c r="P18" i="1"/>
  <c r="N18" i="1"/>
  <c r="L18" i="1"/>
  <c r="J18" i="1"/>
  <c r="H18" i="1"/>
  <c r="F18" i="1"/>
  <c r="C18" i="1"/>
</calcChain>
</file>

<file path=xl/sharedStrings.xml><?xml version="1.0" encoding="utf-8"?>
<sst xmlns="http://schemas.openxmlformats.org/spreadsheetml/2006/main" count="136" uniqueCount="42">
  <si>
    <r>
      <t xml:space="preserve">Tab. 17: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chlapci se speciálními vzdělávacími potřebami</t>
    </r>
    <r>
      <rPr>
        <sz val="10"/>
        <color theme="1"/>
        <rFont val="Arial"/>
        <family val="2"/>
        <charset val="238"/>
      </rPr>
      <t xml:space="preserve"> podle druhu postižení v časové řadě 2008/09 - 2018/19</t>
    </r>
  </si>
  <si>
    <t xml:space="preserve"> </t>
  </si>
  <si>
    <t>Školní 
rok</t>
  </si>
  <si>
    <t>Celkem</t>
  </si>
  <si>
    <t>v tom ve třídách</t>
  </si>
  <si>
    <t>v tom postižení</t>
  </si>
  <si>
    <r>
      <rPr>
        <sz val="8"/>
        <color theme="1"/>
        <rFont val="Arial"/>
        <family val="2"/>
        <charset val="238"/>
      </rPr>
      <t>speciálních</t>
    </r>
    <r>
      <rPr>
        <vertAlign val="superscript"/>
        <sz val="8"/>
        <color theme="1"/>
        <rFont val="Arial"/>
        <family val="2"/>
        <charset val="238"/>
      </rPr>
      <t>1)</t>
    </r>
  </si>
  <si>
    <t>běžných</t>
  </si>
  <si>
    <t>vadami řeči</t>
  </si>
  <si>
    <t>zrakově</t>
  </si>
  <si>
    <t>sluchově</t>
  </si>
  <si>
    <t>tělesně</t>
  </si>
  <si>
    <t>mentálně</t>
  </si>
  <si>
    <t>vývojovými poruchami</t>
  </si>
  <si>
    <t>autismem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</si>
  <si>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</si>
  <si>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</si>
  <si>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</si>
  <si>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</si>
  <si>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</si>
  <si>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</si>
  <si>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</si>
  <si>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</si>
  <si>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</si>
  <si>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</si>
  <si>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</si>
  <si>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</si>
  <si>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</si>
  <si>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</si>
  <si>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</si>
  <si>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</si>
  <si>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</si>
  <si>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</si>
  <si>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</si>
  <si>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</si>
  <si>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</si>
  <si>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</si>
  <si>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</si>
  <si>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</si>
  <si>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</si>
  <si>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dětí se speciálními vzdělávacími potřebami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</si>
  <si>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chlapců s daným postižením na celkovém počtu chlapců se speciálními vzdělávacími potřebami v mateřských školách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</si>
</sst>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0" fontId="8" fillId="0" borderId="0" xfId="0" applyFont="1"/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right" vertical="center"/>
    </xf>
    <xf numFmtId="165" fontId="8" fillId="0" borderId="29" xfId="1" applyNumberFormat="1" applyFont="1" applyBorder="1" applyAlignment="1">
      <alignment horizontal="right" vertical="center"/>
    </xf>
    <xf numFmtId="9" fontId="5" fillId="0" borderId="30" xfId="1" applyNumberFormat="1" applyFont="1" applyBorder="1" applyAlignment="1">
      <alignment vertical="center"/>
    </xf>
    <xf numFmtId="9" fontId="5" fillId="0" borderId="29" xfId="1" applyNumberFormat="1" applyFont="1" applyBorder="1" applyAlignment="1">
      <alignment vertical="center"/>
    </xf>
    <xf numFmtId="164" fontId="8" fillId="0" borderId="30" xfId="0" applyNumberFormat="1" applyFont="1" applyBorder="1" applyAlignment="1">
      <alignment horizontal="right" vertical="center"/>
    </xf>
    <xf numFmtId="9" fontId="5" fillId="0" borderId="10" xfId="1" applyNumberFormat="1" applyFont="1" applyBorder="1" applyAlignment="1">
      <alignment vertical="center"/>
    </xf>
    <xf numFmtId="165" fontId="5" fillId="0" borderId="29" xfId="1" applyNumberFormat="1" applyFont="1" applyBorder="1" applyAlignment="1">
      <alignment vertical="center"/>
    </xf>
    <xf numFmtId="165" fontId="5" fillId="0" borderId="10" xfId="1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28" xfId="0" applyNumberFormat="1" applyFont="1" applyBorder="1" applyAlignment="1">
      <alignment vertical="center"/>
    </xf>
    <xf numFmtId="165" fontId="8" fillId="0" borderId="29" xfId="1" applyNumberFormat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164" fontId="8" fillId="0" borderId="31" xfId="0" applyNumberFormat="1" applyFont="1" applyBorder="1" applyAlignment="1">
      <alignment vertical="center"/>
    </xf>
    <xf numFmtId="165" fontId="8" fillId="0" borderId="32" xfId="1" applyNumberFormat="1" applyFont="1" applyBorder="1" applyAlignment="1">
      <alignment vertical="center"/>
    </xf>
    <xf numFmtId="9" fontId="5" fillId="0" borderId="33" xfId="1" applyNumberFormat="1" applyFont="1" applyBorder="1" applyAlignment="1">
      <alignment vertical="center"/>
    </xf>
    <xf numFmtId="164" fontId="8" fillId="0" borderId="31" xfId="0" applyNumberFormat="1" applyFont="1" applyFill="1" applyBorder="1" applyAlignment="1">
      <alignment vertical="center"/>
    </xf>
    <xf numFmtId="9" fontId="5" fillId="0" borderId="32" xfId="1" applyNumberFormat="1" applyFont="1" applyFill="1" applyBorder="1" applyAlignment="1">
      <alignment vertical="center"/>
    </xf>
    <xf numFmtId="164" fontId="8" fillId="0" borderId="33" xfId="0" applyNumberFormat="1" applyFont="1" applyFill="1" applyBorder="1" applyAlignment="1">
      <alignment vertical="center"/>
    </xf>
    <xf numFmtId="9" fontId="5" fillId="0" borderId="34" xfId="1" applyNumberFormat="1" applyFont="1" applyFill="1" applyBorder="1" applyAlignment="1">
      <alignment vertical="center"/>
    </xf>
    <xf numFmtId="9" fontId="5" fillId="0" borderId="32" xfId="1" applyNumberFormat="1" applyFont="1" applyBorder="1" applyAlignment="1">
      <alignment vertical="center"/>
    </xf>
    <xf numFmtId="164" fontId="8" fillId="0" borderId="33" xfId="0" applyNumberFormat="1" applyFont="1" applyBorder="1" applyAlignment="1">
      <alignment vertical="center"/>
    </xf>
    <xf numFmtId="165" fontId="5" fillId="0" borderId="32" xfId="1" applyNumberFormat="1" applyFont="1" applyBorder="1" applyAlignment="1">
      <alignment vertical="center"/>
    </xf>
    <xf numFmtId="165" fontId="5" fillId="0" borderId="23" xfId="1" applyNumberFormat="1" applyFont="1" applyBorder="1" applyAlignment="1">
      <alignment vertical="center"/>
    </xf>
    <xf numFmtId="0" fontId="7" fillId="2" borderId="36" xfId="4" applyFont="1" applyFill="1" applyBorder="1" applyAlignment="1" applyProtection="1">
      <alignment horizontal="center" vertical="center"/>
      <protection locked="0"/>
    </xf>
    <xf numFmtId="164" fontId="7" fillId="2" borderId="37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7" fillId="2" borderId="36" xfId="3" applyNumberFormat="1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vertical="center"/>
      <protection locked="0"/>
    </xf>
    <xf numFmtId="0" fontId="11" fillId="2" borderId="20" xfId="4" applyFont="1" applyFill="1" applyBorder="1" applyAlignment="1" applyProtection="1">
      <alignment horizontal="center" vertical="center"/>
      <protection locked="0"/>
    </xf>
    <xf numFmtId="165" fontId="7" fillId="2" borderId="18" xfId="1" applyNumberFormat="1" applyFont="1" applyFill="1" applyBorder="1" applyAlignment="1" applyProtection="1">
      <alignment vertical="center"/>
      <protection locked="0"/>
    </xf>
    <xf numFmtId="165" fontId="7" fillId="2" borderId="40" xfId="1" applyNumberFormat="1" applyFont="1" applyFill="1" applyBorder="1" applyAlignment="1" applyProtection="1">
      <alignment horizontal="center" vertical="center"/>
      <protection locked="0"/>
    </xf>
    <xf numFmtId="165" fontId="7" fillId="2" borderId="20" xfId="1" applyNumberFormat="1" applyFont="1" applyFill="1" applyBorder="1" applyAlignment="1" applyProtection="1">
      <alignment horizontal="center" vertical="center"/>
      <protection locked="0"/>
    </xf>
    <xf numFmtId="165" fontId="7" fillId="2" borderId="19" xfId="1" applyNumberFormat="1" applyFont="1" applyFill="1" applyBorder="1" applyAlignment="1" applyProtection="1">
      <alignment horizontal="center" vertical="center"/>
      <protection locked="0"/>
    </xf>
    <xf numFmtId="165" fontId="7" fillId="2" borderId="19" xfId="1" applyNumberFormat="1" applyFont="1" applyFill="1" applyBorder="1" applyAlignment="1" applyProtection="1">
      <alignment vertical="center"/>
      <protection locked="0"/>
    </xf>
    <xf numFmtId="0" fontId="7" fillId="2" borderId="41" xfId="4" applyFont="1" applyFill="1" applyBorder="1" applyAlignment="1" applyProtection="1">
      <alignment horizontal="center" vertical="center"/>
      <protection locked="0"/>
    </xf>
    <xf numFmtId="164" fontId="7" fillId="2" borderId="42" xfId="3" applyNumberFormat="1" applyFont="1" applyFill="1" applyBorder="1" applyAlignment="1" applyProtection="1">
      <alignment vertical="center"/>
      <protection locked="0"/>
    </xf>
    <xf numFmtId="164" fontId="7" fillId="2" borderId="43" xfId="3" applyNumberFormat="1" applyFont="1" applyFill="1" applyBorder="1" applyAlignment="1" applyProtection="1">
      <alignment horizontal="center" vertical="center"/>
      <protection locked="0"/>
    </xf>
    <xf numFmtId="164" fontId="7" fillId="2" borderId="41" xfId="3" applyNumberFormat="1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vertical="center"/>
      <protection locked="0"/>
    </xf>
    <xf numFmtId="0" fontId="11" fillId="2" borderId="45" xfId="4" applyFont="1" applyFill="1" applyBorder="1" applyAlignment="1" applyProtection="1">
      <alignment horizontal="center" vertical="center"/>
      <protection locked="0"/>
    </xf>
    <xf numFmtId="165" fontId="7" fillId="2" borderId="31" xfId="1" applyNumberFormat="1" applyFont="1" applyFill="1" applyBorder="1" applyAlignment="1" applyProtection="1">
      <alignment vertical="center"/>
      <protection locked="0"/>
    </xf>
    <xf numFmtId="165" fontId="7" fillId="2" borderId="34" xfId="1" applyNumberFormat="1" applyFont="1" applyFill="1" applyBorder="1" applyAlignment="1" applyProtection="1">
      <alignment horizontal="center" vertical="center"/>
      <protection locked="0"/>
    </xf>
    <xf numFmtId="165" fontId="7" fillId="2" borderId="45" xfId="1" applyNumberFormat="1" applyFont="1" applyFill="1" applyBorder="1" applyAlignment="1" applyProtection="1">
      <alignment horizontal="center" vertical="center"/>
      <protection locked="0"/>
    </xf>
    <xf numFmtId="165" fontId="7" fillId="2" borderId="33" xfId="1" applyNumberFormat="1" applyFont="1" applyFill="1" applyBorder="1" applyAlignment="1" applyProtection="1">
      <alignment horizontal="center" vertical="center"/>
      <protection locked="0"/>
    </xf>
    <xf numFmtId="9" fontId="7" fillId="2" borderId="33" xfId="1" applyNumberFormat="1" applyFont="1" applyFill="1" applyBorder="1" applyAlignment="1" applyProtection="1">
      <alignment vertical="center"/>
      <protection locked="0"/>
    </xf>
    <xf numFmtId="165" fontId="7" fillId="2" borderId="33" xfId="1" applyNumberFormat="1" applyFont="1" applyFill="1" applyBorder="1" applyAlignment="1" applyProtection="1">
      <alignment vertical="center"/>
      <protection locked="0"/>
    </xf>
    <xf numFmtId="0" fontId="5" fillId="0" borderId="0" xfId="4" applyFont="1" applyFill="1"/>
    <xf numFmtId="0" fontId="5" fillId="0" borderId="0" xfId="4" applyFont="1"/>
    <xf numFmtId="0" fontId="11" fillId="0" borderId="0" xfId="4" applyFont="1"/>
    <xf numFmtId="0" fontId="11" fillId="0" borderId="0" xfId="4" applyFont="1" applyFill="1" applyBorder="1"/>
    <xf numFmtId="0" fontId="11" fillId="0" borderId="0" xfId="4" applyFont="1" applyFill="1"/>
    <xf numFmtId="0" fontId="0" fillId="0" borderId="0" xfId="0" applyFill="1"/>
    <xf numFmtId="0" fontId="5" fillId="0" borderId="0" xfId="0" applyFont="1" applyFill="1"/>
    <xf numFmtId="0" fontId="0" fillId="0" borderId="0" xfId="0" applyFill="1" applyBorder="1"/>
    <xf numFmtId="164" fontId="0" fillId="0" borderId="0" xfId="0" applyNumberFormat="1" applyFill="1"/>
    <xf numFmtId="164" fontId="7" fillId="0" borderId="0" xfId="3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/>
    <xf numFmtId="0" fontId="7" fillId="0" borderId="9" xfId="4" applyFont="1" applyFill="1" applyBorder="1" applyAlignment="1" applyProtection="1">
      <alignment horizontal="center" vertical="center"/>
      <protection locked="0"/>
    </xf>
    <xf numFmtId="0" fontId="7" fillId="0" borderId="10" xfId="4" applyFont="1" applyFill="1" applyBorder="1" applyAlignment="1" applyProtection="1">
      <alignment horizontal="center" vertical="center"/>
      <protection locked="0"/>
    </xf>
    <xf numFmtId="0" fontId="7" fillId="2" borderId="35" xfId="4" applyFont="1" applyFill="1" applyBorder="1" applyAlignment="1" applyProtection="1">
      <alignment horizontal="center" vertical="center" wrapText="1"/>
      <protection locked="0"/>
    </xf>
    <xf numFmtId="0" fontId="7" fillId="3" borderId="18" xfId="4" applyFont="1" applyFill="1" applyBorder="1" applyAlignment="1" applyProtection="1">
      <alignment horizontal="center" vertical="center" wrapText="1"/>
      <protection locked="0"/>
    </xf>
    <xf numFmtId="0" fontId="7" fillId="2" borderId="14" xfId="4" applyFont="1" applyFill="1" applyBorder="1" applyAlignment="1" applyProtection="1">
      <alignment horizontal="center" vertical="center" wrapText="1"/>
      <protection locked="0"/>
    </xf>
    <xf numFmtId="0" fontId="7" fillId="3" borderId="31" xfId="4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3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9" fillId="2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zoomScaleNormal="100" workbookViewId="0"/>
  </sheetViews>
  <sheetFormatPr defaultRowHeight="15" x14ac:dyDescent="0.25"/>
  <cols>
    <col min="1" max="1" width="12.5703125" customWidth="1"/>
    <col min="2" max="2" width="5" customWidth="1"/>
    <col min="3" max="3" width="5.7109375" customWidth="1"/>
    <col min="4" max="5" width="4.85546875" customWidth="1"/>
    <col min="6" max="6" width="5.7109375" customWidth="1"/>
    <col min="7" max="7" width="4.85546875" customWidth="1"/>
    <col min="8" max="8" width="5.42578125" customWidth="1"/>
    <col min="9" max="9" width="4.85546875" customWidth="1"/>
    <col min="10" max="10" width="5.7109375" customWidth="1"/>
    <col min="11" max="11" width="4.85546875" customWidth="1"/>
    <col min="12" max="12" width="5.7109375" customWidth="1"/>
    <col min="13" max="13" width="4.85546875" customWidth="1"/>
    <col min="14" max="14" width="5.28515625" customWidth="1"/>
    <col min="15" max="15" width="4.85546875" customWidth="1"/>
    <col min="16" max="16" width="5.28515625" customWidth="1"/>
    <col min="17" max="17" width="4.85546875" customWidth="1"/>
    <col min="18" max="18" width="5.28515625" customWidth="1"/>
    <col min="19" max="19" width="4.85546875" customWidth="1"/>
    <col min="20" max="20" width="5.28515625" customWidth="1"/>
    <col min="21" max="21" width="5.5703125" customWidth="1"/>
    <col min="22" max="22" width="5.28515625" customWidth="1"/>
    <col min="23" max="23" width="5.42578125" customWidth="1"/>
    <col min="24" max="24" width="5.28515625" customWidth="1"/>
    <col min="25" max="25" width="5.42578125" customWidth="1"/>
  </cols>
  <sheetData>
    <row r="1" spans="1:27" s="2" customFormat="1" ht="17.25" customHeight="1" x14ac:dyDescent="0.2">
      <c r="A1" s="1" t="s">
        <v>0</v>
      </c>
      <c r="B1" s="1"/>
    </row>
    <row r="2" spans="1:27" s="4" customFormat="1" ht="17.25" customHeight="1" thickBot="1" x14ac:dyDescent="0.3">
      <c r="A2" s="3"/>
      <c r="P2" s="4" t="s">
        <v>1</v>
      </c>
    </row>
    <row r="3" spans="1:27" s="5" customFormat="1" ht="17.25" customHeight="1" x14ac:dyDescent="0.25">
      <c r="A3" s="84" t="s">
        <v>2</v>
      </c>
      <c r="B3" s="85"/>
      <c r="C3" s="90" t="s">
        <v>3</v>
      </c>
      <c r="D3" s="91"/>
      <c r="E3" s="92"/>
      <c r="F3" s="96" t="s">
        <v>4</v>
      </c>
      <c r="G3" s="97"/>
      <c r="H3" s="97"/>
      <c r="I3" s="98"/>
      <c r="J3" s="99" t="s">
        <v>5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100"/>
      <c r="Y3" s="101"/>
    </row>
    <row r="4" spans="1:27" s="5" customFormat="1" ht="17.25" customHeight="1" x14ac:dyDescent="0.2">
      <c r="A4" s="86"/>
      <c r="B4" s="87"/>
      <c r="C4" s="93"/>
      <c r="D4" s="94"/>
      <c r="E4" s="95"/>
      <c r="F4" s="102" t="s">
        <v>6</v>
      </c>
      <c r="G4" s="103"/>
      <c r="H4" s="79" t="s">
        <v>7</v>
      </c>
      <c r="I4" s="82"/>
      <c r="J4" s="106" t="s">
        <v>8</v>
      </c>
      <c r="K4" s="80"/>
      <c r="L4" s="79" t="s">
        <v>9</v>
      </c>
      <c r="M4" s="80"/>
      <c r="N4" s="79" t="s">
        <v>10</v>
      </c>
      <c r="O4" s="80"/>
      <c r="P4" s="79" t="s">
        <v>11</v>
      </c>
      <c r="Q4" s="80"/>
      <c r="R4" s="79" t="s">
        <v>12</v>
      </c>
      <c r="S4" s="80"/>
      <c r="T4" s="79" t="s">
        <v>13</v>
      </c>
      <c r="U4" s="80"/>
      <c r="V4" s="79" t="s">
        <v>14</v>
      </c>
      <c r="W4" s="80"/>
      <c r="X4" s="79" t="s">
        <v>15</v>
      </c>
      <c r="Y4" s="82"/>
    </row>
    <row r="5" spans="1:27" s="5" customFormat="1" ht="17.25" customHeight="1" x14ac:dyDescent="0.2">
      <c r="A5" s="86"/>
      <c r="B5" s="87"/>
      <c r="C5" s="93"/>
      <c r="D5" s="94"/>
      <c r="E5" s="95"/>
      <c r="F5" s="104"/>
      <c r="G5" s="105"/>
      <c r="H5" s="81"/>
      <c r="I5" s="83"/>
      <c r="J5" s="107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3"/>
    </row>
    <row r="6" spans="1:27" s="5" customFormat="1" ht="17.25" customHeight="1" thickBot="1" x14ac:dyDescent="0.25">
      <c r="A6" s="88"/>
      <c r="B6" s="89"/>
      <c r="C6" s="6" t="s">
        <v>16</v>
      </c>
      <c r="D6" s="7" t="s">
        <v>17</v>
      </c>
      <c r="E6" s="8" t="s">
        <v>18</v>
      </c>
      <c r="F6" s="6" t="s">
        <v>16</v>
      </c>
      <c r="G6" s="9" t="s">
        <v>19</v>
      </c>
      <c r="H6" s="10" t="s">
        <v>16</v>
      </c>
      <c r="I6" s="11" t="s">
        <v>19</v>
      </c>
      <c r="J6" s="6" t="s">
        <v>16</v>
      </c>
      <c r="K6" s="9" t="s">
        <v>19</v>
      </c>
      <c r="L6" s="10" t="s">
        <v>16</v>
      </c>
      <c r="M6" s="9" t="s">
        <v>19</v>
      </c>
      <c r="N6" s="10" t="s">
        <v>16</v>
      </c>
      <c r="O6" s="9" t="s">
        <v>19</v>
      </c>
      <c r="P6" s="10" t="s">
        <v>16</v>
      </c>
      <c r="Q6" s="9" t="s">
        <v>19</v>
      </c>
      <c r="R6" s="10" t="s">
        <v>16</v>
      </c>
      <c r="S6" s="9" t="s">
        <v>19</v>
      </c>
      <c r="T6" s="10" t="s">
        <v>16</v>
      </c>
      <c r="U6" s="9" t="s">
        <v>19</v>
      </c>
      <c r="V6" s="10" t="s">
        <v>16</v>
      </c>
      <c r="W6" s="9" t="s">
        <v>19</v>
      </c>
      <c r="X6" s="10" t="s">
        <v>16</v>
      </c>
      <c r="Y6" s="11" t="s">
        <v>19</v>
      </c>
    </row>
    <row r="7" spans="1:27" s="22" customFormat="1" ht="17.25" customHeight="1" x14ac:dyDescent="0.25">
      <c r="A7" s="73" t="s">
        <v>20</v>
      </c>
      <c r="B7" s="74"/>
      <c r="C7" s="12">
        <v>5814</v>
      </c>
      <c r="D7" s="13">
        <v>3.7004035183747244E-2</v>
      </c>
      <c r="E7" s="14">
        <v>0.67035627810446208</v>
      </c>
      <c r="F7" s="12">
        <v>4677</v>
      </c>
      <c r="G7" s="15">
        <v>0.804437564499484</v>
      </c>
      <c r="H7" s="16">
        <v>1137</v>
      </c>
      <c r="I7" s="17">
        <v>0.195562435500516</v>
      </c>
      <c r="J7" s="12">
        <v>3461</v>
      </c>
      <c r="K7" s="15">
        <v>0.59528723770209835</v>
      </c>
      <c r="L7" s="16">
        <v>260</v>
      </c>
      <c r="M7" s="18">
        <v>4.4719642242862054E-2</v>
      </c>
      <c r="N7" s="16">
        <v>158</v>
      </c>
      <c r="O7" s="18">
        <v>2.7175782593739251E-2</v>
      </c>
      <c r="P7" s="16">
        <v>194</v>
      </c>
      <c r="Q7" s="18">
        <v>3.3367733058135535E-2</v>
      </c>
      <c r="R7" s="16">
        <v>311</v>
      </c>
      <c r="S7" s="18">
        <v>5.3491572067423464E-2</v>
      </c>
      <c r="T7" s="16">
        <v>251</v>
      </c>
      <c r="U7" s="18">
        <v>4.3171654626762986E-2</v>
      </c>
      <c r="V7" s="16">
        <v>331</v>
      </c>
      <c r="W7" s="18">
        <v>5.6931544547643619E-2</v>
      </c>
      <c r="X7" s="16">
        <v>848</v>
      </c>
      <c r="Y7" s="19">
        <v>0.14585483316133471</v>
      </c>
      <c r="Z7" s="20"/>
      <c r="AA7" s="21"/>
    </row>
    <row r="8" spans="1:27" s="22" customFormat="1" ht="17.25" customHeight="1" x14ac:dyDescent="0.25">
      <c r="A8" s="73" t="s">
        <v>21</v>
      </c>
      <c r="B8" s="74"/>
      <c r="C8" s="12">
        <v>5936</v>
      </c>
      <c r="D8" s="13">
        <v>3.6329141038587469E-2</v>
      </c>
      <c r="E8" s="14">
        <v>0.66176142697881823</v>
      </c>
      <c r="F8" s="12">
        <v>4782</v>
      </c>
      <c r="G8" s="15">
        <v>0.80559299191374667</v>
      </c>
      <c r="H8" s="16">
        <v>1154</v>
      </c>
      <c r="I8" s="17">
        <v>0.19440700808625336</v>
      </c>
      <c r="J8" s="12">
        <v>3484</v>
      </c>
      <c r="K8" s="15">
        <v>0.58692722371967654</v>
      </c>
      <c r="L8" s="16">
        <v>244</v>
      </c>
      <c r="M8" s="18">
        <v>4.1105121293800541E-2</v>
      </c>
      <c r="N8" s="16">
        <v>127</v>
      </c>
      <c r="O8" s="18">
        <v>2.1394878706199463E-2</v>
      </c>
      <c r="P8" s="16">
        <v>174</v>
      </c>
      <c r="Q8" s="18">
        <v>2.9312668463611861E-2</v>
      </c>
      <c r="R8" s="16">
        <v>324</v>
      </c>
      <c r="S8" s="18">
        <v>5.4582210242587602E-2</v>
      </c>
      <c r="T8" s="16">
        <v>267</v>
      </c>
      <c r="U8" s="18">
        <v>4.4979784366576819E-2</v>
      </c>
      <c r="V8" s="16">
        <v>395</v>
      </c>
      <c r="W8" s="18">
        <v>6.654312668463612E-2</v>
      </c>
      <c r="X8" s="16">
        <v>921</v>
      </c>
      <c r="Y8" s="19">
        <v>0.15515498652291104</v>
      </c>
      <c r="Z8" s="20"/>
      <c r="AA8" s="21"/>
    </row>
    <row r="9" spans="1:27" s="22" customFormat="1" ht="17.25" customHeight="1" x14ac:dyDescent="0.25">
      <c r="A9" s="73" t="s">
        <v>22</v>
      </c>
      <c r="B9" s="74"/>
      <c r="C9" s="12">
        <v>6128</v>
      </c>
      <c r="D9" s="13">
        <v>3.5875489570465949E-2</v>
      </c>
      <c r="E9" s="14">
        <v>0.66349068860978777</v>
      </c>
      <c r="F9" s="12">
        <v>4868</v>
      </c>
      <c r="G9" s="15">
        <v>0.79438642297650131</v>
      </c>
      <c r="H9" s="16">
        <v>1260</v>
      </c>
      <c r="I9" s="17">
        <v>0.20561357702349869</v>
      </c>
      <c r="J9" s="12">
        <v>3560</v>
      </c>
      <c r="K9" s="15">
        <v>0.58093994778067881</v>
      </c>
      <c r="L9" s="16">
        <v>256</v>
      </c>
      <c r="M9" s="18">
        <v>4.1775456919060053E-2</v>
      </c>
      <c r="N9" s="16">
        <v>126</v>
      </c>
      <c r="O9" s="18">
        <v>2.0561357702349868E-2</v>
      </c>
      <c r="P9" s="16">
        <v>183</v>
      </c>
      <c r="Q9" s="18">
        <v>2.9862924281984334E-2</v>
      </c>
      <c r="R9" s="16">
        <v>299</v>
      </c>
      <c r="S9" s="18">
        <v>4.8792428198433421E-2</v>
      </c>
      <c r="T9" s="16">
        <v>328</v>
      </c>
      <c r="U9" s="18">
        <v>5.3524804177545689E-2</v>
      </c>
      <c r="V9" s="16">
        <v>455</v>
      </c>
      <c r="W9" s="18">
        <v>7.4249347258485643E-2</v>
      </c>
      <c r="X9" s="16">
        <v>921</v>
      </c>
      <c r="Y9" s="19">
        <v>0.15029373368146215</v>
      </c>
      <c r="Z9" s="20"/>
      <c r="AA9" s="21"/>
    </row>
    <row r="10" spans="1:27" s="22" customFormat="1" ht="17.25" customHeight="1" x14ac:dyDescent="0.25">
      <c r="A10" s="73" t="s">
        <v>23</v>
      </c>
      <c r="B10" s="74"/>
      <c r="C10" s="12">
        <v>6365</v>
      </c>
      <c r="D10" s="13">
        <v>3.5731527950868446E-2</v>
      </c>
      <c r="E10" s="14">
        <v>0.66929547844374337</v>
      </c>
      <c r="F10" s="12">
        <v>4968</v>
      </c>
      <c r="G10" s="15">
        <v>0.78051846032992933</v>
      </c>
      <c r="H10" s="16">
        <v>1397</v>
      </c>
      <c r="I10" s="17">
        <v>0.2194815396700707</v>
      </c>
      <c r="J10" s="12">
        <v>3538</v>
      </c>
      <c r="K10" s="15">
        <v>0.55585231736056562</v>
      </c>
      <c r="L10" s="16">
        <v>281</v>
      </c>
      <c r="M10" s="18">
        <v>4.4147682639434409E-2</v>
      </c>
      <c r="N10" s="16">
        <v>146</v>
      </c>
      <c r="O10" s="18">
        <v>2.2937941869599372E-2</v>
      </c>
      <c r="P10" s="16">
        <v>196</v>
      </c>
      <c r="Q10" s="18">
        <v>3.0793401413982718E-2</v>
      </c>
      <c r="R10" s="16">
        <v>325</v>
      </c>
      <c r="S10" s="18">
        <v>5.1060487038491753E-2</v>
      </c>
      <c r="T10" s="16">
        <v>380</v>
      </c>
      <c r="U10" s="18">
        <v>5.9701492537313432E-2</v>
      </c>
      <c r="V10" s="16">
        <v>542</v>
      </c>
      <c r="W10" s="18">
        <v>8.5153181461115474E-2</v>
      </c>
      <c r="X10" s="16">
        <v>957</v>
      </c>
      <c r="Y10" s="19">
        <v>0.15035349567949724</v>
      </c>
      <c r="Z10" s="20"/>
      <c r="AA10" s="21"/>
    </row>
    <row r="11" spans="1:27" s="22" customFormat="1" ht="17.25" customHeight="1" x14ac:dyDescent="0.25">
      <c r="A11" s="73" t="s">
        <v>24</v>
      </c>
      <c r="B11" s="74"/>
      <c r="C11" s="12">
        <v>6558</v>
      </c>
      <c r="D11" s="13">
        <v>3.5712146377324581E-2</v>
      </c>
      <c r="E11" s="14">
        <v>0.67144466059178864</v>
      </c>
      <c r="F11" s="12">
        <v>5064</v>
      </c>
      <c r="G11" s="15">
        <v>0.77218664226898448</v>
      </c>
      <c r="H11" s="16">
        <v>1494</v>
      </c>
      <c r="I11" s="17">
        <v>0.22781335773101555</v>
      </c>
      <c r="J11" s="12">
        <v>3693</v>
      </c>
      <c r="K11" s="15">
        <v>0.5631290027447392</v>
      </c>
      <c r="L11" s="16">
        <v>291</v>
      </c>
      <c r="M11" s="18">
        <v>4.4373284537968891E-2</v>
      </c>
      <c r="N11" s="16">
        <v>157</v>
      </c>
      <c r="O11" s="18">
        <v>2.3940225678560537E-2</v>
      </c>
      <c r="P11" s="16">
        <v>201</v>
      </c>
      <c r="Q11" s="18">
        <v>3.0649588289112534E-2</v>
      </c>
      <c r="R11" s="16">
        <v>337</v>
      </c>
      <c r="S11" s="18">
        <v>5.1387618176273256E-2</v>
      </c>
      <c r="T11" s="16">
        <v>406</v>
      </c>
      <c r="U11" s="18">
        <v>6.1909118633729797E-2</v>
      </c>
      <c r="V11" s="16">
        <v>574</v>
      </c>
      <c r="W11" s="18">
        <v>8.7526684964928325E-2</v>
      </c>
      <c r="X11" s="16">
        <v>899</v>
      </c>
      <c r="Y11" s="19">
        <v>0.1370844769746874</v>
      </c>
      <c r="Z11" s="20"/>
      <c r="AA11" s="21"/>
    </row>
    <row r="12" spans="1:27" s="22" customFormat="1" ht="17.25" customHeight="1" x14ac:dyDescent="0.25">
      <c r="A12" s="73" t="s">
        <v>25</v>
      </c>
      <c r="B12" s="74"/>
      <c r="C12" s="12">
        <v>6769</v>
      </c>
      <c r="D12" s="13">
        <v>3.5906195131525202E-2</v>
      </c>
      <c r="E12" s="14">
        <v>0.67266222796382791</v>
      </c>
      <c r="F12" s="12">
        <v>5206</v>
      </c>
      <c r="G12" s="15">
        <v>0.76909440094548676</v>
      </c>
      <c r="H12" s="16">
        <v>1563</v>
      </c>
      <c r="I12" s="17">
        <v>0.23090559905451322</v>
      </c>
      <c r="J12" s="12">
        <v>3803</v>
      </c>
      <c r="K12" s="15">
        <v>0.56182597133993206</v>
      </c>
      <c r="L12" s="16">
        <v>294</v>
      </c>
      <c r="M12" s="18">
        <v>4.3433298862461223E-2</v>
      </c>
      <c r="N12" s="16">
        <v>149</v>
      </c>
      <c r="O12" s="18">
        <v>2.2012114049342592E-2</v>
      </c>
      <c r="P12" s="16">
        <v>218</v>
      </c>
      <c r="Q12" s="18">
        <v>3.2205643374205936E-2</v>
      </c>
      <c r="R12" s="16">
        <v>312</v>
      </c>
      <c r="S12" s="18">
        <v>4.6092480425469047E-2</v>
      </c>
      <c r="T12" s="16">
        <v>479</v>
      </c>
      <c r="U12" s="18">
        <v>7.076377603781947E-2</v>
      </c>
      <c r="V12" s="16">
        <v>711</v>
      </c>
      <c r="W12" s="18">
        <v>0.10503767173880928</v>
      </c>
      <c r="X12" s="16">
        <v>803</v>
      </c>
      <c r="Y12" s="19">
        <v>0.11862904417196041</v>
      </c>
      <c r="Z12" s="20"/>
      <c r="AA12" s="21"/>
    </row>
    <row r="13" spans="1:27" s="22" customFormat="1" ht="17.25" customHeight="1" x14ac:dyDescent="0.25">
      <c r="A13" s="73" t="s">
        <v>26</v>
      </c>
      <c r="B13" s="74"/>
      <c r="C13" s="12">
        <v>7004</v>
      </c>
      <c r="D13" s="13">
        <v>3.6664590193112037E-2</v>
      </c>
      <c r="E13" s="14">
        <v>0.67920868890612873</v>
      </c>
      <c r="F13" s="12">
        <v>5255</v>
      </c>
      <c r="G13" s="15">
        <v>0.56182597133993206</v>
      </c>
      <c r="H13" s="16">
        <v>1749</v>
      </c>
      <c r="I13" s="17">
        <v>0.24971444888635067</v>
      </c>
      <c r="J13" s="12">
        <v>3816</v>
      </c>
      <c r="K13" s="15">
        <v>0.54483152484294683</v>
      </c>
      <c r="L13" s="16">
        <v>248</v>
      </c>
      <c r="M13" s="18">
        <v>3.540833809251856E-2</v>
      </c>
      <c r="N13" s="16">
        <v>154</v>
      </c>
      <c r="O13" s="18">
        <v>2.1987435750999429E-2</v>
      </c>
      <c r="P13" s="16">
        <v>179</v>
      </c>
      <c r="Q13" s="18">
        <v>2.555682467161622E-2</v>
      </c>
      <c r="R13" s="16">
        <v>325</v>
      </c>
      <c r="S13" s="18">
        <v>4.6402055968018274E-2</v>
      </c>
      <c r="T13" s="16">
        <v>541</v>
      </c>
      <c r="U13" s="18">
        <v>7.724157624214735E-2</v>
      </c>
      <c r="V13" s="16">
        <v>845</v>
      </c>
      <c r="W13" s="18">
        <v>0.12064534551684751</v>
      </c>
      <c r="X13" s="16">
        <v>896</v>
      </c>
      <c r="Y13" s="19">
        <v>0.12792689891490577</v>
      </c>
      <c r="Z13" s="20"/>
      <c r="AA13" s="21"/>
    </row>
    <row r="14" spans="1:27" s="22" customFormat="1" ht="17.25" customHeight="1" x14ac:dyDescent="0.25">
      <c r="A14" s="73" t="s">
        <v>27</v>
      </c>
      <c r="B14" s="74"/>
      <c r="C14" s="23">
        <v>7136</v>
      </c>
      <c r="D14" s="24">
        <v>3.7372409567253052E-2</v>
      </c>
      <c r="E14" s="14">
        <v>0.67729688686408507</v>
      </c>
      <c r="F14" s="23">
        <v>5193</v>
      </c>
      <c r="G14" s="15">
        <v>0.72771860986547088</v>
      </c>
      <c r="H14" s="25">
        <v>1943</v>
      </c>
      <c r="I14" s="17">
        <v>0.27228139013452912</v>
      </c>
      <c r="J14" s="23">
        <v>3844</v>
      </c>
      <c r="K14" s="15">
        <v>0.53867713004484308</v>
      </c>
      <c r="L14" s="25">
        <v>253</v>
      </c>
      <c r="M14" s="18">
        <v>3.545403587443946E-2</v>
      </c>
      <c r="N14" s="25">
        <v>138</v>
      </c>
      <c r="O14" s="18">
        <v>1.9338565022421525E-2</v>
      </c>
      <c r="P14" s="25">
        <v>187</v>
      </c>
      <c r="Q14" s="18">
        <v>2.6205156950672645E-2</v>
      </c>
      <c r="R14" s="25">
        <v>340</v>
      </c>
      <c r="S14" s="18">
        <v>4.76457399103139E-2</v>
      </c>
      <c r="T14" s="25">
        <v>538</v>
      </c>
      <c r="U14" s="18">
        <v>7.5392376681614345E-2</v>
      </c>
      <c r="V14" s="25">
        <v>926</v>
      </c>
      <c r="W14" s="18">
        <v>0.12976457399103139</v>
      </c>
      <c r="X14" s="25">
        <v>910</v>
      </c>
      <c r="Y14" s="19">
        <v>0.12752242152466367</v>
      </c>
      <c r="Z14" s="20"/>
      <c r="AA14" s="21"/>
    </row>
    <row r="15" spans="1:27" s="22" customFormat="1" ht="17.25" customHeight="1" x14ac:dyDescent="0.25">
      <c r="A15" s="73" t="s">
        <v>28</v>
      </c>
      <c r="B15" s="74"/>
      <c r="C15" s="23">
        <v>7153</v>
      </c>
      <c r="D15" s="24">
        <v>3.7927834778228482E-2</v>
      </c>
      <c r="E15" s="14">
        <v>0.68214762540530227</v>
      </c>
      <c r="F15" s="23">
        <v>5050</v>
      </c>
      <c r="G15" s="15">
        <v>0.70599748357332592</v>
      </c>
      <c r="H15" s="25">
        <v>2103</v>
      </c>
      <c r="I15" s="17">
        <v>0.29400251642667413</v>
      </c>
      <c r="J15" s="23">
        <v>3726</v>
      </c>
      <c r="K15" s="15">
        <v>0.52090032154340837</v>
      </c>
      <c r="L15" s="25">
        <v>237</v>
      </c>
      <c r="M15" s="18">
        <v>3.3132951209282821E-2</v>
      </c>
      <c r="N15" s="25">
        <v>143</v>
      </c>
      <c r="O15" s="18">
        <v>1.9991611911086258E-2</v>
      </c>
      <c r="P15" s="25">
        <v>211</v>
      </c>
      <c r="Q15" s="18">
        <v>2.9498112679994408E-2</v>
      </c>
      <c r="R15" s="25">
        <v>363</v>
      </c>
      <c r="S15" s="18">
        <v>5.0747937928142035E-2</v>
      </c>
      <c r="T15" s="25">
        <v>559</v>
      </c>
      <c r="U15" s="18">
        <v>7.8149028379700822E-2</v>
      </c>
      <c r="V15" s="25">
        <v>968</v>
      </c>
      <c r="W15" s="18">
        <v>0.13532783447504543</v>
      </c>
      <c r="X15" s="25">
        <v>946</v>
      </c>
      <c r="Y15" s="19">
        <v>0.13225220187333986</v>
      </c>
      <c r="Z15" s="20"/>
      <c r="AA15" s="21"/>
    </row>
    <row r="16" spans="1:27" s="22" customFormat="1" ht="17.25" customHeight="1" x14ac:dyDescent="0.25">
      <c r="A16" s="73" t="s">
        <v>29</v>
      </c>
      <c r="B16" s="74"/>
      <c r="C16" s="23">
        <v>7415</v>
      </c>
      <c r="D16" s="24">
        <v>3.9352945234923553E-2</v>
      </c>
      <c r="E16" s="14">
        <v>0.68733778272154245</v>
      </c>
      <c r="F16" s="23">
        <v>4782</v>
      </c>
      <c r="G16" s="15">
        <v>0.64490896830748479</v>
      </c>
      <c r="H16" s="25">
        <v>2633</v>
      </c>
      <c r="I16" s="17">
        <v>0.35509103169251516</v>
      </c>
      <c r="J16" s="23">
        <v>3743</v>
      </c>
      <c r="K16" s="15">
        <v>0.50478759271746465</v>
      </c>
      <c r="L16" s="25">
        <v>246</v>
      </c>
      <c r="M16" s="18">
        <v>3.3175994605529335E-2</v>
      </c>
      <c r="N16" s="25">
        <v>158</v>
      </c>
      <c r="O16" s="18">
        <v>2.1308159136884695E-2</v>
      </c>
      <c r="P16" s="25">
        <v>200</v>
      </c>
      <c r="Q16" s="18">
        <v>2.6972353337828724E-2</v>
      </c>
      <c r="R16" s="25">
        <v>393</v>
      </c>
      <c r="S16" s="18">
        <v>5.3000674308833443E-2</v>
      </c>
      <c r="T16" s="25">
        <v>694</v>
      </c>
      <c r="U16" s="18">
        <v>9.3594066082265684E-2</v>
      </c>
      <c r="V16" s="25">
        <v>885</v>
      </c>
      <c r="W16" s="18">
        <v>0.11935266351989211</v>
      </c>
      <c r="X16" s="25">
        <v>1096</v>
      </c>
      <c r="Y16" s="19">
        <v>0.14780849629130141</v>
      </c>
      <c r="AA16" s="21"/>
    </row>
    <row r="17" spans="1:25" s="22" customFormat="1" ht="17.25" customHeight="1" thickBot="1" x14ac:dyDescent="0.3">
      <c r="A17" s="73" t="s">
        <v>30</v>
      </c>
      <c r="B17" s="74"/>
      <c r="C17" s="26">
        <v>7815</v>
      </c>
      <c r="D17" s="27">
        <v>4.1348331252248627E-2</v>
      </c>
      <c r="E17" s="28">
        <v>0.69497554468652734</v>
      </c>
      <c r="F17" s="29">
        <v>4710</v>
      </c>
      <c r="G17" s="30">
        <v>0.60268714011516311</v>
      </c>
      <c r="H17" s="31">
        <v>3105</v>
      </c>
      <c r="I17" s="32">
        <v>0.39731285988483683</v>
      </c>
      <c r="J17" s="26">
        <v>3943</v>
      </c>
      <c r="K17" s="33">
        <v>0.50454254638515672</v>
      </c>
      <c r="L17" s="34">
        <v>230</v>
      </c>
      <c r="M17" s="35">
        <v>2.943058221369162E-2</v>
      </c>
      <c r="N17" s="34">
        <v>167</v>
      </c>
      <c r="O17" s="35">
        <v>2.1369161868202174E-2</v>
      </c>
      <c r="P17" s="34">
        <v>225</v>
      </c>
      <c r="Q17" s="35">
        <v>2.8790786948176585E-2</v>
      </c>
      <c r="R17" s="34">
        <v>476</v>
      </c>
      <c r="S17" s="35">
        <v>6.0908509277031349E-2</v>
      </c>
      <c r="T17" s="34">
        <v>857</v>
      </c>
      <c r="U17" s="35">
        <v>0.10966090850927702</v>
      </c>
      <c r="V17" s="34">
        <v>891</v>
      </c>
      <c r="W17" s="35">
        <v>0.11401151631477927</v>
      </c>
      <c r="X17" s="34">
        <v>1026</v>
      </c>
      <c r="Y17" s="36">
        <v>0.13128598848368522</v>
      </c>
    </row>
    <row r="18" spans="1:25" s="22" customFormat="1" ht="17.25" customHeight="1" x14ac:dyDescent="0.25">
      <c r="A18" s="75" t="s">
        <v>31</v>
      </c>
      <c r="B18" s="37" t="s">
        <v>32</v>
      </c>
      <c r="C18" s="38">
        <f>C17-C16</f>
        <v>400</v>
      </c>
      <c r="D18" s="39" t="s">
        <v>33</v>
      </c>
      <c r="E18" s="40" t="s">
        <v>33</v>
      </c>
      <c r="F18" s="38">
        <f t="shared" ref="F18:N18" si="0">F17-F16</f>
        <v>-72</v>
      </c>
      <c r="G18" s="41" t="s">
        <v>33</v>
      </c>
      <c r="H18" s="42">
        <f t="shared" si="0"/>
        <v>472</v>
      </c>
      <c r="I18" s="40" t="s">
        <v>33</v>
      </c>
      <c r="J18" s="38">
        <f t="shared" si="0"/>
        <v>200</v>
      </c>
      <c r="K18" s="41" t="s">
        <v>33</v>
      </c>
      <c r="L18" s="42">
        <f t="shared" si="0"/>
        <v>-16</v>
      </c>
      <c r="M18" s="41" t="s">
        <v>33</v>
      </c>
      <c r="N18" s="42">
        <f t="shared" si="0"/>
        <v>9</v>
      </c>
      <c r="O18" s="41" t="s">
        <v>33</v>
      </c>
      <c r="P18" s="42">
        <f>P17-P16</f>
        <v>25</v>
      </c>
      <c r="Q18" s="41" t="s">
        <v>33</v>
      </c>
      <c r="R18" s="42">
        <f>R17-R16</f>
        <v>83</v>
      </c>
      <c r="S18" s="41" t="s">
        <v>33</v>
      </c>
      <c r="T18" s="42">
        <f>T17-T16</f>
        <v>163</v>
      </c>
      <c r="U18" s="41" t="s">
        <v>33</v>
      </c>
      <c r="V18" s="42">
        <f>V17-V16</f>
        <v>6</v>
      </c>
      <c r="W18" s="41" t="s">
        <v>33</v>
      </c>
      <c r="X18" s="42">
        <f>X17-X16</f>
        <v>-70</v>
      </c>
      <c r="Y18" s="40" t="s">
        <v>33</v>
      </c>
    </row>
    <row r="19" spans="1:25" s="22" customFormat="1" ht="17.25" customHeight="1" x14ac:dyDescent="0.25">
      <c r="A19" s="76"/>
      <c r="B19" s="43" t="s">
        <v>34</v>
      </c>
      <c r="C19" s="44">
        <f>C17/C16-1</f>
        <v>5.3944706675657539E-2</v>
      </c>
      <c r="D19" s="45" t="s">
        <v>33</v>
      </c>
      <c r="E19" s="46" t="s">
        <v>33</v>
      </c>
      <c r="F19" s="44">
        <f t="shared" ref="F19:N19" si="1">F17/F16-1</f>
        <v>-1.5056461731493109E-2</v>
      </c>
      <c r="G19" s="47" t="s">
        <v>33</v>
      </c>
      <c r="H19" s="48">
        <f t="shared" si="1"/>
        <v>0.17926319787314848</v>
      </c>
      <c r="I19" s="46" t="s">
        <v>33</v>
      </c>
      <c r="J19" s="44">
        <f t="shared" si="1"/>
        <v>5.3433075073470393E-2</v>
      </c>
      <c r="K19" s="47" t="s">
        <v>33</v>
      </c>
      <c r="L19" s="48">
        <f t="shared" si="1"/>
        <v>-6.5040650406504086E-2</v>
      </c>
      <c r="M19" s="47" t="s">
        <v>33</v>
      </c>
      <c r="N19" s="48">
        <f t="shared" si="1"/>
        <v>5.6962025316455778E-2</v>
      </c>
      <c r="O19" s="47" t="s">
        <v>33</v>
      </c>
      <c r="P19" s="48">
        <f>P17/P16-1</f>
        <v>0.125</v>
      </c>
      <c r="Q19" s="47" t="s">
        <v>33</v>
      </c>
      <c r="R19" s="48">
        <f>R17/R16-1</f>
        <v>0.21119592875318061</v>
      </c>
      <c r="S19" s="47" t="s">
        <v>33</v>
      </c>
      <c r="T19" s="48">
        <f>T17/T16-1</f>
        <v>0.23487031700288186</v>
      </c>
      <c r="U19" s="47" t="s">
        <v>33</v>
      </c>
      <c r="V19" s="48">
        <f>V17/V16-1</f>
        <v>6.7796610169490457E-3</v>
      </c>
      <c r="W19" s="47" t="s">
        <v>33</v>
      </c>
      <c r="X19" s="48">
        <f>X17/X16-1</f>
        <v>-6.3868613138686081E-2</v>
      </c>
      <c r="Y19" s="46" t="s">
        <v>33</v>
      </c>
    </row>
    <row r="20" spans="1:25" s="22" customFormat="1" ht="17.25" customHeight="1" x14ac:dyDescent="0.25">
      <c r="A20" s="77" t="s">
        <v>35</v>
      </c>
      <c r="B20" s="49" t="s">
        <v>32</v>
      </c>
      <c r="C20" s="50">
        <f>C17-C12</f>
        <v>1046</v>
      </c>
      <c r="D20" s="51" t="s">
        <v>33</v>
      </c>
      <c r="E20" s="52" t="s">
        <v>33</v>
      </c>
      <c r="F20" s="50">
        <f t="shared" ref="F20:N20" si="2">F17-F12</f>
        <v>-496</v>
      </c>
      <c r="G20" s="53" t="s">
        <v>33</v>
      </c>
      <c r="H20" s="54">
        <f t="shared" si="2"/>
        <v>1542</v>
      </c>
      <c r="I20" s="52" t="s">
        <v>33</v>
      </c>
      <c r="J20" s="50">
        <f t="shared" si="2"/>
        <v>140</v>
      </c>
      <c r="K20" s="53" t="s">
        <v>33</v>
      </c>
      <c r="L20" s="54">
        <f t="shared" si="2"/>
        <v>-64</v>
      </c>
      <c r="M20" s="53" t="s">
        <v>33</v>
      </c>
      <c r="N20" s="54">
        <f t="shared" si="2"/>
        <v>18</v>
      </c>
      <c r="O20" s="53" t="s">
        <v>33</v>
      </c>
      <c r="P20" s="54">
        <f>P17-P12</f>
        <v>7</v>
      </c>
      <c r="Q20" s="53" t="s">
        <v>33</v>
      </c>
      <c r="R20" s="54">
        <f>R17-R12</f>
        <v>164</v>
      </c>
      <c r="S20" s="53" t="s">
        <v>33</v>
      </c>
      <c r="T20" s="54">
        <f>T17-T12</f>
        <v>378</v>
      </c>
      <c r="U20" s="53" t="s">
        <v>33</v>
      </c>
      <c r="V20" s="54">
        <f>V17-V12</f>
        <v>180</v>
      </c>
      <c r="W20" s="53" t="s">
        <v>33</v>
      </c>
      <c r="X20" s="54">
        <f>X17-X12</f>
        <v>223</v>
      </c>
      <c r="Y20" s="52" t="s">
        <v>33</v>
      </c>
    </row>
    <row r="21" spans="1:25" s="22" customFormat="1" ht="17.25" customHeight="1" x14ac:dyDescent="0.25">
      <c r="A21" s="76"/>
      <c r="B21" s="43" t="s">
        <v>34</v>
      </c>
      <c r="C21" s="44">
        <f>C17/C12-1</f>
        <v>0.15452799527256622</v>
      </c>
      <c r="D21" s="45" t="s">
        <v>33</v>
      </c>
      <c r="E21" s="46" t="s">
        <v>33</v>
      </c>
      <c r="F21" s="44">
        <f t="shared" ref="F21:N21" si="3">F17/F12-1</f>
        <v>-9.5274683058010012E-2</v>
      </c>
      <c r="G21" s="47" t="s">
        <v>33</v>
      </c>
      <c r="H21" s="48">
        <f t="shared" si="3"/>
        <v>0.98656429942418433</v>
      </c>
      <c r="I21" s="46" t="s">
        <v>33</v>
      </c>
      <c r="J21" s="44">
        <f t="shared" si="3"/>
        <v>3.6813042334998602E-2</v>
      </c>
      <c r="K21" s="47" t="s">
        <v>33</v>
      </c>
      <c r="L21" s="48">
        <f t="shared" si="3"/>
        <v>-0.21768707482993199</v>
      </c>
      <c r="M21" s="47" t="s">
        <v>33</v>
      </c>
      <c r="N21" s="48">
        <f t="shared" si="3"/>
        <v>0.12080536912751683</v>
      </c>
      <c r="O21" s="47" t="s">
        <v>33</v>
      </c>
      <c r="P21" s="48">
        <f>P17/P12-1</f>
        <v>3.2110091743119185E-2</v>
      </c>
      <c r="Q21" s="47" t="s">
        <v>33</v>
      </c>
      <c r="R21" s="48">
        <f>R17/R12-1</f>
        <v>0.52564102564102555</v>
      </c>
      <c r="S21" s="47" t="s">
        <v>33</v>
      </c>
      <c r="T21" s="48">
        <f>T17/T12-1</f>
        <v>0.78914405010438404</v>
      </c>
      <c r="U21" s="47" t="s">
        <v>33</v>
      </c>
      <c r="V21" s="48">
        <f>V17/V12-1</f>
        <v>0.25316455696202533</v>
      </c>
      <c r="W21" s="47" t="s">
        <v>33</v>
      </c>
      <c r="X21" s="48">
        <f>X17/X12-1</f>
        <v>0.27770859277708593</v>
      </c>
      <c r="Y21" s="46" t="s">
        <v>33</v>
      </c>
    </row>
    <row r="22" spans="1:25" s="22" customFormat="1" ht="17.25" customHeight="1" x14ac:dyDescent="0.25">
      <c r="A22" s="77" t="s">
        <v>36</v>
      </c>
      <c r="B22" s="49" t="s">
        <v>32</v>
      </c>
      <c r="C22" s="50">
        <f>C17-C7</f>
        <v>2001</v>
      </c>
      <c r="D22" s="51" t="s">
        <v>33</v>
      </c>
      <c r="E22" s="52" t="s">
        <v>33</v>
      </c>
      <c r="F22" s="50">
        <f t="shared" ref="F22:N22" si="4">F17-F7</f>
        <v>33</v>
      </c>
      <c r="G22" s="53" t="s">
        <v>33</v>
      </c>
      <c r="H22" s="54">
        <f t="shared" si="4"/>
        <v>1968</v>
      </c>
      <c r="I22" s="52" t="s">
        <v>33</v>
      </c>
      <c r="J22" s="50">
        <f t="shared" si="4"/>
        <v>482</v>
      </c>
      <c r="K22" s="53" t="s">
        <v>33</v>
      </c>
      <c r="L22" s="54">
        <f t="shared" si="4"/>
        <v>-30</v>
      </c>
      <c r="M22" s="53" t="s">
        <v>33</v>
      </c>
      <c r="N22" s="54">
        <f t="shared" si="4"/>
        <v>9</v>
      </c>
      <c r="O22" s="53" t="s">
        <v>33</v>
      </c>
      <c r="P22" s="54">
        <f>P17-P7</f>
        <v>31</v>
      </c>
      <c r="Q22" s="53" t="s">
        <v>33</v>
      </c>
      <c r="R22" s="54">
        <f>R17-R7</f>
        <v>165</v>
      </c>
      <c r="S22" s="53" t="s">
        <v>33</v>
      </c>
      <c r="T22" s="54">
        <f>T17-T7</f>
        <v>606</v>
      </c>
      <c r="U22" s="53" t="s">
        <v>33</v>
      </c>
      <c r="V22" s="54">
        <f>V17-V7</f>
        <v>560</v>
      </c>
      <c r="W22" s="53" t="s">
        <v>33</v>
      </c>
      <c r="X22" s="54">
        <f>X17-X7</f>
        <v>178</v>
      </c>
      <c r="Y22" s="52" t="s">
        <v>33</v>
      </c>
    </row>
    <row r="23" spans="1:25" s="22" customFormat="1" ht="17.25" customHeight="1" thickBot="1" x14ac:dyDescent="0.3">
      <c r="A23" s="78"/>
      <c r="B23" s="55" t="s">
        <v>34</v>
      </c>
      <c r="C23" s="56">
        <f>C17/C7-1</f>
        <v>0.34416924664602688</v>
      </c>
      <c r="D23" s="57" t="s">
        <v>33</v>
      </c>
      <c r="E23" s="58" t="s">
        <v>33</v>
      </c>
      <c r="F23" s="56">
        <f t="shared" ref="F23:N23" si="5">F17/F7-1</f>
        <v>7.0558050032072384E-3</v>
      </c>
      <c r="G23" s="59" t="s">
        <v>33</v>
      </c>
      <c r="H23" s="60">
        <f t="shared" si="5"/>
        <v>1.7308707124010554</v>
      </c>
      <c r="I23" s="58" t="s">
        <v>33</v>
      </c>
      <c r="J23" s="56">
        <f t="shared" si="5"/>
        <v>0.13926610806125406</v>
      </c>
      <c r="K23" s="59" t="s">
        <v>33</v>
      </c>
      <c r="L23" s="61">
        <f t="shared" si="5"/>
        <v>-0.11538461538461542</v>
      </c>
      <c r="M23" s="59" t="s">
        <v>33</v>
      </c>
      <c r="N23" s="61">
        <f t="shared" si="5"/>
        <v>5.6962025316455778E-2</v>
      </c>
      <c r="O23" s="59" t="s">
        <v>33</v>
      </c>
      <c r="P23" s="61">
        <f>P17/P7-1</f>
        <v>0.15979381443298979</v>
      </c>
      <c r="Q23" s="59" t="s">
        <v>33</v>
      </c>
      <c r="R23" s="61">
        <f>R17/R7-1</f>
        <v>0.53054662379421225</v>
      </c>
      <c r="S23" s="59" t="s">
        <v>33</v>
      </c>
      <c r="T23" s="60">
        <f>T17/T7-1</f>
        <v>2.4143426294820718</v>
      </c>
      <c r="U23" s="59" t="s">
        <v>33</v>
      </c>
      <c r="V23" s="60">
        <f>V17/V7-1</f>
        <v>1.6918429003021149</v>
      </c>
      <c r="W23" s="59" t="s">
        <v>33</v>
      </c>
      <c r="X23" s="61">
        <f>X17/X7-1</f>
        <v>0.20990566037735858</v>
      </c>
      <c r="Y23" s="58" t="s">
        <v>33</v>
      </c>
    </row>
    <row r="24" spans="1:25" s="64" customFormat="1" ht="17.25" customHeight="1" x14ac:dyDescent="0.2">
      <c r="A24" s="62" t="s">
        <v>37</v>
      </c>
      <c r="B24" s="63"/>
    </row>
    <row r="25" spans="1:25" s="67" customFormat="1" ht="17.25" customHeight="1" x14ac:dyDescent="0.25">
      <c r="A25" s="62" t="s">
        <v>38</v>
      </c>
      <c r="B25" s="62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66"/>
      <c r="V25" s="66"/>
      <c r="W25" s="66"/>
      <c r="X25" s="66"/>
      <c r="Y25" s="66"/>
    </row>
    <row r="26" spans="1:25" s="66" customFormat="1" ht="17.25" customHeight="1" x14ac:dyDescent="0.25">
      <c r="A26" s="68" t="s">
        <v>39</v>
      </c>
      <c r="B26" s="62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5"/>
      <c r="W26" s="67"/>
      <c r="X26" s="67"/>
      <c r="Y26" s="67"/>
    </row>
    <row r="27" spans="1:25" s="67" customFormat="1" ht="17.25" customHeight="1" x14ac:dyDescent="0.25">
      <c r="A27" s="68" t="s">
        <v>40</v>
      </c>
      <c r="E27" s="69"/>
    </row>
    <row r="28" spans="1:25" s="67" customFormat="1" ht="17.25" customHeight="1" x14ac:dyDescent="0.25">
      <c r="A28" s="68" t="s">
        <v>41</v>
      </c>
    </row>
    <row r="29" spans="1:25" s="67" customFormat="1" ht="17.25" customHeight="1" x14ac:dyDescent="0.25">
      <c r="F29" s="70"/>
      <c r="I29" s="71"/>
      <c r="J29" s="70"/>
    </row>
    <row r="30" spans="1:25" ht="17.25" customHeight="1" x14ac:dyDescent="0.25">
      <c r="F30" s="72"/>
      <c r="I30" s="72"/>
      <c r="J30" s="72"/>
      <c r="K30" s="72"/>
    </row>
    <row r="31" spans="1:25" ht="17.25" customHeight="1" x14ac:dyDescent="0.25">
      <c r="F31" s="72"/>
      <c r="J31" s="72"/>
      <c r="K31" s="72"/>
    </row>
    <row r="32" spans="1:25" ht="17.25" customHeight="1" x14ac:dyDescent="0.25">
      <c r="F32" s="72"/>
      <c r="J32" s="72"/>
      <c r="K32" s="72"/>
    </row>
    <row r="33" spans="6:11" x14ac:dyDescent="0.25">
      <c r="F33" s="72"/>
      <c r="J33" s="72"/>
      <c r="K33" s="72"/>
    </row>
    <row r="34" spans="6:11" x14ac:dyDescent="0.25">
      <c r="F34" s="72"/>
      <c r="J34" s="72"/>
      <c r="K34" s="72"/>
    </row>
    <row r="35" spans="6:11" x14ac:dyDescent="0.25">
      <c r="F35" s="72"/>
      <c r="J35" s="72"/>
      <c r="K35" s="72"/>
    </row>
    <row r="36" spans="6:11" x14ac:dyDescent="0.25">
      <c r="F36" s="72"/>
      <c r="J36" s="72"/>
      <c r="K36" s="72"/>
    </row>
    <row r="37" spans="6:11" x14ac:dyDescent="0.25">
      <c r="F37" s="72"/>
      <c r="J37" s="72"/>
      <c r="K37" s="72"/>
    </row>
    <row r="38" spans="6:11" x14ac:dyDescent="0.25">
      <c r="F38" s="72"/>
      <c r="J38" s="72"/>
      <c r="K38" s="72"/>
    </row>
    <row r="39" spans="6:11" x14ac:dyDescent="0.25">
      <c r="F39" s="72"/>
      <c r="J39" s="72"/>
      <c r="K39" s="72"/>
    </row>
    <row r="40" spans="6:11" x14ac:dyDescent="0.25">
      <c r="J40" s="72"/>
      <c r="K40" s="72"/>
    </row>
  </sheetData>
  <mergeCells count="28">
    <mergeCell ref="A8:B8"/>
    <mergeCell ref="A3:B6"/>
    <mergeCell ref="C3:E5"/>
    <mergeCell ref="F3:I3"/>
    <mergeCell ref="J3:Y3"/>
    <mergeCell ref="F4:G5"/>
    <mergeCell ref="H4:I5"/>
    <mergeCell ref="J4:K5"/>
    <mergeCell ref="L4:M5"/>
    <mergeCell ref="N4:O5"/>
    <mergeCell ref="P4:Q5"/>
    <mergeCell ref="R4:S5"/>
    <mergeCell ref="T4:U5"/>
    <mergeCell ref="V4:W5"/>
    <mergeCell ref="X4:Y5"/>
    <mergeCell ref="A7:B7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2019-08-21T12:33:03Z</cp:lastPrinted>
  <dcterms:created xsi:type="dcterms:W3CDTF">2019-08-21T11:34:40Z</dcterms:created>
  <dcterms:modified xsi:type="dcterms:W3CDTF">2019-08-21T12:33:11Z</dcterms:modified>
</cp:coreProperties>
</file>