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V23" i="1"/>
  <c r="T23" i="1"/>
  <c r="R23" i="1"/>
  <c r="P23" i="1"/>
  <c r="N23" i="1"/>
  <c r="L23" i="1"/>
  <c r="J23" i="1"/>
  <c r="H23" i="1"/>
  <c r="F23" i="1"/>
  <c r="C23" i="1"/>
  <c r="X22" i="1"/>
  <c r="V22" i="1"/>
  <c r="T22" i="1"/>
  <c r="R22" i="1"/>
  <c r="P22" i="1"/>
  <c r="N22" i="1"/>
  <c r="L22" i="1"/>
  <c r="J22" i="1"/>
  <c r="H22" i="1"/>
  <c r="F22" i="1"/>
  <c r="C22" i="1"/>
  <c r="X21" i="1"/>
  <c r="V21" i="1"/>
  <c r="T21" i="1"/>
  <c r="R21" i="1"/>
  <c r="P21" i="1"/>
  <c r="N21" i="1"/>
  <c r="L21" i="1"/>
  <c r="J21" i="1"/>
  <c r="H21" i="1"/>
  <c r="F21" i="1"/>
  <c r="C21" i="1"/>
  <c r="X20" i="1"/>
  <c r="V20" i="1"/>
  <c r="T20" i="1"/>
  <c r="R20" i="1"/>
  <c r="P20" i="1"/>
  <c r="N20" i="1"/>
  <c r="L20" i="1"/>
  <c r="J20" i="1"/>
  <c r="H20" i="1"/>
  <c r="F20" i="1"/>
  <c r="C20" i="1"/>
  <c r="X19" i="1"/>
  <c r="V19" i="1"/>
  <c r="T19" i="1"/>
  <c r="R19" i="1"/>
  <c r="P19" i="1"/>
  <c r="N19" i="1"/>
  <c r="L19" i="1"/>
  <c r="J19" i="1"/>
  <c r="H19" i="1"/>
  <c r="F19" i="1"/>
  <c r="C19" i="1"/>
  <c r="X18" i="1"/>
  <c r="V18" i="1"/>
  <c r="T18" i="1"/>
  <c r="R18" i="1"/>
  <c r="P18" i="1"/>
  <c r="N18" i="1"/>
  <c r="L18" i="1"/>
  <c r="J18" i="1"/>
  <c r="H18" i="1"/>
  <c r="F18" i="1"/>
  <c r="C18" i="1"/>
</calcChain>
</file>

<file path=xl/sharedStrings.xml><?xml version="1.0" encoding="utf-8"?>
<sst xmlns="http://schemas.openxmlformats.org/spreadsheetml/2006/main" count="136" uniqueCount="43">
  <si>
    <r>
      <t xml:space="preserve">Tab. 16: Mateřské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dívky se speciálními vzdělávacími potřebami</t>
    </r>
    <r>
      <rPr>
        <sz val="10"/>
        <color theme="1"/>
        <rFont val="Arial"/>
        <family val="2"/>
        <charset val="238"/>
      </rPr>
      <t xml:space="preserve"> podle druhu postižení v časové řadě 2008/09 - 2018/19</t>
    </r>
  </si>
  <si>
    <t xml:space="preserve"> </t>
  </si>
  <si>
    <t>Školní 
rok</t>
  </si>
  <si>
    <t>Celkem</t>
  </si>
  <si>
    <t>v tom ve třídách</t>
  </si>
  <si>
    <t>v tom postižení</t>
  </si>
  <si>
    <r>
      <rPr>
        <sz val="8"/>
        <color theme="1"/>
        <rFont val="Arial"/>
        <family val="2"/>
        <charset val="238"/>
      </rPr>
      <t>speciálních</t>
    </r>
    <r>
      <rPr>
        <vertAlign val="superscript"/>
        <sz val="8"/>
        <color theme="1"/>
        <rFont val="Arial"/>
        <family val="2"/>
        <charset val="238"/>
      </rPr>
      <t>1)</t>
    </r>
  </si>
  <si>
    <t>běžných</t>
  </si>
  <si>
    <t>vadami řeči</t>
  </si>
  <si>
    <t>zrakově</t>
  </si>
  <si>
    <t>sluchově</t>
  </si>
  <si>
    <t>tělesně</t>
  </si>
  <si>
    <t>mentálně</t>
  </si>
  <si>
    <t>vývojovými poruchami</t>
  </si>
  <si>
    <t>autismem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</si>
  <si>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</si>
  <si>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</si>
  <si>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</si>
  <si>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</si>
  <si>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</si>
  <si>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</si>
  <si>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</si>
  <si>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</si>
  <si>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</si>
  <si>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</si>
  <si>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</si>
  <si>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</si>
  <si>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</si>
  <si>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</si>
  <si>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</si>
  <si>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</si>
  <si>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</si>
  <si>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</si>
  <si>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</si>
  <si>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</si>
  <si>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</si>
  <si>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</si>
  <si>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</si>
  <si>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</si>
  <si>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</si>
  <si>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dívek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</si>
  <si>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dívek na celkovém počtu dětí se speciálními vzdělávacími potřebami v mateřských školách </t>
    </r>
  </si>
  <si>
    <r>
      <rPr>
        <i/>
        <vertAlign val="superscript"/>
        <sz val="8"/>
        <color theme="1"/>
        <rFont val="Arial"/>
        <family val="2"/>
        <charset val="238"/>
      </rPr>
      <t xml:space="preserve">5) </t>
    </r>
    <r>
      <rPr>
        <i/>
        <sz val="8"/>
        <color theme="1"/>
        <rFont val="Arial"/>
        <family val="2"/>
        <charset val="238"/>
      </rPr>
      <t xml:space="preserve">podíl dívek s daným postižením na celkovém počtu dívek se speciálními vzdělávacími potřebami v mateřských školách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</si>
</sst>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8" fillId="0" borderId="0" xfId="0" applyFont="1"/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right" vertical="center"/>
    </xf>
    <xf numFmtId="165" fontId="8" fillId="0" borderId="29" xfId="1" applyNumberFormat="1" applyFont="1" applyBorder="1" applyAlignment="1">
      <alignment horizontal="right" vertical="center"/>
    </xf>
    <xf numFmtId="9" fontId="5" fillId="0" borderId="30" xfId="1" applyNumberFormat="1" applyFont="1" applyBorder="1" applyAlignment="1">
      <alignment vertical="center"/>
    </xf>
    <xf numFmtId="9" fontId="5" fillId="0" borderId="29" xfId="1" applyNumberFormat="1" applyFont="1" applyBorder="1" applyAlignment="1">
      <alignment vertical="center"/>
    </xf>
    <xf numFmtId="164" fontId="8" fillId="0" borderId="30" xfId="0" applyNumberFormat="1" applyFont="1" applyBorder="1" applyAlignment="1">
      <alignment horizontal="right" vertical="center"/>
    </xf>
    <xf numFmtId="9" fontId="5" fillId="0" borderId="10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28" xfId="0" applyNumberFormat="1" applyFont="1" applyBorder="1" applyAlignment="1">
      <alignment vertical="center"/>
    </xf>
    <xf numFmtId="165" fontId="8" fillId="0" borderId="29" xfId="1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64" fontId="8" fillId="0" borderId="31" xfId="0" applyNumberFormat="1" applyFont="1" applyBorder="1" applyAlignment="1">
      <alignment vertical="center"/>
    </xf>
    <xf numFmtId="165" fontId="8" fillId="0" borderId="32" xfId="1" applyNumberFormat="1" applyFont="1" applyBorder="1" applyAlignment="1">
      <alignment vertical="center"/>
    </xf>
    <xf numFmtId="9" fontId="5" fillId="0" borderId="33" xfId="1" applyNumberFormat="1" applyFont="1" applyBorder="1" applyAlignment="1">
      <alignment vertical="center"/>
    </xf>
    <xf numFmtId="164" fontId="8" fillId="0" borderId="31" xfId="0" applyNumberFormat="1" applyFont="1" applyFill="1" applyBorder="1" applyAlignment="1">
      <alignment vertical="center"/>
    </xf>
    <xf numFmtId="9" fontId="5" fillId="0" borderId="32" xfId="1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9" fontId="5" fillId="0" borderId="34" xfId="1" applyNumberFormat="1" applyFont="1" applyFill="1" applyBorder="1" applyAlignment="1">
      <alignment vertical="center"/>
    </xf>
    <xf numFmtId="9" fontId="5" fillId="0" borderId="32" xfId="1" applyNumberFormat="1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165" fontId="5" fillId="0" borderId="32" xfId="1" applyNumberFormat="1" applyFont="1" applyBorder="1" applyAlignment="1">
      <alignment vertical="center"/>
    </xf>
    <xf numFmtId="165" fontId="5" fillId="0" borderId="23" xfId="1" applyNumberFormat="1" applyFont="1" applyBorder="1" applyAlignment="1">
      <alignment vertical="center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7" fillId="2" borderId="36" xfId="3" applyNumberFormat="1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0" fontId="11" fillId="2" borderId="20" xfId="4" applyFont="1" applyFill="1" applyBorder="1" applyAlignment="1" applyProtection="1">
      <alignment horizontal="center" vertical="center"/>
      <protection locked="0"/>
    </xf>
    <xf numFmtId="165" fontId="7" fillId="2" borderId="18" xfId="1" applyNumberFormat="1" applyFont="1" applyFill="1" applyBorder="1" applyAlignment="1" applyProtection="1">
      <alignment vertical="center"/>
      <protection locked="0"/>
    </xf>
    <xf numFmtId="165" fontId="7" fillId="2" borderId="40" xfId="1" applyNumberFormat="1" applyFont="1" applyFill="1" applyBorder="1" applyAlignment="1" applyProtection="1">
      <alignment horizontal="center" vertical="center"/>
      <protection locked="0"/>
    </xf>
    <xf numFmtId="165" fontId="7" fillId="2" borderId="20" xfId="1" applyNumberFormat="1" applyFont="1" applyFill="1" applyBorder="1" applyAlignment="1" applyProtection="1">
      <alignment horizontal="center" vertical="center"/>
      <protection locked="0"/>
    </xf>
    <xf numFmtId="165" fontId="7" fillId="2" borderId="19" xfId="1" applyNumberFormat="1" applyFont="1" applyFill="1" applyBorder="1" applyAlignment="1" applyProtection="1">
      <alignment horizontal="center" vertical="center"/>
      <protection locked="0"/>
    </xf>
    <xf numFmtId="165" fontId="7" fillId="2" borderId="19" xfId="1" applyNumberFormat="1" applyFont="1" applyFill="1" applyBorder="1" applyAlignment="1" applyProtection="1">
      <alignment vertical="center"/>
      <protection locked="0"/>
    </xf>
    <xf numFmtId="0" fontId="7" fillId="2" borderId="41" xfId="4" applyFont="1" applyFill="1" applyBorder="1" applyAlignment="1" applyProtection="1">
      <alignment horizontal="center" vertical="center"/>
      <protection locked="0"/>
    </xf>
    <xf numFmtId="164" fontId="7" fillId="2" borderId="42" xfId="3" applyNumberFormat="1" applyFont="1" applyFill="1" applyBorder="1" applyAlignment="1" applyProtection="1">
      <alignment vertical="center"/>
      <protection locked="0"/>
    </xf>
    <xf numFmtId="164" fontId="7" fillId="2" borderId="43" xfId="3" applyNumberFormat="1" applyFont="1" applyFill="1" applyBorder="1" applyAlignment="1" applyProtection="1">
      <alignment horizontal="center" vertical="center"/>
      <protection locked="0"/>
    </xf>
    <xf numFmtId="164" fontId="7" fillId="2" borderId="41" xfId="3" applyNumberFormat="1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vertical="center"/>
      <protection locked="0"/>
    </xf>
    <xf numFmtId="0" fontId="11" fillId="2" borderId="45" xfId="4" applyFont="1" applyFill="1" applyBorder="1" applyAlignment="1" applyProtection="1">
      <alignment horizontal="center" vertical="center"/>
      <protection locked="0"/>
    </xf>
    <xf numFmtId="165" fontId="7" fillId="2" borderId="31" xfId="1" applyNumberFormat="1" applyFont="1" applyFill="1" applyBorder="1" applyAlignment="1" applyProtection="1">
      <alignment vertical="center"/>
      <protection locked="0"/>
    </xf>
    <xf numFmtId="165" fontId="7" fillId="2" borderId="34" xfId="1" applyNumberFormat="1" applyFont="1" applyFill="1" applyBorder="1" applyAlignment="1" applyProtection="1">
      <alignment horizontal="center" vertical="center"/>
      <protection locked="0"/>
    </xf>
    <xf numFmtId="165" fontId="7" fillId="2" borderId="45" xfId="1" applyNumberFormat="1" applyFont="1" applyFill="1" applyBorder="1" applyAlignment="1" applyProtection="1">
      <alignment horizontal="center" vertical="center"/>
      <protection locked="0"/>
    </xf>
    <xf numFmtId="165" fontId="7" fillId="2" borderId="33" xfId="1" applyNumberFormat="1" applyFont="1" applyFill="1" applyBorder="1" applyAlignment="1" applyProtection="1">
      <alignment horizontal="center" vertical="center"/>
      <protection locked="0"/>
    </xf>
    <xf numFmtId="9" fontId="7" fillId="2" borderId="33" xfId="1" applyNumberFormat="1" applyFont="1" applyFill="1" applyBorder="1" applyAlignment="1" applyProtection="1">
      <alignment vertical="center"/>
      <protection locked="0"/>
    </xf>
    <xf numFmtId="165" fontId="7" fillId="2" borderId="33" xfId="1" applyNumberFormat="1" applyFont="1" applyFill="1" applyBorder="1" applyAlignment="1" applyProtection="1">
      <alignment vertical="center"/>
      <protection locked="0"/>
    </xf>
    <xf numFmtId="0" fontId="5" fillId="0" borderId="0" xfId="4" applyFont="1"/>
    <xf numFmtId="0" fontId="11" fillId="0" borderId="0" xfId="4" applyFont="1"/>
    <xf numFmtId="0" fontId="5" fillId="0" borderId="0" xfId="4" applyFont="1" applyFill="1"/>
    <xf numFmtId="0" fontId="11" fillId="0" borderId="0" xfId="4" applyFont="1" applyFill="1" applyBorder="1"/>
    <xf numFmtId="0" fontId="11" fillId="0" borderId="0" xfId="4" applyFont="1" applyFill="1"/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164" fontId="0" fillId="0" borderId="0" xfId="0" applyNumberFormat="1" applyFill="1"/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/>
    <xf numFmtId="0" fontId="7" fillId="0" borderId="9" xfId="4" applyFont="1" applyFill="1" applyBorder="1" applyAlignment="1" applyProtection="1">
      <alignment horizontal="center" vertical="center"/>
      <protection locked="0"/>
    </xf>
    <xf numFmtId="0" fontId="7" fillId="0" borderId="10" xfId="4" applyFont="1" applyFill="1" applyBorder="1" applyAlignment="1" applyProtection="1">
      <alignment horizontal="center" vertical="center"/>
      <protection locked="0"/>
    </xf>
    <xf numFmtId="0" fontId="7" fillId="2" borderId="35" xfId="4" applyFont="1" applyFill="1" applyBorder="1" applyAlignment="1" applyProtection="1">
      <alignment horizontal="center" vertical="center" wrapText="1"/>
      <protection locked="0"/>
    </xf>
    <xf numFmtId="0" fontId="7" fillId="3" borderId="18" xfId="4" applyFont="1" applyFill="1" applyBorder="1" applyAlignment="1" applyProtection="1">
      <alignment horizontal="center" vertical="center" wrapText="1"/>
      <protection locked="0"/>
    </xf>
    <xf numFmtId="0" fontId="7" fillId="2" borderId="14" xfId="4" applyFont="1" applyFill="1" applyBorder="1" applyAlignment="1" applyProtection="1">
      <alignment horizontal="center" vertical="center" wrapText="1"/>
      <protection locked="0"/>
    </xf>
    <xf numFmtId="0" fontId="7" fillId="3" borderId="31" xfId="4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3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9" fillId="2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zoomScaleNormal="100" workbookViewId="0"/>
  </sheetViews>
  <sheetFormatPr defaultRowHeight="15" x14ac:dyDescent="0.25"/>
  <cols>
    <col min="1" max="1" width="12.5703125" customWidth="1"/>
    <col min="2" max="2" width="5" customWidth="1"/>
    <col min="3" max="3" width="5.7109375" customWidth="1"/>
    <col min="4" max="5" width="5" customWidth="1"/>
    <col min="6" max="6" width="5.7109375" customWidth="1"/>
    <col min="7" max="7" width="5" customWidth="1"/>
    <col min="8" max="8" width="5.42578125" customWidth="1"/>
    <col min="9" max="9" width="5" customWidth="1"/>
    <col min="10" max="10" width="5.7109375" customWidth="1"/>
    <col min="11" max="11" width="5" customWidth="1"/>
    <col min="12" max="12" width="5.28515625" customWidth="1"/>
    <col min="13" max="13" width="5" customWidth="1"/>
    <col min="14" max="14" width="5.28515625" customWidth="1"/>
    <col min="15" max="15" width="5" customWidth="1"/>
    <col min="16" max="16" width="5.28515625" customWidth="1"/>
    <col min="17" max="17" width="5" customWidth="1"/>
    <col min="18" max="18" width="5.28515625" customWidth="1"/>
    <col min="19" max="19" width="5" customWidth="1"/>
    <col min="20" max="20" width="5.28515625" customWidth="1"/>
    <col min="21" max="21" width="5" customWidth="1"/>
    <col min="22" max="22" width="5.28515625" customWidth="1"/>
    <col min="23" max="23" width="5" customWidth="1"/>
    <col min="24" max="24" width="5.28515625" customWidth="1"/>
    <col min="25" max="25" width="5.42578125" customWidth="1"/>
  </cols>
  <sheetData>
    <row r="1" spans="1:27" s="2" customFormat="1" ht="17.25" customHeight="1" x14ac:dyDescent="0.2">
      <c r="A1" s="1" t="s">
        <v>0</v>
      </c>
      <c r="B1" s="1"/>
    </row>
    <row r="2" spans="1:27" s="4" customFormat="1" ht="17.25" customHeight="1" thickBot="1" x14ac:dyDescent="0.3">
      <c r="A2" s="3"/>
      <c r="P2" s="4" t="s">
        <v>1</v>
      </c>
    </row>
    <row r="3" spans="1:27" s="5" customFormat="1" ht="17.25" customHeight="1" x14ac:dyDescent="0.25">
      <c r="A3" s="84" t="s">
        <v>2</v>
      </c>
      <c r="B3" s="85"/>
      <c r="C3" s="90" t="s">
        <v>3</v>
      </c>
      <c r="D3" s="91"/>
      <c r="E3" s="92"/>
      <c r="F3" s="96" t="s">
        <v>4</v>
      </c>
      <c r="G3" s="97"/>
      <c r="H3" s="97"/>
      <c r="I3" s="98"/>
      <c r="J3" s="99" t="s">
        <v>5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00"/>
      <c r="Y3" s="101"/>
    </row>
    <row r="4" spans="1:27" s="5" customFormat="1" ht="17.25" customHeight="1" x14ac:dyDescent="0.2">
      <c r="A4" s="86"/>
      <c r="B4" s="87"/>
      <c r="C4" s="93"/>
      <c r="D4" s="94"/>
      <c r="E4" s="95"/>
      <c r="F4" s="102" t="s">
        <v>6</v>
      </c>
      <c r="G4" s="103"/>
      <c r="H4" s="79" t="s">
        <v>7</v>
      </c>
      <c r="I4" s="82"/>
      <c r="J4" s="106" t="s">
        <v>8</v>
      </c>
      <c r="K4" s="80"/>
      <c r="L4" s="79" t="s">
        <v>9</v>
      </c>
      <c r="M4" s="80"/>
      <c r="N4" s="79" t="s">
        <v>10</v>
      </c>
      <c r="O4" s="80"/>
      <c r="P4" s="79" t="s">
        <v>11</v>
      </c>
      <c r="Q4" s="80"/>
      <c r="R4" s="79" t="s">
        <v>12</v>
      </c>
      <c r="S4" s="80"/>
      <c r="T4" s="79" t="s">
        <v>13</v>
      </c>
      <c r="U4" s="80"/>
      <c r="V4" s="79" t="s">
        <v>14</v>
      </c>
      <c r="W4" s="80"/>
      <c r="X4" s="79" t="s">
        <v>15</v>
      </c>
      <c r="Y4" s="82"/>
    </row>
    <row r="5" spans="1:27" s="5" customFormat="1" ht="17.25" customHeight="1" x14ac:dyDescent="0.2">
      <c r="A5" s="86"/>
      <c r="B5" s="87"/>
      <c r="C5" s="93"/>
      <c r="D5" s="94"/>
      <c r="E5" s="95"/>
      <c r="F5" s="104"/>
      <c r="G5" s="105"/>
      <c r="H5" s="81"/>
      <c r="I5" s="83"/>
      <c r="J5" s="107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3"/>
    </row>
    <row r="6" spans="1:27" s="5" customFormat="1" ht="17.25" customHeight="1" thickBot="1" x14ac:dyDescent="0.25">
      <c r="A6" s="88"/>
      <c r="B6" s="89"/>
      <c r="C6" s="6" t="s">
        <v>16</v>
      </c>
      <c r="D6" s="7" t="s">
        <v>17</v>
      </c>
      <c r="E6" s="8" t="s">
        <v>18</v>
      </c>
      <c r="F6" s="6" t="s">
        <v>16</v>
      </c>
      <c r="G6" s="9" t="s">
        <v>19</v>
      </c>
      <c r="H6" s="10" t="s">
        <v>16</v>
      </c>
      <c r="I6" s="11" t="s">
        <v>19</v>
      </c>
      <c r="J6" s="6" t="s">
        <v>16</v>
      </c>
      <c r="K6" s="9" t="s">
        <v>19</v>
      </c>
      <c r="L6" s="10" t="s">
        <v>16</v>
      </c>
      <c r="M6" s="9" t="s">
        <v>19</v>
      </c>
      <c r="N6" s="10" t="s">
        <v>16</v>
      </c>
      <c r="O6" s="9" t="s">
        <v>19</v>
      </c>
      <c r="P6" s="10" t="s">
        <v>16</v>
      </c>
      <c r="Q6" s="9" t="s">
        <v>20</v>
      </c>
      <c r="R6" s="10" t="s">
        <v>16</v>
      </c>
      <c r="S6" s="9" t="s">
        <v>19</v>
      </c>
      <c r="T6" s="10" t="s">
        <v>16</v>
      </c>
      <c r="U6" s="9" t="s">
        <v>19</v>
      </c>
      <c r="V6" s="10" t="s">
        <v>16</v>
      </c>
      <c r="W6" s="9" t="s">
        <v>19</v>
      </c>
      <c r="X6" s="10" t="s">
        <v>16</v>
      </c>
      <c r="Y6" s="11" t="s">
        <v>19</v>
      </c>
    </row>
    <row r="7" spans="1:27" s="22" customFormat="1" ht="17.25" customHeight="1" x14ac:dyDescent="0.25">
      <c r="A7" s="73" t="s">
        <v>21</v>
      </c>
      <c r="B7" s="74"/>
      <c r="C7" s="12">
        <v>2859</v>
      </c>
      <c r="D7" s="13">
        <v>1.9785193284522013E-2</v>
      </c>
      <c r="E7" s="14">
        <v>0.32964372189553787</v>
      </c>
      <c r="F7" s="12">
        <v>2303</v>
      </c>
      <c r="G7" s="15">
        <v>0.80552640783490737</v>
      </c>
      <c r="H7" s="16">
        <v>556</v>
      </c>
      <c r="I7" s="17">
        <v>0.19447359216509269</v>
      </c>
      <c r="J7" s="12">
        <v>1572</v>
      </c>
      <c r="K7" s="15">
        <v>0.54984260230849946</v>
      </c>
      <c r="L7" s="16">
        <v>240</v>
      </c>
      <c r="M7" s="18">
        <v>8.394543546694648E-2</v>
      </c>
      <c r="N7" s="16">
        <v>110</v>
      </c>
      <c r="O7" s="18">
        <v>3.8474991255683808E-2</v>
      </c>
      <c r="P7" s="16">
        <v>141</v>
      </c>
      <c r="Q7" s="18">
        <v>4.9317943336831059E-2</v>
      </c>
      <c r="R7" s="16">
        <v>186</v>
      </c>
      <c r="S7" s="18">
        <v>6.5057712486883523E-2</v>
      </c>
      <c r="T7" s="16">
        <v>84</v>
      </c>
      <c r="U7" s="18">
        <v>2.9380902413431269E-2</v>
      </c>
      <c r="V7" s="16">
        <v>62</v>
      </c>
      <c r="W7" s="18">
        <v>2.168590416229451E-2</v>
      </c>
      <c r="X7" s="16">
        <v>464</v>
      </c>
      <c r="Y7" s="19">
        <v>0.16229450856942987</v>
      </c>
      <c r="Z7" s="20"/>
      <c r="AA7" s="21"/>
    </row>
    <row r="8" spans="1:27" s="22" customFormat="1" ht="17.25" customHeight="1" x14ac:dyDescent="0.25">
      <c r="A8" s="73" t="s">
        <v>22</v>
      </c>
      <c r="B8" s="74"/>
      <c r="C8" s="12">
        <v>3034</v>
      </c>
      <c r="D8" s="13">
        <v>2.0144343449768613E-2</v>
      </c>
      <c r="E8" s="14">
        <v>0.33823857302118171</v>
      </c>
      <c r="F8" s="12">
        <v>2408</v>
      </c>
      <c r="G8" s="15">
        <v>0.79367172050098878</v>
      </c>
      <c r="H8" s="16">
        <v>626</v>
      </c>
      <c r="I8" s="17">
        <v>0.2063282794990112</v>
      </c>
      <c r="J8" s="12">
        <v>1657</v>
      </c>
      <c r="K8" s="15">
        <v>0.54614370468029005</v>
      </c>
      <c r="L8" s="16">
        <v>241</v>
      </c>
      <c r="M8" s="18">
        <v>7.9433091628213576E-2</v>
      </c>
      <c r="N8" s="16">
        <v>116</v>
      </c>
      <c r="O8" s="18">
        <v>3.8233355306526037E-2</v>
      </c>
      <c r="P8" s="16">
        <v>155</v>
      </c>
      <c r="Q8" s="18">
        <v>5.1087673038892549E-2</v>
      </c>
      <c r="R8" s="16">
        <v>172</v>
      </c>
      <c r="S8" s="18">
        <v>5.6690837178642053E-2</v>
      </c>
      <c r="T8" s="16">
        <v>123</v>
      </c>
      <c r="U8" s="18">
        <v>4.0540540540540543E-2</v>
      </c>
      <c r="V8" s="16">
        <v>92</v>
      </c>
      <c r="W8" s="18">
        <v>3.0323005932762031E-2</v>
      </c>
      <c r="X8" s="16">
        <v>478</v>
      </c>
      <c r="Y8" s="19">
        <v>0.15754779169413316</v>
      </c>
      <c r="Z8" s="20"/>
      <c r="AA8" s="21"/>
    </row>
    <row r="9" spans="1:27" s="22" customFormat="1" ht="17.25" customHeight="1" x14ac:dyDescent="0.25">
      <c r="A9" s="73" t="s">
        <v>23</v>
      </c>
      <c r="B9" s="74"/>
      <c r="C9" s="12">
        <v>3108</v>
      </c>
      <c r="D9" s="13">
        <v>1.9695942306351751E-2</v>
      </c>
      <c r="E9" s="14">
        <v>0.33650931139021223</v>
      </c>
      <c r="F9" s="12">
        <v>2457</v>
      </c>
      <c r="G9" s="15">
        <v>0.79054054054054057</v>
      </c>
      <c r="H9" s="16">
        <v>651</v>
      </c>
      <c r="I9" s="17">
        <v>0.20945945945945946</v>
      </c>
      <c r="J9" s="12">
        <v>1757</v>
      </c>
      <c r="K9" s="15">
        <v>0.56531531531531531</v>
      </c>
      <c r="L9" s="16">
        <v>237</v>
      </c>
      <c r="M9" s="18">
        <v>7.6254826254826255E-2</v>
      </c>
      <c r="N9" s="16">
        <v>116</v>
      </c>
      <c r="O9" s="18">
        <v>3.7323037323037322E-2</v>
      </c>
      <c r="P9" s="16">
        <v>146</v>
      </c>
      <c r="Q9" s="18">
        <v>4.6975546975546977E-2</v>
      </c>
      <c r="R9" s="16">
        <v>185</v>
      </c>
      <c r="S9" s="18">
        <v>5.9523809523809521E-2</v>
      </c>
      <c r="T9" s="16">
        <v>118</v>
      </c>
      <c r="U9" s="18">
        <v>3.7966537966537969E-2</v>
      </c>
      <c r="V9" s="16">
        <v>98</v>
      </c>
      <c r="W9" s="18">
        <v>3.1531531531531529E-2</v>
      </c>
      <c r="X9" s="16">
        <v>451</v>
      </c>
      <c r="Y9" s="19">
        <v>0.14510939510939511</v>
      </c>
      <c r="Z9" s="20"/>
      <c r="AA9" s="21"/>
    </row>
    <row r="10" spans="1:27" s="22" customFormat="1" ht="17.25" customHeight="1" x14ac:dyDescent="0.25">
      <c r="A10" s="73" t="s">
        <v>24</v>
      </c>
      <c r="B10" s="74"/>
      <c r="C10" s="12">
        <v>3145</v>
      </c>
      <c r="D10" s="13">
        <v>1.9131683162293855E-2</v>
      </c>
      <c r="E10" s="14">
        <v>0.33070452155625657</v>
      </c>
      <c r="F10" s="12">
        <v>2510</v>
      </c>
      <c r="G10" s="15">
        <v>0.79809220985691576</v>
      </c>
      <c r="H10" s="16">
        <v>635</v>
      </c>
      <c r="I10" s="17">
        <v>0.20190779014308427</v>
      </c>
      <c r="J10" s="12">
        <v>1749</v>
      </c>
      <c r="K10" s="15">
        <v>0.55612082670906204</v>
      </c>
      <c r="L10" s="16">
        <v>245</v>
      </c>
      <c r="M10" s="18">
        <v>7.7901430842607311E-2</v>
      </c>
      <c r="N10" s="16">
        <v>120</v>
      </c>
      <c r="O10" s="18">
        <v>3.8155802861685212E-2</v>
      </c>
      <c r="P10" s="16">
        <v>156</v>
      </c>
      <c r="Q10" s="18">
        <v>4.9602543720190781E-2</v>
      </c>
      <c r="R10" s="16">
        <v>184</v>
      </c>
      <c r="S10" s="18">
        <v>5.8505564387917326E-2</v>
      </c>
      <c r="T10" s="16">
        <v>144</v>
      </c>
      <c r="U10" s="18">
        <v>4.5786963434022256E-2</v>
      </c>
      <c r="V10" s="16">
        <v>105</v>
      </c>
      <c r="W10" s="18">
        <v>3.3386327503974564E-2</v>
      </c>
      <c r="X10" s="16">
        <v>442</v>
      </c>
      <c r="Y10" s="19">
        <v>0.14054054054054055</v>
      </c>
      <c r="Z10" s="20"/>
      <c r="AA10" s="21"/>
    </row>
    <row r="11" spans="1:27" s="22" customFormat="1" ht="17.25" customHeight="1" x14ac:dyDescent="0.25">
      <c r="A11" s="73" t="s">
        <v>25</v>
      </c>
      <c r="B11" s="74"/>
      <c r="C11" s="12">
        <v>3209</v>
      </c>
      <c r="D11" s="13">
        <v>1.8798512052956854E-2</v>
      </c>
      <c r="E11" s="14">
        <v>0.3285553394082113</v>
      </c>
      <c r="F11" s="12">
        <v>2547</v>
      </c>
      <c r="G11" s="15">
        <v>0.79370520411343093</v>
      </c>
      <c r="H11" s="16">
        <v>662</v>
      </c>
      <c r="I11" s="17">
        <v>0.20629479588656902</v>
      </c>
      <c r="J11" s="12">
        <v>1783</v>
      </c>
      <c r="K11" s="15">
        <v>0.5556248052352758</v>
      </c>
      <c r="L11" s="16">
        <v>244</v>
      </c>
      <c r="M11" s="18">
        <v>7.6036148332813955E-2</v>
      </c>
      <c r="N11" s="16">
        <v>115</v>
      </c>
      <c r="O11" s="18">
        <v>3.5836709255219694E-2</v>
      </c>
      <c r="P11" s="16">
        <v>170</v>
      </c>
      <c r="Q11" s="18">
        <v>5.2976004985976939E-2</v>
      </c>
      <c r="R11" s="16">
        <v>171</v>
      </c>
      <c r="S11" s="18">
        <v>5.3287628544717983E-2</v>
      </c>
      <c r="T11" s="16">
        <v>135</v>
      </c>
      <c r="U11" s="18">
        <v>4.2069180430040508E-2</v>
      </c>
      <c r="V11" s="16">
        <v>146</v>
      </c>
      <c r="W11" s="18">
        <v>4.5497039576191958E-2</v>
      </c>
      <c r="X11" s="16">
        <v>445</v>
      </c>
      <c r="Y11" s="19">
        <v>0.13867248363976317</v>
      </c>
      <c r="Z11" s="20"/>
      <c r="AA11" s="21"/>
    </row>
    <row r="12" spans="1:27" s="22" customFormat="1" ht="17.25" customHeight="1" x14ac:dyDescent="0.25">
      <c r="A12" s="73" t="s">
        <v>26</v>
      </c>
      <c r="B12" s="74"/>
      <c r="C12" s="12">
        <v>3294</v>
      </c>
      <c r="D12" s="13">
        <v>1.8817588218156059E-2</v>
      </c>
      <c r="E12" s="14">
        <v>0.32733777203617209</v>
      </c>
      <c r="F12" s="12">
        <v>2558</v>
      </c>
      <c r="G12" s="15">
        <v>0.77656344869459626</v>
      </c>
      <c r="H12" s="16">
        <v>736</v>
      </c>
      <c r="I12" s="17">
        <v>0.22343655130540377</v>
      </c>
      <c r="J12" s="12">
        <v>1807</v>
      </c>
      <c r="K12" s="15">
        <v>0.54857316332726169</v>
      </c>
      <c r="L12" s="16">
        <v>235</v>
      </c>
      <c r="M12" s="18">
        <v>7.1341833636915611E-2</v>
      </c>
      <c r="N12" s="16">
        <v>117</v>
      </c>
      <c r="O12" s="18">
        <v>3.5519125683060107E-2</v>
      </c>
      <c r="P12" s="16">
        <v>203</v>
      </c>
      <c r="Q12" s="18">
        <v>6.1627200971463264E-2</v>
      </c>
      <c r="R12" s="16">
        <v>181</v>
      </c>
      <c r="S12" s="18">
        <v>5.4948391013964787E-2</v>
      </c>
      <c r="T12" s="16">
        <v>137</v>
      </c>
      <c r="U12" s="18">
        <v>4.1590771098967819E-2</v>
      </c>
      <c r="V12" s="16">
        <v>164</v>
      </c>
      <c r="W12" s="18">
        <v>4.9787492410443231E-2</v>
      </c>
      <c r="X12" s="16">
        <v>450</v>
      </c>
      <c r="Y12" s="19">
        <v>0.13661202185792351</v>
      </c>
      <c r="Z12" s="20"/>
      <c r="AA12" s="21"/>
    </row>
    <row r="13" spans="1:27" s="22" customFormat="1" ht="17.25" customHeight="1" x14ac:dyDescent="0.25">
      <c r="A13" s="73" t="s">
        <v>27</v>
      </c>
      <c r="B13" s="74"/>
      <c r="C13" s="12">
        <v>3308</v>
      </c>
      <c r="D13" s="13">
        <v>1.873435500130257E-2</v>
      </c>
      <c r="E13" s="14">
        <v>0.32079131109387121</v>
      </c>
      <c r="F13" s="12">
        <v>2573</v>
      </c>
      <c r="G13" s="15">
        <v>0.77781136638452242</v>
      </c>
      <c r="H13" s="16">
        <v>735</v>
      </c>
      <c r="I13" s="17">
        <v>0.22218863361547764</v>
      </c>
      <c r="J13" s="12">
        <v>1788</v>
      </c>
      <c r="K13" s="15">
        <v>0.54050785973397819</v>
      </c>
      <c r="L13" s="16">
        <v>239</v>
      </c>
      <c r="M13" s="18">
        <v>7.2249093107617901E-2</v>
      </c>
      <c r="N13" s="16">
        <v>129</v>
      </c>
      <c r="O13" s="18">
        <v>3.8996372430471583E-2</v>
      </c>
      <c r="P13" s="16">
        <v>171</v>
      </c>
      <c r="Q13" s="18">
        <v>5.1692865779927447E-2</v>
      </c>
      <c r="R13" s="16">
        <v>173</v>
      </c>
      <c r="S13" s="18">
        <v>5.2297460701330109E-2</v>
      </c>
      <c r="T13" s="16">
        <v>164</v>
      </c>
      <c r="U13" s="18">
        <v>4.9576783555018135E-2</v>
      </c>
      <c r="V13" s="16">
        <v>192</v>
      </c>
      <c r="W13" s="18">
        <v>5.8041112454655382E-2</v>
      </c>
      <c r="X13" s="16">
        <v>452</v>
      </c>
      <c r="Y13" s="19">
        <v>0.13663845223700122</v>
      </c>
      <c r="Z13" s="20"/>
      <c r="AA13" s="21"/>
    </row>
    <row r="14" spans="1:27" s="22" customFormat="1" ht="17.25" customHeight="1" x14ac:dyDescent="0.25">
      <c r="A14" s="73" t="s">
        <v>28</v>
      </c>
      <c r="B14" s="74"/>
      <c r="C14" s="23">
        <v>3400</v>
      </c>
      <c r="D14" s="24">
        <v>1.9272409844800418E-2</v>
      </c>
      <c r="E14" s="14">
        <v>0.32270311313591493</v>
      </c>
      <c r="F14" s="23">
        <v>2595</v>
      </c>
      <c r="G14" s="15">
        <v>0.76323529411764701</v>
      </c>
      <c r="H14" s="25">
        <v>805</v>
      </c>
      <c r="I14" s="17">
        <v>0.23676470588235293</v>
      </c>
      <c r="J14" s="23">
        <v>1810</v>
      </c>
      <c r="K14" s="15">
        <v>0.53235294117647058</v>
      </c>
      <c r="L14" s="25">
        <v>251</v>
      </c>
      <c r="M14" s="18">
        <v>7.3823529411764705E-2</v>
      </c>
      <c r="N14" s="25">
        <v>113</v>
      </c>
      <c r="O14" s="18">
        <v>3.3235294117647057E-2</v>
      </c>
      <c r="P14" s="25">
        <v>161</v>
      </c>
      <c r="Q14" s="18">
        <v>4.7352941176470591E-2</v>
      </c>
      <c r="R14" s="25">
        <v>203</v>
      </c>
      <c r="S14" s="18">
        <v>5.9705882352941178E-2</v>
      </c>
      <c r="T14" s="25">
        <v>172</v>
      </c>
      <c r="U14" s="18">
        <v>5.0588235294117649E-2</v>
      </c>
      <c r="V14" s="25">
        <v>227</v>
      </c>
      <c r="W14" s="18">
        <v>6.6764705882352934E-2</v>
      </c>
      <c r="X14" s="25">
        <v>463</v>
      </c>
      <c r="Y14" s="19">
        <v>0.13617647058823529</v>
      </c>
      <c r="Z14" s="20"/>
      <c r="AA14" s="21"/>
    </row>
    <row r="15" spans="1:27" s="22" customFormat="1" ht="17.25" customHeight="1" x14ac:dyDescent="0.25">
      <c r="A15" s="73" t="s">
        <v>29</v>
      </c>
      <c r="B15" s="74"/>
      <c r="C15" s="23">
        <v>3333</v>
      </c>
      <c r="D15" s="24">
        <v>1.9148789483965114E-2</v>
      </c>
      <c r="E15" s="14">
        <v>0.31785237459469767</v>
      </c>
      <c r="F15" s="23">
        <v>2407</v>
      </c>
      <c r="G15" s="15">
        <v>0.7221722172217222</v>
      </c>
      <c r="H15" s="25">
        <v>926</v>
      </c>
      <c r="I15" s="17">
        <v>0.27782778277827785</v>
      </c>
      <c r="J15" s="23">
        <v>1676</v>
      </c>
      <c r="K15" s="15">
        <v>0.50285028502850282</v>
      </c>
      <c r="L15" s="25">
        <v>235</v>
      </c>
      <c r="M15" s="18">
        <v>7.0507050705070504E-2</v>
      </c>
      <c r="N15" s="25">
        <v>120</v>
      </c>
      <c r="O15" s="18">
        <v>3.6003600360036005E-2</v>
      </c>
      <c r="P15" s="25">
        <v>156</v>
      </c>
      <c r="Q15" s="18">
        <v>4.6804680468046804E-2</v>
      </c>
      <c r="R15" s="25">
        <v>211</v>
      </c>
      <c r="S15" s="18">
        <v>6.3306330633063304E-2</v>
      </c>
      <c r="T15" s="25">
        <v>192</v>
      </c>
      <c r="U15" s="18">
        <v>5.7605760576057603E-2</v>
      </c>
      <c r="V15" s="25">
        <v>263</v>
      </c>
      <c r="W15" s="18">
        <v>7.8907890789078908E-2</v>
      </c>
      <c r="X15" s="25">
        <v>480</v>
      </c>
      <c r="Y15" s="19">
        <v>0.14401440144014402</v>
      </c>
      <c r="Z15" s="20"/>
      <c r="AA15" s="21"/>
    </row>
    <row r="16" spans="1:27" s="22" customFormat="1" ht="17.25" customHeight="1" x14ac:dyDescent="0.25">
      <c r="A16" s="73" t="s">
        <v>30</v>
      </c>
      <c r="B16" s="74"/>
      <c r="C16" s="23">
        <v>3373</v>
      </c>
      <c r="D16" s="24">
        <v>1.9348029346136417E-2</v>
      </c>
      <c r="E16" s="14">
        <v>0.31266221727845755</v>
      </c>
      <c r="F16" s="23">
        <v>2232</v>
      </c>
      <c r="G16" s="15">
        <v>0.66172546694337386</v>
      </c>
      <c r="H16" s="25">
        <v>1141</v>
      </c>
      <c r="I16" s="17">
        <v>0.33827453305662614</v>
      </c>
      <c r="J16" s="23">
        <v>1707</v>
      </c>
      <c r="K16" s="15">
        <v>0.50607767565965012</v>
      </c>
      <c r="L16" s="25">
        <v>248</v>
      </c>
      <c r="M16" s="18">
        <v>7.3525051882597101E-2</v>
      </c>
      <c r="N16" s="25">
        <v>112</v>
      </c>
      <c r="O16" s="18">
        <v>3.3204862140527723E-2</v>
      </c>
      <c r="P16" s="25">
        <v>153</v>
      </c>
      <c r="Q16" s="18">
        <v>4.5360213459828047E-2</v>
      </c>
      <c r="R16" s="25">
        <v>237</v>
      </c>
      <c r="S16" s="18">
        <v>7.0263860065223838E-2</v>
      </c>
      <c r="T16" s="25">
        <v>207</v>
      </c>
      <c r="U16" s="18">
        <v>6.136970056329677E-2</v>
      </c>
      <c r="V16" s="25">
        <v>227</v>
      </c>
      <c r="W16" s="18">
        <v>6.7299140231248153E-2</v>
      </c>
      <c r="X16" s="25">
        <v>482</v>
      </c>
      <c r="Y16" s="19">
        <v>0.14289949599762822</v>
      </c>
      <c r="AA16" s="21"/>
    </row>
    <row r="17" spans="1:25" s="22" customFormat="1" ht="17.25" customHeight="1" thickBot="1" x14ac:dyDescent="0.3">
      <c r="A17" s="73" t="s">
        <v>31</v>
      </c>
      <c r="B17" s="74"/>
      <c r="C17" s="26">
        <v>3430</v>
      </c>
      <c r="D17" s="27">
        <v>1.962556931316229E-2</v>
      </c>
      <c r="E17" s="28">
        <v>0.30502445531347266</v>
      </c>
      <c r="F17" s="29">
        <v>2168</v>
      </c>
      <c r="G17" s="30">
        <v>0.632069970845481</v>
      </c>
      <c r="H17" s="31">
        <v>1262</v>
      </c>
      <c r="I17" s="32">
        <v>0.36793002915451894</v>
      </c>
      <c r="J17" s="26">
        <v>1718</v>
      </c>
      <c r="K17" s="33">
        <v>0.50087463556851308</v>
      </c>
      <c r="L17" s="34">
        <v>226</v>
      </c>
      <c r="M17" s="35">
        <v>6.5889212827988333E-2</v>
      </c>
      <c r="N17" s="34">
        <v>114</v>
      </c>
      <c r="O17" s="35">
        <v>3.3236151603498541E-2</v>
      </c>
      <c r="P17" s="34">
        <v>184</v>
      </c>
      <c r="Q17" s="35">
        <v>5.3644314868804666E-2</v>
      </c>
      <c r="R17" s="34">
        <v>245</v>
      </c>
      <c r="S17" s="35">
        <v>7.1428571428571425E-2</v>
      </c>
      <c r="T17" s="34">
        <v>258</v>
      </c>
      <c r="U17" s="35">
        <v>7.5218658892128282E-2</v>
      </c>
      <c r="V17" s="34">
        <v>217</v>
      </c>
      <c r="W17" s="35">
        <v>6.3265306122448975E-2</v>
      </c>
      <c r="X17" s="34">
        <v>468</v>
      </c>
      <c r="Y17" s="36">
        <v>0.13644314868804663</v>
      </c>
    </row>
    <row r="18" spans="1:25" s="22" customFormat="1" ht="17.25" customHeight="1" x14ac:dyDescent="0.25">
      <c r="A18" s="75" t="s">
        <v>32</v>
      </c>
      <c r="B18" s="37" t="s">
        <v>33</v>
      </c>
      <c r="C18" s="38">
        <f>C17-C16</f>
        <v>57</v>
      </c>
      <c r="D18" s="39" t="s">
        <v>34</v>
      </c>
      <c r="E18" s="40" t="s">
        <v>34</v>
      </c>
      <c r="F18" s="38">
        <f t="shared" ref="F18:N18" si="0">F17-F16</f>
        <v>-64</v>
      </c>
      <c r="G18" s="41" t="s">
        <v>34</v>
      </c>
      <c r="H18" s="42">
        <f t="shared" si="0"/>
        <v>121</v>
      </c>
      <c r="I18" s="40" t="s">
        <v>34</v>
      </c>
      <c r="J18" s="38">
        <f t="shared" si="0"/>
        <v>11</v>
      </c>
      <c r="K18" s="41" t="s">
        <v>34</v>
      </c>
      <c r="L18" s="42">
        <f t="shared" si="0"/>
        <v>-22</v>
      </c>
      <c r="M18" s="41" t="s">
        <v>34</v>
      </c>
      <c r="N18" s="42">
        <f t="shared" si="0"/>
        <v>2</v>
      </c>
      <c r="O18" s="41" t="s">
        <v>34</v>
      </c>
      <c r="P18" s="42">
        <f>P17-P16</f>
        <v>31</v>
      </c>
      <c r="Q18" s="41" t="s">
        <v>34</v>
      </c>
      <c r="R18" s="42">
        <f>R17-R16</f>
        <v>8</v>
      </c>
      <c r="S18" s="41" t="s">
        <v>34</v>
      </c>
      <c r="T18" s="42">
        <f>T17-T16</f>
        <v>51</v>
      </c>
      <c r="U18" s="41" t="s">
        <v>34</v>
      </c>
      <c r="V18" s="42">
        <f>V17-V16</f>
        <v>-10</v>
      </c>
      <c r="W18" s="41" t="s">
        <v>34</v>
      </c>
      <c r="X18" s="42">
        <f>X17-X16</f>
        <v>-14</v>
      </c>
      <c r="Y18" s="40" t="s">
        <v>34</v>
      </c>
    </row>
    <row r="19" spans="1:25" s="22" customFormat="1" ht="17.25" customHeight="1" x14ac:dyDescent="0.25">
      <c r="A19" s="76"/>
      <c r="B19" s="43" t="s">
        <v>35</v>
      </c>
      <c r="C19" s="44">
        <f>C17/C16-1</f>
        <v>1.6898903053661485E-2</v>
      </c>
      <c r="D19" s="45" t="s">
        <v>34</v>
      </c>
      <c r="E19" s="46" t="s">
        <v>34</v>
      </c>
      <c r="F19" s="44">
        <f t="shared" ref="F19:N19" si="1">F17/F16-1</f>
        <v>-2.8673835125448077E-2</v>
      </c>
      <c r="G19" s="47" t="s">
        <v>34</v>
      </c>
      <c r="H19" s="48">
        <f t="shared" si="1"/>
        <v>0.10604732690622254</v>
      </c>
      <c r="I19" s="46" t="s">
        <v>34</v>
      </c>
      <c r="J19" s="44">
        <f t="shared" si="1"/>
        <v>6.444053895723556E-3</v>
      </c>
      <c r="K19" s="47" t="s">
        <v>34</v>
      </c>
      <c r="L19" s="48">
        <f t="shared" si="1"/>
        <v>-8.8709677419354871E-2</v>
      </c>
      <c r="M19" s="47" t="s">
        <v>34</v>
      </c>
      <c r="N19" s="48">
        <f t="shared" si="1"/>
        <v>1.7857142857142794E-2</v>
      </c>
      <c r="O19" s="47" t="s">
        <v>34</v>
      </c>
      <c r="P19" s="48">
        <f>P17/P16-1</f>
        <v>0.20261437908496727</v>
      </c>
      <c r="Q19" s="47" t="s">
        <v>34</v>
      </c>
      <c r="R19" s="48">
        <f>R17/R16-1</f>
        <v>3.3755274261603407E-2</v>
      </c>
      <c r="S19" s="47" t="s">
        <v>34</v>
      </c>
      <c r="T19" s="48">
        <f>T17/T16-1</f>
        <v>0.24637681159420288</v>
      </c>
      <c r="U19" s="47" t="s">
        <v>34</v>
      </c>
      <c r="V19" s="48">
        <f>V17/V16-1</f>
        <v>-4.4052863436123357E-2</v>
      </c>
      <c r="W19" s="47" t="s">
        <v>34</v>
      </c>
      <c r="X19" s="48">
        <f>X17/X16-1</f>
        <v>-2.9045643153526979E-2</v>
      </c>
      <c r="Y19" s="46" t="s">
        <v>34</v>
      </c>
    </row>
    <row r="20" spans="1:25" s="22" customFormat="1" ht="17.25" customHeight="1" x14ac:dyDescent="0.25">
      <c r="A20" s="77" t="s">
        <v>36</v>
      </c>
      <c r="B20" s="49" t="s">
        <v>33</v>
      </c>
      <c r="C20" s="50">
        <f>C17-C12</f>
        <v>136</v>
      </c>
      <c r="D20" s="51" t="s">
        <v>34</v>
      </c>
      <c r="E20" s="52" t="s">
        <v>34</v>
      </c>
      <c r="F20" s="50">
        <f t="shared" ref="F20:N20" si="2">F17-F12</f>
        <v>-390</v>
      </c>
      <c r="G20" s="53" t="s">
        <v>34</v>
      </c>
      <c r="H20" s="54">
        <f t="shared" si="2"/>
        <v>526</v>
      </c>
      <c r="I20" s="52" t="s">
        <v>34</v>
      </c>
      <c r="J20" s="50">
        <f t="shared" si="2"/>
        <v>-89</v>
      </c>
      <c r="K20" s="53" t="s">
        <v>34</v>
      </c>
      <c r="L20" s="54">
        <f t="shared" si="2"/>
        <v>-9</v>
      </c>
      <c r="M20" s="53" t="s">
        <v>34</v>
      </c>
      <c r="N20" s="54">
        <f t="shared" si="2"/>
        <v>-3</v>
      </c>
      <c r="O20" s="53" t="s">
        <v>34</v>
      </c>
      <c r="P20" s="54">
        <f>P17-P12</f>
        <v>-19</v>
      </c>
      <c r="Q20" s="53" t="s">
        <v>34</v>
      </c>
      <c r="R20" s="54">
        <f>R17-R12</f>
        <v>64</v>
      </c>
      <c r="S20" s="53" t="s">
        <v>34</v>
      </c>
      <c r="T20" s="54">
        <f>T17-T12</f>
        <v>121</v>
      </c>
      <c r="U20" s="53" t="s">
        <v>34</v>
      </c>
      <c r="V20" s="54">
        <f>V17-V12</f>
        <v>53</v>
      </c>
      <c r="W20" s="53" t="s">
        <v>34</v>
      </c>
      <c r="X20" s="54">
        <f>X17-X12</f>
        <v>18</v>
      </c>
      <c r="Y20" s="52" t="s">
        <v>34</v>
      </c>
    </row>
    <row r="21" spans="1:25" s="22" customFormat="1" ht="17.25" customHeight="1" x14ac:dyDescent="0.25">
      <c r="A21" s="76"/>
      <c r="B21" s="43" t="s">
        <v>35</v>
      </c>
      <c r="C21" s="44">
        <f>C17/C12-1</f>
        <v>4.1287188828172505E-2</v>
      </c>
      <c r="D21" s="45" t="s">
        <v>34</v>
      </c>
      <c r="E21" s="46" t="s">
        <v>34</v>
      </c>
      <c r="F21" s="44">
        <f t="shared" ref="F21:N21" si="3">F17/F12-1</f>
        <v>-0.15246286161063327</v>
      </c>
      <c r="G21" s="47" t="s">
        <v>34</v>
      </c>
      <c r="H21" s="48">
        <f t="shared" si="3"/>
        <v>0.71467391304347827</v>
      </c>
      <c r="I21" s="46" t="s">
        <v>34</v>
      </c>
      <c r="J21" s="44">
        <f t="shared" si="3"/>
        <v>-4.92529053680133E-2</v>
      </c>
      <c r="K21" s="47" t="s">
        <v>34</v>
      </c>
      <c r="L21" s="48">
        <f t="shared" si="3"/>
        <v>-3.8297872340425587E-2</v>
      </c>
      <c r="M21" s="47" t="s">
        <v>34</v>
      </c>
      <c r="N21" s="48">
        <f t="shared" si="3"/>
        <v>-2.5641025641025661E-2</v>
      </c>
      <c r="O21" s="47" t="s">
        <v>34</v>
      </c>
      <c r="P21" s="48">
        <f>P17/P12-1</f>
        <v>-9.3596059113300489E-2</v>
      </c>
      <c r="Q21" s="47" t="s">
        <v>34</v>
      </c>
      <c r="R21" s="48">
        <f>R17/R12-1</f>
        <v>0.35359116022099446</v>
      </c>
      <c r="S21" s="47" t="s">
        <v>34</v>
      </c>
      <c r="T21" s="48">
        <f>T17/T12-1</f>
        <v>0.88321167883211671</v>
      </c>
      <c r="U21" s="47" t="s">
        <v>34</v>
      </c>
      <c r="V21" s="48">
        <f>V17/V12-1</f>
        <v>0.32317073170731714</v>
      </c>
      <c r="W21" s="47" t="s">
        <v>34</v>
      </c>
      <c r="X21" s="48">
        <f>X17/X12-1</f>
        <v>4.0000000000000036E-2</v>
      </c>
      <c r="Y21" s="46" t="s">
        <v>34</v>
      </c>
    </row>
    <row r="22" spans="1:25" s="22" customFormat="1" ht="17.25" customHeight="1" x14ac:dyDescent="0.25">
      <c r="A22" s="77" t="s">
        <v>37</v>
      </c>
      <c r="B22" s="49" t="s">
        <v>33</v>
      </c>
      <c r="C22" s="50">
        <f>C17-C7</f>
        <v>571</v>
      </c>
      <c r="D22" s="51" t="s">
        <v>34</v>
      </c>
      <c r="E22" s="52" t="s">
        <v>34</v>
      </c>
      <c r="F22" s="50">
        <f t="shared" ref="F22:N22" si="4">F17-F7</f>
        <v>-135</v>
      </c>
      <c r="G22" s="53" t="s">
        <v>34</v>
      </c>
      <c r="H22" s="54">
        <f t="shared" si="4"/>
        <v>706</v>
      </c>
      <c r="I22" s="52" t="s">
        <v>34</v>
      </c>
      <c r="J22" s="50">
        <f t="shared" si="4"/>
        <v>146</v>
      </c>
      <c r="K22" s="53" t="s">
        <v>34</v>
      </c>
      <c r="L22" s="54">
        <f t="shared" si="4"/>
        <v>-14</v>
      </c>
      <c r="M22" s="53" t="s">
        <v>34</v>
      </c>
      <c r="N22" s="54">
        <f t="shared" si="4"/>
        <v>4</v>
      </c>
      <c r="O22" s="53" t="s">
        <v>34</v>
      </c>
      <c r="P22" s="54">
        <f>P17-P7</f>
        <v>43</v>
      </c>
      <c r="Q22" s="53" t="s">
        <v>34</v>
      </c>
      <c r="R22" s="54">
        <f>R17-R7</f>
        <v>59</v>
      </c>
      <c r="S22" s="53" t="s">
        <v>34</v>
      </c>
      <c r="T22" s="54">
        <f>T17-T7</f>
        <v>174</v>
      </c>
      <c r="U22" s="53" t="s">
        <v>34</v>
      </c>
      <c r="V22" s="54">
        <f>V17-V7</f>
        <v>155</v>
      </c>
      <c r="W22" s="53" t="s">
        <v>34</v>
      </c>
      <c r="X22" s="54">
        <f>X17-X7</f>
        <v>4</v>
      </c>
      <c r="Y22" s="52" t="s">
        <v>34</v>
      </c>
    </row>
    <row r="23" spans="1:25" s="22" customFormat="1" ht="17.25" customHeight="1" thickBot="1" x14ac:dyDescent="0.3">
      <c r="A23" s="78"/>
      <c r="B23" s="55" t="s">
        <v>35</v>
      </c>
      <c r="C23" s="56">
        <f>C17/C7-1</f>
        <v>0.19972018188177687</v>
      </c>
      <c r="D23" s="57" t="s">
        <v>34</v>
      </c>
      <c r="E23" s="58" t="s">
        <v>34</v>
      </c>
      <c r="F23" s="56">
        <f t="shared" ref="F23:N23" si="5">F17/F7-1</f>
        <v>-5.8619192357794225E-2</v>
      </c>
      <c r="G23" s="59" t="s">
        <v>34</v>
      </c>
      <c r="H23" s="60">
        <f t="shared" si="5"/>
        <v>1.2697841726618706</v>
      </c>
      <c r="I23" s="58" t="s">
        <v>34</v>
      </c>
      <c r="J23" s="56">
        <f t="shared" si="5"/>
        <v>9.2875318066157675E-2</v>
      </c>
      <c r="K23" s="59" t="s">
        <v>34</v>
      </c>
      <c r="L23" s="61">
        <f t="shared" si="5"/>
        <v>-5.8333333333333348E-2</v>
      </c>
      <c r="M23" s="59" t="s">
        <v>34</v>
      </c>
      <c r="N23" s="61">
        <f t="shared" si="5"/>
        <v>3.6363636363636376E-2</v>
      </c>
      <c r="O23" s="59" t="s">
        <v>34</v>
      </c>
      <c r="P23" s="61">
        <f>P17/P7-1</f>
        <v>0.30496453900709231</v>
      </c>
      <c r="Q23" s="59" t="s">
        <v>34</v>
      </c>
      <c r="R23" s="61">
        <f>R17/R7-1</f>
        <v>0.31720430107526876</v>
      </c>
      <c r="S23" s="59" t="s">
        <v>34</v>
      </c>
      <c r="T23" s="60">
        <f>T17/T7-1</f>
        <v>2.0714285714285716</v>
      </c>
      <c r="U23" s="59" t="s">
        <v>34</v>
      </c>
      <c r="V23" s="60">
        <f>V17/V7-1</f>
        <v>2.5</v>
      </c>
      <c r="W23" s="59" t="s">
        <v>34</v>
      </c>
      <c r="X23" s="61">
        <f>X17/X7-1</f>
        <v>8.6206896551723755E-3</v>
      </c>
      <c r="Y23" s="58" t="s">
        <v>34</v>
      </c>
    </row>
    <row r="24" spans="1:25" s="63" customFormat="1" ht="17.25" customHeight="1" x14ac:dyDescent="0.2">
      <c r="A24" s="62" t="s">
        <v>38</v>
      </c>
      <c r="B24" s="62"/>
    </row>
    <row r="25" spans="1:25" s="67" customFormat="1" ht="17.25" customHeight="1" x14ac:dyDescent="0.25">
      <c r="A25" s="64" t="s">
        <v>39</v>
      </c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66"/>
      <c r="V25" s="66"/>
      <c r="W25" s="66"/>
      <c r="X25" s="66"/>
      <c r="Y25" s="66"/>
    </row>
    <row r="26" spans="1:25" s="66" customFormat="1" ht="17.25" customHeight="1" x14ac:dyDescent="0.25">
      <c r="A26" s="64" t="s">
        <v>40</v>
      </c>
      <c r="B26" s="64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5"/>
      <c r="W26" s="67"/>
      <c r="X26" s="67"/>
      <c r="Y26" s="67"/>
    </row>
    <row r="27" spans="1:25" s="67" customFormat="1" ht="17.25" customHeight="1" x14ac:dyDescent="0.25">
      <c r="A27" s="68" t="s">
        <v>41</v>
      </c>
      <c r="E27" s="69"/>
    </row>
    <row r="28" spans="1:25" s="67" customFormat="1" ht="17.25" customHeight="1" x14ac:dyDescent="0.25">
      <c r="A28" s="68" t="s">
        <v>42</v>
      </c>
    </row>
    <row r="29" spans="1:25" s="67" customFormat="1" ht="17.25" customHeight="1" x14ac:dyDescent="0.25">
      <c r="F29" s="70"/>
      <c r="I29" s="71"/>
      <c r="J29" s="70"/>
    </row>
    <row r="30" spans="1:25" ht="17.25" customHeight="1" x14ac:dyDescent="0.25">
      <c r="F30" s="72"/>
      <c r="I30" s="72"/>
      <c r="J30" s="72"/>
      <c r="K30" s="72"/>
    </row>
    <row r="31" spans="1:25" ht="17.25" customHeight="1" x14ac:dyDescent="0.25">
      <c r="F31" s="72"/>
      <c r="J31" s="72"/>
      <c r="K31" s="72"/>
    </row>
    <row r="32" spans="1:25" ht="17.25" customHeight="1" x14ac:dyDescent="0.25">
      <c r="F32" s="72"/>
      <c r="J32" s="72"/>
      <c r="K32" s="72"/>
    </row>
    <row r="33" spans="6:11" x14ac:dyDescent="0.25">
      <c r="F33" s="72"/>
      <c r="J33" s="72"/>
      <c r="K33" s="72"/>
    </row>
    <row r="34" spans="6:11" x14ac:dyDescent="0.25">
      <c r="F34" s="72"/>
      <c r="J34" s="72"/>
      <c r="K34" s="72"/>
    </row>
    <row r="35" spans="6:11" x14ac:dyDescent="0.25">
      <c r="F35" s="72"/>
      <c r="J35" s="72"/>
      <c r="K35" s="72"/>
    </row>
    <row r="36" spans="6:11" x14ac:dyDescent="0.25">
      <c r="F36" s="72"/>
      <c r="J36" s="72"/>
      <c r="K36" s="72"/>
    </row>
    <row r="37" spans="6:11" x14ac:dyDescent="0.25">
      <c r="F37" s="72"/>
      <c r="J37" s="72"/>
      <c r="K37" s="72"/>
    </row>
    <row r="38" spans="6:11" x14ac:dyDescent="0.25">
      <c r="F38" s="72"/>
      <c r="J38" s="72"/>
      <c r="K38" s="72"/>
    </row>
    <row r="39" spans="6:11" x14ac:dyDescent="0.25">
      <c r="F39" s="72"/>
      <c r="J39" s="72"/>
      <c r="K39" s="72"/>
    </row>
    <row r="40" spans="6:11" x14ac:dyDescent="0.25">
      <c r="J40" s="72"/>
      <c r="K40" s="72"/>
    </row>
  </sheetData>
  <mergeCells count="28">
    <mergeCell ref="A8:B8"/>
    <mergeCell ref="A3:B6"/>
    <mergeCell ref="C3:E5"/>
    <mergeCell ref="F3:I3"/>
    <mergeCell ref="J3:Y3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A7:B7"/>
    <mergeCell ref="A22:A2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A20:A21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C18:Y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2019-08-21T11:34:39Z</dcterms:created>
  <dcterms:modified xsi:type="dcterms:W3CDTF">2019-08-21T12:32:51Z</dcterms:modified>
</cp:coreProperties>
</file>