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U23" i="1"/>
  <c r="S23" i="1"/>
  <c r="Q23" i="1"/>
  <c r="O23" i="1"/>
  <c r="M23" i="1"/>
  <c r="K23" i="1"/>
  <c r="I23" i="1"/>
  <c r="G23" i="1"/>
  <c r="E23" i="1"/>
  <c r="C23" i="1"/>
  <c r="W22" i="1"/>
  <c r="U22" i="1"/>
  <c r="S22" i="1"/>
  <c r="Q22" i="1"/>
  <c r="O22" i="1"/>
  <c r="M22" i="1"/>
  <c r="K22" i="1"/>
  <c r="I22" i="1"/>
  <c r="G22" i="1"/>
  <c r="E22" i="1"/>
  <c r="C22" i="1"/>
  <c r="W21" i="1"/>
  <c r="U21" i="1"/>
  <c r="S21" i="1"/>
  <c r="Q21" i="1"/>
  <c r="O21" i="1"/>
  <c r="M21" i="1"/>
  <c r="K21" i="1"/>
  <c r="I21" i="1"/>
  <c r="G21" i="1"/>
  <c r="E21" i="1"/>
  <c r="C21" i="1"/>
  <c r="W20" i="1"/>
  <c r="U20" i="1"/>
  <c r="S20" i="1"/>
  <c r="Q20" i="1"/>
  <c r="O20" i="1"/>
  <c r="M20" i="1"/>
  <c r="K20" i="1"/>
  <c r="I20" i="1"/>
  <c r="G20" i="1"/>
  <c r="E20" i="1"/>
  <c r="C20" i="1"/>
  <c r="W19" i="1"/>
  <c r="U19" i="1"/>
  <c r="S19" i="1"/>
  <c r="Q19" i="1"/>
  <c r="O19" i="1"/>
  <c r="M19" i="1"/>
  <c r="K19" i="1"/>
  <c r="I19" i="1"/>
  <c r="G19" i="1"/>
  <c r="E19" i="1"/>
  <c r="C19" i="1"/>
  <c r="W18" i="1"/>
  <c r="U18" i="1"/>
  <c r="S18" i="1"/>
  <c r="Q18" i="1"/>
  <c r="O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<sst xmlns="http://schemas.openxmlformats.org/spreadsheetml/2006/main" count="128" uniqueCount="40">
  <si>
    <r>
      <t xml:space="preserve">Tab. 15: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</si>
  <si>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t xml:space="preserve"> </t>
  </si>
  <si>
    <t>Školní 
rok</t>
  </si>
  <si>
    <t>Celkem</t>
  </si>
  <si>
    <t>v tom ve třídách</t>
  </si>
  <si>
    <t>v tom postižení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</si>
  <si>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</si>
  <si>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t>běžných</t>
  </si>
  <si>
    <t>vadami řeči</t>
  </si>
  <si>
    <t>zrakově</t>
  </si>
  <si>
    <t>sluchově</t>
  </si>
  <si>
    <t>tělesně</t>
  </si>
  <si>
    <t>mentálně</t>
  </si>
  <si>
    <t>vývojovými poruchami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</si>
  <si>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</si>
  <si>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</si>
  <si>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</si>
  <si>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</si>
  <si>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</si>
  <si>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</si>
  <si>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</si>
  <si>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</si>
  <si>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</si>
  <si>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</si>
  <si>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</si>
  <si>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</si>
  <si>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</si>
  <si>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</si>
  <si>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</si>
  <si>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</si>
  <si>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</si>
  <si>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</si>
  <si>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</si>
  <si>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</si>
  <si>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</si>
  <si>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</si>
  <si>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</si>
  <si>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</si>
  <si>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</si>
  <si>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speciálními vzdělávacími potřebami v mateřských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</si>
</sst>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0" borderId="0" xfId="0" applyFont="1"/>
    <xf numFmtId="0" fontId="8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right" vertical="center"/>
    </xf>
    <xf numFmtId="165" fontId="5" fillId="0" borderId="27" xfId="1" applyNumberFormat="1" applyFont="1" applyBorder="1" applyAlignment="1">
      <alignment vertical="center"/>
    </xf>
    <xf numFmtId="9" fontId="5" fillId="0" borderId="28" xfId="1" applyNumberFormat="1" applyFont="1" applyBorder="1" applyAlignment="1">
      <alignment vertical="center"/>
    </xf>
    <xf numFmtId="164" fontId="8" fillId="0" borderId="27" xfId="0" applyNumberFormat="1" applyFont="1" applyBorder="1" applyAlignment="1">
      <alignment horizontal="right" vertical="center"/>
    </xf>
    <xf numFmtId="9" fontId="5" fillId="0" borderId="9" xfId="1" applyNumberFormat="1" applyFont="1" applyBorder="1" applyAlignment="1">
      <alignment vertical="center"/>
    </xf>
    <xf numFmtId="165" fontId="5" fillId="0" borderId="28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165" fontId="5" fillId="0" borderId="30" xfId="1" applyNumberFormat="1" applyFont="1" applyBorder="1" applyAlignment="1">
      <alignment vertical="center"/>
    </xf>
    <xf numFmtId="164" fontId="8" fillId="0" borderId="29" xfId="0" applyNumberFormat="1" applyFont="1" applyFill="1" applyBorder="1" applyAlignment="1">
      <alignment vertical="center"/>
    </xf>
    <xf numFmtId="9" fontId="5" fillId="0" borderId="31" xfId="1" applyNumberFormat="1" applyFont="1" applyFill="1" applyBorder="1" applyAlignment="1">
      <alignment vertical="center"/>
    </xf>
    <xf numFmtId="164" fontId="8" fillId="0" borderId="30" xfId="0" applyNumberFormat="1" applyFont="1" applyFill="1" applyBorder="1" applyAlignment="1">
      <alignment vertical="center"/>
    </xf>
    <xf numFmtId="9" fontId="5" fillId="0" borderId="32" xfId="1" applyNumberFormat="1" applyFont="1" applyFill="1" applyBorder="1" applyAlignment="1">
      <alignment vertical="center"/>
    </xf>
    <xf numFmtId="9" fontId="5" fillId="0" borderId="31" xfId="1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65" fontId="5" fillId="0" borderId="31" xfId="1" applyNumberFormat="1" applyFont="1" applyBorder="1" applyAlignment="1">
      <alignment vertical="center"/>
    </xf>
    <xf numFmtId="165" fontId="5" fillId="0" borderId="21" xfId="1" applyNumberFormat="1" applyFont="1" applyBorder="1" applyAlignment="1">
      <alignment vertical="center"/>
    </xf>
    <xf numFmtId="0" fontId="7" fillId="2" borderId="34" xfId="4" applyFont="1" applyFill="1" applyBorder="1" applyAlignment="1" applyProtection="1">
      <alignment horizontal="center" vertical="center"/>
      <protection locked="0"/>
    </xf>
    <xf numFmtId="164" fontId="7" fillId="2" borderId="35" xfId="3" applyNumberFormat="1" applyFont="1" applyFill="1" applyBorder="1" applyAlignment="1" applyProtection="1">
      <alignment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0" fontId="11" fillId="2" borderId="18" xfId="4" applyFont="1" applyFill="1" applyBorder="1" applyAlignment="1" applyProtection="1">
      <alignment horizontal="center" vertical="center"/>
      <protection locked="0"/>
    </xf>
    <xf numFmtId="165" fontId="7" fillId="2" borderId="16" xfId="1" applyNumberFormat="1" applyFont="1" applyFill="1" applyBorder="1" applyAlignment="1" applyProtection="1">
      <alignment vertical="center"/>
      <protection locked="0"/>
    </xf>
    <xf numFmtId="165" fontId="7" fillId="2" borderId="18" xfId="1" applyNumberFormat="1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vertical="center"/>
      <protection locked="0"/>
    </xf>
    <xf numFmtId="0" fontId="7" fillId="2" borderId="37" xfId="4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0" fontId="11" fillId="2" borderId="40" xfId="4" applyFont="1" applyFill="1" applyBorder="1" applyAlignment="1" applyProtection="1">
      <alignment horizontal="center" vertical="center"/>
      <protection locked="0"/>
    </xf>
    <xf numFmtId="165" fontId="7" fillId="2" borderId="29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7" fillId="2" borderId="30" xfId="1" applyNumberFormat="1" applyFont="1" applyFill="1" applyBorder="1" applyAlignment="1" applyProtection="1">
      <alignment horizontal="center" vertical="center"/>
      <protection locked="0"/>
    </xf>
    <xf numFmtId="9" fontId="7" fillId="2" borderId="30" xfId="1" applyNumberFormat="1" applyFont="1" applyFill="1" applyBorder="1" applyAlignment="1" applyProtection="1">
      <alignment vertical="center"/>
      <protection locked="0"/>
    </xf>
    <xf numFmtId="165" fontId="7" fillId="2" borderId="30" xfId="1" applyNumberFormat="1" applyFont="1" applyFill="1" applyBorder="1" applyAlignment="1" applyProtection="1">
      <alignment vertical="center"/>
      <protection locked="0"/>
    </xf>
    <xf numFmtId="0" fontId="5" fillId="0" borderId="0" xfId="4" applyFont="1" applyBorder="1" applyProtection="1">
      <protection locked="0"/>
    </xf>
    <xf numFmtId="0" fontId="11" fillId="0" borderId="0" xfId="4" applyFont="1"/>
    <xf numFmtId="0" fontId="5" fillId="0" borderId="0" xfId="4" applyFont="1"/>
    <xf numFmtId="0" fontId="5" fillId="0" borderId="0" xfId="4" applyFont="1" applyFill="1"/>
    <xf numFmtId="0" fontId="11" fillId="0" borderId="0" xfId="4" applyFont="1" applyBorder="1"/>
    <xf numFmtId="0" fontId="11" fillId="0" borderId="0" xfId="4" applyFont="1" applyFill="1" applyBorder="1"/>
    <xf numFmtId="164" fontId="0" fillId="0" borderId="0" xfId="0" applyNumberFormat="1"/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2" borderId="33" xfId="4" applyFont="1" applyFill="1" applyBorder="1" applyAlignment="1" applyProtection="1">
      <alignment horizontal="center" vertical="center" wrapText="1"/>
      <protection locked="0"/>
    </xf>
    <xf numFmtId="0" fontId="7" fillId="3" borderId="16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3" borderId="29" xfId="4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/>
  </sheetViews>
  <sheetFormatPr defaultRowHeight="15" x14ac:dyDescent="0.25"/>
  <cols>
    <col min="1" max="1" width="12.5703125" customWidth="1"/>
    <col min="2" max="2" width="5" customWidth="1"/>
    <col min="3" max="3" width="5.85546875" customWidth="1"/>
    <col min="4" max="4" width="5.42578125" customWidth="1"/>
    <col min="5" max="5" width="5.7109375" customWidth="1"/>
    <col min="6" max="6" width="5.42578125" customWidth="1"/>
    <col min="7" max="7" width="5.7109375" customWidth="1"/>
    <col min="8" max="8" width="5.42578125" customWidth="1"/>
    <col min="9" max="9" width="5.7109375" customWidth="1"/>
    <col min="10" max="10" width="5.42578125" customWidth="1"/>
    <col min="11" max="11" width="6" customWidth="1"/>
    <col min="12" max="12" width="4.5703125" customWidth="1"/>
    <col min="13" max="13" width="5" customWidth="1"/>
    <col min="14" max="14" width="4.5703125" customWidth="1"/>
    <col min="15" max="15" width="6" customWidth="1"/>
    <col min="16" max="16" width="4.5703125" customWidth="1"/>
    <col min="17" max="17" width="6" customWidth="1"/>
    <col min="18" max="18" width="4.5703125" customWidth="1"/>
    <col min="19" max="19" width="5.7109375" customWidth="1"/>
    <col min="20" max="20" width="4.5703125" customWidth="1"/>
    <col min="21" max="21" width="5.7109375" customWidth="1"/>
    <col min="22" max="22" width="5.42578125" customWidth="1"/>
    <col min="23" max="23" width="5.7109375" customWidth="1"/>
    <col min="24" max="24" width="5.42578125" customWidth="1"/>
  </cols>
  <sheetData>
    <row r="1" spans="1:26" s="2" customFormat="1" ht="17.25" customHeight="1" x14ac:dyDescent="0.2">
      <c r="A1" s="1" t="s">
        <v>0</v>
      </c>
      <c r="B1" s="1"/>
    </row>
    <row r="2" spans="1:26" s="4" customFormat="1" ht="17.25" customHeight="1" thickBot="1" x14ac:dyDescent="0.3">
      <c r="A2" s="3"/>
      <c r="O2" s="4" t="s">
        <v>1</v>
      </c>
    </row>
    <row r="3" spans="1:26" s="5" customFormat="1" ht="17.25" customHeight="1" x14ac:dyDescent="0.25">
      <c r="A3" s="73" t="s">
        <v>2</v>
      </c>
      <c r="B3" s="74"/>
      <c r="C3" s="79" t="s">
        <v>3</v>
      </c>
      <c r="D3" s="80"/>
      <c r="E3" s="83" t="s">
        <v>4</v>
      </c>
      <c r="F3" s="84"/>
      <c r="G3" s="84"/>
      <c r="H3" s="85"/>
      <c r="I3" s="86" t="s">
        <v>5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7"/>
      <c r="X3" s="88"/>
    </row>
    <row r="4" spans="1:26" s="5" customFormat="1" ht="17.25" customHeight="1" x14ac:dyDescent="0.2">
      <c r="A4" s="75"/>
      <c r="B4" s="76"/>
      <c r="C4" s="81"/>
      <c r="D4" s="82"/>
      <c r="E4" s="89" t="s">
        <v>6</v>
      </c>
      <c r="F4" s="90"/>
      <c r="G4" s="68" t="s">
        <v>7</v>
      </c>
      <c r="H4" s="71"/>
      <c r="I4" s="93" t="s">
        <v>8</v>
      </c>
      <c r="J4" s="69"/>
      <c r="K4" s="68" t="s">
        <v>9</v>
      </c>
      <c r="L4" s="69"/>
      <c r="M4" s="68" t="s">
        <v>10</v>
      </c>
      <c r="N4" s="69"/>
      <c r="O4" s="68" t="s">
        <v>11</v>
      </c>
      <c r="P4" s="69"/>
      <c r="Q4" s="68" t="s">
        <v>12</v>
      </c>
      <c r="R4" s="69"/>
      <c r="S4" s="68" t="s">
        <v>13</v>
      </c>
      <c r="T4" s="69"/>
      <c r="U4" s="68" t="s">
        <v>14</v>
      </c>
      <c r="V4" s="69"/>
      <c r="W4" s="68" t="s">
        <v>15</v>
      </c>
      <c r="X4" s="71"/>
    </row>
    <row r="5" spans="1:26" s="5" customFormat="1" ht="17.25" customHeight="1" x14ac:dyDescent="0.2">
      <c r="A5" s="75"/>
      <c r="B5" s="76"/>
      <c r="C5" s="81"/>
      <c r="D5" s="82"/>
      <c r="E5" s="91"/>
      <c r="F5" s="92"/>
      <c r="G5" s="70"/>
      <c r="H5" s="72"/>
      <c r="I5" s="94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2"/>
    </row>
    <row r="6" spans="1:26" s="5" customFormat="1" ht="17.25" customHeight="1" thickBot="1" x14ac:dyDescent="0.25">
      <c r="A6" s="77"/>
      <c r="B6" s="78"/>
      <c r="C6" s="6" t="s">
        <v>16</v>
      </c>
      <c r="D6" s="7" t="s">
        <v>17</v>
      </c>
      <c r="E6" s="6" t="s">
        <v>16</v>
      </c>
      <c r="F6" s="8" t="s">
        <v>18</v>
      </c>
      <c r="G6" s="9" t="s">
        <v>16</v>
      </c>
      <c r="H6" s="10" t="s">
        <v>18</v>
      </c>
      <c r="I6" s="6" t="s">
        <v>16</v>
      </c>
      <c r="J6" s="8" t="s">
        <v>18</v>
      </c>
      <c r="K6" s="9" t="s">
        <v>16</v>
      </c>
      <c r="L6" s="8" t="s">
        <v>18</v>
      </c>
      <c r="M6" s="9" t="s">
        <v>16</v>
      </c>
      <c r="N6" s="8" t="s">
        <v>18</v>
      </c>
      <c r="O6" s="9" t="s">
        <v>16</v>
      </c>
      <c r="P6" s="8" t="s">
        <v>18</v>
      </c>
      <c r="Q6" s="9" t="s">
        <v>16</v>
      </c>
      <c r="R6" s="8" t="s">
        <v>18</v>
      </c>
      <c r="S6" s="9" t="s">
        <v>16</v>
      </c>
      <c r="T6" s="8" t="s">
        <v>18</v>
      </c>
      <c r="U6" s="9" t="s">
        <v>16</v>
      </c>
      <c r="V6" s="8" t="s">
        <v>18</v>
      </c>
      <c r="W6" s="9" t="s">
        <v>16</v>
      </c>
      <c r="X6" s="10" t="s">
        <v>18</v>
      </c>
    </row>
    <row r="7" spans="1:26" s="20" customFormat="1" ht="17.25" customHeight="1" x14ac:dyDescent="0.25">
      <c r="A7" s="62" t="s">
        <v>19</v>
      </c>
      <c r="B7" s="63"/>
      <c r="C7" s="11">
        <v>8673</v>
      </c>
      <c r="D7" s="12">
        <v>2.8754724487766063E-2</v>
      </c>
      <c r="E7" s="11">
        <v>6980</v>
      </c>
      <c r="F7" s="13">
        <v>0.80479649486913407</v>
      </c>
      <c r="G7" s="14">
        <v>1693</v>
      </c>
      <c r="H7" s="15">
        <v>0.1952035051308659</v>
      </c>
      <c r="I7" s="11">
        <v>5033</v>
      </c>
      <c r="J7" s="13">
        <v>0.5803066989507667</v>
      </c>
      <c r="K7" s="14">
        <v>500</v>
      </c>
      <c r="L7" s="16">
        <v>5.7650178715554015E-2</v>
      </c>
      <c r="M7" s="14">
        <v>268</v>
      </c>
      <c r="N7" s="16">
        <v>3.0900495791536954E-2</v>
      </c>
      <c r="O7" s="14">
        <v>335</v>
      </c>
      <c r="P7" s="16">
        <v>3.8625619739421191E-2</v>
      </c>
      <c r="Q7" s="14">
        <v>497</v>
      </c>
      <c r="R7" s="16">
        <v>5.7304277643260695E-2</v>
      </c>
      <c r="S7" s="14">
        <v>335</v>
      </c>
      <c r="T7" s="16">
        <v>3.8625619739421191E-2</v>
      </c>
      <c r="U7" s="14">
        <v>393</v>
      </c>
      <c r="V7" s="16">
        <v>4.5313040470425461E-2</v>
      </c>
      <c r="W7" s="14">
        <v>1312</v>
      </c>
      <c r="X7" s="17">
        <v>0.15127406894961373</v>
      </c>
      <c r="Y7" s="18"/>
      <c r="Z7" s="19"/>
    </row>
    <row r="8" spans="1:26" s="20" customFormat="1" ht="17.25" customHeight="1" x14ac:dyDescent="0.25">
      <c r="A8" s="62" t="s">
        <v>20</v>
      </c>
      <c r="B8" s="63"/>
      <c r="C8" s="11">
        <v>8970</v>
      </c>
      <c r="D8" s="12">
        <v>2.8566151180861633E-2</v>
      </c>
      <c r="E8" s="11">
        <v>7190</v>
      </c>
      <c r="F8" s="13">
        <v>0.80156075808249716</v>
      </c>
      <c r="G8" s="14">
        <v>1780</v>
      </c>
      <c r="H8" s="15">
        <v>0.19843924191750278</v>
      </c>
      <c r="I8" s="11">
        <v>5141</v>
      </c>
      <c r="J8" s="13">
        <v>0.57313266443701227</v>
      </c>
      <c r="K8" s="14">
        <v>485</v>
      </c>
      <c r="L8" s="16">
        <v>5.4069119286510592E-2</v>
      </c>
      <c r="M8" s="14">
        <v>243</v>
      </c>
      <c r="N8" s="16">
        <v>2.7090301003344482E-2</v>
      </c>
      <c r="O8" s="14">
        <v>329</v>
      </c>
      <c r="P8" s="16">
        <v>3.6677814938684501E-2</v>
      </c>
      <c r="Q8" s="14">
        <v>496</v>
      </c>
      <c r="R8" s="16">
        <v>5.5295429208472684E-2</v>
      </c>
      <c r="S8" s="14">
        <v>390</v>
      </c>
      <c r="T8" s="16">
        <v>4.3478260869565216E-2</v>
      </c>
      <c r="U8" s="14">
        <v>487</v>
      </c>
      <c r="V8" s="16">
        <v>5.4292084726867335E-2</v>
      </c>
      <c r="W8" s="14">
        <v>1399</v>
      </c>
      <c r="X8" s="17">
        <v>0.15596432552954292</v>
      </c>
      <c r="Y8" s="18"/>
      <c r="Z8" s="19"/>
    </row>
    <row r="9" spans="1:26" s="20" customFormat="1" ht="17.25" customHeight="1" x14ac:dyDescent="0.25">
      <c r="A9" s="62" t="s">
        <v>21</v>
      </c>
      <c r="B9" s="63"/>
      <c r="C9" s="11">
        <v>9236</v>
      </c>
      <c r="D9" s="12">
        <v>2.8106094725694742E-2</v>
      </c>
      <c r="E9" s="11">
        <v>7325</v>
      </c>
      <c r="F9" s="13">
        <v>0.79309224772628839</v>
      </c>
      <c r="G9" s="14">
        <v>1911</v>
      </c>
      <c r="H9" s="15">
        <v>0.20690775227371155</v>
      </c>
      <c r="I9" s="11">
        <v>5317</v>
      </c>
      <c r="J9" s="13">
        <v>0.5756821134690342</v>
      </c>
      <c r="K9" s="14">
        <v>493</v>
      </c>
      <c r="L9" s="16">
        <v>5.3378085751407539E-2</v>
      </c>
      <c r="M9" s="14">
        <v>242</v>
      </c>
      <c r="N9" s="16">
        <v>2.6201818969250758E-2</v>
      </c>
      <c r="O9" s="14">
        <v>329</v>
      </c>
      <c r="P9" s="16">
        <v>3.5621481160675615E-2</v>
      </c>
      <c r="Q9" s="14">
        <v>484</v>
      </c>
      <c r="R9" s="16">
        <v>5.2403637938501516E-2</v>
      </c>
      <c r="S9" s="14">
        <v>446</v>
      </c>
      <c r="T9" s="16">
        <v>4.8289302728453873E-2</v>
      </c>
      <c r="U9" s="14">
        <v>553</v>
      </c>
      <c r="V9" s="16">
        <v>5.9874404504114333E-2</v>
      </c>
      <c r="W9" s="14">
        <v>1372</v>
      </c>
      <c r="X9" s="17">
        <v>0.14854915547856215</v>
      </c>
      <c r="Y9" s="18"/>
      <c r="Z9" s="19"/>
    </row>
    <row r="10" spans="1:26" s="20" customFormat="1" ht="17.25" customHeight="1" x14ac:dyDescent="0.25">
      <c r="A10" s="62" t="s">
        <v>22</v>
      </c>
      <c r="B10" s="63"/>
      <c r="C10" s="11">
        <v>9510</v>
      </c>
      <c r="D10" s="12">
        <v>2.7764720995209054E-2</v>
      </c>
      <c r="E10" s="11">
        <v>7478</v>
      </c>
      <c r="F10" s="13">
        <v>0.78633017875920086</v>
      </c>
      <c r="G10" s="14">
        <v>2032</v>
      </c>
      <c r="H10" s="15">
        <v>0.21366982124079917</v>
      </c>
      <c r="I10" s="11">
        <v>5287</v>
      </c>
      <c r="J10" s="13">
        <v>0.55594111461619344</v>
      </c>
      <c r="K10" s="14">
        <v>526</v>
      </c>
      <c r="L10" s="16">
        <v>5.5310199789695057E-2</v>
      </c>
      <c r="M10" s="14">
        <v>266</v>
      </c>
      <c r="N10" s="16">
        <v>2.7970557308096739E-2</v>
      </c>
      <c r="O10" s="14">
        <v>352</v>
      </c>
      <c r="P10" s="16">
        <v>3.7013669821240797E-2</v>
      </c>
      <c r="Q10" s="14">
        <v>509</v>
      </c>
      <c r="R10" s="16">
        <v>5.3522607781282858E-2</v>
      </c>
      <c r="S10" s="14">
        <v>524</v>
      </c>
      <c r="T10" s="16">
        <v>5.5099894847528919E-2</v>
      </c>
      <c r="U10" s="14">
        <v>647</v>
      </c>
      <c r="V10" s="16">
        <v>6.8033648790746581E-2</v>
      </c>
      <c r="W10" s="14">
        <v>1399</v>
      </c>
      <c r="X10" s="17">
        <v>0.14710830704521557</v>
      </c>
      <c r="Y10" s="18"/>
      <c r="Z10" s="19"/>
    </row>
    <row r="11" spans="1:26" s="20" customFormat="1" ht="17.25" customHeight="1" x14ac:dyDescent="0.25">
      <c r="A11" s="62" t="s">
        <v>23</v>
      </c>
      <c r="B11" s="63"/>
      <c r="C11" s="11">
        <v>9767</v>
      </c>
      <c r="D11" s="12">
        <v>2.7563921657165435E-2</v>
      </c>
      <c r="E11" s="11">
        <v>7611</v>
      </c>
      <c r="F11" s="13">
        <v>0.77925668065936315</v>
      </c>
      <c r="G11" s="14">
        <v>2156</v>
      </c>
      <c r="H11" s="15">
        <v>0.22074331934063685</v>
      </c>
      <c r="I11" s="11">
        <v>5476</v>
      </c>
      <c r="J11" s="13">
        <v>0.56066345858503119</v>
      </c>
      <c r="K11" s="14">
        <v>535</v>
      </c>
      <c r="L11" s="16">
        <v>5.4776287498720183E-2</v>
      </c>
      <c r="M11" s="14">
        <v>272</v>
      </c>
      <c r="N11" s="16">
        <v>2.7848878877853998E-2</v>
      </c>
      <c r="O11" s="14">
        <v>371</v>
      </c>
      <c r="P11" s="16">
        <v>3.7985051704719976E-2</v>
      </c>
      <c r="Q11" s="14">
        <v>508</v>
      </c>
      <c r="R11" s="16">
        <v>5.2011876727756728E-2</v>
      </c>
      <c r="S11" s="14">
        <v>541</v>
      </c>
      <c r="T11" s="16">
        <v>5.5390601003378725E-2</v>
      </c>
      <c r="U11" s="14">
        <v>720</v>
      </c>
      <c r="V11" s="16">
        <v>7.3717620559025296E-2</v>
      </c>
      <c r="W11" s="14">
        <v>1344</v>
      </c>
      <c r="X11" s="17">
        <v>0.13760622504351389</v>
      </c>
      <c r="Y11" s="18"/>
      <c r="Z11" s="19"/>
    </row>
    <row r="12" spans="1:26" s="20" customFormat="1" ht="17.25" customHeight="1" x14ac:dyDescent="0.25">
      <c r="A12" s="62" t="s">
        <v>24</v>
      </c>
      <c r="B12" s="63"/>
      <c r="C12" s="11">
        <v>10063</v>
      </c>
      <c r="D12" s="12">
        <v>2.7678453549267262E-2</v>
      </c>
      <c r="E12" s="11">
        <v>7764</v>
      </c>
      <c r="F12" s="13">
        <v>0.77153930239491209</v>
      </c>
      <c r="G12" s="14">
        <v>2299</v>
      </c>
      <c r="H12" s="15">
        <v>0.22846069760508794</v>
      </c>
      <c r="I12" s="11">
        <v>5610</v>
      </c>
      <c r="J12" s="13">
        <v>0.55748782669184138</v>
      </c>
      <c r="K12" s="14">
        <v>529</v>
      </c>
      <c r="L12" s="16">
        <v>5.2568816456325149E-2</v>
      </c>
      <c r="M12" s="14">
        <v>266</v>
      </c>
      <c r="N12" s="16">
        <v>2.6433469144390341E-2</v>
      </c>
      <c r="O12" s="14">
        <v>421</v>
      </c>
      <c r="P12" s="16">
        <v>4.1836430487926068E-2</v>
      </c>
      <c r="Q12" s="14">
        <v>493</v>
      </c>
      <c r="R12" s="16">
        <v>4.8991354466858789E-2</v>
      </c>
      <c r="S12" s="14">
        <v>616</v>
      </c>
      <c r="T12" s="16">
        <v>6.1214349597535529E-2</v>
      </c>
      <c r="U12" s="14">
        <v>875</v>
      </c>
      <c r="V12" s="16">
        <v>8.6952201132862963E-2</v>
      </c>
      <c r="W12" s="14">
        <v>1253</v>
      </c>
      <c r="X12" s="17">
        <v>0.12451555202225977</v>
      </c>
      <c r="Y12" s="18"/>
      <c r="Z12" s="19"/>
    </row>
    <row r="13" spans="1:26" s="20" customFormat="1" ht="17.25" customHeight="1" x14ac:dyDescent="0.25">
      <c r="A13" s="62" t="s">
        <v>25</v>
      </c>
      <c r="B13" s="63"/>
      <c r="C13" s="11">
        <v>10312</v>
      </c>
      <c r="D13" s="12">
        <v>2.8052001751889946E-2</v>
      </c>
      <c r="E13" s="11">
        <v>7828</v>
      </c>
      <c r="F13" s="13">
        <v>0.75911559348332036</v>
      </c>
      <c r="G13" s="14">
        <v>2484</v>
      </c>
      <c r="H13" s="15">
        <v>0.24088440651667958</v>
      </c>
      <c r="I13" s="11">
        <v>5604</v>
      </c>
      <c r="J13" s="13">
        <v>0.54344453064390996</v>
      </c>
      <c r="K13" s="14">
        <v>487</v>
      </c>
      <c r="L13" s="16">
        <v>4.7226532195500388E-2</v>
      </c>
      <c r="M13" s="14">
        <v>283</v>
      </c>
      <c r="N13" s="16">
        <v>2.7443754848719939E-2</v>
      </c>
      <c r="O13" s="14">
        <v>350</v>
      </c>
      <c r="P13" s="16">
        <v>3.3941039565554693E-2</v>
      </c>
      <c r="Q13" s="14">
        <v>498</v>
      </c>
      <c r="R13" s="16">
        <v>4.8293250581846393E-2</v>
      </c>
      <c r="S13" s="14">
        <v>705</v>
      </c>
      <c r="T13" s="16">
        <v>6.8366951124903028E-2</v>
      </c>
      <c r="U13" s="14">
        <v>1037</v>
      </c>
      <c r="V13" s="16">
        <v>0.10056245151280062</v>
      </c>
      <c r="W13" s="14">
        <v>1348</v>
      </c>
      <c r="X13" s="17">
        <v>0.13072148952676493</v>
      </c>
      <c r="Y13" s="18"/>
      <c r="Z13" s="19"/>
    </row>
    <row r="14" spans="1:26" s="20" customFormat="1" ht="17.25" customHeight="1" x14ac:dyDescent="0.25">
      <c r="A14" s="62" t="s">
        <v>26</v>
      </c>
      <c r="B14" s="63"/>
      <c r="C14" s="21">
        <v>10536</v>
      </c>
      <c r="D14" s="12">
        <v>2.8680235517651573E-2</v>
      </c>
      <c r="E14" s="21">
        <v>7788</v>
      </c>
      <c r="F14" s="13">
        <v>0.73917995444191342</v>
      </c>
      <c r="G14" s="22">
        <v>2748</v>
      </c>
      <c r="H14" s="15">
        <v>0.26082004555808658</v>
      </c>
      <c r="I14" s="21">
        <v>5654</v>
      </c>
      <c r="J14" s="13">
        <v>0.53663629460895979</v>
      </c>
      <c r="K14" s="22">
        <v>504</v>
      </c>
      <c r="L14" s="16">
        <v>4.7835990888382689E-2</v>
      </c>
      <c r="M14" s="22">
        <v>251</v>
      </c>
      <c r="N14" s="16">
        <v>2.3823082763857251E-2</v>
      </c>
      <c r="O14" s="22">
        <v>348</v>
      </c>
      <c r="P14" s="16">
        <v>3.3029612756264239E-2</v>
      </c>
      <c r="Q14" s="22">
        <v>543</v>
      </c>
      <c r="R14" s="16">
        <v>5.1537585421412298E-2</v>
      </c>
      <c r="S14" s="22">
        <v>710</v>
      </c>
      <c r="T14" s="16">
        <v>6.7388003037205768E-2</v>
      </c>
      <c r="U14" s="22">
        <v>1153</v>
      </c>
      <c r="V14" s="16">
        <v>0.10943432042520881</v>
      </c>
      <c r="W14" s="22">
        <v>1373</v>
      </c>
      <c r="X14" s="17">
        <v>0.13031511009870919</v>
      </c>
      <c r="Y14" s="18"/>
      <c r="Z14" s="19"/>
    </row>
    <row r="15" spans="1:26" s="20" customFormat="1" ht="17.25" customHeight="1" x14ac:dyDescent="0.25">
      <c r="A15" s="62" t="s">
        <v>27</v>
      </c>
      <c r="B15" s="63"/>
      <c r="C15" s="21">
        <v>10486</v>
      </c>
      <c r="D15" s="12">
        <v>2.8914692557348208E-2</v>
      </c>
      <c r="E15" s="21">
        <v>7457</v>
      </c>
      <c r="F15" s="13">
        <v>0.71113866107190538</v>
      </c>
      <c r="G15" s="22">
        <v>3029</v>
      </c>
      <c r="H15" s="15">
        <v>0.28886133892809462</v>
      </c>
      <c r="I15" s="21">
        <v>5402</v>
      </c>
      <c r="J15" s="13">
        <v>0.5151630745756246</v>
      </c>
      <c r="K15" s="22">
        <v>472</v>
      </c>
      <c r="L15" s="16">
        <v>4.5012397482357427E-2</v>
      </c>
      <c r="M15" s="22">
        <v>263</v>
      </c>
      <c r="N15" s="16">
        <v>2.5081060461567804E-2</v>
      </c>
      <c r="O15" s="22">
        <v>367</v>
      </c>
      <c r="P15" s="16">
        <v>3.499904634751097E-2</v>
      </c>
      <c r="Q15" s="22">
        <v>574</v>
      </c>
      <c r="R15" s="16">
        <v>5.4739652870493989E-2</v>
      </c>
      <c r="S15" s="22">
        <v>751</v>
      </c>
      <c r="T15" s="16">
        <v>7.1619301926378026E-2</v>
      </c>
      <c r="U15" s="22">
        <v>1231</v>
      </c>
      <c r="V15" s="16">
        <v>0.11739462139996186</v>
      </c>
      <c r="W15" s="22">
        <v>1426</v>
      </c>
      <c r="X15" s="17">
        <v>0.13599084493610528</v>
      </c>
      <c r="Y15" s="18"/>
      <c r="Z15" s="19"/>
    </row>
    <row r="16" spans="1:26" s="20" customFormat="1" ht="17.25" customHeight="1" x14ac:dyDescent="0.25">
      <c r="A16" s="62" t="s">
        <v>28</v>
      </c>
      <c r="B16" s="63"/>
      <c r="C16" s="21">
        <v>10788</v>
      </c>
      <c r="D16" s="12">
        <v>2.9738998114435047E-2</v>
      </c>
      <c r="E16" s="21">
        <v>7014</v>
      </c>
      <c r="F16" s="13">
        <v>0.65016685205784208</v>
      </c>
      <c r="G16" s="22">
        <v>3774</v>
      </c>
      <c r="H16" s="15">
        <v>0.34983314794215797</v>
      </c>
      <c r="I16" s="21">
        <v>5450</v>
      </c>
      <c r="J16" s="13">
        <v>0.50519095291064142</v>
      </c>
      <c r="K16" s="22">
        <v>494</v>
      </c>
      <c r="L16" s="16">
        <v>4.5791620318872822E-2</v>
      </c>
      <c r="M16" s="22">
        <v>270</v>
      </c>
      <c r="N16" s="16">
        <v>2.5027808676307009E-2</v>
      </c>
      <c r="O16" s="22">
        <v>353</v>
      </c>
      <c r="P16" s="16">
        <v>3.2721542454579165E-2</v>
      </c>
      <c r="Q16" s="22">
        <v>630</v>
      </c>
      <c r="R16" s="16">
        <v>5.8398220244716352E-2</v>
      </c>
      <c r="S16" s="22">
        <v>901</v>
      </c>
      <c r="T16" s="16">
        <v>8.3518724508713379E-2</v>
      </c>
      <c r="U16" s="22">
        <v>1112</v>
      </c>
      <c r="V16" s="16">
        <v>0.10307749351130886</v>
      </c>
      <c r="W16" s="22">
        <v>1578</v>
      </c>
      <c r="X16" s="17">
        <v>0.14627363737486096</v>
      </c>
      <c r="Z16" s="19"/>
    </row>
    <row r="17" spans="1:24" s="20" customFormat="1" ht="17.25" customHeight="1" thickBot="1" x14ac:dyDescent="0.3">
      <c r="A17" s="62" t="s">
        <v>29</v>
      </c>
      <c r="B17" s="63"/>
      <c r="C17" s="23">
        <v>11245</v>
      </c>
      <c r="D17" s="24">
        <v>3.0911879838142153E-2</v>
      </c>
      <c r="E17" s="25">
        <v>6878</v>
      </c>
      <c r="F17" s="26">
        <v>0.61164962205424633</v>
      </c>
      <c r="G17" s="27">
        <v>4367</v>
      </c>
      <c r="H17" s="28">
        <v>0.38835037794575367</v>
      </c>
      <c r="I17" s="23">
        <v>5661</v>
      </c>
      <c r="J17" s="29">
        <v>0.50342374388617162</v>
      </c>
      <c r="K17" s="30">
        <v>456</v>
      </c>
      <c r="L17" s="31">
        <v>4.0551356158292577E-2</v>
      </c>
      <c r="M17" s="30">
        <v>281</v>
      </c>
      <c r="N17" s="31">
        <v>2.4988883948421522E-2</v>
      </c>
      <c r="O17" s="30">
        <v>409</v>
      </c>
      <c r="P17" s="31">
        <v>3.637172076478435E-2</v>
      </c>
      <c r="Q17" s="30">
        <v>721</v>
      </c>
      <c r="R17" s="31">
        <v>6.4117385504668736E-2</v>
      </c>
      <c r="S17" s="30">
        <v>1115</v>
      </c>
      <c r="T17" s="31">
        <v>9.9155180080035571E-2</v>
      </c>
      <c r="U17" s="30">
        <v>1108</v>
      </c>
      <c r="V17" s="31">
        <v>9.8532681191640728E-2</v>
      </c>
      <c r="W17" s="30">
        <v>1494</v>
      </c>
      <c r="X17" s="32">
        <v>0.13285904846598487</v>
      </c>
    </row>
    <row r="18" spans="1:24" s="20" customFormat="1" ht="17.25" customHeight="1" x14ac:dyDescent="0.25">
      <c r="A18" s="64" t="s">
        <v>30</v>
      </c>
      <c r="B18" s="33" t="s">
        <v>31</v>
      </c>
      <c r="C18" s="34">
        <f>C17-C16</f>
        <v>457</v>
      </c>
      <c r="D18" s="35" t="s">
        <v>32</v>
      </c>
      <c r="E18" s="34">
        <f t="shared" ref="E18:M18" si="0">E17-E16</f>
        <v>-136</v>
      </c>
      <c r="F18" s="36" t="s">
        <v>32</v>
      </c>
      <c r="G18" s="37">
        <f t="shared" si="0"/>
        <v>593</v>
      </c>
      <c r="H18" s="35" t="s">
        <v>32</v>
      </c>
      <c r="I18" s="34">
        <f t="shared" si="0"/>
        <v>211</v>
      </c>
      <c r="J18" s="36" t="s">
        <v>32</v>
      </c>
      <c r="K18" s="37">
        <f t="shared" si="0"/>
        <v>-38</v>
      </c>
      <c r="L18" s="36" t="s">
        <v>32</v>
      </c>
      <c r="M18" s="37">
        <f t="shared" si="0"/>
        <v>11</v>
      </c>
      <c r="N18" s="36" t="s">
        <v>32</v>
      </c>
      <c r="O18" s="37">
        <f>O17-O16</f>
        <v>56</v>
      </c>
      <c r="P18" s="36" t="s">
        <v>32</v>
      </c>
      <c r="Q18" s="37">
        <f>Q17-Q16</f>
        <v>91</v>
      </c>
      <c r="R18" s="36" t="s">
        <v>32</v>
      </c>
      <c r="S18" s="37">
        <f>S17-S16</f>
        <v>214</v>
      </c>
      <c r="T18" s="36" t="s">
        <v>32</v>
      </c>
      <c r="U18" s="37">
        <f>U17-U16</f>
        <v>-4</v>
      </c>
      <c r="V18" s="36" t="s">
        <v>32</v>
      </c>
      <c r="W18" s="37">
        <f>W17-W16</f>
        <v>-84</v>
      </c>
      <c r="X18" s="35" t="s">
        <v>32</v>
      </c>
    </row>
    <row r="19" spans="1:24" s="20" customFormat="1" ht="17.25" customHeight="1" x14ac:dyDescent="0.25">
      <c r="A19" s="65"/>
      <c r="B19" s="38" t="s">
        <v>33</v>
      </c>
      <c r="C19" s="39">
        <f>C17/C16-1</f>
        <v>4.2361883574341785E-2</v>
      </c>
      <c r="D19" s="40" t="s">
        <v>32</v>
      </c>
      <c r="E19" s="39">
        <f t="shared" ref="E19:M19" si="1">E17/E16-1</f>
        <v>-1.9389791844881654E-2</v>
      </c>
      <c r="F19" s="41" t="s">
        <v>32</v>
      </c>
      <c r="G19" s="42">
        <f t="shared" si="1"/>
        <v>0.15712771595124542</v>
      </c>
      <c r="H19" s="40" t="s">
        <v>32</v>
      </c>
      <c r="I19" s="39">
        <f t="shared" si="1"/>
        <v>3.8715596330275215E-2</v>
      </c>
      <c r="J19" s="41" t="s">
        <v>32</v>
      </c>
      <c r="K19" s="42">
        <f t="shared" si="1"/>
        <v>-7.6923076923076872E-2</v>
      </c>
      <c r="L19" s="41" t="s">
        <v>32</v>
      </c>
      <c r="M19" s="42">
        <f t="shared" si="1"/>
        <v>4.0740740740740744E-2</v>
      </c>
      <c r="N19" s="41" t="s">
        <v>32</v>
      </c>
      <c r="O19" s="42">
        <f>O17/O16-1</f>
        <v>0.1586402266288951</v>
      </c>
      <c r="P19" s="41" t="s">
        <v>32</v>
      </c>
      <c r="Q19" s="42">
        <f>Q17/Q16-1</f>
        <v>0.14444444444444438</v>
      </c>
      <c r="R19" s="41" t="s">
        <v>32</v>
      </c>
      <c r="S19" s="42">
        <f>S17/S16-1</f>
        <v>0.23751387347391795</v>
      </c>
      <c r="T19" s="41" t="s">
        <v>32</v>
      </c>
      <c r="U19" s="42">
        <f>U17/U16-1</f>
        <v>-3.597122302158251E-3</v>
      </c>
      <c r="V19" s="41" t="s">
        <v>32</v>
      </c>
      <c r="W19" s="42">
        <f>W17/W16-1</f>
        <v>-5.323193916349811E-2</v>
      </c>
      <c r="X19" s="40" t="s">
        <v>32</v>
      </c>
    </row>
    <row r="20" spans="1:24" s="20" customFormat="1" ht="17.25" customHeight="1" x14ac:dyDescent="0.25">
      <c r="A20" s="66" t="s">
        <v>34</v>
      </c>
      <c r="B20" s="43" t="s">
        <v>31</v>
      </c>
      <c r="C20" s="44">
        <f>C17-C12</f>
        <v>1182</v>
      </c>
      <c r="D20" s="45" t="s">
        <v>32</v>
      </c>
      <c r="E20" s="44">
        <f t="shared" ref="E20:M20" si="2">E17-E12</f>
        <v>-886</v>
      </c>
      <c r="F20" s="46" t="s">
        <v>32</v>
      </c>
      <c r="G20" s="47">
        <f t="shared" si="2"/>
        <v>2068</v>
      </c>
      <c r="H20" s="45" t="s">
        <v>32</v>
      </c>
      <c r="I20" s="44">
        <f t="shared" si="2"/>
        <v>51</v>
      </c>
      <c r="J20" s="46" t="s">
        <v>32</v>
      </c>
      <c r="K20" s="47">
        <f t="shared" si="2"/>
        <v>-73</v>
      </c>
      <c r="L20" s="46" t="s">
        <v>32</v>
      </c>
      <c r="M20" s="47">
        <f t="shared" si="2"/>
        <v>15</v>
      </c>
      <c r="N20" s="46" t="s">
        <v>32</v>
      </c>
      <c r="O20" s="47">
        <f>O17-O12</f>
        <v>-12</v>
      </c>
      <c r="P20" s="46" t="s">
        <v>32</v>
      </c>
      <c r="Q20" s="47">
        <f>Q17-Q12</f>
        <v>228</v>
      </c>
      <c r="R20" s="46" t="s">
        <v>32</v>
      </c>
      <c r="S20" s="47">
        <f>S17-S12</f>
        <v>499</v>
      </c>
      <c r="T20" s="46" t="s">
        <v>32</v>
      </c>
      <c r="U20" s="47">
        <f>U17-U12</f>
        <v>233</v>
      </c>
      <c r="V20" s="46" t="s">
        <v>32</v>
      </c>
      <c r="W20" s="47">
        <f>W17-W12</f>
        <v>241</v>
      </c>
      <c r="X20" s="45" t="s">
        <v>32</v>
      </c>
    </row>
    <row r="21" spans="1:24" s="20" customFormat="1" ht="17.25" customHeight="1" x14ac:dyDescent="0.25">
      <c r="A21" s="65"/>
      <c r="B21" s="38" t="s">
        <v>33</v>
      </c>
      <c r="C21" s="39">
        <f>C17/C12-1</f>
        <v>0.11746000198747897</v>
      </c>
      <c r="D21" s="40" t="s">
        <v>32</v>
      </c>
      <c r="E21" s="39">
        <f t="shared" ref="E21:M21" si="3">E17/E12-1</f>
        <v>-0.11411643482740852</v>
      </c>
      <c r="F21" s="41" t="s">
        <v>32</v>
      </c>
      <c r="G21" s="42">
        <f t="shared" si="3"/>
        <v>0.8995215311004785</v>
      </c>
      <c r="H21" s="40" t="s">
        <v>32</v>
      </c>
      <c r="I21" s="39">
        <f t="shared" si="3"/>
        <v>9.0909090909090384E-3</v>
      </c>
      <c r="J21" s="41" t="s">
        <v>32</v>
      </c>
      <c r="K21" s="42">
        <f t="shared" si="3"/>
        <v>-0.1379962192816635</v>
      </c>
      <c r="L21" s="41" t="s">
        <v>32</v>
      </c>
      <c r="M21" s="42">
        <f t="shared" si="3"/>
        <v>5.6390977443609103E-2</v>
      </c>
      <c r="N21" s="41" t="s">
        <v>32</v>
      </c>
      <c r="O21" s="42">
        <f>O17/O12-1</f>
        <v>-2.8503562945368155E-2</v>
      </c>
      <c r="P21" s="41" t="s">
        <v>32</v>
      </c>
      <c r="Q21" s="42">
        <f>Q17/Q12-1</f>
        <v>0.46247464503042601</v>
      </c>
      <c r="R21" s="41" t="s">
        <v>32</v>
      </c>
      <c r="S21" s="42">
        <f>S17/S12-1</f>
        <v>0.81006493506493515</v>
      </c>
      <c r="T21" s="41" t="s">
        <v>32</v>
      </c>
      <c r="U21" s="42">
        <f>U17/U12-1</f>
        <v>0.26628571428571424</v>
      </c>
      <c r="V21" s="41" t="s">
        <v>32</v>
      </c>
      <c r="W21" s="42">
        <f>W17/W12-1</f>
        <v>0.19233838786911406</v>
      </c>
      <c r="X21" s="40" t="s">
        <v>32</v>
      </c>
    </row>
    <row r="22" spans="1:24" s="20" customFormat="1" ht="17.25" customHeight="1" x14ac:dyDescent="0.25">
      <c r="A22" s="66" t="s">
        <v>35</v>
      </c>
      <c r="B22" s="43" t="s">
        <v>31</v>
      </c>
      <c r="C22" s="44">
        <f>C17-C7</f>
        <v>2572</v>
      </c>
      <c r="D22" s="45" t="s">
        <v>32</v>
      </c>
      <c r="E22" s="44">
        <f t="shared" ref="E22:M22" si="4">E17-E7</f>
        <v>-102</v>
      </c>
      <c r="F22" s="46" t="s">
        <v>32</v>
      </c>
      <c r="G22" s="47">
        <f t="shared" si="4"/>
        <v>2674</v>
      </c>
      <c r="H22" s="45" t="s">
        <v>32</v>
      </c>
      <c r="I22" s="44">
        <f t="shared" si="4"/>
        <v>628</v>
      </c>
      <c r="J22" s="46" t="s">
        <v>32</v>
      </c>
      <c r="K22" s="47">
        <f t="shared" si="4"/>
        <v>-44</v>
      </c>
      <c r="L22" s="46" t="s">
        <v>32</v>
      </c>
      <c r="M22" s="47">
        <f t="shared" si="4"/>
        <v>13</v>
      </c>
      <c r="N22" s="46" t="s">
        <v>32</v>
      </c>
      <c r="O22" s="47">
        <f>O17-O7</f>
        <v>74</v>
      </c>
      <c r="P22" s="46" t="s">
        <v>32</v>
      </c>
      <c r="Q22" s="47">
        <f>Q17-Q7</f>
        <v>224</v>
      </c>
      <c r="R22" s="46" t="s">
        <v>32</v>
      </c>
      <c r="S22" s="47">
        <f>S17-S7</f>
        <v>780</v>
      </c>
      <c r="T22" s="46" t="s">
        <v>32</v>
      </c>
      <c r="U22" s="47">
        <f>U17-U7</f>
        <v>715</v>
      </c>
      <c r="V22" s="46" t="s">
        <v>32</v>
      </c>
      <c r="W22" s="47">
        <f>W17-W7</f>
        <v>182</v>
      </c>
      <c r="X22" s="45" t="s">
        <v>32</v>
      </c>
    </row>
    <row r="23" spans="1:24" s="20" customFormat="1" ht="17.25" customHeight="1" thickBot="1" x14ac:dyDescent="0.3">
      <c r="A23" s="67"/>
      <c r="B23" s="48" t="s">
        <v>33</v>
      </c>
      <c r="C23" s="49">
        <f>C17/C7-1</f>
        <v>0.29655251931280979</v>
      </c>
      <c r="D23" s="50" t="s">
        <v>32</v>
      </c>
      <c r="E23" s="49">
        <f t="shared" ref="E23:M23" si="5">E17/E7-1</f>
        <v>-1.4613180515759328E-2</v>
      </c>
      <c r="F23" s="51" t="s">
        <v>32</v>
      </c>
      <c r="G23" s="52">
        <f t="shared" si="5"/>
        <v>1.5794447725930301</v>
      </c>
      <c r="H23" s="50" t="s">
        <v>32</v>
      </c>
      <c r="I23" s="49">
        <f t="shared" si="5"/>
        <v>0.12477647526326252</v>
      </c>
      <c r="J23" s="51" t="s">
        <v>32</v>
      </c>
      <c r="K23" s="53">
        <f t="shared" si="5"/>
        <v>-8.7999999999999967E-2</v>
      </c>
      <c r="L23" s="51" t="s">
        <v>32</v>
      </c>
      <c r="M23" s="53">
        <f t="shared" si="5"/>
        <v>4.8507462686567138E-2</v>
      </c>
      <c r="N23" s="51" t="s">
        <v>32</v>
      </c>
      <c r="O23" s="53">
        <f>O17/O7-1</f>
        <v>0.22089552238805976</v>
      </c>
      <c r="P23" s="51" t="s">
        <v>32</v>
      </c>
      <c r="Q23" s="53">
        <f>Q17/Q7-1</f>
        <v>0.45070422535211274</v>
      </c>
      <c r="R23" s="51" t="s">
        <v>32</v>
      </c>
      <c r="S23" s="52">
        <f>S17/S7-1</f>
        <v>2.3283582089552239</v>
      </c>
      <c r="T23" s="51" t="s">
        <v>32</v>
      </c>
      <c r="U23" s="52">
        <f>U17/U7-1</f>
        <v>1.8193384223918576</v>
      </c>
      <c r="V23" s="51" t="s">
        <v>32</v>
      </c>
      <c r="W23" s="53">
        <f>W17/W7-1</f>
        <v>0.13871951219512191</v>
      </c>
      <c r="X23" s="50" t="s">
        <v>32</v>
      </c>
    </row>
    <row r="24" spans="1:24" s="55" customFormat="1" ht="17.25" customHeight="1" x14ac:dyDescent="0.2">
      <c r="A24" s="54" t="s">
        <v>36</v>
      </c>
      <c r="B24" s="54"/>
    </row>
    <row r="25" spans="1:24" s="55" customFormat="1" ht="17.25" customHeight="1" x14ac:dyDescent="0.2">
      <c r="A25" s="56" t="s">
        <v>37</v>
      </c>
      <c r="B25" s="56"/>
    </row>
    <row r="26" spans="1:24" ht="17.25" customHeight="1" x14ac:dyDescent="0.25">
      <c r="A26" s="57" t="s">
        <v>38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8"/>
      <c r="O26" s="58"/>
      <c r="P26" s="58"/>
      <c r="Q26" s="58"/>
      <c r="R26" s="58"/>
      <c r="S26" s="55"/>
      <c r="T26" s="55"/>
      <c r="U26" s="59"/>
      <c r="V26" s="55"/>
      <c r="W26" s="55"/>
      <c r="X26" s="55"/>
    </row>
    <row r="27" spans="1:24" s="55" customFormat="1" ht="17.25" customHeight="1" x14ac:dyDescent="0.25">
      <c r="A27" s="57" t="s">
        <v>39</v>
      </c>
      <c r="B27" s="5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 s="59"/>
      <c r="V27"/>
      <c r="W27"/>
      <c r="X27"/>
    </row>
    <row r="28" spans="1:24" ht="17.25" customHeight="1" x14ac:dyDescent="0.25"/>
    <row r="29" spans="1:24" ht="17.25" customHeight="1" x14ac:dyDescent="0.25">
      <c r="E29" s="60"/>
      <c r="H29" s="61"/>
      <c r="I29" s="60"/>
    </row>
    <row r="30" spans="1:24" ht="17.25" customHeight="1" x14ac:dyDescent="0.25">
      <c r="E30" s="60"/>
      <c r="H30" s="60"/>
      <c r="I30" s="60"/>
      <c r="J30" s="60"/>
    </row>
    <row r="31" spans="1:24" ht="17.25" customHeight="1" x14ac:dyDescent="0.25">
      <c r="E31" s="60"/>
      <c r="I31" s="60"/>
      <c r="J31" s="60"/>
    </row>
    <row r="32" spans="1:24" ht="17.25" customHeight="1" x14ac:dyDescent="0.25">
      <c r="E32" s="60"/>
      <c r="I32" s="60"/>
      <c r="J32" s="60"/>
    </row>
    <row r="33" spans="5:10" x14ac:dyDescent="0.25">
      <c r="E33" s="60"/>
      <c r="I33" s="60"/>
      <c r="J33" s="60"/>
    </row>
    <row r="34" spans="5:10" x14ac:dyDescent="0.25">
      <c r="E34" s="60"/>
      <c r="I34" s="60"/>
      <c r="J34" s="60"/>
    </row>
    <row r="35" spans="5:10" x14ac:dyDescent="0.25">
      <c r="E35" s="60"/>
      <c r="I35" s="60"/>
      <c r="J35" s="60"/>
    </row>
    <row r="36" spans="5:10" x14ac:dyDescent="0.25">
      <c r="E36" s="60"/>
      <c r="I36" s="60"/>
      <c r="J36" s="60"/>
    </row>
    <row r="37" spans="5:10" x14ac:dyDescent="0.25">
      <c r="E37" s="60"/>
      <c r="I37" s="60"/>
      <c r="J37" s="60"/>
    </row>
    <row r="38" spans="5:10" x14ac:dyDescent="0.25">
      <c r="E38" s="60"/>
      <c r="I38" s="60"/>
      <c r="J38" s="60"/>
    </row>
    <row r="39" spans="5:10" x14ac:dyDescent="0.25">
      <c r="E39" s="60"/>
      <c r="I39" s="60"/>
      <c r="J39" s="60"/>
    </row>
    <row r="40" spans="5:10" x14ac:dyDescent="0.25">
      <c r="I40" s="60"/>
      <c r="J40" s="60"/>
    </row>
  </sheetData>
  <mergeCells count="28">
    <mergeCell ref="A8:B8"/>
    <mergeCell ref="A3:B6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A7:B7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2019-08-21T12:32:22Z</cp:lastPrinted>
  <dcterms:created xsi:type="dcterms:W3CDTF">2019-08-21T11:34:38Z</dcterms:created>
  <dcterms:modified xsi:type="dcterms:W3CDTF">2019-08-21T12:32:27Z</dcterms:modified>
</cp:coreProperties>
</file>