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101" sheetId="1" r:id="rId1"/>
  </sheets>
  <definedNames>
    <definedName name="_xlnm.Print_Area" localSheetId="0">'23004219101'!$A$1:$S$34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  <c r="Q32" i="1"/>
  <c r="P32" i="1"/>
  <c r="O32" i="1"/>
  <c r="N32" i="1"/>
  <c r="M32" i="1"/>
  <c r="R31" i="1"/>
  <c r="Q31" i="1"/>
  <c r="P31" i="1"/>
  <c r="O31" i="1"/>
  <c r="N31" i="1"/>
  <c r="M31" i="1"/>
  <c r="R30" i="1"/>
  <c r="Q30" i="1"/>
  <c r="P30" i="1"/>
  <c r="O30" i="1"/>
  <c r="N30" i="1"/>
  <c r="M30" i="1"/>
  <c r="R29" i="1"/>
  <c r="Q29" i="1"/>
  <c r="P29" i="1"/>
  <c r="O29" i="1"/>
  <c r="N29" i="1"/>
  <c r="M29" i="1"/>
  <c r="R28" i="1"/>
  <c r="Q28" i="1"/>
  <c r="P28" i="1"/>
  <c r="O28" i="1"/>
  <c r="N28" i="1"/>
  <c r="M28" i="1"/>
  <c r="R27" i="1"/>
  <c r="Q27" i="1"/>
  <c r="P27" i="1"/>
  <c r="O27" i="1"/>
  <c r="N27" i="1"/>
  <c r="M27" i="1"/>
  <c r="R26" i="1"/>
  <c r="Q26" i="1"/>
  <c r="P26" i="1"/>
  <c r="O26" i="1"/>
  <c r="N26" i="1"/>
  <c r="M26" i="1"/>
  <c r="R25" i="1"/>
  <c r="Q25" i="1"/>
  <c r="P25" i="1"/>
  <c r="O25" i="1"/>
  <c r="N25" i="1"/>
  <c r="M25" i="1"/>
  <c r="R23" i="1"/>
  <c r="Q23" i="1"/>
  <c r="P23" i="1"/>
  <c r="O23" i="1"/>
  <c r="N23" i="1"/>
  <c r="M23" i="1"/>
  <c r="R22" i="1"/>
  <c r="Q22" i="1"/>
  <c r="P22" i="1"/>
  <c r="O22" i="1"/>
  <c r="N22" i="1"/>
  <c r="M22" i="1"/>
  <c r="R21" i="1"/>
  <c r="Q21" i="1"/>
  <c r="P21" i="1"/>
  <c r="O21" i="1"/>
  <c r="N21" i="1"/>
  <c r="M21" i="1"/>
  <c r="R20" i="1"/>
  <c r="Q20" i="1"/>
  <c r="P20" i="1"/>
  <c r="O20" i="1"/>
  <c r="N20" i="1"/>
  <c r="M20" i="1"/>
  <c r="R19" i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7" i="1"/>
  <c r="Q7" i="1"/>
  <c r="P7" i="1"/>
  <c r="O7" i="1"/>
  <c r="N7" i="1"/>
  <c r="M7" i="1"/>
  <c r="R6" i="1"/>
  <c r="Q6" i="1"/>
  <c r="P6" i="1"/>
  <c r="O6" i="1"/>
  <c r="N6" i="1"/>
  <c r="M6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<sst xmlns="http://schemas.openxmlformats.org/spreadsheetml/2006/main" count="58" uniqueCount="50">
  <si>
    <r>
      <rPr>
        <b/>
        <sz val="10"/>
        <color theme="1"/>
        <rFont val="Arial"/>
        <family val="2"/>
        <charset val="238"/>
      </rPr>
      <t>Tab. 101: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Střední odborné vzdělávání s maturitní zkouškou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žáci podle skupin oborů vzdělávání v časové řadě 2008/09 - 2018/19</t>
    </r>
  </si>
  <si>
    <t xml:space="preserve"> </t>
  </si>
  <si>
    <t>Skupiny oborů vzdělání 
(KKOV)</t>
  </si>
  <si>
    <t>Školní rok</t>
  </si>
  <si>
    <t>Meziroční změna
(17/18 - 18/19)</t>
  </si>
  <si>
    <t>Změna za 5 let 
(13/14 - 18/19)</t>
  </si>
  <si>
    <t>Změna za 10 let 
(08/09 - 18/19)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</si>
  <si>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</si>
  <si>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</si>
  <si>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</si>
  <si>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</si>
  <si>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</si>
  <si>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</si>
  <si>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</si>
  <si>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</si>
  <si>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</si>
  <si>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</si>
  <si>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</si>
  <si>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abs.</t>
  </si>
  <si>
    <t>v %</t>
  </si>
  <si>
    <t>Celkem</t>
  </si>
  <si>
    <t>16 ekologie a ochrana životního prostředí</t>
  </si>
  <si>
    <t>18 informatické obory</t>
  </si>
  <si>
    <t>21 hornictví, hutnictví a slévárenství</t>
  </si>
  <si>
    <t>23 strojírenství a strojírenská výroba</t>
  </si>
  <si>
    <t>26 elektrotechnika, telekom. a výp. techn.</t>
  </si>
  <si>
    <t>28 technická chemie a chemie silikátů</t>
  </si>
  <si>
    <t>29 potravinářství a potravinářská chemie</t>
  </si>
  <si>
    <t>31 textilní výroba a oděvnictví</t>
  </si>
  <si>
    <t>32 kožedělná a obuvnická výroba a zpracování plastů</t>
  </si>
  <si>
    <t>33 zpracování dřeva a výroba hudebních nástrojů</t>
  </si>
  <si>
    <t>34 polygrafie, zpracování papíru, filmu a fotografie</t>
  </si>
  <si>
    <t>36 stavebnictví, geodézie a kartografie</t>
  </si>
  <si>
    <t>37 doprava a spoje</t>
  </si>
  <si>
    <t>39 speciální a interdisciplinární obory</t>
  </si>
  <si>
    <t>41 zemědělství a lesnictví</t>
  </si>
  <si>
    <t>43 veterinářství a veterinární prevence</t>
  </si>
  <si>
    <t>53 zdravotnictví</t>
  </si>
  <si>
    <t>63 ekonomika a administrativa</t>
  </si>
  <si>
    <t>64 podnikání v oborech, odvětví</t>
  </si>
  <si>
    <t>-</t>
  </si>
  <si>
    <t>65 gastronomie, hotelnictví a turismus</t>
  </si>
  <si>
    <t>66 obchod</t>
  </si>
  <si>
    <t>68 právo, právní a veřejnosprávní činnost</t>
  </si>
  <si>
    <t>69 osobní a provozní služby</t>
  </si>
  <si>
    <t>72 publicistika, knihovnictví a informatika</t>
  </si>
  <si>
    <t>75 pedagogika, učitelství a sociální péče</t>
  </si>
  <si>
    <t>78 obecně odborná příprava</t>
  </si>
  <si>
    <t>82 umění a užité umění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</si>
  <si>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zkráceného studia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</si>
</sst>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_ ;\-#,##0\ ;\–\ "/>
    <numFmt numFmtId="166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>
      <alignment vertical="top"/>
    </xf>
    <xf numFmtId="0" fontId="7" fillId="0" borderId="0" applyBorder="0" applyProtection="0"/>
    <xf numFmtId="3" fontId="7" fillId="0" borderId="0" applyBorder="0" applyProtection="0">
      <alignment wrapText="1"/>
    </xf>
  </cellStyleXfs>
  <cellXfs count="69">
    <xf numFmtId="0" fontId="0" fillId="0" borderId="0" xfId="0"/>
    <xf numFmtId="0" fontId="2" fillId="0" borderId="0" xfId="0" applyFont="1"/>
    <xf numFmtId="0" fontId="5" fillId="0" borderId="0" xfId="2" applyAlignment="1" applyProtection="1"/>
    <xf numFmtId="0" fontId="6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4" applyFont="1" applyFill="1" applyBorder="1" applyAlignment="1" applyProtection="1">
      <alignment horizontal="center" vertical="center"/>
      <protection locked="0"/>
    </xf>
    <xf numFmtId="0" fontId="9" fillId="2" borderId="17" xfId="4" applyFont="1" applyFill="1" applyBorder="1" applyAlignment="1" applyProtection="1">
      <alignment horizontal="center" vertical="center"/>
      <protection locked="0"/>
    </xf>
    <xf numFmtId="0" fontId="8" fillId="2" borderId="18" xfId="4" applyFont="1" applyFill="1" applyBorder="1" applyAlignment="1" applyProtection="1">
      <alignment horizontal="center" vertical="center"/>
      <protection locked="0"/>
    </xf>
    <xf numFmtId="0" fontId="9" fillId="2" borderId="19" xfId="4" applyFont="1" applyFill="1" applyBorder="1" applyAlignment="1" applyProtection="1">
      <alignment horizontal="center" vertical="center"/>
      <protection locked="0"/>
    </xf>
    <xf numFmtId="0" fontId="10" fillId="0" borderId="20" xfId="3" applyFont="1" applyFill="1" applyBorder="1" applyAlignment="1" applyProtection="1">
      <alignment vertical="center" wrapText="1"/>
      <protection locked="0"/>
    </xf>
    <xf numFmtId="164" fontId="11" fillId="0" borderId="21" xfId="0" applyNumberFormat="1" applyFont="1" applyBorder="1" applyAlignment="1">
      <alignment vertical="center"/>
    </xf>
    <xf numFmtId="164" fontId="11" fillId="0" borderId="22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5" fontId="12" fillId="0" borderId="25" xfId="0" applyNumberFormat="1" applyFont="1" applyBorder="1" applyAlignment="1">
      <alignment vertical="center"/>
    </xf>
    <xf numFmtId="166" fontId="12" fillId="0" borderId="26" xfId="1" applyNumberFormat="1" applyFont="1" applyBorder="1" applyAlignment="1">
      <alignment vertical="center"/>
    </xf>
    <xf numFmtId="165" fontId="12" fillId="0" borderId="27" xfId="0" applyNumberFormat="1" applyFont="1" applyBorder="1" applyAlignment="1">
      <alignment vertical="center"/>
    </xf>
    <xf numFmtId="166" fontId="12" fillId="0" borderId="28" xfId="1" applyNumberFormat="1" applyFont="1" applyBorder="1" applyAlignment="1">
      <alignment vertical="center"/>
    </xf>
    <xf numFmtId="165" fontId="12" fillId="0" borderId="29" xfId="0" applyNumberFormat="1" applyFont="1" applyBorder="1" applyAlignment="1">
      <alignment vertical="center"/>
    </xf>
    <xf numFmtId="166" fontId="12" fillId="0" borderId="30" xfId="1" applyNumberFormat="1" applyFont="1" applyBorder="1" applyAlignment="1">
      <alignment vertical="center"/>
    </xf>
    <xf numFmtId="0" fontId="13" fillId="0" borderId="20" xfId="0" applyFont="1" applyBorder="1" applyAlignment="1">
      <alignment horizontal="left" vertical="center" wrapText="1" indent="1"/>
    </xf>
    <xf numFmtId="164" fontId="14" fillId="0" borderId="21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165" fontId="13" fillId="0" borderId="25" xfId="0" applyNumberFormat="1" applyFont="1" applyBorder="1" applyAlignment="1">
      <alignment vertical="center"/>
    </xf>
    <xf numFmtId="166" fontId="13" fillId="0" borderId="26" xfId="1" applyNumberFormat="1" applyFont="1" applyBorder="1" applyAlignment="1">
      <alignment vertical="center"/>
    </xf>
    <xf numFmtId="165" fontId="13" fillId="0" borderId="31" xfId="0" applyNumberFormat="1" applyFont="1" applyBorder="1" applyAlignment="1">
      <alignment vertical="center"/>
    </xf>
    <xf numFmtId="166" fontId="13" fillId="0" borderId="32" xfId="1" applyNumberFormat="1" applyFont="1" applyBorder="1" applyAlignment="1">
      <alignment vertical="center"/>
    </xf>
    <xf numFmtId="165" fontId="13" fillId="0" borderId="29" xfId="0" applyNumberFormat="1" applyFont="1" applyBorder="1" applyAlignment="1">
      <alignment vertical="center"/>
    </xf>
    <xf numFmtId="166" fontId="13" fillId="0" borderId="30" xfId="1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164" fontId="8" fillId="0" borderId="21" xfId="5" applyNumberFormat="1" applyFont="1" applyFill="1" applyBorder="1" applyAlignment="1">
      <alignment vertical="center"/>
    </xf>
    <xf numFmtId="165" fontId="13" fillId="0" borderId="22" xfId="0" applyNumberFormat="1" applyFont="1" applyBorder="1" applyAlignment="1">
      <alignment vertical="center"/>
    </xf>
    <xf numFmtId="164" fontId="14" fillId="0" borderId="21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right" vertical="center"/>
    </xf>
    <xf numFmtId="164" fontId="14" fillId="0" borderId="33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right" vertical="center"/>
    </xf>
    <xf numFmtId="164" fontId="14" fillId="0" borderId="32" xfId="0" applyNumberFormat="1" applyFont="1" applyBorder="1" applyAlignment="1">
      <alignment horizontal="right" vertical="center"/>
    </xf>
    <xf numFmtId="164" fontId="14" fillId="0" borderId="31" xfId="0" applyNumberFormat="1" applyFont="1" applyBorder="1" applyAlignment="1">
      <alignment horizontal="right" vertical="center"/>
    </xf>
    <xf numFmtId="164" fontId="14" fillId="0" borderId="34" xfId="0" applyNumberFormat="1" applyFont="1" applyBorder="1" applyAlignment="1">
      <alignment horizontal="right" vertical="center"/>
    </xf>
    <xf numFmtId="0" fontId="13" fillId="0" borderId="0" xfId="0" applyFont="1"/>
    <xf numFmtId="0" fontId="9" fillId="0" borderId="0" xfId="4" applyFont="1"/>
    <xf numFmtId="0" fontId="13" fillId="0" borderId="35" xfId="0" applyFont="1" applyBorder="1" applyAlignment="1">
      <alignment horizontal="left" vertical="center" wrapText="1" indent="1"/>
    </xf>
    <xf numFmtId="164" fontId="14" fillId="0" borderId="1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165" fontId="13" fillId="0" borderId="37" xfId="0" applyNumberFormat="1" applyFont="1" applyBorder="1" applyAlignment="1">
      <alignment vertical="center"/>
    </xf>
    <xf numFmtId="166" fontId="13" fillId="0" borderId="38" xfId="1" applyNumberFormat="1" applyFont="1" applyBorder="1" applyAlignment="1">
      <alignment vertical="center"/>
    </xf>
    <xf numFmtId="165" fontId="13" fillId="0" borderId="39" xfId="0" applyNumberFormat="1" applyFont="1" applyBorder="1" applyAlignment="1">
      <alignment vertical="center"/>
    </xf>
    <xf numFmtId="166" fontId="13" fillId="0" borderId="40" xfId="1" applyNumberFormat="1" applyFont="1" applyBorder="1" applyAlignment="1">
      <alignment vertical="center"/>
    </xf>
    <xf numFmtId="165" fontId="13" fillId="0" borderId="41" xfId="0" applyNumberFormat="1" applyFont="1" applyBorder="1" applyAlignment="1">
      <alignment vertical="center"/>
    </xf>
    <xf numFmtId="166" fontId="13" fillId="0" borderId="42" xfId="1" applyNumberFormat="1" applyFont="1" applyBorder="1" applyAlignment="1">
      <alignment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5" xfId="4" applyFont="1" applyFill="1" applyBorder="1" applyAlignment="1" applyProtection="1">
      <alignment horizontal="center" vertical="center" wrapText="1"/>
      <protection locked="0"/>
    </xf>
    <xf numFmtId="0" fontId="8" fillId="3" borderId="6" xfId="4" applyFont="1" applyFill="1" applyBorder="1" applyAlignment="1" applyProtection="1">
      <alignment horizontal="center" vertical="center" wrapText="1"/>
      <protection locked="0"/>
    </xf>
    <xf numFmtId="0" fontId="8" fillId="2" borderId="7" xfId="4" applyFont="1" applyFill="1" applyBorder="1" applyAlignment="1" applyProtection="1">
      <alignment horizontal="center" vertical="center" wrapText="1"/>
      <protection locked="0"/>
    </xf>
    <xf numFmtId="0" fontId="8" fillId="3" borderId="8" xfId="4" applyFont="1" applyFill="1" applyBorder="1" applyAlignment="1" applyProtection="1">
      <alignment horizontal="center" vertical="center" wrapText="1"/>
      <protection locked="0"/>
    </xf>
    <xf numFmtId="0" fontId="8" fillId="2" borderId="9" xfId="4" applyFont="1" applyFill="1" applyBorder="1" applyAlignment="1" applyProtection="1">
      <alignment horizontal="center" vertical="center" wrapText="1"/>
      <protection locked="0"/>
    </xf>
    <xf numFmtId="0" fontId="8" fillId="3" borderId="10" xfId="4" applyFont="1" applyFill="1" applyBorder="1" applyAlignment="1" applyProtection="1">
      <alignment horizontal="center" vertical="center" wrapText="1"/>
      <protection locked="0"/>
    </xf>
  </cellXfs>
  <cellStyles count="6">
    <cellStyle name="Hypertextový odkaz" xfId="2" builtinId="8"/>
    <cellStyle name="Normální" xfId="0" builtinId="0"/>
    <cellStyle name="normální 12" xfId="5"/>
    <cellStyle name="normální 6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zoomScaleNormal="100" workbookViewId="0"/>
  </sheetViews>
  <sheetFormatPr defaultRowHeight="15" x14ac:dyDescent="0.25"/>
  <cols>
    <col min="1" max="1" width="31.85546875" customWidth="1"/>
    <col min="2" max="13" width="7.140625" customWidth="1"/>
    <col min="14" max="17" width="6.42578125" customWidth="1"/>
    <col min="18" max="18" width="7.42578125" customWidth="1"/>
    <col min="19" max="21" width="7.5703125" customWidth="1"/>
  </cols>
  <sheetData>
    <row r="1" spans="1:21" s="1" customFormat="1" ht="17.25" customHeight="1" x14ac:dyDescent="0.2">
      <c r="A1" s="1" t="s">
        <v>0</v>
      </c>
    </row>
    <row r="2" spans="1:21" s="3" customFormat="1" ht="17.25" customHeight="1" thickBot="1" x14ac:dyDescent="0.3">
      <c r="A2" s="2"/>
      <c r="I2" s="3" t="s">
        <v>1</v>
      </c>
    </row>
    <row r="3" spans="1:21" ht="22.5" customHeight="1" x14ac:dyDescent="0.25">
      <c r="A3" s="58" t="s">
        <v>2</v>
      </c>
      <c r="B3" s="60" t="s">
        <v>3</v>
      </c>
      <c r="C3" s="61"/>
      <c r="D3" s="61"/>
      <c r="E3" s="61"/>
      <c r="F3" s="61"/>
      <c r="G3" s="61"/>
      <c r="H3" s="61"/>
      <c r="I3" s="61"/>
      <c r="J3" s="61"/>
      <c r="K3" s="61"/>
      <c r="L3" s="62"/>
      <c r="M3" s="63" t="s">
        <v>4</v>
      </c>
      <c r="N3" s="64"/>
      <c r="O3" s="65" t="s">
        <v>5</v>
      </c>
      <c r="P3" s="66"/>
      <c r="Q3" s="67" t="s">
        <v>6</v>
      </c>
      <c r="R3" s="68"/>
    </row>
    <row r="4" spans="1:21" ht="22.5" customHeight="1" thickBot="1" x14ac:dyDescent="0.3">
      <c r="A4" s="59"/>
      <c r="B4" s="4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6" t="s">
        <v>16</v>
      </c>
      <c r="L4" s="7" t="s">
        <v>17</v>
      </c>
      <c r="M4" s="8" t="s">
        <v>18</v>
      </c>
      <c r="N4" s="9" t="s">
        <v>19</v>
      </c>
      <c r="O4" s="10" t="s">
        <v>18</v>
      </c>
      <c r="P4" s="9" t="s">
        <v>19</v>
      </c>
      <c r="Q4" s="10" t="s">
        <v>18</v>
      </c>
      <c r="R4" s="11" t="s">
        <v>19</v>
      </c>
    </row>
    <row r="5" spans="1:21" ht="15.75" customHeight="1" x14ac:dyDescent="0.25">
      <c r="A5" s="12" t="s">
        <v>20</v>
      </c>
      <c r="B5" s="13">
        <v>254639</v>
      </c>
      <c r="C5" s="13">
        <v>251859</v>
      </c>
      <c r="D5" s="13">
        <v>239199</v>
      </c>
      <c r="E5" s="13">
        <v>222946</v>
      </c>
      <c r="F5" s="13">
        <v>205642</v>
      </c>
      <c r="G5" s="13">
        <v>192364</v>
      </c>
      <c r="H5" s="13">
        <v>185677</v>
      </c>
      <c r="I5" s="14">
        <v>181851</v>
      </c>
      <c r="J5" s="13">
        <v>182095</v>
      </c>
      <c r="K5" s="15">
        <v>182529</v>
      </c>
      <c r="L5" s="16">
        <v>183533</v>
      </c>
      <c r="M5" s="17">
        <f>L5-K5</f>
        <v>1004</v>
      </c>
      <c r="N5" s="18">
        <f>L5/K5-1</f>
        <v>5.500495811624484E-3</v>
      </c>
      <c r="O5" s="19">
        <f>L5-G5</f>
        <v>-8831</v>
      </c>
      <c r="P5" s="20">
        <f>L5/G5-1</f>
        <v>-4.5907758208396543E-2</v>
      </c>
      <c r="Q5" s="21">
        <f>L5-B5</f>
        <v>-71106</v>
      </c>
      <c r="R5" s="22">
        <f>L5/B5-1</f>
        <v>-0.27924237842592847</v>
      </c>
    </row>
    <row r="6" spans="1:21" ht="15.75" customHeight="1" x14ac:dyDescent="0.25">
      <c r="A6" s="23" t="s">
        <v>21</v>
      </c>
      <c r="B6" s="24">
        <v>2461</v>
      </c>
      <c r="C6" s="24">
        <v>2512</v>
      </c>
      <c r="D6" s="24">
        <v>2455</v>
      </c>
      <c r="E6" s="24">
        <v>2258</v>
      </c>
      <c r="F6" s="24">
        <v>2000</v>
      </c>
      <c r="G6" s="24">
        <v>1779</v>
      </c>
      <c r="H6" s="24">
        <v>1572</v>
      </c>
      <c r="I6" s="24">
        <v>1454</v>
      </c>
      <c r="J6" s="24">
        <v>1407</v>
      </c>
      <c r="K6" s="25">
        <v>1326</v>
      </c>
      <c r="L6" s="26">
        <v>1268</v>
      </c>
      <c r="M6" s="27">
        <f t="shared" ref="M6:M32" si="0">L6-K6</f>
        <v>-58</v>
      </c>
      <c r="N6" s="28">
        <f t="shared" ref="N6:N32" si="1">L6/K6-1</f>
        <v>-4.3740573152337814E-2</v>
      </c>
      <c r="O6" s="29">
        <f t="shared" ref="O6:O32" si="2">L6-G6</f>
        <v>-511</v>
      </c>
      <c r="P6" s="30">
        <f t="shared" ref="P6:P32" si="3">L6/G6-1</f>
        <v>-0.28724002248454183</v>
      </c>
      <c r="Q6" s="31">
        <f t="shared" ref="Q6:Q32" si="4">L6-B6</f>
        <v>-1193</v>
      </c>
      <c r="R6" s="32">
        <f t="shared" ref="R6:R32" si="5">L6/B6-1</f>
        <v>-0.48476229175132057</v>
      </c>
      <c r="S6" s="33"/>
      <c r="T6" s="33"/>
      <c r="U6" s="33"/>
    </row>
    <row r="7" spans="1:21" ht="15.75" customHeight="1" x14ac:dyDescent="0.25">
      <c r="A7" s="23" t="s">
        <v>22</v>
      </c>
      <c r="B7" s="24">
        <v>149</v>
      </c>
      <c r="C7" s="24">
        <v>2571</v>
      </c>
      <c r="D7" s="24">
        <v>6248</v>
      </c>
      <c r="E7" s="24">
        <v>9985</v>
      </c>
      <c r="F7" s="24">
        <v>12905</v>
      </c>
      <c r="G7" s="24">
        <v>14366</v>
      </c>
      <c r="H7" s="24">
        <v>14130</v>
      </c>
      <c r="I7" s="24">
        <v>13949</v>
      </c>
      <c r="J7" s="24">
        <v>13920</v>
      </c>
      <c r="K7" s="25">
        <v>14062</v>
      </c>
      <c r="L7" s="26">
        <v>14379</v>
      </c>
      <c r="M7" s="27">
        <f t="shared" si="0"/>
        <v>317</v>
      </c>
      <c r="N7" s="28">
        <f t="shared" si="1"/>
        <v>2.2543023751955715E-2</v>
      </c>
      <c r="O7" s="29">
        <f t="shared" si="2"/>
        <v>13</v>
      </c>
      <c r="P7" s="30">
        <f t="shared" si="3"/>
        <v>9.0491438117767942E-4</v>
      </c>
      <c r="Q7" s="31">
        <f t="shared" si="4"/>
        <v>14230</v>
      </c>
      <c r="R7" s="32">
        <f>L7/B7-1</f>
        <v>95.503355704697981</v>
      </c>
      <c r="S7" s="33"/>
      <c r="T7" s="33"/>
      <c r="U7" s="33"/>
    </row>
    <row r="8" spans="1:21" ht="15.75" customHeight="1" x14ac:dyDescent="0.25">
      <c r="A8" s="23" t="s">
        <v>23</v>
      </c>
      <c r="B8" s="24">
        <v>634</v>
      </c>
      <c r="C8" s="24">
        <v>450</v>
      </c>
      <c r="D8" s="24">
        <v>343</v>
      </c>
      <c r="E8" s="24">
        <v>327</v>
      </c>
      <c r="F8" s="24">
        <v>280</v>
      </c>
      <c r="G8" s="24">
        <v>234</v>
      </c>
      <c r="H8" s="24">
        <v>245</v>
      </c>
      <c r="I8" s="24">
        <v>228</v>
      </c>
      <c r="J8" s="24">
        <v>179</v>
      </c>
      <c r="K8" s="25">
        <v>143</v>
      </c>
      <c r="L8" s="26">
        <v>121</v>
      </c>
      <c r="M8" s="27">
        <f t="shared" si="0"/>
        <v>-22</v>
      </c>
      <c r="N8" s="28">
        <f t="shared" si="1"/>
        <v>-0.15384615384615385</v>
      </c>
      <c r="O8" s="29">
        <f t="shared" si="2"/>
        <v>-113</v>
      </c>
      <c r="P8" s="30">
        <f t="shared" si="3"/>
        <v>-0.48290598290598286</v>
      </c>
      <c r="Q8" s="31">
        <f t="shared" si="4"/>
        <v>-513</v>
      </c>
      <c r="R8" s="32">
        <f t="shared" si="5"/>
        <v>-0.80914826498422709</v>
      </c>
      <c r="S8" s="34"/>
      <c r="T8" s="34"/>
      <c r="U8" s="34"/>
    </row>
    <row r="9" spans="1:21" ht="15.75" customHeight="1" x14ac:dyDescent="0.25">
      <c r="A9" s="23" t="s">
        <v>24</v>
      </c>
      <c r="B9" s="24">
        <v>21628</v>
      </c>
      <c r="C9" s="24">
        <v>20717</v>
      </c>
      <c r="D9" s="24">
        <v>18475</v>
      </c>
      <c r="E9" s="24">
        <v>16316</v>
      </c>
      <c r="F9" s="24">
        <v>14411</v>
      </c>
      <c r="G9" s="24">
        <v>13940</v>
      </c>
      <c r="H9" s="24">
        <v>14802</v>
      </c>
      <c r="I9" s="24">
        <v>15762</v>
      </c>
      <c r="J9" s="24">
        <v>16805</v>
      </c>
      <c r="K9" s="25">
        <v>17201</v>
      </c>
      <c r="L9" s="26">
        <v>16801</v>
      </c>
      <c r="M9" s="27">
        <f t="shared" si="0"/>
        <v>-400</v>
      </c>
      <c r="N9" s="28">
        <f t="shared" si="1"/>
        <v>-2.3254461949886673E-2</v>
      </c>
      <c r="O9" s="29">
        <f t="shared" si="2"/>
        <v>2861</v>
      </c>
      <c r="P9" s="30">
        <f t="shared" si="3"/>
        <v>0.20523672883787669</v>
      </c>
      <c r="Q9" s="31">
        <f t="shared" si="4"/>
        <v>-4827</v>
      </c>
      <c r="R9" s="32">
        <f t="shared" si="5"/>
        <v>-0.22318291104124288</v>
      </c>
      <c r="S9" s="34"/>
      <c r="T9" s="34"/>
      <c r="U9" s="34"/>
    </row>
    <row r="10" spans="1:21" ht="15.75" customHeight="1" x14ac:dyDescent="0.25">
      <c r="A10" s="23" t="s">
        <v>25</v>
      </c>
      <c r="B10" s="24">
        <v>30719</v>
      </c>
      <c r="C10" s="24">
        <v>28383</v>
      </c>
      <c r="D10" s="24">
        <v>24057</v>
      </c>
      <c r="E10" s="24">
        <v>19252</v>
      </c>
      <c r="F10" s="24">
        <v>15127</v>
      </c>
      <c r="G10" s="24">
        <v>13014</v>
      </c>
      <c r="H10" s="24">
        <v>12792</v>
      </c>
      <c r="I10" s="24">
        <v>12702</v>
      </c>
      <c r="J10" s="24">
        <v>12822</v>
      </c>
      <c r="K10" s="25">
        <v>12915</v>
      </c>
      <c r="L10" s="26">
        <v>13194</v>
      </c>
      <c r="M10" s="27">
        <f t="shared" si="0"/>
        <v>279</v>
      </c>
      <c r="N10" s="28">
        <f t="shared" si="1"/>
        <v>2.1602787456445949E-2</v>
      </c>
      <c r="O10" s="29">
        <f t="shared" si="2"/>
        <v>180</v>
      </c>
      <c r="P10" s="30">
        <f t="shared" si="3"/>
        <v>1.3831258644536604E-2</v>
      </c>
      <c r="Q10" s="31">
        <f t="shared" si="4"/>
        <v>-17525</v>
      </c>
      <c r="R10" s="32">
        <f t="shared" si="5"/>
        <v>-0.57049383117940033</v>
      </c>
      <c r="S10" s="34"/>
      <c r="T10" s="34"/>
      <c r="U10" s="34"/>
    </row>
    <row r="11" spans="1:21" ht="15.75" customHeight="1" x14ac:dyDescent="0.25">
      <c r="A11" s="23" t="s">
        <v>26</v>
      </c>
      <c r="B11" s="24">
        <v>2217</v>
      </c>
      <c r="C11" s="24">
        <v>2007</v>
      </c>
      <c r="D11" s="24">
        <v>1915</v>
      </c>
      <c r="E11" s="24">
        <v>1913</v>
      </c>
      <c r="F11" s="24">
        <v>1884</v>
      </c>
      <c r="G11" s="24">
        <v>2004</v>
      </c>
      <c r="H11" s="24">
        <v>2197</v>
      </c>
      <c r="I11" s="24">
        <v>2279</v>
      </c>
      <c r="J11" s="24">
        <v>2443</v>
      </c>
      <c r="K11" s="25">
        <v>2491</v>
      </c>
      <c r="L11" s="26">
        <v>2486</v>
      </c>
      <c r="M11" s="27">
        <f t="shared" si="0"/>
        <v>-5</v>
      </c>
      <c r="N11" s="28">
        <f t="shared" si="1"/>
        <v>-2.0072260136491105E-3</v>
      </c>
      <c r="O11" s="29">
        <f t="shared" si="2"/>
        <v>482</v>
      </c>
      <c r="P11" s="30">
        <f t="shared" si="3"/>
        <v>0.24051896207584833</v>
      </c>
      <c r="Q11" s="31">
        <f t="shared" si="4"/>
        <v>269</v>
      </c>
      <c r="R11" s="32">
        <f t="shared" si="5"/>
        <v>0.12133513757329717</v>
      </c>
      <c r="S11" s="34"/>
      <c r="T11" s="34"/>
      <c r="U11" s="34"/>
    </row>
    <row r="12" spans="1:21" ht="15.75" customHeight="1" x14ac:dyDescent="0.25">
      <c r="A12" s="23" t="s">
        <v>27</v>
      </c>
      <c r="B12" s="24">
        <v>1358</v>
      </c>
      <c r="C12" s="24">
        <v>1223</v>
      </c>
      <c r="D12" s="24">
        <v>1081</v>
      </c>
      <c r="E12" s="24">
        <v>1019</v>
      </c>
      <c r="F12" s="24">
        <v>942</v>
      </c>
      <c r="G12" s="24">
        <v>877</v>
      </c>
      <c r="H12" s="24">
        <v>901</v>
      </c>
      <c r="I12" s="24">
        <v>923</v>
      </c>
      <c r="J12" s="24">
        <v>960</v>
      </c>
      <c r="K12" s="25">
        <v>916</v>
      </c>
      <c r="L12" s="26">
        <v>868</v>
      </c>
      <c r="M12" s="27">
        <f t="shared" si="0"/>
        <v>-48</v>
      </c>
      <c r="N12" s="28">
        <f t="shared" si="1"/>
        <v>-5.2401746724890841E-2</v>
      </c>
      <c r="O12" s="29">
        <f t="shared" si="2"/>
        <v>-9</v>
      </c>
      <c r="P12" s="30">
        <f t="shared" si="3"/>
        <v>-1.0262257696693311E-2</v>
      </c>
      <c r="Q12" s="31">
        <f t="shared" si="4"/>
        <v>-490</v>
      </c>
      <c r="R12" s="32">
        <f t="shared" si="5"/>
        <v>-0.36082474226804129</v>
      </c>
      <c r="S12" s="34"/>
      <c r="T12" s="34"/>
      <c r="U12" s="34"/>
    </row>
    <row r="13" spans="1:21" ht="15.75" customHeight="1" x14ac:dyDescent="0.25">
      <c r="A13" s="23" t="s">
        <v>28</v>
      </c>
      <c r="B13" s="24">
        <v>2353</v>
      </c>
      <c r="C13" s="24">
        <v>1886</v>
      </c>
      <c r="D13" s="24">
        <v>1392</v>
      </c>
      <c r="E13" s="24">
        <v>973</v>
      </c>
      <c r="F13" s="24">
        <v>751</v>
      </c>
      <c r="G13" s="24">
        <v>534</v>
      </c>
      <c r="H13" s="24">
        <v>518</v>
      </c>
      <c r="I13" s="24">
        <v>458</v>
      </c>
      <c r="J13" s="24">
        <v>431</v>
      </c>
      <c r="K13" s="25">
        <v>425</v>
      </c>
      <c r="L13" s="26">
        <v>406</v>
      </c>
      <c r="M13" s="27">
        <f t="shared" si="0"/>
        <v>-19</v>
      </c>
      <c r="N13" s="28">
        <f t="shared" si="1"/>
        <v>-4.4705882352941151E-2</v>
      </c>
      <c r="O13" s="29">
        <f t="shared" si="2"/>
        <v>-128</v>
      </c>
      <c r="P13" s="30">
        <f t="shared" si="3"/>
        <v>-0.23970037453183524</v>
      </c>
      <c r="Q13" s="31">
        <f t="shared" si="4"/>
        <v>-1947</v>
      </c>
      <c r="R13" s="32">
        <f t="shared" si="5"/>
        <v>-0.82745431364215893</v>
      </c>
      <c r="S13" s="34"/>
      <c r="T13" s="34"/>
      <c r="U13" s="34"/>
    </row>
    <row r="14" spans="1:21" ht="24.75" customHeight="1" x14ac:dyDescent="0.25">
      <c r="A14" s="23" t="s">
        <v>29</v>
      </c>
      <c r="B14" s="24">
        <v>283</v>
      </c>
      <c r="C14" s="24">
        <v>247</v>
      </c>
      <c r="D14" s="24">
        <v>186</v>
      </c>
      <c r="E14" s="24">
        <v>136</v>
      </c>
      <c r="F14" s="24">
        <v>90</v>
      </c>
      <c r="G14" s="24">
        <v>58</v>
      </c>
      <c r="H14" s="24">
        <v>57</v>
      </c>
      <c r="I14" s="24">
        <v>66</v>
      </c>
      <c r="J14" s="24">
        <v>76</v>
      </c>
      <c r="K14" s="25">
        <v>83</v>
      </c>
      <c r="L14" s="26">
        <v>81</v>
      </c>
      <c r="M14" s="27">
        <f t="shared" si="0"/>
        <v>-2</v>
      </c>
      <c r="N14" s="28">
        <f t="shared" si="1"/>
        <v>-2.4096385542168641E-2</v>
      </c>
      <c r="O14" s="29">
        <f t="shared" si="2"/>
        <v>23</v>
      </c>
      <c r="P14" s="30">
        <f t="shared" si="3"/>
        <v>0.39655172413793105</v>
      </c>
      <c r="Q14" s="31">
        <f t="shared" si="4"/>
        <v>-202</v>
      </c>
      <c r="R14" s="32">
        <f t="shared" si="5"/>
        <v>-0.71378091872791516</v>
      </c>
      <c r="S14" s="34"/>
      <c r="T14" s="34"/>
      <c r="U14" s="34"/>
    </row>
    <row r="15" spans="1:21" ht="24.75" customHeight="1" x14ac:dyDescent="0.25">
      <c r="A15" s="23" t="s">
        <v>30</v>
      </c>
      <c r="B15" s="24">
        <v>1651</v>
      </c>
      <c r="C15" s="24">
        <v>1650</v>
      </c>
      <c r="D15" s="24">
        <v>1531</v>
      </c>
      <c r="E15" s="24">
        <v>1300</v>
      </c>
      <c r="F15" s="24">
        <v>1095</v>
      </c>
      <c r="G15" s="24">
        <v>857</v>
      </c>
      <c r="H15" s="24">
        <v>709</v>
      </c>
      <c r="I15" s="24">
        <v>641</v>
      </c>
      <c r="J15" s="24">
        <v>570</v>
      </c>
      <c r="K15" s="25">
        <v>541</v>
      </c>
      <c r="L15" s="26">
        <v>592</v>
      </c>
      <c r="M15" s="27">
        <f t="shared" si="0"/>
        <v>51</v>
      </c>
      <c r="N15" s="28">
        <f t="shared" si="1"/>
        <v>9.4269870609981599E-2</v>
      </c>
      <c r="O15" s="29">
        <f t="shared" si="2"/>
        <v>-265</v>
      </c>
      <c r="P15" s="30">
        <f t="shared" si="3"/>
        <v>-0.30921820303383896</v>
      </c>
      <c r="Q15" s="31">
        <f t="shared" si="4"/>
        <v>-1059</v>
      </c>
      <c r="R15" s="32">
        <f t="shared" si="5"/>
        <v>-0.64142943670502728</v>
      </c>
      <c r="S15" s="34"/>
      <c r="T15" s="34"/>
      <c r="U15" s="34"/>
    </row>
    <row r="16" spans="1:21" ht="24.75" customHeight="1" x14ac:dyDescent="0.25">
      <c r="A16" s="23" t="s">
        <v>31</v>
      </c>
      <c r="B16" s="24">
        <v>1954</v>
      </c>
      <c r="C16" s="24">
        <v>2096</v>
      </c>
      <c r="D16" s="24">
        <v>2317</v>
      </c>
      <c r="E16" s="24">
        <v>2474</v>
      </c>
      <c r="F16" s="24">
        <v>2542</v>
      </c>
      <c r="G16" s="24">
        <v>2492</v>
      </c>
      <c r="H16" s="24">
        <v>2458</v>
      </c>
      <c r="I16" s="24">
        <v>2370</v>
      </c>
      <c r="J16" s="24">
        <v>2382</v>
      </c>
      <c r="K16" s="25">
        <v>2325</v>
      </c>
      <c r="L16" s="26">
        <v>2364</v>
      </c>
      <c r="M16" s="27">
        <f t="shared" si="0"/>
        <v>39</v>
      </c>
      <c r="N16" s="28">
        <f t="shared" si="1"/>
        <v>1.6774193548387162E-2</v>
      </c>
      <c r="O16" s="29">
        <f t="shared" si="2"/>
        <v>-128</v>
      </c>
      <c r="P16" s="30">
        <f t="shared" si="3"/>
        <v>-5.1364365971107495E-2</v>
      </c>
      <c r="Q16" s="31">
        <f t="shared" si="4"/>
        <v>410</v>
      </c>
      <c r="R16" s="32">
        <f t="shared" si="5"/>
        <v>0.20982599795291712</v>
      </c>
      <c r="S16" s="34"/>
      <c r="T16" s="34"/>
      <c r="U16" s="34"/>
    </row>
    <row r="17" spans="1:24" ht="15.75" customHeight="1" x14ac:dyDescent="0.25">
      <c r="A17" s="23" t="s">
        <v>32</v>
      </c>
      <c r="B17" s="35">
        <v>12728</v>
      </c>
      <c r="C17" s="24">
        <v>12603</v>
      </c>
      <c r="D17" s="24">
        <v>12110</v>
      </c>
      <c r="E17" s="24">
        <v>11218</v>
      </c>
      <c r="F17" s="24">
        <v>10234</v>
      </c>
      <c r="G17" s="24">
        <v>9252</v>
      </c>
      <c r="H17" s="24">
        <v>8384</v>
      </c>
      <c r="I17" s="24">
        <v>7637</v>
      </c>
      <c r="J17" s="24">
        <v>7415</v>
      </c>
      <c r="K17" s="25">
        <v>7321</v>
      </c>
      <c r="L17" s="26">
        <v>7392</v>
      </c>
      <c r="M17" s="27">
        <f t="shared" si="0"/>
        <v>71</v>
      </c>
      <c r="N17" s="28">
        <f t="shared" si="1"/>
        <v>9.6981286709465486E-3</v>
      </c>
      <c r="O17" s="29">
        <f t="shared" si="2"/>
        <v>-1860</v>
      </c>
      <c r="P17" s="30">
        <f t="shared" si="3"/>
        <v>-0.20103761348897531</v>
      </c>
      <c r="Q17" s="31">
        <f t="shared" si="4"/>
        <v>-5336</v>
      </c>
      <c r="R17" s="32">
        <f t="shared" si="5"/>
        <v>-0.41923318667504716</v>
      </c>
      <c r="S17" s="34"/>
      <c r="T17" s="34"/>
      <c r="U17" s="34"/>
    </row>
    <row r="18" spans="1:24" ht="15.75" customHeight="1" x14ac:dyDescent="0.25">
      <c r="A18" s="23" t="s">
        <v>33</v>
      </c>
      <c r="B18" s="24">
        <v>5090</v>
      </c>
      <c r="C18" s="24">
        <v>4903</v>
      </c>
      <c r="D18" s="24">
        <v>4845</v>
      </c>
      <c r="E18" s="24">
        <v>4531</v>
      </c>
      <c r="F18" s="24">
        <v>4301</v>
      </c>
      <c r="G18" s="24">
        <v>3932</v>
      </c>
      <c r="H18" s="24">
        <v>3755</v>
      </c>
      <c r="I18" s="24">
        <v>3533</v>
      </c>
      <c r="J18" s="24">
        <v>3550</v>
      </c>
      <c r="K18" s="25">
        <v>3530</v>
      </c>
      <c r="L18" s="26">
        <v>3514</v>
      </c>
      <c r="M18" s="27">
        <f t="shared" si="0"/>
        <v>-16</v>
      </c>
      <c r="N18" s="28">
        <f t="shared" si="1"/>
        <v>-4.5325779036826663E-3</v>
      </c>
      <c r="O18" s="29">
        <f t="shared" si="2"/>
        <v>-418</v>
      </c>
      <c r="P18" s="30">
        <f t="shared" si="3"/>
        <v>-0.10630722278738558</v>
      </c>
      <c r="Q18" s="31">
        <f t="shared" si="4"/>
        <v>-1576</v>
      </c>
      <c r="R18" s="32">
        <f t="shared" si="5"/>
        <v>-0.30962671905697448</v>
      </c>
      <c r="S18" s="34"/>
      <c r="T18" s="34"/>
      <c r="U18" s="34"/>
    </row>
    <row r="19" spans="1:24" ht="15.75" customHeight="1" x14ac:dyDescent="0.25">
      <c r="A19" s="23" t="s">
        <v>34</v>
      </c>
      <c r="B19" s="24">
        <v>5494</v>
      </c>
      <c r="C19" s="24">
        <v>5762</v>
      </c>
      <c r="D19" s="24">
        <v>5755</v>
      </c>
      <c r="E19" s="24">
        <v>5344</v>
      </c>
      <c r="F19" s="24">
        <v>4817</v>
      </c>
      <c r="G19" s="24">
        <v>4694</v>
      </c>
      <c r="H19" s="24">
        <v>4449</v>
      </c>
      <c r="I19" s="24">
        <v>4200</v>
      </c>
      <c r="J19" s="24">
        <v>4149</v>
      </c>
      <c r="K19" s="25">
        <v>4140</v>
      </c>
      <c r="L19" s="26">
        <v>4168</v>
      </c>
      <c r="M19" s="27">
        <f t="shared" si="0"/>
        <v>28</v>
      </c>
      <c r="N19" s="28">
        <f t="shared" si="1"/>
        <v>6.763285024154575E-3</v>
      </c>
      <c r="O19" s="29">
        <f t="shared" si="2"/>
        <v>-526</v>
      </c>
      <c r="P19" s="30">
        <f t="shared" si="3"/>
        <v>-0.11205794631444399</v>
      </c>
      <c r="Q19" s="31">
        <f t="shared" si="4"/>
        <v>-1326</v>
      </c>
      <c r="R19" s="32">
        <f t="shared" si="5"/>
        <v>-0.241354204586822</v>
      </c>
      <c r="S19" s="34"/>
      <c r="T19" s="34"/>
      <c r="U19" s="34"/>
    </row>
    <row r="20" spans="1:24" ht="15.75" customHeight="1" x14ac:dyDescent="0.25">
      <c r="A20" s="23" t="s">
        <v>35</v>
      </c>
      <c r="B20" s="24">
        <v>9581</v>
      </c>
      <c r="C20" s="24">
        <v>9206</v>
      </c>
      <c r="D20" s="24">
        <v>8522</v>
      </c>
      <c r="E20" s="24">
        <v>7940</v>
      </c>
      <c r="F20" s="24">
        <v>7289</v>
      </c>
      <c r="G20" s="24">
        <v>6989</v>
      </c>
      <c r="H20" s="24">
        <v>6690</v>
      </c>
      <c r="I20" s="24">
        <v>6537</v>
      </c>
      <c r="J20" s="24">
        <v>6368</v>
      </c>
      <c r="K20" s="25">
        <v>6187</v>
      </c>
      <c r="L20" s="26">
        <v>5969</v>
      </c>
      <c r="M20" s="27">
        <f t="shared" si="0"/>
        <v>-218</v>
      </c>
      <c r="N20" s="28">
        <f t="shared" si="1"/>
        <v>-3.523517051882985E-2</v>
      </c>
      <c r="O20" s="29">
        <f t="shared" si="2"/>
        <v>-1020</v>
      </c>
      <c r="P20" s="30">
        <f t="shared" si="3"/>
        <v>-0.14594362569752473</v>
      </c>
      <c r="Q20" s="31">
        <f t="shared" si="4"/>
        <v>-3612</v>
      </c>
      <c r="R20" s="32">
        <f t="shared" si="5"/>
        <v>-0.37699613819016808</v>
      </c>
    </row>
    <row r="21" spans="1:24" ht="15.75" customHeight="1" x14ac:dyDescent="0.25">
      <c r="A21" s="23" t="s">
        <v>36</v>
      </c>
      <c r="B21" s="24">
        <v>1291</v>
      </c>
      <c r="C21" s="24">
        <v>1385</v>
      </c>
      <c r="D21" s="24">
        <v>1487</v>
      </c>
      <c r="E21" s="24">
        <v>1597</v>
      </c>
      <c r="F21" s="24">
        <v>1769</v>
      </c>
      <c r="G21" s="24">
        <v>1891</v>
      </c>
      <c r="H21" s="24">
        <v>2019</v>
      </c>
      <c r="I21" s="24">
        <v>2125</v>
      </c>
      <c r="J21" s="24">
        <v>2239</v>
      </c>
      <c r="K21" s="25">
        <v>2317</v>
      </c>
      <c r="L21" s="26">
        <v>2342</v>
      </c>
      <c r="M21" s="27">
        <f t="shared" si="0"/>
        <v>25</v>
      </c>
      <c r="N21" s="28">
        <f t="shared" si="1"/>
        <v>1.0789814415192112E-2</v>
      </c>
      <c r="O21" s="29">
        <f t="shared" si="2"/>
        <v>451</v>
      </c>
      <c r="P21" s="30">
        <f t="shared" si="3"/>
        <v>0.23849814912744582</v>
      </c>
      <c r="Q21" s="31">
        <f t="shared" si="4"/>
        <v>1051</v>
      </c>
      <c r="R21" s="32">
        <f t="shared" si="5"/>
        <v>0.81409759876065069</v>
      </c>
    </row>
    <row r="22" spans="1:24" ht="15.75" customHeight="1" x14ac:dyDescent="0.25">
      <c r="A22" s="23" t="s">
        <v>37</v>
      </c>
      <c r="B22" s="24">
        <v>15202</v>
      </c>
      <c r="C22" s="24">
        <v>14419</v>
      </c>
      <c r="D22" s="24">
        <v>14001</v>
      </c>
      <c r="E22" s="24">
        <v>13408</v>
      </c>
      <c r="F22" s="24">
        <v>12999</v>
      </c>
      <c r="G22" s="24">
        <v>12607</v>
      </c>
      <c r="H22" s="24">
        <v>11895</v>
      </c>
      <c r="I22" s="24">
        <v>11578</v>
      </c>
      <c r="J22" s="24">
        <v>11661</v>
      </c>
      <c r="K22" s="25">
        <v>12164</v>
      </c>
      <c r="L22" s="26">
        <v>12816</v>
      </c>
      <c r="M22" s="27">
        <f t="shared" si="0"/>
        <v>652</v>
      </c>
      <c r="N22" s="28">
        <f t="shared" si="1"/>
        <v>5.3600789214074407E-2</v>
      </c>
      <c r="O22" s="29">
        <f t="shared" si="2"/>
        <v>209</v>
      </c>
      <c r="P22" s="30">
        <f t="shared" si="3"/>
        <v>1.6578091536447959E-2</v>
      </c>
      <c r="Q22" s="31">
        <f t="shared" si="4"/>
        <v>-2386</v>
      </c>
      <c r="R22" s="32">
        <f t="shared" si="5"/>
        <v>-0.15695303249572423</v>
      </c>
    </row>
    <row r="23" spans="1:24" ht="15.75" customHeight="1" x14ac:dyDescent="0.25">
      <c r="A23" s="23" t="s">
        <v>38</v>
      </c>
      <c r="B23" s="35">
        <v>45408</v>
      </c>
      <c r="C23" s="35">
        <v>46345</v>
      </c>
      <c r="D23" s="24">
        <v>43576</v>
      </c>
      <c r="E23" s="24">
        <v>40526</v>
      </c>
      <c r="F23" s="24">
        <v>37080</v>
      </c>
      <c r="G23" s="24">
        <v>32190</v>
      </c>
      <c r="H23" s="24">
        <v>29744</v>
      </c>
      <c r="I23" s="24">
        <v>28300</v>
      </c>
      <c r="J23" s="24">
        <v>27702</v>
      </c>
      <c r="K23" s="25">
        <v>27498</v>
      </c>
      <c r="L23" s="26">
        <v>27722</v>
      </c>
      <c r="M23" s="27">
        <f t="shared" si="0"/>
        <v>224</v>
      </c>
      <c r="N23" s="28">
        <f t="shared" si="1"/>
        <v>8.1460469852352446E-3</v>
      </c>
      <c r="O23" s="36">
        <f t="shared" si="2"/>
        <v>-4468</v>
      </c>
      <c r="P23" s="28">
        <f t="shared" si="3"/>
        <v>-0.13880086983535256</v>
      </c>
      <c r="Q23" s="29">
        <f t="shared" si="4"/>
        <v>-17686</v>
      </c>
      <c r="R23" s="32">
        <f t="shared" si="5"/>
        <v>-0.38949083861874556</v>
      </c>
    </row>
    <row r="24" spans="1:24" ht="15.75" customHeight="1" x14ac:dyDescent="0.25">
      <c r="A24" s="23" t="s">
        <v>39</v>
      </c>
      <c r="B24" s="24">
        <v>11816</v>
      </c>
      <c r="C24" s="24">
        <v>8425</v>
      </c>
      <c r="D24" s="24">
        <v>5368</v>
      </c>
      <c r="E24" s="24">
        <v>2619</v>
      </c>
      <c r="F24" s="24">
        <v>55</v>
      </c>
      <c r="G24" s="24">
        <v>3</v>
      </c>
      <c r="H24" s="37" t="s">
        <v>40</v>
      </c>
      <c r="I24" s="37" t="s">
        <v>40</v>
      </c>
      <c r="J24" s="37" t="s">
        <v>40</v>
      </c>
      <c r="K24" s="38" t="s">
        <v>40</v>
      </c>
      <c r="L24" s="39" t="s">
        <v>40</v>
      </c>
      <c r="M24" s="40">
        <v>0</v>
      </c>
      <c r="N24" s="41">
        <v>0</v>
      </c>
      <c r="O24" s="42">
        <v>0</v>
      </c>
      <c r="P24" s="43">
        <v>0</v>
      </c>
      <c r="Q24" s="44">
        <v>0</v>
      </c>
      <c r="R24" s="45">
        <v>0</v>
      </c>
      <c r="T24" s="46"/>
    </row>
    <row r="25" spans="1:24" s="47" customFormat="1" ht="15.75" customHeight="1" x14ac:dyDescent="0.2">
      <c r="A25" s="23" t="s">
        <v>41</v>
      </c>
      <c r="B25" s="24">
        <v>18029</v>
      </c>
      <c r="C25" s="24">
        <v>19323</v>
      </c>
      <c r="D25" s="24">
        <v>19186</v>
      </c>
      <c r="E25" s="24">
        <v>18562</v>
      </c>
      <c r="F25" s="24">
        <v>17562</v>
      </c>
      <c r="G25" s="24">
        <v>16272</v>
      </c>
      <c r="H25" s="24">
        <v>15503</v>
      </c>
      <c r="I25" s="24">
        <v>14828</v>
      </c>
      <c r="J25" s="24">
        <v>14200</v>
      </c>
      <c r="K25" s="25">
        <v>13683</v>
      </c>
      <c r="L25" s="26">
        <v>13276</v>
      </c>
      <c r="M25" s="27">
        <f t="shared" si="0"/>
        <v>-407</v>
      </c>
      <c r="N25" s="28">
        <f t="shared" si="1"/>
        <v>-2.9744938975370894E-2</v>
      </c>
      <c r="O25" s="29">
        <f t="shared" si="2"/>
        <v>-2996</v>
      </c>
      <c r="P25" s="30">
        <f t="shared" si="3"/>
        <v>-0.18411996066863323</v>
      </c>
      <c r="Q25" s="31">
        <f t="shared" si="4"/>
        <v>-4753</v>
      </c>
      <c r="R25" s="32">
        <f t="shared" si="5"/>
        <v>-0.26363081701702817</v>
      </c>
    </row>
    <row r="26" spans="1:24" ht="15.75" customHeight="1" x14ac:dyDescent="0.25">
      <c r="A26" s="23" t="s">
        <v>42</v>
      </c>
      <c r="B26" s="24">
        <v>6062</v>
      </c>
      <c r="C26" s="24">
        <v>5562</v>
      </c>
      <c r="D26" s="24">
        <v>4744</v>
      </c>
      <c r="E26" s="24">
        <v>3907</v>
      </c>
      <c r="F26" s="24">
        <v>3003</v>
      </c>
      <c r="G26" s="24">
        <v>2222</v>
      </c>
      <c r="H26" s="24">
        <v>1699</v>
      </c>
      <c r="I26" s="24">
        <v>1465</v>
      </c>
      <c r="J26" s="24">
        <v>1337</v>
      </c>
      <c r="K26" s="25">
        <v>1264</v>
      </c>
      <c r="L26" s="26">
        <v>1109</v>
      </c>
      <c r="M26" s="27">
        <f t="shared" si="0"/>
        <v>-155</v>
      </c>
      <c r="N26" s="28">
        <f t="shared" si="1"/>
        <v>-0.122626582278481</v>
      </c>
      <c r="O26" s="29">
        <f t="shared" si="2"/>
        <v>-1113</v>
      </c>
      <c r="P26" s="30">
        <f t="shared" si="3"/>
        <v>-0.50090009000900082</v>
      </c>
      <c r="Q26" s="31">
        <f t="shared" si="4"/>
        <v>-4953</v>
      </c>
      <c r="R26" s="32">
        <f t="shared" si="5"/>
        <v>-0.81705707687231932</v>
      </c>
    </row>
    <row r="27" spans="1:24" ht="15.75" customHeight="1" x14ac:dyDescent="0.25">
      <c r="A27" s="23" t="s">
        <v>43</v>
      </c>
      <c r="B27" s="24">
        <v>10120</v>
      </c>
      <c r="C27" s="24">
        <v>10577</v>
      </c>
      <c r="D27" s="24">
        <v>10592</v>
      </c>
      <c r="E27" s="24">
        <v>10487</v>
      </c>
      <c r="F27" s="24">
        <v>10342</v>
      </c>
      <c r="G27" s="24">
        <v>10125</v>
      </c>
      <c r="H27" s="24">
        <v>10175</v>
      </c>
      <c r="I27" s="24">
        <v>10701</v>
      </c>
      <c r="J27" s="24">
        <v>11363</v>
      </c>
      <c r="K27" s="25">
        <v>11680</v>
      </c>
      <c r="L27" s="26">
        <v>11936</v>
      </c>
      <c r="M27" s="27">
        <f t="shared" si="0"/>
        <v>256</v>
      </c>
      <c r="N27" s="28">
        <f t="shared" si="1"/>
        <v>2.1917808219177992E-2</v>
      </c>
      <c r="O27" s="29">
        <f t="shared" si="2"/>
        <v>1811</v>
      </c>
      <c r="P27" s="30">
        <f t="shared" si="3"/>
        <v>0.17886419753086424</v>
      </c>
      <c r="Q27" s="31">
        <f t="shared" si="4"/>
        <v>1816</v>
      </c>
      <c r="R27" s="32">
        <f t="shared" si="5"/>
        <v>0.17944664031620561</v>
      </c>
    </row>
    <row r="28" spans="1:24" ht="15.75" customHeight="1" x14ac:dyDescent="0.25">
      <c r="A28" s="23" t="s">
        <v>44</v>
      </c>
      <c r="B28" s="24">
        <v>4285</v>
      </c>
      <c r="C28" s="24">
        <v>4426</v>
      </c>
      <c r="D28" s="24">
        <v>4382</v>
      </c>
      <c r="E28" s="24">
        <v>4378</v>
      </c>
      <c r="F28" s="24">
        <v>4225</v>
      </c>
      <c r="G28" s="24">
        <v>4052</v>
      </c>
      <c r="H28" s="24">
        <v>3713</v>
      </c>
      <c r="I28" s="24">
        <v>3506</v>
      </c>
      <c r="J28" s="24">
        <v>3401</v>
      </c>
      <c r="K28" s="25">
        <v>3442</v>
      </c>
      <c r="L28" s="26">
        <v>3377</v>
      </c>
      <c r="M28" s="27">
        <f t="shared" si="0"/>
        <v>-65</v>
      </c>
      <c r="N28" s="28">
        <f t="shared" si="1"/>
        <v>-1.8884369552585656E-2</v>
      </c>
      <c r="O28" s="29">
        <f t="shared" si="2"/>
        <v>-675</v>
      </c>
      <c r="P28" s="30">
        <f t="shared" si="3"/>
        <v>-0.16658440276406716</v>
      </c>
      <c r="Q28" s="31">
        <f t="shared" si="4"/>
        <v>-908</v>
      </c>
      <c r="R28" s="32">
        <f t="shared" si="5"/>
        <v>-0.21190198366394397</v>
      </c>
      <c r="X28" s="33"/>
    </row>
    <row r="29" spans="1:24" ht="15.75" customHeight="1" x14ac:dyDescent="0.25">
      <c r="A29" s="23" t="s">
        <v>45</v>
      </c>
      <c r="B29" s="24">
        <v>978</v>
      </c>
      <c r="C29" s="24">
        <v>1038</v>
      </c>
      <c r="D29" s="24">
        <v>981</v>
      </c>
      <c r="E29" s="24">
        <v>812</v>
      </c>
      <c r="F29" s="24">
        <v>656</v>
      </c>
      <c r="G29" s="24">
        <v>582</v>
      </c>
      <c r="H29" s="24">
        <v>600</v>
      </c>
      <c r="I29" s="24">
        <v>637</v>
      </c>
      <c r="J29" s="24">
        <v>690</v>
      </c>
      <c r="K29" s="25">
        <v>691</v>
      </c>
      <c r="L29" s="26">
        <v>655</v>
      </c>
      <c r="M29" s="27">
        <f t="shared" si="0"/>
        <v>-36</v>
      </c>
      <c r="N29" s="28">
        <f t="shared" si="1"/>
        <v>-5.2098408104196858E-2</v>
      </c>
      <c r="O29" s="29">
        <f t="shared" si="2"/>
        <v>73</v>
      </c>
      <c r="P29" s="30">
        <f t="shared" si="3"/>
        <v>0.12542955326460481</v>
      </c>
      <c r="Q29" s="31">
        <f t="shared" si="4"/>
        <v>-323</v>
      </c>
      <c r="R29" s="32">
        <f t="shared" si="5"/>
        <v>-0.3302658486707567</v>
      </c>
    </row>
    <row r="30" spans="1:24" ht="15.75" customHeight="1" x14ac:dyDescent="0.25">
      <c r="A30" s="23" t="s">
        <v>46</v>
      </c>
      <c r="B30" s="24">
        <v>10647</v>
      </c>
      <c r="C30" s="24">
        <v>10916</v>
      </c>
      <c r="D30" s="24">
        <v>11340</v>
      </c>
      <c r="E30" s="24">
        <v>11178</v>
      </c>
      <c r="F30" s="24">
        <v>11117</v>
      </c>
      <c r="G30" s="24">
        <v>11078</v>
      </c>
      <c r="H30" s="24">
        <v>11211</v>
      </c>
      <c r="I30" s="24">
        <v>10995</v>
      </c>
      <c r="J30" s="24">
        <v>10998</v>
      </c>
      <c r="K30" s="25">
        <v>10726</v>
      </c>
      <c r="L30" s="26">
        <v>10684</v>
      </c>
      <c r="M30" s="27">
        <f t="shared" si="0"/>
        <v>-42</v>
      </c>
      <c r="N30" s="28">
        <f t="shared" si="1"/>
        <v>-3.9157188140965804E-3</v>
      </c>
      <c r="O30" s="29">
        <f t="shared" si="2"/>
        <v>-394</v>
      </c>
      <c r="P30" s="30">
        <f t="shared" si="3"/>
        <v>-3.556598664018773E-2</v>
      </c>
      <c r="Q30" s="31">
        <f t="shared" si="4"/>
        <v>37</v>
      </c>
      <c r="R30" s="32">
        <f t="shared" si="5"/>
        <v>3.4751573213112064E-3</v>
      </c>
    </row>
    <row r="31" spans="1:24" ht="15.75" customHeight="1" x14ac:dyDescent="0.25">
      <c r="A31" s="23" t="s">
        <v>47</v>
      </c>
      <c r="B31" s="24">
        <v>24245</v>
      </c>
      <c r="C31" s="24">
        <v>24612</v>
      </c>
      <c r="D31" s="24">
        <v>23400</v>
      </c>
      <c r="E31" s="24">
        <v>21317</v>
      </c>
      <c r="F31" s="24">
        <v>18858</v>
      </c>
      <c r="G31" s="24">
        <v>16849</v>
      </c>
      <c r="H31" s="24">
        <v>15669</v>
      </c>
      <c r="I31" s="24">
        <v>15023</v>
      </c>
      <c r="J31" s="24">
        <v>14993</v>
      </c>
      <c r="K31" s="25">
        <v>15065</v>
      </c>
      <c r="L31" s="26">
        <v>15112</v>
      </c>
      <c r="M31" s="27">
        <f t="shared" si="0"/>
        <v>47</v>
      </c>
      <c r="N31" s="28">
        <f t="shared" si="1"/>
        <v>3.1198141387320799E-3</v>
      </c>
      <c r="O31" s="29">
        <f t="shared" si="2"/>
        <v>-1737</v>
      </c>
      <c r="P31" s="30">
        <f t="shared" si="3"/>
        <v>-0.10309217164223394</v>
      </c>
      <c r="Q31" s="31">
        <f t="shared" si="4"/>
        <v>-9133</v>
      </c>
      <c r="R31" s="32">
        <f t="shared" si="5"/>
        <v>-0.37669622602598474</v>
      </c>
    </row>
    <row r="32" spans="1:24" ht="15.75" customHeight="1" thickBot="1" x14ac:dyDescent="0.3">
      <c r="A32" s="48" t="s">
        <v>48</v>
      </c>
      <c r="B32" s="49">
        <v>8256</v>
      </c>
      <c r="C32" s="49">
        <v>8615</v>
      </c>
      <c r="D32" s="49">
        <v>8910</v>
      </c>
      <c r="E32" s="49">
        <v>9169</v>
      </c>
      <c r="F32" s="49">
        <v>9308</v>
      </c>
      <c r="G32" s="49">
        <v>9471</v>
      </c>
      <c r="H32" s="49">
        <v>9790</v>
      </c>
      <c r="I32" s="49">
        <v>9954</v>
      </c>
      <c r="J32" s="49">
        <v>10034</v>
      </c>
      <c r="K32" s="50">
        <v>10393</v>
      </c>
      <c r="L32" s="51">
        <v>10901</v>
      </c>
      <c r="M32" s="52">
        <f t="shared" si="0"/>
        <v>508</v>
      </c>
      <c r="N32" s="53">
        <f t="shared" si="1"/>
        <v>4.8879053208890522E-2</v>
      </c>
      <c r="O32" s="54">
        <f t="shared" si="2"/>
        <v>1430</v>
      </c>
      <c r="P32" s="55">
        <f t="shared" si="3"/>
        <v>0.15098722415795596</v>
      </c>
      <c r="Q32" s="56">
        <f t="shared" si="4"/>
        <v>2645</v>
      </c>
      <c r="R32" s="57">
        <f t="shared" si="5"/>
        <v>0.32037306201550386</v>
      </c>
    </row>
    <row r="33" spans="1:1" ht="15.75" customHeight="1" x14ac:dyDescent="0.25">
      <c r="A33" t="s">
        <v>49</v>
      </c>
    </row>
  </sheetData>
  <mergeCells count="5">
    <mergeCell ref="A3:A4"/>
    <mergeCell ref="B3:L3"/>
    <mergeCell ref="M3:N3"/>
    <mergeCell ref="O3:P3"/>
    <mergeCell ref="Q3:R3"/>
  </mergeCell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23004219101</vt:lpstr>
      <vt:lpstr>'23004219101'!Oblast_tisku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2019-08-22T13:03:45Z</cp:lastPrinted>
  <dcterms:created xsi:type="dcterms:W3CDTF">2019-08-21T11:35:44Z</dcterms:created>
  <dcterms:modified xsi:type="dcterms:W3CDTF">2019-08-22T13:03:52Z</dcterms:modified>
</cp:coreProperties>
</file>