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01" sheetId="1" r:id="rId1"/>
  </sheets>
  <definedNames>
    <definedName name="_xlnm.Print_Area" localSheetId="0">'2300421901'!$A$1:$P$28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<sst xmlns="http://schemas.openxmlformats.org/spreadsheetml/2006/main" count="44" uniqueCount="38">
  <si>
    <r>
      <t xml:space="preserve">Tab. 1: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školy, třídy, děti a učitelé</t>
    </r>
    <r>
      <rPr>
        <sz val="10"/>
        <color theme="1"/>
        <rFont val="Arial"/>
        <family val="2"/>
        <charset val="238"/>
      </rPr>
      <t xml:space="preserve"> v časové řadě 2008/09 až 2018/19</t>
    </r>
  </si>
  <si>
    <t>Školní 
rok</t>
  </si>
  <si>
    <t>Školy</t>
  </si>
  <si>
    <t>Třídy</t>
  </si>
  <si>
    <t>Děti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</si>
  <si>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</si>
  <si>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Počet dětí 
na 1 
třídu</t>
  </si>
  <si>
    <t>Počet dětí 
na 1 
učitele</t>
  </si>
  <si>
    <t>celkem</t>
  </si>
  <si>
    <t>podle pohlaví</t>
  </si>
  <si>
    <t>podle občanství</t>
  </si>
  <si>
    <t>podle SVP</t>
  </si>
  <si>
    <t>dívky</t>
  </si>
  <si>
    <t>chlapci</t>
  </si>
  <si>
    <t>ČR</t>
  </si>
  <si>
    <t>cizí</t>
  </si>
  <si>
    <t>bez SVP</t>
  </si>
  <si>
    <t>se SVP</t>
  </si>
  <si>
    <t>ženy</t>
  </si>
  <si>
    <t>muži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</si>
  <si>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</si>
  <si>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</si>
  <si>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</si>
  <si>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</si>
  <si>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</si>
  <si>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</si>
  <si>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</si>
  <si>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</si>
  <si>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</si>
  <si>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</si>
  <si>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</si>
  <si>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</si>
  <si>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</si>
  <si>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v %</t>
  </si>
  <si>
    <t>Změna za 5 let 
(13/14 - 18/19)</t>
  </si>
  <si>
    <t>Změna za 10 let 
(08/09 -18/19)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</si>
  <si>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</si>
  <si>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t>SVP - speciální vzdělávací potřeby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</si>
</sst>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#,##0_ ;[Red]\-#,##0\ ;\–\ "/>
    <numFmt numFmtId="166" formatCode="0.0"/>
    <numFmt numFmtId="167" formatCode="#,##0.0_ ;\-#,##0.0\ "/>
    <numFmt numFmtId="168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 applyBorder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164" fontId="7" fillId="0" borderId="29" xfId="3" applyNumberFormat="1" applyFont="1" applyFill="1" applyBorder="1" applyAlignment="1" applyProtection="1">
      <alignment vertical="center"/>
      <protection locked="0"/>
    </xf>
    <xf numFmtId="164" fontId="7" fillId="0" borderId="11" xfId="3" applyNumberFormat="1" applyFont="1" applyFill="1" applyBorder="1" applyAlignment="1" applyProtection="1">
      <alignment vertical="center"/>
      <protection locked="0"/>
    </xf>
    <xf numFmtId="164" fontId="7" fillId="0" borderId="30" xfId="3" applyNumberFormat="1" applyFont="1" applyFill="1" applyBorder="1" applyAlignment="1" applyProtection="1">
      <alignment horizontal="right" vertical="center"/>
      <protection locked="0"/>
    </xf>
    <xf numFmtId="165" fontId="7" fillId="0" borderId="15" xfId="0" applyNumberFormat="1" applyFont="1" applyFill="1" applyBorder="1" applyAlignment="1" applyProtection="1">
      <alignment horizontal="right" vertical="center"/>
    </xf>
    <xf numFmtId="164" fontId="7" fillId="0" borderId="20" xfId="3" applyNumberFormat="1" applyFont="1" applyFill="1" applyBorder="1" applyAlignment="1" applyProtection="1">
      <alignment vertical="center"/>
      <protection locked="0"/>
    </xf>
    <xf numFmtId="164" fontId="7" fillId="0" borderId="15" xfId="0" applyNumberFormat="1" applyFont="1" applyFill="1" applyBorder="1" applyAlignment="1" applyProtection="1">
      <alignment vertical="center"/>
    </xf>
    <xf numFmtId="166" fontId="5" fillId="0" borderId="20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164" fontId="0" fillId="0" borderId="0" xfId="0" applyNumberFormat="1"/>
    <xf numFmtId="164" fontId="7" fillId="0" borderId="30" xfId="3" applyNumberFormat="1" applyFont="1" applyFill="1" applyBorder="1" applyAlignment="1" applyProtection="1">
      <alignment vertical="center"/>
      <protection locked="0"/>
    </xf>
    <xf numFmtId="165" fontId="7" fillId="0" borderId="20" xfId="0" applyNumberFormat="1" applyFont="1" applyFill="1" applyBorder="1" applyAlignment="1" applyProtection="1">
      <alignment horizontal="right" vertical="center"/>
    </xf>
    <xf numFmtId="164" fontId="7" fillId="0" borderId="15" xfId="3" applyNumberFormat="1" applyFont="1" applyFill="1" applyBorder="1" applyAlignment="1" applyProtection="1">
      <alignment vertical="center"/>
      <protection locked="0"/>
    </xf>
    <xf numFmtId="164" fontId="7" fillId="0" borderId="20" xfId="3" applyNumberFormat="1" applyFont="1" applyFill="1" applyBorder="1" applyAlignment="1" applyProtection="1">
      <alignment horizontal="right" vertical="center"/>
      <protection locked="0"/>
    </xf>
    <xf numFmtId="164" fontId="7" fillId="0" borderId="20" xfId="0" applyNumberFormat="1" applyFont="1" applyFill="1" applyBorder="1" applyAlignment="1" applyProtection="1">
      <alignment horizontal="right" vertical="center"/>
    </xf>
    <xf numFmtId="164" fontId="7" fillId="0" borderId="11" xfId="3" applyNumberFormat="1" applyFont="1" applyFill="1" applyBorder="1" applyAlignment="1" applyProtection="1">
      <alignment horizontal="right" vertical="center"/>
      <protection locked="0"/>
    </xf>
    <xf numFmtId="166" fontId="5" fillId="0" borderId="31" xfId="0" applyNumberFormat="1" applyFont="1" applyBorder="1" applyAlignment="1">
      <alignment vertical="center"/>
    </xf>
    <xf numFmtId="166" fontId="5" fillId="0" borderId="32" xfId="0" applyNumberFormat="1" applyFont="1" applyBorder="1" applyAlignment="1">
      <alignment vertical="center"/>
    </xf>
    <xf numFmtId="0" fontId="7" fillId="2" borderId="34" xfId="4" applyFont="1" applyFill="1" applyBorder="1" applyAlignment="1" applyProtection="1">
      <alignment horizontal="center" vertical="center"/>
      <protection locked="0"/>
    </xf>
    <xf numFmtId="164" fontId="7" fillId="2" borderId="35" xfId="3" applyNumberFormat="1" applyFont="1" applyFill="1" applyBorder="1" applyAlignment="1" applyProtection="1">
      <alignment vertical="center"/>
      <protection locked="0"/>
    </xf>
    <xf numFmtId="164" fontId="7" fillId="2" borderId="36" xfId="3" applyNumberFormat="1" applyFont="1" applyFill="1" applyBorder="1" applyAlignment="1" applyProtection="1">
      <alignment vertical="center"/>
      <protection locked="0"/>
    </xf>
    <xf numFmtId="164" fontId="7" fillId="2" borderId="37" xfId="3" applyNumberFormat="1" applyFont="1" applyFill="1" applyBorder="1" applyAlignment="1" applyProtection="1">
      <alignment vertical="center"/>
      <protection locked="0"/>
    </xf>
    <xf numFmtId="164" fontId="7" fillId="2" borderId="38" xfId="3" applyNumberFormat="1" applyFont="1" applyFill="1" applyBorder="1" applyAlignment="1" applyProtection="1">
      <alignment vertical="center"/>
      <protection locked="0"/>
    </xf>
    <xf numFmtId="164" fontId="7" fillId="2" borderId="34" xfId="3" applyNumberFormat="1" applyFont="1" applyFill="1" applyBorder="1" applyAlignment="1" applyProtection="1">
      <alignment vertical="center"/>
      <protection locked="0"/>
    </xf>
    <xf numFmtId="167" fontId="7" fillId="2" borderId="38" xfId="3" applyNumberFormat="1" applyFont="1" applyFill="1" applyBorder="1" applyAlignment="1" applyProtection="1">
      <alignment vertical="center"/>
      <protection locked="0"/>
    </xf>
    <xf numFmtId="167" fontId="7" fillId="2" borderId="34" xfId="3" applyNumberFormat="1" applyFont="1" applyFill="1" applyBorder="1" applyAlignment="1" applyProtection="1">
      <alignment vertical="center"/>
      <protection locked="0"/>
    </xf>
    <xf numFmtId="0" fontId="9" fillId="2" borderId="40" xfId="4" applyFont="1" applyFill="1" applyBorder="1" applyAlignment="1" applyProtection="1">
      <alignment horizontal="center" vertical="center"/>
      <protection locked="0"/>
    </xf>
    <xf numFmtId="168" fontId="7" fillId="2" borderId="41" xfId="1" applyNumberFormat="1" applyFont="1" applyFill="1" applyBorder="1" applyAlignment="1" applyProtection="1">
      <alignment vertical="center"/>
      <protection locked="0"/>
    </xf>
    <xf numFmtId="168" fontId="7" fillId="2" borderId="42" xfId="1" applyNumberFormat="1" applyFont="1" applyFill="1" applyBorder="1" applyAlignment="1" applyProtection="1">
      <alignment vertical="center"/>
      <protection locked="0"/>
    </xf>
    <xf numFmtId="168" fontId="7" fillId="2" borderId="43" xfId="1" applyNumberFormat="1" applyFont="1" applyFill="1" applyBorder="1" applyAlignment="1" applyProtection="1">
      <alignment vertical="center"/>
      <protection locked="0"/>
    </xf>
    <xf numFmtId="168" fontId="7" fillId="2" borderId="44" xfId="1" applyNumberFormat="1" applyFont="1" applyFill="1" applyBorder="1" applyAlignment="1" applyProtection="1">
      <alignment vertical="center"/>
      <protection locked="0"/>
    </xf>
    <xf numFmtId="168" fontId="7" fillId="2" borderId="40" xfId="1" applyNumberFormat="1" applyFont="1" applyFill="1" applyBorder="1" applyAlignment="1" applyProtection="1">
      <alignment vertical="center"/>
      <protection locked="0"/>
    </xf>
    <xf numFmtId="0" fontId="7" fillId="2" borderId="45" xfId="4" applyFont="1" applyFill="1" applyBorder="1" applyAlignment="1" applyProtection="1">
      <alignment horizontal="center" vertical="center"/>
      <protection locked="0"/>
    </xf>
    <xf numFmtId="164" fontId="7" fillId="2" borderId="46" xfId="3" applyNumberFormat="1" applyFont="1" applyFill="1" applyBorder="1" applyAlignment="1" applyProtection="1">
      <alignment vertical="center"/>
      <protection locked="0"/>
    </xf>
    <xf numFmtId="164" fontId="7" fillId="2" borderId="47" xfId="3" applyNumberFormat="1" applyFont="1" applyFill="1" applyBorder="1" applyAlignment="1" applyProtection="1">
      <alignment vertical="center"/>
      <protection locked="0"/>
    </xf>
    <xf numFmtId="164" fontId="7" fillId="2" borderId="48" xfId="3" applyNumberFormat="1" applyFont="1" applyFill="1" applyBorder="1" applyAlignment="1" applyProtection="1">
      <alignment vertical="center"/>
      <protection locked="0"/>
    </xf>
    <xf numFmtId="164" fontId="7" fillId="2" borderId="49" xfId="3" applyNumberFormat="1" applyFont="1" applyFill="1" applyBorder="1" applyAlignment="1" applyProtection="1">
      <alignment vertical="center"/>
      <protection locked="0"/>
    </xf>
    <xf numFmtId="164" fontId="7" fillId="2" borderId="45" xfId="3" applyNumberFormat="1" applyFont="1" applyFill="1" applyBorder="1" applyAlignment="1" applyProtection="1">
      <alignment vertical="center"/>
      <protection locked="0"/>
    </xf>
    <xf numFmtId="167" fontId="7" fillId="2" borderId="49" xfId="3" applyNumberFormat="1" applyFont="1" applyFill="1" applyBorder="1" applyAlignment="1" applyProtection="1">
      <alignment vertical="center"/>
      <protection locked="0"/>
    </xf>
    <xf numFmtId="167" fontId="7" fillId="2" borderId="45" xfId="3" applyNumberFormat="1" applyFont="1" applyFill="1" applyBorder="1" applyAlignment="1" applyProtection="1">
      <alignment vertical="center"/>
      <protection locked="0"/>
    </xf>
    <xf numFmtId="0" fontId="9" fillId="2" borderId="50" xfId="4" applyFont="1" applyFill="1" applyBorder="1" applyAlignment="1" applyProtection="1">
      <alignment horizontal="center" vertical="center"/>
      <protection locked="0"/>
    </xf>
    <xf numFmtId="168" fontId="7" fillId="2" borderId="51" xfId="1" applyNumberFormat="1" applyFont="1" applyFill="1" applyBorder="1" applyAlignment="1" applyProtection="1">
      <alignment vertical="center"/>
      <protection locked="0"/>
    </xf>
    <xf numFmtId="168" fontId="7" fillId="2" borderId="52" xfId="1" applyNumberFormat="1" applyFont="1" applyFill="1" applyBorder="1" applyAlignment="1" applyProtection="1">
      <alignment vertical="center"/>
      <protection locked="0"/>
    </xf>
    <xf numFmtId="168" fontId="7" fillId="2" borderId="39" xfId="1" applyNumberFormat="1" applyFont="1" applyFill="1" applyBorder="1" applyAlignment="1" applyProtection="1">
      <alignment vertical="center"/>
      <protection locked="0"/>
    </xf>
    <xf numFmtId="168" fontId="7" fillId="2" borderId="53" xfId="1" applyNumberFormat="1" applyFont="1" applyFill="1" applyBorder="1" applyAlignment="1" applyProtection="1">
      <alignment vertical="center"/>
      <protection locked="0"/>
    </xf>
    <xf numFmtId="168" fontId="7" fillId="2" borderId="50" xfId="1" applyNumberFormat="1" applyFont="1" applyFill="1" applyBorder="1" applyAlignment="1" applyProtection="1">
      <alignment vertical="center"/>
      <protection locked="0"/>
    </xf>
    <xf numFmtId="0" fontId="7" fillId="2" borderId="54" xfId="4" applyFont="1" applyFill="1" applyBorder="1" applyAlignment="1" applyProtection="1">
      <alignment horizontal="center" vertical="center"/>
      <protection locked="0"/>
    </xf>
    <xf numFmtId="164" fontId="7" fillId="2" borderId="55" xfId="3" applyNumberFormat="1" applyFont="1" applyFill="1" applyBorder="1" applyAlignment="1" applyProtection="1">
      <alignment vertical="center"/>
      <protection locked="0"/>
    </xf>
    <xf numFmtId="164" fontId="7" fillId="2" borderId="56" xfId="3" applyNumberFormat="1" applyFont="1" applyFill="1" applyBorder="1" applyAlignment="1" applyProtection="1">
      <alignment vertical="center"/>
      <protection locked="0"/>
    </xf>
    <xf numFmtId="164" fontId="7" fillId="2" borderId="57" xfId="3" applyNumberFormat="1" applyFont="1" applyFill="1" applyBorder="1" applyAlignment="1" applyProtection="1">
      <alignment vertical="center"/>
      <protection locked="0"/>
    </xf>
    <xf numFmtId="164" fontId="7" fillId="2" borderId="58" xfId="3" applyNumberFormat="1" applyFont="1" applyFill="1" applyBorder="1" applyAlignment="1" applyProtection="1">
      <alignment vertical="center"/>
      <protection locked="0"/>
    </xf>
    <xf numFmtId="164" fontId="7" fillId="2" borderId="54" xfId="3" applyNumberFormat="1" applyFont="1" applyFill="1" applyBorder="1" applyAlignment="1" applyProtection="1">
      <alignment vertical="center"/>
      <protection locked="0"/>
    </xf>
    <xf numFmtId="167" fontId="7" fillId="2" borderId="58" xfId="3" applyNumberFormat="1" applyFont="1" applyFill="1" applyBorder="1" applyAlignment="1" applyProtection="1">
      <alignment vertical="center"/>
      <protection locked="0"/>
    </xf>
    <xf numFmtId="167" fontId="7" fillId="2" borderId="54" xfId="3" applyNumberFormat="1" applyFont="1" applyFill="1" applyBorder="1" applyAlignment="1" applyProtection="1">
      <alignment vertical="center"/>
      <protection locked="0"/>
    </xf>
    <xf numFmtId="0" fontId="9" fillId="2" borderId="28" xfId="4" applyFont="1" applyFill="1" applyBorder="1" applyAlignment="1" applyProtection="1">
      <alignment horizontal="center" vertical="center"/>
      <protection locked="0"/>
    </xf>
    <xf numFmtId="168" fontId="7" fillId="2" borderId="60" xfId="1" applyNumberFormat="1" applyFont="1" applyFill="1" applyBorder="1" applyAlignment="1" applyProtection="1">
      <alignment vertical="center"/>
      <protection locked="0"/>
    </xf>
    <xf numFmtId="168" fontId="7" fillId="2" borderId="61" xfId="1" applyNumberFormat="1" applyFont="1" applyFill="1" applyBorder="1" applyAlignment="1" applyProtection="1">
      <alignment vertical="center"/>
      <protection locked="0"/>
    </xf>
    <xf numFmtId="168" fontId="7" fillId="2" borderId="59" xfId="1" applyNumberFormat="1" applyFont="1" applyFill="1" applyBorder="1" applyAlignment="1" applyProtection="1">
      <alignment vertical="center"/>
      <protection locked="0"/>
    </xf>
    <xf numFmtId="168" fontId="7" fillId="2" borderId="26" xfId="1" applyNumberFormat="1" applyFont="1" applyFill="1" applyBorder="1" applyAlignment="1" applyProtection="1">
      <alignment vertical="center"/>
      <protection locked="0"/>
    </xf>
    <xf numFmtId="168" fontId="7" fillId="2" borderId="28" xfId="1" applyNumberFormat="1" applyFont="1" applyFill="1" applyBorder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left" vertical="center"/>
      <protection locked="0"/>
    </xf>
    <xf numFmtId="167" fontId="0" fillId="0" borderId="0" xfId="0" applyNumberFormat="1"/>
    <xf numFmtId="0" fontId="9" fillId="0" borderId="0" xfId="4" applyFont="1" applyBorder="1" applyProtection="1">
      <protection locked="0"/>
    </xf>
    <xf numFmtId="0" fontId="0" fillId="0" borderId="0" xfId="0" applyBorder="1"/>
    <xf numFmtId="0" fontId="7" fillId="2" borderId="19" xfId="4" applyFont="1" applyFill="1" applyBorder="1" applyAlignment="1" applyProtection="1">
      <alignment horizontal="center" vertical="center" wrapText="1"/>
      <protection locked="0"/>
    </xf>
    <xf numFmtId="0" fontId="7" fillId="3" borderId="39" xfId="4" applyFont="1" applyFill="1" applyBorder="1" applyAlignment="1" applyProtection="1">
      <alignment horizontal="center" vertical="center" wrapText="1"/>
      <protection locked="0"/>
    </xf>
    <xf numFmtId="0" fontId="7" fillId="3" borderId="59" xfId="4" applyFont="1" applyFill="1" applyBorder="1" applyAlignment="1" applyProtection="1">
      <alignment horizontal="center" vertical="center" wrapText="1"/>
      <protection locked="0"/>
    </xf>
    <xf numFmtId="0" fontId="7" fillId="0" borderId="10" xfId="4" applyFont="1" applyFill="1" applyBorder="1" applyAlignment="1" applyProtection="1">
      <alignment horizontal="center" vertical="center"/>
      <protection locked="0"/>
    </xf>
    <xf numFmtId="0" fontId="7" fillId="0" borderId="11" xfId="4" applyFont="1" applyFill="1" applyBorder="1" applyAlignment="1" applyProtection="1">
      <alignment horizontal="center" vertical="center"/>
      <protection locked="0"/>
    </xf>
    <xf numFmtId="0" fontId="7" fillId="2" borderId="33" xfId="4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3" fontId="7" fillId="2" borderId="1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5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7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2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7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3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4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5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3" fontId="10" fillId="3" borderId="26" xfId="0" applyNumberFormat="1" applyFont="1" applyFill="1" applyBorder="1" applyAlignment="1">
      <alignment horizontal="center" vertical="center" wrapText="1"/>
    </xf>
    <xf numFmtId="3" fontId="7" fillId="3" borderId="22" xfId="3" applyFont="1" applyFill="1" applyBorder="1" applyAlignment="1" applyProtection="1">
      <alignment horizontal="center" vertical="center" wrapText="1"/>
      <protection locked="0"/>
    </xf>
    <xf numFmtId="3" fontId="7" fillId="2" borderId="15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20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63" xfId="3" applyNumberFormat="1" applyFont="1" applyFill="1" applyBorder="1" applyAlignment="1" applyProtection="1">
      <alignment horizontal="center" vertical="center" wrapText="1"/>
      <protection locked="0"/>
    </xf>
    <xf numFmtId="0" fontId="10" fillId="3" borderId="63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3" fontId="10" fillId="2" borderId="15" xfId="0" applyNumberFormat="1" applyFont="1" applyFill="1" applyBorder="1" applyAlignment="1">
      <alignment horizontal="center" vertical="center" wrapText="1"/>
    </xf>
    <xf numFmtId="3" fontId="7" fillId="2" borderId="11" xfId="3" applyFont="1" applyFill="1" applyBorder="1" applyAlignment="1" applyProtection="1">
      <alignment horizontal="center" vertical="center" wrapText="1"/>
      <protection locked="0"/>
    </xf>
    <xf numFmtId="3" fontId="10" fillId="2" borderId="63" xfId="0" applyNumberFormat="1" applyFont="1" applyFill="1" applyBorder="1" applyAlignment="1">
      <alignment horizontal="center" vertical="center" wrapText="1"/>
    </xf>
    <xf numFmtId="3" fontId="10" fillId="3" borderId="62" xfId="0" applyNumberFormat="1" applyFont="1" applyFill="1" applyBorder="1" applyAlignment="1">
      <alignment horizontal="center" vertical="center" wrapText="1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workbookViewId="0"/>
  </sheetViews>
  <sheetFormatPr defaultRowHeight="15" x14ac:dyDescent="0.25"/>
  <cols>
    <col min="1" max="1" width="12.85546875" customWidth="1"/>
    <col min="2" max="2" width="5.7109375" customWidth="1"/>
    <col min="3" max="4" width="7.140625" customWidth="1"/>
    <col min="5" max="13" width="7.5703125" customWidth="1"/>
    <col min="14" max="14" width="6.42578125" customWidth="1"/>
  </cols>
  <sheetData>
    <row r="1" spans="1:17" ht="17.2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7.2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7.25" customHeight="1" x14ac:dyDescent="0.25">
      <c r="A3" s="82" t="s">
        <v>1</v>
      </c>
      <c r="B3" s="83"/>
      <c r="C3" s="88" t="s">
        <v>2</v>
      </c>
      <c r="D3" s="92" t="s">
        <v>3</v>
      </c>
      <c r="E3" s="96" t="s">
        <v>4</v>
      </c>
      <c r="F3" s="97"/>
      <c r="G3" s="97"/>
      <c r="H3" s="97"/>
      <c r="I3" s="97"/>
      <c r="J3" s="97"/>
      <c r="K3" s="97"/>
      <c r="L3" s="96" t="s">
        <v>5</v>
      </c>
      <c r="M3" s="97"/>
      <c r="N3" s="98"/>
      <c r="O3" s="99" t="s">
        <v>6</v>
      </c>
      <c r="P3" s="74" t="s">
        <v>7</v>
      </c>
    </row>
    <row r="4" spans="1:17" ht="24.75" customHeight="1" x14ac:dyDescent="0.25">
      <c r="A4" s="84"/>
      <c r="B4" s="85"/>
      <c r="C4" s="89"/>
      <c r="D4" s="93"/>
      <c r="E4" s="77" t="s">
        <v>8</v>
      </c>
      <c r="F4" s="107" t="s">
        <v>9</v>
      </c>
      <c r="G4" s="108"/>
      <c r="H4" s="107" t="s">
        <v>10</v>
      </c>
      <c r="I4" s="108"/>
      <c r="J4" s="107" t="s">
        <v>11</v>
      </c>
      <c r="K4" s="109"/>
      <c r="L4" s="77" t="s">
        <v>8</v>
      </c>
      <c r="M4" s="112" t="s">
        <v>9</v>
      </c>
      <c r="N4" s="113"/>
      <c r="O4" s="100"/>
      <c r="P4" s="75"/>
    </row>
    <row r="5" spans="1:17" ht="8.25" customHeight="1" x14ac:dyDescent="0.25">
      <c r="A5" s="84"/>
      <c r="B5" s="85"/>
      <c r="C5" s="90"/>
      <c r="D5" s="94"/>
      <c r="E5" s="78"/>
      <c r="F5" s="105" t="s">
        <v>12</v>
      </c>
      <c r="G5" s="106" t="s">
        <v>13</v>
      </c>
      <c r="H5" s="105" t="s">
        <v>14</v>
      </c>
      <c r="I5" s="106" t="s">
        <v>15</v>
      </c>
      <c r="J5" s="105" t="s">
        <v>16</v>
      </c>
      <c r="K5" s="106" t="s">
        <v>17</v>
      </c>
      <c r="L5" s="78"/>
      <c r="M5" s="110" t="s">
        <v>18</v>
      </c>
      <c r="N5" s="111" t="s">
        <v>19</v>
      </c>
      <c r="O5" s="101"/>
      <c r="P5" s="75"/>
    </row>
    <row r="6" spans="1:17" ht="8.25" customHeight="1" thickBot="1" x14ac:dyDescent="0.3">
      <c r="A6" s="86"/>
      <c r="B6" s="87"/>
      <c r="C6" s="91"/>
      <c r="D6" s="95"/>
      <c r="E6" s="79"/>
      <c r="F6" s="80"/>
      <c r="G6" s="81"/>
      <c r="H6" s="80"/>
      <c r="I6" s="81"/>
      <c r="J6" s="80"/>
      <c r="K6" s="81"/>
      <c r="L6" s="79"/>
      <c r="M6" s="103"/>
      <c r="N6" s="104"/>
      <c r="O6" s="102"/>
      <c r="P6" s="76"/>
    </row>
    <row r="7" spans="1:17" ht="17.25" customHeight="1" x14ac:dyDescent="0.25">
      <c r="A7" s="71" t="s">
        <v>20</v>
      </c>
      <c r="B7" s="72"/>
      <c r="C7" s="5">
        <v>4809</v>
      </c>
      <c r="D7" s="6">
        <v>13035</v>
      </c>
      <c r="E7" s="7">
        <v>301620</v>
      </c>
      <c r="F7" s="8">
        <v>144502</v>
      </c>
      <c r="G7" s="9">
        <v>157118</v>
      </c>
      <c r="H7" s="8">
        <v>298085</v>
      </c>
      <c r="I7" s="9">
        <v>3535</v>
      </c>
      <c r="J7" s="8">
        <v>292947</v>
      </c>
      <c r="K7" s="9">
        <v>8673</v>
      </c>
      <c r="L7" s="7">
        <v>23567.8</v>
      </c>
      <c r="M7" s="10">
        <v>23533.4</v>
      </c>
      <c r="N7" s="6">
        <v>34.399999999997817</v>
      </c>
      <c r="O7" s="11">
        <v>23.139240506329113</v>
      </c>
      <c r="P7" s="12">
        <v>12.797970111762659</v>
      </c>
      <c r="Q7" s="13"/>
    </row>
    <row r="8" spans="1:17" ht="17.25" customHeight="1" x14ac:dyDescent="0.25">
      <c r="A8" s="71" t="s">
        <v>21</v>
      </c>
      <c r="B8" s="72"/>
      <c r="C8" s="5">
        <v>4826</v>
      </c>
      <c r="D8" s="6">
        <v>13452</v>
      </c>
      <c r="E8" s="7">
        <v>314008</v>
      </c>
      <c r="F8" s="8">
        <v>150613</v>
      </c>
      <c r="G8" s="9">
        <v>163395</v>
      </c>
      <c r="H8" s="8">
        <v>310045</v>
      </c>
      <c r="I8" s="9">
        <v>3963</v>
      </c>
      <c r="J8" s="8">
        <v>305038</v>
      </c>
      <c r="K8" s="9">
        <v>8970</v>
      </c>
      <c r="L8" s="7">
        <v>24584.3</v>
      </c>
      <c r="M8" s="10">
        <v>24542.199999999903</v>
      </c>
      <c r="N8" s="6">
        <v>42.10000000009677</v>
      </c>
      <c r="O8" s="11">
        <v>23.342848647041333</v>
      </c>
      <c r="P8" s="12">
        <v>12.772704530940478</v>
      </c>
      <c r="Q8" s="13"/>
    </row>
    <row r="9" spans="1:17" ht="17.25" customHeight="1" x14ac:dyDescent="0.25">
      <c r="A9" s="71" t="s">
        <v>22</v>
      </c>
      <c r="B9" s="72"/>
      <c r="C9" s="5">
        <v>4880</v>
      </c>
      <c r="D9" s="6">
        <v>13988</v>
      </c>
      <c r="E9" s="14">
        <v>328612</v>
      </c>
      <c r="F9" s="8">
        <v>157799</v>
      </c>
      <c r="G9" s="9">
        <v>170813</v>
      </c>
      <c r="H9" s="8">
        <v>324389</v>
      </c>
      <c r="I9" s="9">
        <v>4223</v>
      </c>
      <c r="J9" s="8">
        <v>319376</v>
      </c>
      <c r="K9" s="9">
        <v>9236</v>
      </c>
      <c r="L9" s="7">
        <v>25736.799999999999</v>
      </c>
      <c r="M9" s="10">
        <v>25670.599999999919</v>
      </c>
      <c r="N9" s="6">
        <v>66.200000000080763</v>
      </c>
      <c r="O9" s="11">
        <v>23.4924220760652</v>
      </c>
      <c r="P9" s="12">
        <v>12.768176307854901</v>
      </c>
      <c r="Q9" s="13"/>
    </row>
    <row r="10" spans="1:17" ht="17.25" customHeight="1" x14ac:dyDescent="0.25">
      <c r="A10" s="71" t="s">
        <v>23</v>
      </c>
      <c r="B10" s="72"/>
      <c r="C10" s="5">
        <v>4931</v>
      </c>
      <c r="D10" s="6">
        <v>14481</v>
      </c>
      <c r="E10" s="14">
        <v>342521</v>
      </c>
      <c r="F10" s="8">
        <v>164387</v>
      </c>
      <c r="G10" s="9">
        <v>178134</v>
      </c>
      <c r="H10" s="8">
        <v>337807</v>
      </c>
      <c r="I10" s="9">
        <v>4714</v>
      </c>
      <c r="J10" s="8">
        <v>333011</v>
      </c>
      <c r="K10" s="9">
        <v>9510</v>
      </c>
      <c r="L10" s="7">
        <v>26780.599999999911</v>
      </c>
      <c r="M10" s="10">
        <v>26687.699999999913</v>
      </c>
      <c r="N10" s="6">
        <v>92.899999999997817</v>
      </c>
      <c r="O10" s="11">
        <v>23.653131689800428</v>
      </c>
      <c r="P10" s="12">
        <v>12.789892683509747</v>
      </c>
      <c r="Q10" s="13"/>
    </row>
    <row r="11" spans="1:17" ht="17.25" customHeight="1" x14ac:dyDescent="0.25">
      <c r="A11" s="71" t="s">
        <v>24</v>
      </c>
      <c r="B11" s="72"/>
      <c r="C11" s="5">
        <v>5011</v>
      </c>
      <c r="D11" s="6">
        <v>14972</v>
      </c>
      <c r="E11" s="14">
        <v>354340</v>
      </c>
      <c r="F11" s="8">
        <v>170705</v>
      </c>
      <c r="G11" s="9">
        <v>183635</v>
      </c>
      <c r="H11" s="15">
        <v>348906</v>
      </c>
      <c r="I11" s="9">
        <v>5434</v>
      </c>
      <c r="J11" s="15">
        <v>344573</v>
      </c>
      <c r="K11" s="9">
        <v>9767</v>
      </c>
      <c r="L11" s="7">
        <v>27739.200000000001</v>
      </c>
      <c r="M11" s="10">
        <v>27627.9</v>
      </c>
      <c r="N11" s="6">
        <v>111.29999999999927</v>
      </c>
      <c r="O11" s="11">
        <v>23.666844776916911</v>
      </c>
      <c r="P11" s="12">
        <v>12.773980504124127</v>
      </c>
      <c r="Q11" s="13"/>
    </row>
    <row r="12" spans="1:17" ht="17.25" customHeight="1" x14ac:dyDescent="0.25">
      <c r="A12" s="71" t="s">
        <v>25</v>
      </c>
      <c r="B12" s="72"/>
      <c r="C12" s="5">
        <v>5085</v>
      </c>
      <c r="D12" s="6">
        <v>15390</v>
      </c>
      <c r="E12" s="14">
        <v>363568</v>
      </c>
      <c r="F12" s="8">
        <v>175049</v>
      </c>
      <c r="G12" s="9">
        <v>188519</v>
      </c>
      <c r="H12" s="15">
        <v>357261</v>
      </c>
      <c r="I12" s="9">
        <v>6307</v>
      </c>
      <c r="J12" s="15">
        <v>353505</v>
      </c>
      <c r="K12" s="9">
        <v>10063</v>
      </c>
      <c r="L12" s="7">
        <v>28583</v>
      </c>
      <c r="M12" s="10">
        <v>28450.69999999995</v>
      </c>
      <c r="N12" s="6">
        <v>132.3000000000502</v>
      </c>
      <c r="O12" s="11">
        <v>23.623651721897335</v>
      </c>
      <c r="P12" s="12">
        <v>12.71972850995347</v>
      </c>
      <c r="Q12" s="13"/>
    </row>
    <row r="13" spans="1:17" ht="17.25" customHeight="1" x14ac:dyDescent="0.25">
      <c r="A13" s="71" t="s">
        <v>26</v>
      </c>
      <c r="B13" s="72"/>
      <c r="C13" s="5">
        <v>5158</v>
      </c>
      <c r="D13" s="6">
        <v>15729</v>
      </c>
      <c r="E13" s="14">
        <v>367603</v>
      </c>
      <c r="F13" s="8">
        <v>176574</v>
      </c>
      <c r="G13" s="9">
        <v>191029</v>
      </c>
      <c r="H13" s="15">
        <v>360389</v>
      </c>
      <c r="I13" s="9">
        <v>7214</v>
      </c>
      <c r="J13" s="15">
        <v>357291</v>
      </c>
      <c r="K13" s="9">
        <v>10312</v>
      </c>
      <c r="L13" s="7">
        <v>29283.4</v>
      </c>
      <c r="M13" s="10">
        <v>29129.699999999822</v>
      </c>
      <c r="N13" s="6">
        <v>153.70000000017899</v>
      </c>
      <c r="O13" s="11">
        <v>23.371034395066438</v>
      </c>
      <c r="P13" s="12">
        <v>12.553289577029989</v>
      </c>
      <c r="Q13" s="13"/>
    </row>
    <row r="14" spans="1:17" ht="17.25" customHeight="1" x14ac:dyDescent="0.25">
      <c r="A14" s="71" t="s">
        <v>27</v>
      </c>
      <c r="B14" s="72"/>
      <c r="C14" s="5">
        <v>5209</v>
      </c>
      <c r="D14" s="6">
        <v>15848</v>
      </c>
      <c r="E14" s="14">
        <v>367361</v>
      </c>
      <c r="F14" s="16">
        <v>176418</v>
      </c>
      <c r="G14" s="9">
        <v>190943</v>
      </c>
      <c r="H14" s="9">
        <v>359059</v>
      </c>
      <c r="I14" s="9">
        <v>8302</v>
      </c>
      <c r="J14" s="9">
        <v>356825</v>
      </c>
      <c r="K14" s="9">
        <v>10536</v>
      </c>
      <c r="L14" s="7">
        <v>29513.8</v>
      </c>
      <c r="M14" s="9">
        <v>29354.1</v>
      </c>
      <c r="N14" s="6">
        <v>159.70000000000073</v>
      </c>
      <c r="O14" s="11">
        <v>23.180275113579</v>
      </c>
      <c r="P14" s="12">
        <v>12.447092546537553</v>
      </c>
      <c r="Q14" s="13"/>
    </row>
    <row r="15" spans="1:17" ht="17.25" customHeight="1" x14ac:dyDescent="0.25">
      <c r="A15" s="71" t="s">
        <v>28</v>
      </c>
      <c r="B15" s="72"/>
      <c r="C15" s="5">
        <v>5209</v>
      </c>
      <c r="D15" s="6">
        <v>15856</v>
      </c>
      <c r="E15" s="14">
        <v>362653</v>
      </c>
      <c r="F15" s="9">
        <v>174058</v>
      </c>
      <c r="G15" s="9">
        <v>188595</v>
      </c>
      <c r="H15" s="9">
        <v>353159</v>
      </c>
      <c r="I15" s="9">
        <v>9494</v>
      </c>
      <c r="J15" s="9">
        <v>352167</v>
      </c>
      <c r="K15" s="9">
        <v>10486</v>
      </c>
      <c r="L15" s="7">
        <v>29629.5</v>
      </c>
      <c r="M15" s="9">
        <v>29463.200000000001</v>
      </c>
      <c r="N15" s="6">
        <v>166.29999999999927</v>
      </c>
      <c r="O15" s="11">
        <v>22.871657416750757</v>
      </c>
      <c r="P15" s="12">
        <v>12.239592298216305</v>
      </c>
      <c r="Q15" s="13"/>
    </row>
    <row r="16" spans="1:17" ht="17.25" customHeight="1" x14ac:dyDescent="0.25">
      <c r="A16" s="71" t="s">
        <v>29</v>
      </c>
      <c r="B16" s="72"/>
      <c r="C16" s="5">
        <v>5269</v>
      </c>
      <c r="D16" s="6">
        <v>15969</v>
      </c>
      <c r="E16" s="7">
        <v>362756</v>
      </c>
      <c r="F16" s="15">
        <v>174333</v>
      </c>
      <c r="G16" s="17">
        <v>188423</v>
      </c>
      <c r="H16" s="17">
        <v>352287</v>
      </c>
      <c r="I16" s="17">
        <v>10469</v>
      </c>
      <c r="J16" s="17">
        <v>351968</v>
      </c>
      <c r="K16" s="17">
        <v>10788</v>
      </c>
      <c r="L16" s="7">
        <v>30303.200000000001</v>
      </c>
      <c r="M16" s="18">
        <v>30126.5</v>
      </c>
      <c r="N16" s="19">
        <v>176.70000000000073</v>
      </c>
      <c r="O16" s="11">
        <v>22.716262759095748</v>
      </c>
      <c r="P16" s="12">
        <v>11.970880963066607</v>
      </c>
      <c r="Q16" s="13"/>
    </row>
    <row r="17" spans="1:19" ht="17.25" customHeight="1" thickBot="1" x14ac:dyDescent="0.3">
      <c r="A17" s="71" t="s">
        <v>30</v>
      </c>
      <c r="B17" s="72"/>
      <c r="C17" s="5">
        <v>5287</v>
      </c>
      <c r="D17" s="6">
        <v>16064</v>
      </c>
      <c r="E17" s="7">
        <v>363776</v>
      </c>
      <c r="F17" s="15">
        <v>174772</v>
      </c>
      <c r="G17" s="17">
        <v>189004</v>
      </c>
      <c r="H17" s="17">
        <v>352433</v>
      </c>
      <c r="I17" s="17">
        <v>11343</v>
      </c>
      <c r="J17" s="17">
        <v>352531</v>
      </c>
      <c r="K17" s="17">
        <v>11245</v>
      </c>
      <c r="L17" s="7">
        <v>30580.799999999999</v>
      </c>
      <c r="M17" s="18">
        <v>30403.7</v>
      </c>
      <c r="N17" s="19">
        <v>177.1</v>
      </c>
      <c r="O17" s="20">
        <v>22.645420000000001</v>
      </c>
      <c r="P17" s="21">
        <v>11.895569999999999</v>
      </c>
      <c r="Q17" s="13"/>
    </row>
    <row r="18" spans="1:19" ht="17.25" customHeight="1" x14ac:dyDescent="0.25">
      <c r="A18" s="73" t="s">
        <v>31</v>
      </c>
      <c r="B18" s="22" t="s">
        <v>32</v>
      </c>
      <c r="C18" s="23">
        <f>C17-C16</f>
        <v>18</v>
      </c>
      <c r="D18" s="24">
        <f t="shared" ref="D18:P18" si="0">D17-D16</f>
        <v>95</v>
      </c>
      <c r="E18" s="25">
        <f t="shared" si="0"/>
        <v>1020</v>
      </c>
      <c r="F18" s="26">
        <f t="shared" si="0"/>
        <v>439</v>
      </c>
      <c r="G18" s="26">
        <f t="shared" si="0"/>
        <v>581</v>
      </c>
      <c r="H18" s="26">
        <f t="shared" si="0"/>
        <v>146</v>
      </c>
      <c r="I18" s="26">
        <f t="shared" si="0"/>
        <v>874</v>
      </c>
      <c r="J18" s="26">
        <f t="shared" si="0"/>
        <v>563</v>
      </c>
      <c r="K18" s="26">
        <f t="shared" si="0"/>
        <v>457</v>
      </c>
      <c r="L18" s="25">
        <f t="shared" si="0"/>
        <v>277.59999999999854</v>
      </c>
      <c r="M18" s="26">
        <f t="shared" si="0"/>
        <v>277.20000000000073</v>
      </c>
      <c r="N18" s="27">
        <f t="shared" si="0"/>
        <v>0.39999999999926672</v>
      </c>
      <c r="O18" s="28">
        <f t="shared" si="0"/>
        <v>-7.0842759095746999E-2</v>
      </c>
      <c r="P18" s="29">
        <f t="shared" si="0"/>
        <v>-7.5310963066607783E-2</v>
      </c>
    </row>
    <row r="19" spans="1:19" ht="17.25" customHeight="1" x14ac:dyDescent="0.25">
      <c r="A19" s="69"/>
      <c r="B19" s="30" t="s">
        <v>33</v>
      </c>
      <c r="C19" s="31">
        <f>C17/C16-1</f>
        <v>3.4162080091098002E-3</v>
      </c>
      <c r="D19" s="32">
        <f t="shared" ref="D19:P19" si="1">D17/D16-1</f>
        <v>5.9490262383368187E-3</v>
      </c>
      <c r="E19" s="33">
        <f t="shared" si="1"/>
        <v>2.8118073856806536E-3</v>
      </c>
      <c r="F19" s="34">
        <f>F17/F16-1</f>
        <v>2.5181692508016162E-3</v>
      </c>
      <c r="G19" s="34">
        <f t="shared" si="1"/>
        <v>3.0834876846244086E-3</v>
      </c>
      <c r="H19" s="34">
        <f t="shared" si="1"/>
        <v>4.144348216084115E-4</v>
      </c>
      <c r="I19" s="34">
        <f t="shared" si="1"/>
        <v>8.3484573502722315E-2</v>
      </c>
      <c r="J19" s="34">
        <f t="shared" si="1"/>
        <v>1.5995772342940473E-3</v>
      </c>
      <c r="K19" s="34">
        <f t="shared" si="1"/>
        <v>4.2361883574341785E-2</v>
      </c>
      <c r="L19" s="33">
        <f t="shared" si="1"/>
        <v>9.1607486998073195E-3</v>
      </c>
      <c r="M19" s="34">
        <f t="shared" si="1"/>
        <v>9.2012015999203278E-3</v>
      </c>
      <c r="N19" s="35">
        <f t="shared" si="1"/>
        <v>2.2637238256890679E-3</v>
      </c>
      <c r="O19" s="34">
        <f t="shared" si="1"/>
        <v>-3.1185921666353478E-3</v>
      </c>
      <c r="P19" s="35">
        <f t="shared" si="1"/>
        <v>-6.2911796800053654E-3</v>
      </c>
    </row>
    <row r="20" spans="1:19" ht="17.25" customHeight="1" x14ac:dyDescent="0.25">
      <c r="A20" s="68" t="s">
        <v>34</v>
      </c>
      <c r="B20" s="36" t="s">
        <v>32</v>
      </c>
      <c r="C20" s="37">
        <f>C17-C12</f>
        <v>202</v>
      </c>
      <c r="D20" s="38">
        <f t="shared" ref="D20:P20" si="2">D17-D12</f>
        <v>674</v>
      </c>
      <c r="E20" s="39">
        <f t="shared" si="2"/>
        <v>208</v>
      </c>
      <c r="F20" s="40">
        <f t="shared" si="2"/>
        <v>-277</v>
      </c>
      <c r="G20" s="40">
        <f t="shared" si="2"/>
        <v>485</v>
      </c>
      <c r="H20" s="40">
        <f t="shared" si="2"/>
        <v>-4828</v>
      </c>
      <c r="I20" s="40">
        <f t="shared" si="2"/>
        <v>5036</v>
      </c>
      <c r="J20" s="40">
        <f t="shared" si="2"/>
        <v>-974</v>
      </c>
      <c r="K20" s="40">
        <f t="shared" si="2"/>
        <v>1182</v>
      </c>
      <c r="L20" s="39">
        <f t="shared" si="2"/>
        <v>1997.7999999999993</v>
      </c>
      <c r="M20" s="40">
        <f t="shared" si="2"/>
        <v>1953.0000000000509</v>
      </c>
      <c r="N20" s="41">
        <f t="shared" si="2"/>
        <v>44.79999999994979</v>
      </c>
      <c r="O20" s="42">
        <f t="shared" si="2"/>
        <v>-0.97823172189733398</v>
      </c>
      <c r="P20" s="43">
        <f t="shared" si="2"/>
        <v>-0.82415850995347029</v>
      </c>
    </row>
    <row r="21" spans="1:19" ht="17.25" customHeight="1" x14ac:dyDescent="0.25">
      <c r="A21" s="69"/>
      <c r="B21" s="44" t="s">
        <v>33</v>
      </c>
      <c r="C21" s="45">
        <f>C17/C12-1</f>
        <v>3.9724680432644988E-2</v>
      </c>
      <c r="D21" s="46">
        <f t="shared" ref="D21:P21" si="3">D17/D12-1</f>
        <v>4.3794671864847201E-2</v>
      </c>
      <c r="E21" s="47">
        <f t="shared" si="3"/>
        <v>5.7210755622061349E-4</v>
      </c>
      <c r="F21" s="48">
        <f t="shared" si="3"/>
        <v>-1.5824140669183917E-3</v>
      </c>
      <c r="G21" s="48">
        <f t="shared" si="3"/>
        <v>2.572684981354767E-3</v>
      </c>
      <c r="H21" s="48">
        <f t="shared" si="3"/>
        <v>-1.3513929592090967E-2</v>
      </c>
      <c r="I21" s="48">
        <f t="shared" si="3"/>
        <v>0.79847788171872525</v>
      </c>
      <c r="J21" s="48">
        <f t="shared" si="3"/>
        <v>-2.7552651306205211E-3</v>
      </c>
      <c r="K21" s="48">
        <f t="shared" si="3"/>
        <v>0.11746000198747897</v>
      </c>
      <c r="L21" s="47">
        <f t="shared" si="3"/>
        <v>6.9894692649477008E-2</v>
      </c>
      <c r="M21" s="48">
        <f t="shared" si="3"/>
        <v>6.86450596997632E-2</v>
      </c>
      <c r="N21" s="49">
        <f t="shared" si="3"/>
        <v>0.33862433862383057</v>
      </c>
      <c r="O21" s="48">
        <f t="shared" si="3"/>
        <v>-4.1408996941424858E-2</v>
      </c>
      <c r="P21" s="49">
        <f t="shared" si="3"/>
        <v>-6.4793718616599993E-2</v>
      </c>
    </row>
    <row r="22" spans="1:19" ht="17.25" customHeight="1" x14ac:dyDescent="0.25">
      <c r="A22" s="68" t="s">
        <v>35</v>
      </c>
      <c r="B22" s="50" t="s">
        <v>32</v>
      </c>
      <c r="C22" s="51">
        <f>C17-C7</f>
        <v>478</v>
      </c>
      <c r="D22" s="52">
        <f t="shared" ref="D22:P22" si="4">D17-D7</f>
        <v>3029</v>
      </c>
      <c r="E22" s="53">
        <f t="shared" si="4"/>
        <v>62156</v>
      </c>
      <c r="F22" s="54">
        <f t="shared" si="4"/>
        <v>30270</v>
      </c>
      <c r="G22" s="54">
        <f t="shared" si="4"/>
        <v>31886</v>
      </c>
      <c r="H22" s="54">
        <f t="shared" si="4"/>
        <v>54348</v>
      </c>
      <c r="I22" s="54">
        <f t="shared" si="4"/>
        <v>7808</v>
      </c>
      <c r="J22" s="54">
        <f t="shared" si="4"/>
        <v>59584</v>
      </c>
      <c r="K22" s="54">
        <f t="shared" si="4"/>
        <v>2572</v>
      </c>
      <c r="L22" s="53">
        <f t="shared" si="4"/>
        <v>7013</v>
      </c>
      <c r="M22" s="54">
        <f t="shared" si="4"/>
        <v>6870.2999999999993</v>
      </c>
      <c r="N22" s="55">
        <f t="shared" si="4"/>
        <v>142.70000000000218</v>
      </c>
      <c r="O22" s="56">
        <f t="shared" si="4"/>
        <v>-0.49382050632911145</v>
      </c>
      <c r="P22" s="57">
        <f t="shared" si="4"/>
        <v>-0.90240011176265966</v>
      </c>
    </row>
    <row r="23" spans="1:19" ht="17.25" customHeight="1" thickBot="1" x14ac:dyDescent="0.3">
      <c r="A23" s="70"/>
      <c r="B23" s="58" t="s">
        <v>33</v>
      </c>
      <c r="C23" s="59">
        <f>C17/C7-1</f>
        <v>9.9396964025785017E-2</v>
      </c>
      <c r="D23" s="60">
        <f t="shared" ref="D23:M23" si="5">D17/D7-1</f>
        <v>0.23237437667817407</v>
      </c>
      <c r="E23" s="61">
        <f t="shared" si="5"/>
        <v>0.20607386778065107</v>
      </c>
      <c r="F23" s="62">
        <f t="shared" si="5"/>
        <v>0.20947806950768855</v>
      </c>
      <c r="G23" s="62">
        <f t="shared" si="5"/>
        <v>0.20294301098537404</v>
      </c>
      <c r="H23" s="62">
        <f t="shared" si="5"/>
        <v>0.18232383380579376</v>
      </c>
      <c r="I23" s="62">
        <f t="shared" si="5"/>
        <v>2.2087694483734088</v>
      </c>
      <c r="J23" s="62">
        <f t="shared" si="5"/>
        <v>0.20339515338952108</v>
      </c>
      <c r="K23" s="62">
        <f t="shared" si="5"/>
        <v>0.29655251931280979</v>
      </c>
      <c r="L23" s="61">
        <f t="shared" si="5"/>
        <v>0.29756701940783614</v>
      </c>
      <c r="M23" s="62">
        <f t="shared" si="5"/>
        <v>0.29193826646383436</v>
      </c>
      <c r="N23" s="63">
        <f>N17/N7-1</f>
        <v>4.1482558139538153</v>
      </c>
      <c r="O23" s="62">
        <f t="shared" ref="O23:P23" si="6">O17/O7-1</f>
        <v>-2.1341258205689217E-2</v>
      </c>
      <c r="P23" s="63">
        <f t="shared" si="6"/>
        <v>-7.051119074995027E-2</v>
      </c>
    </row>
    <row r="24" spans="1:19" ht="17.25" customHeight="1" x14ac:dyDescent="0.25">
      <c r="A24" s="64" t="s">
        <v>36</v>
      </c>
      <c r="C24" s="13"/>
      <c r="K24" s="65"/>
    </row>
    <row r="25" spans="1:19" ht="17.25" customHeight="1" x14ac:dyDescent="0.25">
      <c r="A25" s="66" t="s">
        <v>37</v>
      </c>
      <c r="C25" s="13"/>
      <c r="K25" s="65"/>
      <c r="S25" s="67"/>
    </row>
    <row r="26" spans="1:19" ht="17.25" customHeight="1" x14ac:dyDescent="0.25">
      <c r="A26" s="64"/>
      <c r="C26" s="13"/>
      <c r="K26" s="65"/>
    </row>
    <row r="27" spans="1:19" x14ac:dyDescent="0.25">
      <c r="A27" s="64"/>
      <c r="C27" s="13"/>
      <c r="K27" s="65"/>
    </row>
    <row r="28" spans="1:19" ht="15" customHeight="1" x14ac:dyDescent="0.25">
      <c r="A28" s="64"/>
      <c r="C28" s="13"/>
      <c r="K28" s="65"/>
    </row>
    <row r="29" spans="1:19" x14ac:dyDescent="0.25">
      <c r="C29" s="13"/>
      <c r="K29" s="65"/>
    </row>
    <row r="30" spans="1:19" x14ac:dyDescent="0.25">
      <c r="C30" s="13"/>
      <c r="K30" s="65"/>
    </row>
    <row r="31" spans="1:19" x14ac:dyDescent="0.25">
      <c r="C31" s="13"/>
      <c r="K31" s="65"/>
    </row>
    <row r="32" spans="1:19" x14ac:dyDescent="0.25">
      <c r="C32" s="13"/>
      <c r="K32" s="65"/>
    </row>
    <row r="33" spans="3:11" x14ac:dyDescent="0.25">
      <c r="C33" s="13"/>
      <c r="K33" s="65"/>
    </row>
  </sheetData>
  <mergeCells count="35">
    <mergeCell ref="A3:B6"/>
    <mergeCell ref="C3:C6"/>
    <mergeCell ref="D3:D6"/>
    <mergeCell ref="E3:K3"/>
    <mergeCell ref="L3:N3"/>
    <mergeCell ref="I5:I6"/>
    <mergeCell ref="J5:J6"/>
    <mergeCell ref="K5:K6"/>
    <mergeCell ref="M5:M6"/>
    <mergeCell ref="N5:N6"/>
    <mergeCell ref="P3:P6"/>
    <mergeCell ref="E4:E6"/>
    <mergeCell ref="F4:G4"/>
    <mergeCell ref="H4:I4"/>
    <mergeCell ref="J4:K4"/>
    <mergeCell ref="L4:L6"/>
    <mergeCell ref="M4:N4"/>
    <mergeCell ref="F5:F6"/>
    <mergeCell ref="G5:G6"/>
    <mergeCell ref="H5:H6"/>
    <mergeCell ref="O3:O6"/>
    <mergeCell ref="A7:B7"/>
    <mergeCell ref="A8:B8"/>
    <mergeCell ref="A9:B9"/>
    <mergeCell ref="A10:B10"/>
    <mergeCell ref="A18:A19"/>
    <mergeCell ref="A11:B11"/>
    <mergeCell ref="A20:A21"/>
    <mergeCell ref="A22:A23"/>
    <mergeCell ref="A12:B12"/>
    <mergeCell ref="A13:B13"/>
    <mergeCell ref="A14:B14"/>
    <mergeCell ref="A15:B15"/>
    <mergeCell ref="A16:B16"/>
    <mergeCell ref="A17:B17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2300421901</vt:lpstr>
      <vt:lpstr>'2300421901'!Oblast_tisku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2019-08-22T13:20:26Z</cp:lastPrinted>
  <dcterms:created xsi:type="dcterms:W3CDTF">2019-08-21T11:34:28Z</dcterms:created>
  <dcterms:modified xsi:type="dcterms:W3CDTF">2019-08-22T13:20:29Z</dcterms:modified>
</cp:coreProperties>
</file>