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60" windowWidth="11100" windowHeight="5715"/>
  </bookViews>
  <sheets>
    <sheet name="graf" sheetId="2" r:id="rId1"/>
    <sheet name="zdrojová data" sheetId="1" r:id="rId2"/>
  </sheets>
  <calcPr calcId="145621"/>
</workbook>
</file>

<file path=xl/calcChain.xml><?xml version="1.0" encoding="utf-8"?>
<calcChain xmlns="http://schemas.openxmlformats.org/spreadsheetml/2006/main">
  <c r="BG18" i="1" l="1"/>
  <c r="BG13" i="1"/>
  <c r="BF18" i="1" l="1"/>
  <c r="BF13" i="1"/>
  <c r="BE18" i="1" l="1"/>
  <c r="BE13" i="1"/>
  <c r="BD18" i="1" l="1"/>
  <c r="BD13" i="1"/>
  <c r="BC18" i="1" l="1"/>
  <c r="BC13" i="1"/>
  <c r="BB18" i="1" l="1"/>
  <c r="BB13" i="1"/>
  <c r="E15" i="1"/>
  <c r="E10" i="1"/>
  <c r="BA18" i="1" l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/>
  <c r="AL13" i="1"/>
  <c r="AL5" i="1"/>
  <c r="AK13" i="1"/>
  <c r="AK18" i="1"/>
  <c r="AK7" i="1"/>
  <c r="AK5" i="1"/>
  <c r="AJ13" i="1"/>
  <c r="AJ18" i="1"/>
  <c r="AJ7" i="1"/>
  <c r="AJ5" i="1"/>
  <c r="AI13" i="1"/>
  <c r="AI18" i="1"/>
  <c r="AI7" i="1"/>
  <c r="AI5" i="1"/>
  <c r="AH18" i="1"/>
  <c r="AH13" i="1"/>
  <c r="AH7" i="1"/>
  <c r="AH5" i="1"/>
  <c r="AG18" i="1"/>
  <c r="AG7" i="1"/>
  <c r="AG13" i="1"/>
  <c r="AG5" i="1"/>
  <c r="AF18" i="1"/>
  <c r="AF7" i="1"/>
  <c r="AF13" i="1"/>
  <c r="AF5" i="1"/>
  <c r="AE18" i="1"/>
  <c r="AE7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<sst xmlns="http://schemas.openxmlformats.org/spreadsheetml/2006/main" count="180" uniqueCount="75">
  <si>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</si>
  <si>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</si>
  <si>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</si>
  <si>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</si>
  <si>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</si>
  <si>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</si>
  <si>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</si>
  <si>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</si>
  <si>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</si>
  <si>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</si>
  <si>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</si>
  <si>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</si>
  <si>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</si>
  <si>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</si>
  <si>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</si>
  <si>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</si>
  <si>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</si>
  <si>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</si>
  <si>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</si>
  <si>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</si>
  <si>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</si>
  <si>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</si>
  <si>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</si>
  <si>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</si>
  <si>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</si>
  <si>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</si>
  <si>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</si>
  <si>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</si>
  <si>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</si>
  <si>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</si>
  <si>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</si>
  <si>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</si>
  <si>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</si>
  <si>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</si>
  <si>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</si>
  <si>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</si>
  <si>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</si>
  <si>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</si>
  <si>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</si>
  <si>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</si>
  <si>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</si>
  <si>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</si>
  <si>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</si>
  <si>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</si>
  <si>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</si>
  <si>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</si>
  <si>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</si>
  <si>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</si>
  <si>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</si>
  <si>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</si>
  <si>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</si>
  <si>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</si>
  <si>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</si>
  <si>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</si>
  <si>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</si>
  <si>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</si>
  <si>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</si>
  <si>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</si>
  <si>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</si>
  <si>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</si>
  <si>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</si>
  <si>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</si>
  <si>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</si>
  <si>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</si>
  <si>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</si>
  <si>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</si>
  <si>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</si>
  <si>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</si>
  <si>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t>2017/2Q</t>
  </si>
  <si>
    <t>2017/3Q</t>
  </si>
  <si>
    <t>2017/4Q</t>
  </si>
  <si>
    <t xml:space="preserve"> </t>
  </si>
  <si>
    <t>2018/1Q</t>
  </si>
  <si>
    <t xml:space="preserve">výřezy V. tř. jak.listnaté </t>
  </si>
  <si>
    <t>2018/2Q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</si>
</sst>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2018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6350">
              <a:solidFill>
                <a:srgbClr val="000099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6350">
                <a:solidFill>
                  <a:srgbClr val="000099"/>
                </a:solidFill>
              </a:ln>
            </c:spPr>
          </c:dPt>
          <c:cat>
            <c:multiLvlStrRef>
              <c:f>'zdrojová data'!$F$2:$BG$3</c:f>
              <c:multiLvlStrCache>
                <c:ptCount val="5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data'!$F$4:$BG$4</c:f>
              <c:numCache>
                <c:formatCode>0</c:formatCode>
                <c:ptCount val="54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  <c:pt idx="51" formatCode="General">
                  <c:v>0</c:v>
                </c:pt>
                <c:pt idx="52" formatCode="General">
                  <c:v>8236</c:v>
                </c:pt>
                <c:pt idx="53" formatCode="General">
                  <c:v>9165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236696320"/>
        <c:axId val="232870656"/>
      </c:barChart>
      <c:lineChart>
        <c:grouping val="standard"/>
        <c:varyColors val="0"/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CC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data'!$F$2:$BG$3</c:f>
              <c:multiLvlStrCache>
                <c:ptCount val="5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data'!$F$6:$BG$6</c:f>
              <c:numCache>
                <c:formatCode>0</c:formatCode>
                <c:ptCount val="54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  <c:pt idx="49" formatCode="General">
                  <c:v>2840</c:v>
                </c:pt>
                <c:pt idx="51" formatCode="General">
                  <c:v>2882</c:v>
                </c:pt>
                <c:pt idx="52" formatCode="General">
                  <c:v>2996</c:v>
                </c:pt>
                <c:pt idx="53" formatCode="General">
                  <c:v>2661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data'!$F$2:$BG$3</c:f>
              <c:multiLvlStrCache>
                <c:ptCount val="5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data'!$F$7:$BG$7</c:f>
              <c:numCache>
                <c:formatCode>General</c:formatCode>
                <c:ptCount val="54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  <c:pt idx="49" formatCode="0">
                  <c:v>1166</c:v>
                </c:pt>
                <c:pt idx="50" formatCode="0">
                  <c:v>1227</c:v>
                </c:pt>
                <c:pt idx="51" formatCode="0">
                  <c:v>1224</c:v>
                </c:pt>
                <c:pt idx="52" formatCode="0">
                  <c:v>1160</c:v>
                </c:pt>
                <c:pt idx="53" formatCode="0">
                  <c:v>1193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data'!$F$2:$BG$3</c:f>
              <c:multiLvlStrCache>
                <c:ptCount val="5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data'!$F$5:$BG$5</c:f>
              <c:numCache>
                <c:formatCode>General</c:formatCode>
                <c:ptCount val="54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  <c:pt idx="49">
                  <c:v>754</c:v>
                </c:pt>
                <c:pt idx="50">
                  <c:v>750</c:v>
                </c:pt>
                <c:pt idx="51">
                  <c:v>707</c:v>
                </c:pt>
                <c:pt idx="52">
                  <c:v>721</c:v>
                </c:pt>
                <c:pt idx="53">
                  <c:v>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6320"/>
        <c:axId val="232870656"/>
      </c:lineChart>
      <c:catAx>
        <c:axId val="2366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870656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32870656"/>
        <c:scaling>
          <c:orientation val="minMax"/>
          <c:max val="94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669632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1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18"/>
  <sheetViews>
    <sheetView workbookViewId="0">
      <pane xSplit="2" ySplit="1" topLeftCell="AH2" activePane="bottomRight" state="frozen"/>
      <selection pane="topRight" activeCell="C1" sqref="C1"/>
      <selection pane="bottomLeft" activeCell="A2" sqref="A2"/>
      <selection pane="bottomRight" activeCell="BG23" sqref="BG23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59" x14ac:dyDescent="0.2">
      <c r="A2" s="12" t="s">
        <v>0</v>
      </c>
      <c r="B2" s="12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  <c r="BF2">
        <v>2018</v>
      </c>
    </row>
    <row r="3" spans="1:59" x14ac:dyDescent="0.2">
      <c r="A3" s="12"/>
      <c r="B3" s="12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  <c r="BC3" s="1" t="s">
        <v>42</v>
      </c>
      <c r="BD3" s="1" t="s">
        <v>43</v>
      </c>
      <c r="BE3" s="1" t="s">
        <v>44</v>
      </c>
      <c r="BF3" s="1" t="s">
        <v>41</v>
      </c>
      <c r="BG3" s="1" t="s">
        <v>42</v>
      </c>
    </row>
    <row r="4" spans="1:59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  <c r="BE4" t="s">
        <v>71</v>
      </c>
      <c r="BF4">
        <v>8236</v>
      </c>
      <c r="BG4">
        <v>9165</v>
      </c>
    </row>
    <row r="5" spans="1:59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  <c r="BC5" s="3">
        <v>754</v>
      </c>
      <c r="BD5" s="3">
        <v>750</v>
      </c>
      <c r="BE5" s="3">
        <v>707</v>
      </c>
      <c r="BF5" s="3">
        <v>721</v>
      </c>
      <c r="BG5" s="3">
        <v>682</v>
      </c>
    </row>
    <row r="6" spans="1:59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  <c r="BC6" s="3">
        <v>2840</v>
      </c>
      <c r="BE6" s="3">
        <v>2882</v>
      </c>
      <c r="BF6" s="3">
        <v>2996</v>
      </c>
      <c r="BG6" s="3">
        <v>2661</v>
      </c>
    </row>
    <row r="7" spans="1:59" s="3" customFormat="1" x14ac:dyDescent="0.2">
      <c r="A7" s="3" t="s">
        <v>73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  <c r="BC7" s="4">
        <v>1166</v>
      </c>
      <c r="BD7" s="4">
        <v>1227</v>
      </c>
      <c r="BE7" s="4">
        <v>1224</v>
      </c>
      <c r="BF7" s="4">
        <v>1160</v>
      </c>
      <c r="BG7" s="4">
        <v>1193</v>
      </c>
    </row>
    <row r="8" spans="1:59" x14ac:dyDescent="0.2">
      <c r="J8" s="1"/>
      <c r="K8" s="1"/>
      <c r="L8" s="1"/>
      <c r="M8" s="1"/>
    </row>
    <row r="9" spans="1:59" x14ac:dyDescent="0.2">
      <c r="D9" s="5" t="s">
        <v>16</v>
      </c>
      <c r="E9" s="5" t="s">
        <v>64</v>
      </c>
      <c r="J9" s="1"/>
      <c r="K9" s="1"/>
      <c r="L9" s="1"/>
      <c r="M9" s="1"/>
    </row>
    <row r="10" spans="1:59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  <c r="BC10" s="1" t="s">
        <v>68</v>
      </c>
      <c r="BD10" s="1" t="s">
        <v>69</v>
      </c>
      <c r="BE10" s="1" t="s">
        <v>70</v>
      </c>
      <c r="BF10" s="1" t="s">
        <v>72</v>
      </c>
      <c r="BG10" s="1" t="s">
        <v>74</v>
      </c>
    </row>
    <row r="11" spans="1:59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  <c r="BC11">
        <v>751</v>
      </c>
      <c r="BD11">
        <v>746</v>
      </c>
      <c r="BE11">
        <v>705</v>
      </c>
      <c r="BF11">
        <v>719</v>
      </c>
      <c r="BG11">
        <v>684</v>
      </c>
    </row>
    <row r="12" spans="1:59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  <c r="BC12">
        <v>767</v>
      </c>
      <c r="BD12">
        <v>767</v>
      </c>
      <c r="BE12">
        <v>713</v>
      </c>
      <c r="BF12">
        <v>732</v>
      </c>
      <c r="BG12">
        <v>676</v>
      </c>
    </row>
    <row r="13" spans="1:59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>(BB11*$E$11+BB12*$E$12)/$E$10</f>
        <v>774.75710824397129</v>
      </c>
      <c r="BC13" s="2">
        <f>(BC11*$E$11+BC12*$E$12)/$E$10</f>
        <v>754.02843297588458</v>
      </c>
      <c r="BD13" s="2">
        <f>(BD11*$E$11+BD12*$E$12)/$E$10</f>
        <v>749.97481828084858</v>
      </c>
      <c r="BE13" s="2">
        <f>(BE11*$E$11+BE12*$E$12)/$E$10</f>
        <v>706.51421648794235</v>
      </c>
      <c r="BF13" s="2">
        <f>(BF11*$E$11+BF12*$E$12)/$E$10</f>
        <v>721.46060179290623</v>
      </c>
      <c r="BG13" s="2">
        <f>(BG11*$E$11+BG12*$E$12)/$E$10</f>
        <v>682.48578351205776</v>
      </c>
    </row>
    <row r="15" spans="1:59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  <c r="BC15" s="1" t="s">
        <v>68</v>
      </c>
      <c r="BD15" s="1" t="s">
        <v>69</v>
      </c>
      <c r="BE15" s="1" t="s">
        <v>70</v>
      </c>
      <c r="BF15" s="1" t="s">
        <v>72</v>
      </c>
      <c r="BG15" s="1" t="s">
        <v>74</v>
      </c>
    </row>
    <row r="16" spans="1:59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  <c r="BC16">
        <v>1055</v>
      </c>
      <c r="BD16">
        <v>1133</v>
      </c>
      <c r="BE16">
        <v>1196</v>
      </c>
      <c r="BF16">
        <v>1152</v>
      </c>
      <c r="BG16">
        <v>1146</v>
      </c>
    </row>
    <row r="17" spans="2:59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  <c r="BC17">
        <v>1233</v>
      </c>
      <c r="BD17">
        <v>1285</v>
      </c>
      <c r="BE17">
        <v>1241</v>
      </c>
      <c r="BF17">
        <v>1165</v>
      </c>
      <c r="BG17">
        <v>1222</v>
      </c>
    </row>
    <row r="18" spans="2:59" x14ac:dyDescent="0.2">
      <c r="C18" t="s">
        <v>7</v>
      </c>
      <c r="F18" s="2">
        <f>(F16*$C$16+F17*$C$17)/$C$15</f>
        <v>591.31916896479129</v>
      </c>
      <c r="G18" s="2">
        <f t="shared" ref="G18:AC18" si="6">(G16*$C$16+G17*$C$17)/$C$15</f>
        <v>591.40967420988216</v>
      </c>
      <c r="H18" s="2">
        <f t="shared" si="6"/>
        <v>589.45732743940084</v>
      </c>
      <c r="I18" s="2">
        <f t="shared" si="6"/>
        <v>650.06205687135821</v>
      </c>
      <c r="J18" s="2">
        <f t="shared" si="6"/>
        <v>699.8049447779249</v>
      </c>
      <c r="K18" s="2">
        <f t="shared" si="6"/>
        <v>757.93830203858806</v>
      </c>
      <c r="L18" s="2">
        <f t="shared" si="6"/>
        <v>754.20021534596754</v>
      </c>
      <c r="M18" s="2">
        <f t="shared" si="6"/>
        <v>800.97635284021362</v>
      </c>
      <c r="N18" s="2">
        <f t="shared" si="6"/>
        <v>905.8193484197642</v>
      </c>
      <c r="O18" s="2">
        <f t="shared" si="6"/>
        <v>903.0668580853046</v>
      </c>
      <c r="P18" s="2">
        <f t="shared" si="6"/>
        <v>946.49537824102663</v>
      </c>
      <c r="Q18" s="2">
        <f t="shared" si="6"/>
        <v>946.10971010087678</v>
      </c>
      <c r="R18" s="2">
        <f t="shared" si="6"/>
        <v>945.32877139268419</v>
      </c>
      <c r="S18" s="2">
        <f t="shared" si="6"/>
        <v>883.41447542382855</v>
      </c>
      <c r="T18" s="2">
        <f t="shared" si="6"/>
        <v>842.53823025659869</v>
      </c>
      <c r="U18" s="2">
        <f t="shared" si="6"/>
        <v>852.62393428774317</v>
      </c>
      <c r="V18" s="2">
        <f t="shared" si="6"/>
        <v>858.3239701787378</v>
      </c>
      <c r="W18" s="2">
        <f t="shared" si="6"/>
        <v>878.66198508936884</v>
      </c>
      <c r="X18" s="2">
        <f t="shared" si="6"/>
        <v>875.35721976641696</v>
      </c>
      <c r="Y18" s="2">
        <f t="shared" si="6"/>
        <v>899.83339315165779</v>
      </c>
      <c r="Z18" s="2">
        <f t="shared" si="6"/>
        <v>926.36202098036347</v>
      </c>
      <c r="AA18" s="2">
        <f t="shared" si="6"/>
        <v>914.40487299593576</v>
      </c>
      <c r="AB18" s="2">
        <f t="shared" si="6"/>
        <v>932.53823025659869</v>
      </c>
      <c r="AC18" s="2">
        <f t="shared" si="6"/>
        <v>973.65718387542233</v>
      </c>
      <c r="AD18" s="2">
        <f t="shared" ref="AD18:AI18" si="7">(AD16*$D$16+AD17*$D$17)/$D$15</f>
        <v>1001.0038209606987</v>
      </c>
      <c r="AE18" s="2">
        <f t="shared" si="7"/>
        <v>992.69632459970887</v>
      </c>
      <c r="AF18" s="2">
        <f t="shared" si="7"/>
        <v>1033.5400291120814</v>
      </c>
      <c r="AG18" s="2">
        <f t="shared" si="7"/>
        <v>1064.6200873362445</v>
      </c>
      <c r="AH18" s="2">
        <f t="shared" si="7"/>
        <v>1046.0800582241632</v>
      </c>
      <c r="AI18" s="2">
        <f t="shared" si="7"/>
        <v>1093.2706513828239</v>
      </c>
      <c r="AJ18" s="2">
        <f t="shared" ref="AJ18:AT18" si="8">(AJ16*$D$16+AJ17*$D$17)/$D$15</f>
        <v>1074.7306222707423</v>
      </c>
      <c r="AK18" s="2">
        <f t="shared" si="8"/>
        <v>1109.6582059679768</v>
      </c>
      <c r="AL18" s="2">
        <f t="shared" si="8"/>
        <v>1026.0038209606987</v>
      </c>
      <c r="AM18" s="2">
        <f t="shared" si="8"/>
        <v>1050.8106804949052</v>
      </c>
      <c r="AN18" s="2">
        <f t="shared" si="8"/>
        <v>1061.2706513828239</v>
      </c>
      <c r="AO18" s="2">
        <f t="shared" si="8"/>
        <v>1118.5438500727803</v>
      </c>
      <c r="AP18" s="2">
        <f t="shared" si="8"/>
        <v>1103.3850072780206</v>
      </c>
      <c r="AQ18" s="2">
        <f t="shared" si="8"/>
        <v>1069.883096797671</v>
      </c>
      <c r="AR18" s="2">
        <f t="shared" si="8"/>
        <v>1106.3125909752546</v>
      </c>
      <c r="AS18" s="2">
        <f t="shared" si="8"/>
        <v>1136.388828238719</v>
      </c>
      <c r="AT18" s="2">
        <f t="shared" si="8"/>
        <v>1133.2325327510916</v>
      </c>
      <c r="AU18" s="2">
        <f t="shared" ref="AU18:BA18" si="9">(AU16*$D$16+AU17*$D$17)/$D$15</f>
        <v>1081.4294941775836</v>
      </c>
      <c r="AV18" s="2">
        <f t="shared" si="9"/>
        <v>1058.7738355167394</v>
      </c>
      <c r="AW18" s="2">
        <f t="shared" si="9"/>
        <v>1087.6226346433771</v>
      </c>
      <c r="AX18" s="2">
        <f t="shared" si="9"/>
        <v>1128.7712882096071</v>
      </c>
      <c r="AY18" s="2">
        <f t="shared" si="9"/>
        <v>1103.9263100436681</v>
      </c>
      <c r="AZ18" s="2">
        <f t="shared" si="9"/>
        <v>1116.8106804949055</v>
      </c>
      <c r="BA18" s="2">
        <f t="shared" si="9"/>
        <v>1168.3901018922852</v>
      </c>
      <c r="BB18" s="2">
        <f>(BB16*$E$16+BB17*$E$17)/$E$15</f>
        <v>1168.8540997708294</v>
      </c>
      <c r="BC18" s="2">
        <f>(BC16*$E$16+BC17*$E$17)/$E$15</f>
        <v>1165.5511559305453</v>
      </c>
      <c r="BD18" s="2">
        <f>(BD16*$E$16+BD17*$E$17)/$E$15</f>
        <v>1227.4032342777691</v>
      </c>
      <c r="BE18" s="2">
        <f>(BE16*$E$16+BE17*$E$17)/$E$15</f>
        <v>1223.9483259374974</v>
      </c>
      <c r="BF18" s="2">
        <f>(BF16*$E$16+BF17*$E$17)/$E$15</f>
        <v>1160.073960826388</v>
      </c>
      <c r="BG18" s="2">
        <f>(BG16*$E$16+BG17*$E$17)/$E$15</f>
        <v>1193.2016171388846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2017-11-02T09:54:44Z</cp:lastPrinted>
  <dcterms:created xsi:type="dcterms:W3CDTF">2007-02-08T14:22:39Z</dcterms:created>
  <dcterms:modified xsi:type="dcterms:W3CDTF">2018-08-02T09:30:19Z</dcterms:modified>
</cp:coreProperties>
</file>