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drawings/drawing9.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14.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5.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6.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7.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8.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19.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drawings/drawing20.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1.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2.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23.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hidePivotFieldList="1"/>
  <bookViews>
    <workbookView xWindow="-165" yWindow="630" windowWidth="20730" windowHeight="10260"/>
  </bookViews>
  <sheets>
    <sheet name="Contents" sheetId="1656" r:id="rId1"/>
    <sheet name="Methodology" sheetId="1655" r:id="rId2"/>
    <sheet name="F1" sheetId="1697" r:id="rId3"/>
    <sheet name="F2" sheetId="1698" r:id="rId4"/>
    <sheet name="F3" sheetId="1699" r:id="rId5"/>
    <sheet name="F4" sheetId="1700" r:id="rId6"/>
    <sheet name="F5" sheetId="1701" r:id="rId7"/>
    <sheet name="F6" sheetId="1702" r:id="rId8"/>
    <sheet name="F7" sheetId="1703" r:id="rId9"/>
    <sheet name="F8" sheetId="1705" r:id="rId10"/>
    <sheet name="F9" sheetId="1706" r:id="rId11"/>
    <sheet name="F10" sheetId="1707" r:id="rId12"/>
    <sheet name="F11" sheetId="1708" r:id="rId13"/>
    <sheet name="F12" sheetId="1667" r:id="rId14"/>
    <sheet name="F13" sheetId="1669" r:id="rId15"/>
    <sheet name="F14" sheetId="1687" r:id="rId16"/>
    <sheet name="F15" sheetId="1693" r:id="rId17"/>
    <sheet name="F16" sheetId="1694" r:id="rId18"/>
    <sheet name="F17" sheetId="1695" r:id="rId19"/>
    <sheet name="F18" sheetId="1673" r:id="rId20"/>
    <sheet name="F19" sheetId="1674" r:id="rId21"/>
    <sheet name="F20" sheetId="1690" r:id="rId22"/>
    <sheet name="F21" sheetId="1691" r:id="rId23"/>
    <sheet name="F22" sheetId="1692" r:id="rId24"/>
  </sheets>
  <externalReferences>
    <externalReference r:id="rId25"/>
    <externalReference r:id="rId26"/>
  </externalReferences>
  <definedNames>
    <definedName name="_xlnm._FilterDatabase" localSheetId="12" hidden="1">'F11'!$D$5:$F$35</definedName>
    <definedName name="_xlnm._FilterDatabase" localSheetId="14" hidden="1">'F13'!#REF!</definedName>
    <definedName name="_xlnm._FilterDatabase" localSheetId="16" hidden="1">'F15'!#REF!</definedName>
    <definedName name="_xlnm._FilterDatabase" localSheetId="17" hidden="1">'F16'!#REF!</definedName>
    <definedName name="_xlnm._FilterDatabase" localSheetId="18" hidden="1">'F17'!#REF!</definedName>
    <definedName name="_xlnm._FilterDatabase" localSheetId="20" hidden="1">'F19'!#REF!</definedName>
    <definedName name="_xlnm._FilterDatabase" localSheetId="8" hidden="1">'F7'!#REF!</definedName>
    <definedName name="Dotaz11">[1]Dotaz11!$A$1:$F$96</definedName>
    <definedName name="Dotaz12">[2]Dotaz12!$A$1:$F$3446</definedName>
    <definedName name="_xlnm.Print_Area" localSheetId="2">'F1'!$A$1:$D$46</definedName>
    <definedName name="_xlnm.Print_Area" localSheetId="11">'F10'!$A$1:$D$48</definedName>
    <definedName name="_xlnm.Print_Area" localSheetId="12">'F11'!$A$1:$A$46</definedName>
    <definedName name="_xlnm.Print_Area" localSheetId="13">'F12'!$A$1:$D$53</definedName>
    <definedName name="_xlnm.Print_Area" localSheetId="14">'F13'!$A$1:$A$44</definedName>
    <definedName name="_xlnm.Print_Area" localSheetId="15">'F14'!$A$1:$D$47</definedName>
    <definedName name="_xlnm.Print_Area" localSheetId="16">'F15'!$A$1:$A$46</definedName>
    <definedName name="_xlnm.Print_Area" localSheetId="17">'F16'!$A$1:$A$46</definedName>
    <definedName name="_xlnm.Print_Area" localSheetId="18">'F17'!$A$1:$A$46</definedName>
    <definedName name="_xlnm.Print_Area" localSheetId="19">'F18'!$A$1:$D$53</definedName>
    <definedName name="_xlnm.Print_Area" localSheetId="20">'F19'!$A$1:$A$46</definedName>
    <definedName name="_xlnm.Print_Area" localSheetId="3">'F2'!$A$1:$E$44</definedName>
    <definedName name="_xlnm.Print_Area" localSheetId="21">'F20'!$A$1:$D$49</definedName>
    <definedName name="_xlnm.Print_Area" localSheetId="22">'F21'!$A$1:$D$47</definedName>
    <definedName name="_xlnm.Print_Area" localSheetId="23">'F22'!$A$1:$D$46</definedName>
    <definedName name="_xlnm.Print_Area" localSheetId="4">'F3'!$A$1:$E$47</definedName>
    <definedName name="_xlnm.Print_Area" localSheetId="5">'F4'!$A$1:$C$46</definedName>
    <definedName name="_xlnm.Print_Area" localSheetId="6">'F5'!$A$1:$A$46</definedName>
    <definedName name="_xlnm.Print_Area" localSheetId="7">'F6'!$A$1:$D$47</definedName>
    <definedName name="_xlnm.Print_Area" localSheetId="8">'F7'!$A$1:$A$46</definedName>
    <definedName name="_xlnm.Print_Area" localSheetId="9">'F8'!$A$1:$D$48</definedName>
    <definedName name="_xlnm.Print_Area" localSheetId="10">'F9'!$A$1:$A$46</definedName>
  </definedNames>
  <calcPr calcId="145621"/>
</workbook>
</file>

<file path=xl/calcChain.xml><?xml version="1.0" encoding="utf-8"?>
<calcChain xmlns="http://schemas.openxmlformats.org/spreadsheetml/2006/main">
  <c r="I50" i="1707" l="1"/>
  <c r="I49" i="1707"/>
  <c r="I47" i="1707"/>
  <c r="H50" i="1707"/>
  <c r="H49" i="1707"/>
  <c r="N13" i="1687" l="1"/>
  <c r="M13" i="1687"/>
  <c r="L13" i="1687"/>
  <c r="K13" i="1687"/>
  <c r="J13" i="1687"/>
  <c r="I13" i="1687"/>
  <c r="H13" i="1687"/>
  <c r="N6" i="1687"/>
  <c r="M6" i="1687"/>
  <c r="L6" i="1687"/>
  <c r="K6" i="1687"/>
  <c r="J6" i="1687"/>
  <c r="I6" i="1687"/>
  <c r="H6" i="1687"/>
  <c r="AB42" i="1667" l="1"/>
  <c r="AA42" i="1667"/>
  <c r="Z42" i="1667"/>
  <c r="Y42" i="1667"/>
  <c r="X42" i="1667"/>
  <c r="W42" i="1667"/>
  <c r="V42" i="1667"/>
  <c r="U42" i="1667"/>
  <c r="T42" i="1667"/>
  <c r="S42" i="1667"/>
  <c r="R42" i="1667"/>
  <c r="Q42" i="1667"/>
  <c r="P42" i="1667"/>
  <c r="O42" i="1667"/>
  <c r="N42" i="1667"/>
  <c r="M42" i="1667"/>
  <c r="AB41" i="1667"/>
  <c r="AA41" i="1667"/>
  <c r="Z41" i="1667"/>
  <c r="Y41" i="1667"/>
  <c r="X41" i="1667"/>
  <c r="W41" i="1667"/>
  <c r="V41" i="1667"/>
  <c r="U41" i="1667"/>
  <c r="T41" i="1667"/>
  <c r="S41" i="1667"/>
  <c r="R41" i="1667"/>
  <c r="Q41" i="1667"/>
  <c r="P41" i="1667"/>
  <c r="O41" i="1667"/>
  <c r="N41" i="1667"/>
  <c r="M41" i="1667"/>
  <c r="H51" i="1705" l="1"/>
  <c r="J53" i="1702" l="1"/>
  <c r="I53" i="1702"/>
  <c r="J52" i="1702"/>
  <c r="I52" i="1702"/>
  <c r="J51" i="1702"/>
  <c r="I51" i="1702"/>
  <c r="K43" i="1699"/>
  <c r="J43" i="1699"/>
  <c r="I43" i="1699"/>
  <c r="K42" i="1699"/>
  <c r="J42" i="1699"/>
  <c r="I42" i="1699"/>
  <c r="K41" i="1699"/>
  <c r="J41" i="1699"/>
  <c r="I41" i="1699"/>
  <c r="K40" i="1699"/>
  <c r="J40" i="1699"/>
  <c r="I40" i="1699"/>
  <c r="K39" i="1699"/>
  <c r="J39" i="1699"/>
  <c r="I39" i="1699"/>
  <c r="L32" i="1699"/>
  <c r="K32" i="1699"/>
  <c r="J32" i="1699"/>
  <c r="I32" i="1699"/>
  <c r="L31" i="1699"/>
  <c r="K31" i="1699"/>
  <c r="J31" i="1699"/>
  <c r="I31" i="1699"/>
  <c r="L30" i="1699"/>
  <c r="K30" i="1699"/>
  <c r="J30" i="1699"/>
  <c r="I30" i="1699"/>
  <c r="L29" i="1699"/>
  <c r="K29" i="1699"/>
  <c r="J29" i="1699"/>
  <c r="I29" i="1699"/>
  <c r="I39" i="1697"/>
  <c r="I38" i="1697"/>
  <c r="I37" i="1697"/>
  <c r="I36" i="1697"/>
</calcChain>
</file>

<file path=xl/sharedStrings.xml><?xml version="1.0" encoding="utf-8"?>
<sst xmlns="http://schemas.openxmlformats.org/spreadsheetml/2006/main" count="1693" uniqueCount="749">
  <si>
    <t>Litva</t>
  </si>
  <si>
    <t>Lotyšsko</t>
  </si>
  <si>
    <t>Polsko</t>
  </si>
  <si>
    <t>Portugalsko</t>
  </si>
  <si>
    <t>Řecko</t>
  </si>
  <si>
    <t>Slovensko</t>
  </si>
  <si>
    <t>Estonsko</t>
  </si>
  <si>
    <t>Slovinsko</t>
  </si>
  <si>
    <t>Itálie</t>
  </si>
  <si>
    <t>Německo</t>
  </si>
  <si>
    <t>Španělsko</t>
  </si>
  <si>
    <t>Maďarsko</t>
  </si>
  <si>
    <t>Belgie</t>
  </si>
  <si>
    <t>Irsko</t>
  </si>
  <si>
    <t>Malta</t>
  </si>
  <si>
    <t>Kypr</t>
  </si>
  <si>
    <t>Francie</t>
  </si>
  <si>
    <t>Rakousko</t>
  </si>
  <si>
    <t>Finsko</t>
  </si>
  <si>
    <t>Švédsko</t>
  </si>
  <si>
    <t>Lucembursko</t>
  </si>
  <si>
    <t>Dánsko</t>
  </si>
  <si>
    <t>Nizozemsko</t>
  </si>
  <si>
    <t>Celkem</t>
  </si>
  <si>
    <t>Bulharsko</t>
  </si>
  <si>
    <t>Rumunsko</t>
  </si>
  <si>
    <t xml:space="preserve"> </t>
  </si>
  <si>
    <t xml:space="preserve"> školní rok 2015/16</t>
  </si>
  <si>
    <t>Česko</t>
  </si>
  <si>
    <t>Chorvatsko</t>
  </si>
  <si>
    <t>EU28</t>
  </si>
  <si>
    <t xml:space="preserve">% </t>
  </si>
  <si>
    <t>Celkem 16+</t>
  </si>
  <si>
    <t>Celkem 16–74</t>
  </si>
  <si>
    <t>podle pohlaví</t>
  </si>
  <si>
    <t xml:space="preserve">  muži 16+</t>
  </si>
  <si>
    <t xml:space="preserve">  ženy 16+</t>
  </si>
  <si>
    <t>podle věkových skupin</t>
  </si>
  <si>
    <t xml:space="preserve">  65+</t>
  </si>
  <si>
    <t>podle dokončeného vzdělání (25+)</t>
  </si>
  <si>
    <t xml:space="preserve">  základní </t>
  </si>
  <si>
    <t xml:space="preserve">  střední bez maturity</t>
  </si>
  <si>
    <t xml:space="preserve">  střední s maturitou</t>
  </si>
  <si>
    <t xml:space="preserve">  vysokoškolské</t>
  </si>
  <si>
    <t>podle specifické skupiny populace</t>
  </si>
  <si>
    <t xml:space="preserve">  studenti 16+</t>
  </si>
  <si>
    <t>úprava fotografií</t>
  </si>
  <si>
    <t>internetové bankovnictví</t>
  </si>
  <si>
    <t xml:space="preserve">  starobní důchodci</t>
  </si>
  <si>
    <t xml:space="preserve"> % jednotlivců celkem</t>
  </si>
  <si>
    <t xml:space="preserve"> % jednotlivců používajících internet</t>
  </si>
  <si>
    <t xml:space="preserve"> muži</t>
  </si>
  <si>
    <t xml:space="preserve"> ženy</t>
  </si>
  <si>
    <t xml:space="preserve">  16-24</t>
  </si>
  <si>
    <t xml:space="preserve">  25-34</t>
  </si>
  <si>
    <t xml:space="preserve">  35-44</t>
  </si>
  <si>
    <t xml:space="preserve">  45-54</t>
  </si>
  <si>
    <t xml:space="preserve">  55-64</t>
  </si>
  <si>
    <t>progra-mování</t>
  </si>
  <si>
    <t xml:space="preserve">  ženy na rodičovské dovolené</t>
  </si>
  <si>
    <t>muži</t>
  </si>
  <si>
    <t>ženy</t>
  </si>
  <si>
    <t>stolní počítač</t>
  </si>
  <si>
    <t>přenosný počítač</t>
  </si>
  <si>
    <t>tablet</t>
  </si>
  <si>
    <t>kopírování souboru</t>
  </si>
  <si>
    <t>textový editor (např. Word)</t>
  </si>
  <si>
    <t>tabulkový editor (např. Excel)</t>
  </si>
  <si>
    <t xml:space="preserve"> Celkem</t>
  </si>
  <si>
    <t>%</t>
  </si>
  <si>
    <t xml:space="preserve"> hraní her </t>
  </si>
  <si>
    <t xml:space="preserve">  na prvním stupni základních škol</t>
  </si>
  <si>
    <t xml:space="preserve">  na druhém stupni základních škol</t>
  </si>
  <si>
    <t xml:space="preserve">  na středních školách </t>
  </si>
  <si>
    <t xml:space="preserve">  na vyšších odborných školách</t>
  </si>
  <si>
    <t xml:space="preserve">prezentační software </t>
  </si>
  <si>
    <t xml:space="preserve">   účast v sociálních sítích</t>
  </si>
  <si>
    <t xml:space="preserve">   telefonování přes internet</t>
  </si>
  <si>
    <t xml:space="preserve">   vyhledávání informací o cestování</t>
  </si>
  <si>
    <t xml:space="preserve">   sledování televize na internetu</t>
  </si>
  <si>
    <t xml:space="preserve">   hraní her</t>
  </si>
  <si>
    <t xml:space="preserve">   internetové bankovnictví</t>
  </si>
  <si>
    <t>přes mobilní sítě</t>
  </si>
  <si>
    <t>přes Wi-Fi</t>
  </si>
  <si>
    <t>Tabulky</t>
  </si>
  <si>
    <t>Tab. F2</t>
  </si>
  <si>
    <t>Tab. F3</t>
  </si>
  <si>
    <t>Tab. F4</t>
  </si>
  <si>
    <t>Tab. F5</t>
  </si>
  <si>
    <t>Tab. F6</t>
  </si>
  <si>
    <t>Graf F12</t>
  </si>
  <si>
    <t>Graf F13</t>
  </si>
  <si>
    <t>Graf F14</t>
  </si>
  <si>
    <t>Velká Británie</t>
  </si>
  <si>
    <t xml:space="preserve">   poslech rádia na internetu</t>
  </si>
  <si>
    <t>2016/2017</t>
  </si>
  <si>
    <t>.</t>
  </si>
  <si>
    <t>Používání internetu k vybraným vzdělávacím aktivitám:</t>
  </si>
  <si>
    <t xml:space="preserve">  používání výukových materiálů na internetu</t>
  </si>
  <si>
    <t xml:space="preserve">  komunikace s lektorem či studenty on-line</t>
  </si>
  <si>
    <t>nakupování on-line</t>
  </si>
  <si>
    <t>podle studijního programu</t>
  </si>
  <si>
    <t xml:space="preserve">  bakalářský</t>
  </si>
  <si>
    <t xml:space="preserve">  magisterský a navazující magisterský</t>
  </si>
  <si>
    <t xml:space="preserve">  doktorský</t>
  </si>
  <si>
    <t>podle občanství</t>
  </si>
  <si>
    <t xml:space="preserve">  státní občanství ČR</t>
  </si>
  <si>
    <t xml:space="preserve">  cizí státní občanství</t>
  </si>
  <si>
    <t>celkem</t>
  </si>
  <si>
    <t>Tab. F7</t>
  </si>
  <si>
    <t>Používající internet celkem</t>
  </si>
  <si>
    <t xml:space="preserve">  na mobilním telefonu</t>
  </si>
  <si>
    <t>Používání internetu k ostatním činnostem:</t>
  </si>
  <si>
    <t xml:space="preserve"> % studentů (16+)</t>
  </si>
  <si>
    <t xml:space="preserve"> studenti (16+)</t>
  </si>
  <si>
    <t>Tabulka A2 - časová řada</t>
  </si>
  <si>
    <t>podle zaměstnání</t>
  </si>
  <si>
    <t xml:space="preserve">  Analytici a vývojáři softwaru 
  a počítačových aplikací</t>
  </si>
  <si>
    <t xml:space="preserve">  Specialisté v oblasti databází 
  a počítačových sítí</t>
  </si>
  <si>
    <t xml:space="preserve">  30-39 let</t>
  </si>
  <si>
    <t xml:space="preserve">  40-49 let</t>
  </si>
  <si>
    <t xml:space="preserve">  50 let a více</t>
  </si>
  <si>
    <t>podle dokončeného vzdělání</t>
  </si>
  <si>
    <t xml:space="preserve">  magisterské a doktorské</t>
  </si>
  <si>
    <t xml:space="preserve">  bakalářské a vyšší odborné</t>
  </si>
  <si>
    <t xml:space="preserve">  střední s maturitou a nižší</t>
  </si>
  <si>
    <t>2012*</t>
  </si>
  <si>
    <t xml:space="preserve"> Celkem - v tisících</t>
  </si>
  <si>
    <t xml:space="preserve"> % zaměstnaných celkem</t>
  </si>
  <si>
    <t>Muži</t>
  </si>
  <si>
    <t>Ženy</t>
  </si>
  <si>
    <t>střední s maturitou</t>
  </si>
  <si>
    <t>Graf F21 - data</t>
  </si>
  <si>
    <t>Graf F20 - data</t>
  </si>
  <si>
    <t>Graf F19 - data</t>
  </si>
  <si>
    <t>Graf F19 - časová řada</t>
  </si>
  <si>
    <t>Tab. F8</t>
  </si>
  <si>
    <t xml:space="preserve"> jednotlivci celkem</t>
  </si>
  <si>
    <t>účast v sociální sítích</t>
  </si>
  <si>
    <t xml:space="preserve">   nakupování on-line</t>
  </si>
  <si>
    <t xml:space="preserve">   čtení on-line zpráv</t>
  </si>
  <si>
    <t>čtení on-line zpráv</t>
  </si>
  <si>
    <t xml:space="preserve">poslech rádia </t>
  </si>
  <si>
    <t xml:space="preserve">  účast na on-line kurzu</t>
  </si>
  <si>
    <t>Tabulka F4 - data</t>
  </si>
  <si>
    <t>2014-2016</t>
  </si>
  <si>
    <t>2015-2017</t>
  </si>
  <si>
    <t>Graf F9 2017 - data</t>
  </si>
  <si>
    <t>2017/2018</t>
  </si>
  <si>
    <t xml:space="preserve"> školní rok 2016/17</t>
  </si>
  <si>
    <t xml:space="preserve"> školní rok 2014/15</t>
  </si>
  <si>
    <t>na mobilním telefonu</t>
  </si>
  <si>
    <t>Používání internetu k vybraným vzdělávacím aktivitám</t>
  </si>
  <si>
    <t>účast na on-line kurzu</t>
  </si>
  <si>
    <t>používání výukových materiálů na internetu</t>
  </si>
  <si>
    <t>komunikace s lektorem či studenty on-line</t>
  </si>
  <si>
    <t>účast v sociálních sítích</t>
  </si>
  <si>
    <t>telefonování přes internet</t>
  </si>
  <si>
    <t>hraní her</t>
  </si>
  <si>
    <t>vyhledávání informací o cestování</t>
  </si>
  <si>
    <t>vyhledávání informací o zboží a službách</t>
  </si>
  <si>
    <t>prodej zboží či služeb</t>
  </si>
  <si>
    <t>nahrávání vlastního obsahu</t>
  </si>
  <si>
    <t>využití internetového úložiště</t>
  </si>
  <si>
    <t>střední bez maturity</t>
  </si>
  <si>
    <t xml:space="preserve">základní </t>
  </si>
  <si>
    <t>vysokoškolské</t>
  </si>
  <si>
    <t>Graf F6 Studenti a jednotlivci celkem používající internet k vybraným činnostem</t>
  </si>
  <si>
    <t>Graf F7 - data Studenti a jednotlivci používající internet na mobilním telefonu podle způsobu připojení</t>
  </si>
  <si>
    <t xml:space="preserve">Tabulka F5 -Vybrané počítačové dovednosti jednotlivců v ČR, časová řada </t>
  </si>
  <si>
    <t xml:space="preserve">  z toho ve věku 25 a více let</t>
  </si>
  <si>
    <t>Graf F4 data</t>
  </si>
  <si>
    <t>Graf F11</t>
  </si>
  <si>
    <t>Tabulka F6</t>
  </si>
  <si>
    <t>Graf F1</t>
  </si>
  <si>
    <t>Tab. F1</t>
  </si>
  <si>
    <t>školní webové stránky</t>
  </si>
  <si>
    <t>školní informační systém</t>
  </si>
  <si>
    <t>x</t>
  </si>
  <si>
    <t>Graf F8 - časová řada (komunikace s lektorem)</t>
  </si>
  <si>
    <t>Graf F8 - časová řada (výukové materiály)</t>
  </si>
  <si>
    <t>Graf F11 - časová řada (% jednotlivců celkem)</t>
  </si>
  <si>
    <t>Graf F11 - časová řada (% uživatelů internetu)</t>
  </si>
  <si>
    <t>Graf F14 - časová řada (celkem)</t>
  </si>
  <si>
    <t>Graf F14 - časová řada (s pokorčilými znalostmi)</t>
  </si>
  <si>
    <t xml:space="preserve"> základní školy</t>
  </si>
  <si>
    <t xml:space="preserve"> střední školy a VOŠ</t>
  </si>
  <si>
    <t xml:space="preserve"> 2015</t>
  </si>
  <si>
    <t xml:space="preserve"> 2016</t>
  </si>
  <si>
    <t xml:space="preserve"> 2017</t>
  </si>
  <si>
    <t>Stolní</t>
  </si>
  <si>
    <t>do 2 let</t>
  </si>
  <si>
    <t>3-9 let</t>
  </si>
  <si>
    <t>10 a více let</t>
  </si>
  <si>
    <t>Celkem ČR</t>
  </si>
  <si>
    <t xml:space="preserve">  první stupeň základních škol</t>
  </si>
  <si>
    <t xml:space="preserve">  druhý stupeň základních škol</t>
  </si>
  <si>
    <t xml:space="preserve">  střední školy</t>
  </si>
  <si>
    <t xml:space="preserve">  vyšší odborné školy a konzervatoře</t>
  </si>
  <si>
    <t xml:space="preserve"> 10 a více 
let</t>
  </si>
  <si>
    <t xml:space="preserve"> 3 až 9 
let</t>
  </si>
  <si>
    <t xml:space="preserve"> do 
2 let</t>
  </si>
  <si>
    <t xml:space="preserve">  muži</t>
  </si>
  <si>
    <t xml:space="preserve">  ženy</t>
  </si>
  <si>
    <t xml:space="preserve">  magisterský </t>
  </si>
  <si>
    <t>Total</t>
  </si>
  <si>
    <t>Males</t>
  </si>
  <si>
    <t>Females</t>
  </si>
  <si>
    <t>% studentů VŠ celkem</t>
  </si>
  <si>
    <t>Zdroj: Eurostat</t>
  </si>
  <si>
    <t>ICT specialisté celkem (ISCO 25)</t>
  </si>
  <si>
    <t xml:space="preserve">  muži </t>
  </si>
  <si>
    <t>podle sféry působení</t>
  </si>
  <si>
    <t xml:space="preserve">  mzdová sféra</t>
  </si>
  <si>
    <t xml:space="preserve">  platová sféra</t>
  </si>
  <si>
    <t xml:space="preserve">  do 24 let</t>
  </si>
  <si>
    <t xml:space="preserve">  25-34 let</t>
  </si>
  <si>
    <t xml:space="preserve">  35-44 let</t>
  </si>
  <si>
    <t xml:space="preserve">  45-54 let</t>
  </si>
  <si>
    <t xml:space="preserve">  55 let a více</t>
  </si>
  <si>
    <t xml:space="preserve">  doktorské a magisterské</t>
  </si>
  <si>
    <t xml:space="preserve">  vyšší odborné a bakalářské</t>
  </si>
  <si>
    <t>ve vybraných profesích (klasifikace ISCO)</t>
  </si>
  <si>
    <t>Systémoví analytici (2511)</t>
  </si>
  <si>
    <t>Vývojáři softwaru (2512)</t>
  </si>
  <si>
    <t>Programátoři počítačových aplikací (2514)</t>
  </si>
  <si>
    <t>Návrháři a správci databází (2521)</t>
  </si>
  <si>
    <t xml:space="preserve">Systémoví administrátoři, správci počítačových sítí (2522) </t>
  </si>
  <si>
    <t>Specialisté v oblasti bezpečnosti dat a příbuzní pracovníci (2524)</t>
  </si>
  <si>
    <t>podle vybraných odvětví působení</t>
  </si>
  <si>
    <t>Zpracovatelský průmysl (C)</t>
  </si>
  <si>
    <t>Obchod, opravy motorových vozidel (G)</t>
  </si>
  <si>
    <t>Informační a komunikační činnosti (J)</t>
  </si>
  <si>
    <t>Peněžnictví a pojišťovnictví (K)</t>
  </si>
  <si>
    <t>Veřejná správa, obrana, sociální zabezpečení (O)</t>
  </si>
  <si>
    <t>Vzdělávání (P)</t>
  </si>
  <si>
    <t>Zdravotní a sociální péče (Q)</t>
  </si>
  <si>
    <t xml:space="preserve"> 2013</t>
  </si>
  <si>
    <t xml:space="preserve">Administrátoři a správci sítí </t>
  </si>
  <si>
    <t xml:space="preserve">Návrháři a správci databází </t>
  </si>
  <si>
    <t>Programátoři IT aplikací</t>
  </si>
  <si>
    <t xml:space="preserve">Vývojáři softwaru </t>
  </si>
  <si>
    <t xml:space="preserve">Systémoví analytici </t>
  </si>
  <si>
    <t>Vývojáři webu a multimédií</t>
  </si>
  <si>
    <t>Spec. v oblasti bezpečnosti dat</t>
  </si>
  <si>
    <t>Veřejná správa</t>
  </si>
  <si>
    <t xml:space="preserve">Vzdělávání </t>
  </si>
  <si>
    <t>Zdravotní a sociální péče</t>
  </si>
  <si>
    <t>Obchod</t>
  </si>
  <si>
    <t xml:space="preserve">Zpracovatelský průmysl </t>
  </si>
  <si>
    <t xml:space="preserve">Doprava a skladování </t>
  </si>
  <si>
    <t>Inform. a komunik. činnosti</t>
  </si>
  <si>
    <t>Peněžnictví a pojišťovnictví</t>
  </si>
  <si>
    <t xml:space="preserve">Profesní, vědecké a technické činnosti </t>
  </si>
  <si>
    <t>Kulturní a rekreační činnosti</t>
  </si>
  <si>
    <t>Tabulka FX - časová řada</t>
  </si>
  <si>
    <t>Graf FX - data</t>
  </si>
  <si>
    <t>Graf FX - časová řad</t>
  </si>
  <si>
    <t xml:space="preserve"> Celkem 
(ISCO 25)</t>
  </si>
  <si>
    <t>Celkem (CZ ISCO 251)</t>
  </si>
  <si>
    <t>Graf FX - časová řada</t>
  </si>
  <si>
    <t>30 Mb/s a nižší</t>
  </si>
  <si>
    <t xml:space="preserve">více než 100 Mb/s </t>
  </si>
  <si>
    <t xml:space="preserve">podle postavení v zaměstnání </t>
  </si>
  <si>
    <t xml:space="preserve">  podnikatelé (OSVČ)</t>
  </si>
  <si>
    <t xml:space="preserve">  zaměstnanci</t>
  </si>
  <si>
    <t xml:space="preserve"> podle odvětví jejich zaměstnavatele</t>
  </si>
  <si>
    <t xml:space="preserve">  Průmysl a stavebnictví</t>
  </si>
  <si>
    <t xml:space="preserve">  Informační a komunikační činnosti</t>
  </si>
  <si>
    <t xml:space="preserve">  Veřejná správa, Vzdělávání a Zdravotnictví</t>
  </si>
  <si>
    <t xml:space="preserve">  ostatní odvětví</t>
  </si>
  <si>
    <t xml:space="preserve">  do 29 let</t>
  </si>
  <si>
    <t xml:space="preserve">  16-34 let</t>
  </si>
  <si>
    <t xml:space="preserve">  35-54 let</t>
  </si>
  <si>
    <t xml:space="preserve">  55+</t>
  </si>
  <si>
    <t xml:space="preserve">  16-34</t>
  </si>
  <si>
    <t xml:space="preserve">  35-54</t>
  </si>
  <si>
    <t>Tab. F9</t>
  </si>
  <si>
    <t>Tab. F10</t>
  </si>
  <si>
    <t>Tab. F11</t>
  </si>
  <si>
    <t>Tab. F12</t>
  </si>
  <si>
    <t>Tab. F13</t>
  </si>
  <si>
    <t>Tab. F14</t>
  </si>
  <si>
    <t xml:space="preserve">  Foreigners</t>
  </si>
  <si>
    <t xml:space="preserve">  % of all university students</t>
  </si>
  <si>
    <t xml:space="preserve">  Czech nationality</t>
  </si>
  <si>
    <t xml:space="preserve">  Bachelor</t>
  </si>
  <si>
    <t xml:space="preserve">  Master</t>
  </si>
  <si>
    <t xml:space="preserve">  Doctoral</t>
  </si>
  <si>
    <t xml:space="preserve"> % of all graduates in bachelor programmes</t>
  </si>
  <si>
    <t xml:space="preserve"> % of all graduates in master programmes</t>
  </si>
  <si>
    <t>Portugal</t>
  </si>
  <si>
    <t>Netherlands</t>
  </si>
  <si>
    <t>Belgium</t>
  </si>
  <si>
    <t>France</t>
  </si>
  <si>
    <t>Lithuania</t>
  </si>
  <si>
    <t>Hungary</t>
  </si>
  <si>
    <t>Spain</t>
  </si>
  <si>
    <t>Bulgaria</t>
  </si>
  <si>
    <t>Sweden</t>
  </si>
  <si>
    <t>Slovenia</t>
  </si>
  <si>
    <t>Slovakia</t>
  </si>
  <si>
    <t>Denmark</t>
  </si>
  <si>
    <t>Croatia</t>
  </si>
  <si>
    <t>Poland</t>
  </si>
  <si>
    <t>Italy</t>
  </si>
  <si>
    <t>Greece</t>
  </si>
  <si>
    <t>Austria</t>
  </si>
  <si>
    <t>Latvia</t>
  </si>
  <si>
    <t>Germany</t>
  </si>
  <si>
    <t>Romania</t>
  </si>
  <si>
    <t>Ireland</t>
  </si>
  <si>
    <t>Estonia</t>
  </si>
  <si>
    <t>Finland</t>
  </si>
  <si>
    <t>Czech Rep.</t>
  </si>
  <si>
    <t>Luxembourg</t>
  </si>
  <si>
    <t>Cyprus</t>
  </si>
  <si>
    <t>* Tertiary education comprises here only ISCED-2011 classification levels 6 (Bachelor or equivalent level) and 7 (Master or equivalent level).</t>
  </si>
  <si>
    <t>Belgiun</t>
  </si>
  <si>
    <t>Zdroj:CZSO calculation based on Eurostat database, European Labour Force Survey, 2018</t>
  </si>
  <si>
    <t>ICT tertiary students in EU countries (as a percentage of all tertiary students)</t>
  </si>
  <si>
    <t>ICT tertiary students in EU countries (as percentage of population aged 20 to 29 years)</t>
  </si>
  <si>
    <t>University graduates in ICT in EU countries</t>
  </si>
  <si>
    <t>University graduates in ICT in EU countries (% of all graduates)</t>
  </si>
  <si>
    <t>ICT Professionals in EU countries (as percentage of total employment)</t>
  </si>
  <si>
    <t>Download speed</t>
  </si>
  <si>
    <t>31 to 100 Mbit/s</t>
  </si>
  <si>
    <t>School year 2011/2012</t>
  </si>
  <si>
    <t>School year 2016/2017</t>
  </si>
  <si>
    <t>Website</t>
  </si>
  <si>
    <t>Student information system</t>
  </si>
  <si>
    <t>Source: Czech School Inspection, 2018</t>
  </si>
  <si>
    <t xml:space="preserve"> school year 2016/2017</t>
  </si>
  <si>
    <t>31 až 100 Mb/s</t>
  </si>
  <si>
    <t xml:space="preserve"> mateřské školy</t>
  </si>
  <si>
    <t xml:space="preserve"> F Education and digital skills</t>
  </si>
  <si>
    <t xml:space="preserve"> F  Education and digital skills</t>
  </si>
  <si>
    <t>Tab. F3 Computers available to students in the Czech Republic by type of device; 2017</t>
  </si>
  <si>
    <t>Number of devices per 100 students</t>
  </si>
  <si>
    <t xml:space="preserve">  Secondary schools</t>
  </si>
  <si>
    <t xml:space="preserve">  Higher professional schools</t>
  </si>
  <si>
    <t>Desktop computer</t>
  </si>
  <si>
    <t>Portable computer</t>
  </si>
  <si>
    <t>Tablet</t>
  </si>
  <si>
    <t>Secondary schools</t>
  </si>
  <si>
    <t>Higher professional schools</t>
  </si>
  <si>
    <t>Source: Ministry of Education, Youth and Sports of the Czech Republic, 2018</t>
  </si>
  <si>
    <t xml:space="preserve"> Desktop computer</t>
  </si>
  <si>
    <t xml:space="preserve"> Portable computer</t>
  </si>
  <si>
    <t xml:space="preserve"> Tablet</t>
  </si>
  <si>
    <t>percentage of all schools of a given type</t>
  </si>
  <si>
    <t>Tab. F4 Computers in schools available to students by type and age of devices; 2017</t>
  </si>
  <si>
    <t>3-9 years</t>
  </si>
  <si>
    <t>10 years and more</t>
  </si>
  <si>
    <t>Basic schools - first stage</t>
  </si>
  <si>
    <t>Higher professional school</t>
  </si>
  <si>
    <t>Basic schools - second stage</t>
  </si>
  <si>
    <t xml:space="preserve"> 3-9 years</t>
  </si>
  <si>
    <t xml:space="preserve"> 10 years and more</t>
  </si>
  <si>
    <t>Computers total</t>
  </si>
  <si>
    <t>Schools total</t>
  </si>
  <si>
    <t>Basic schools first stage</t>
  </si>
  <si>
    <t>Basic schools  second stage</t>
  </si>
  <si>
    <t>at home</t>
  </si>
  <si>
    <t>at school</t>
  </si>
  <si>
    <t xml:space="preserve">  Internet</t>
  </si>
  <si>
    <t xml:space="preserve">  Mobile phone</t>
  </si>
  <si>
    <t xml:space="preserve">  Portable computer</t>
  </si>
  <si>
    <t xml:space="preserve">  Desktop computer</t>
  </si>
  <si>
    <t xml:space="preserve">  Tablet</t>
  </si>
  <si>
    <t xml:space="preserve">  E-book reader</t>
  </si>
  <si>
    <t xml:space="preserve">  MP3/MP4 player</t>
  </si>
  <si>
    <t xml:space="preserve">  Printer</t>
  </si>
  <si>
    <t>Internet</t>
  </si>
  <si>
    <t>Basic
schools</t>
  </si>
  <si>
    <t>6 or 8 grades grammer schools</t>
  </si>
  <si>
    <t xml:space="preserve"> 4 grades grammer schools</t>
  </si>
  <si>
    <t>Vocational schools with 
A-level examination</t>
  </si>
  <si>
    <t>Vocational schools without A-level examination</t>
  </si>
  <si>
    <t>as a percentage of all 15 years old students</t>
  </si>
  <si>
    <t>as a percentage of all 15 years old students at given type of school</t>
  </si>
  <si>
    <t xml:space="preserve">Luxembourg </t>
  </si>
  <si>
    <t>Czech Republic</t>
  </si>
  <si>
    <t>as a percentage of all 15 years old students in a given country</t>
  </si>
  <si>
    <t>Source: OECD, survey PISA, 2015</t>
  </si>
  <si>
    <t xml:space="preserve"> F  Education and digital skills  </t>
  </si>
  <si>
    <t xml:space="preserve">  Using mobile connections</t>
  </si>
  <si>
    <t xml:space="preserve">  On-line course</t>
  </si>
  <si>
    <t xml:space="preserve">  Using on-line learning material</t>
  </si>
  <si>
    <t xml:space="preserve">  Communication with instructors or other students</t>
  </si>
  <si>
    <t xml:space="preserve">   Participating in social networks</t>
  </si>
  <si>
    <t xml:space="preserve">   Reading online news</t>
  </si>
  <si>
    <t xml:space="preserve">   Playing games</t>
  </si>
  <si>
    <t xml:space="preserve">   Searching for travel-related information</t>
  </si>
  <si>
    <t xml:space="preserve">   Internet banking</t>
  </si>
  <si>
    <t>as a percentage of all students aged 16+ in a given group</t>
  </si>
  <si>
    <t>* numbers are moving average calculated for years 2015-2017</t>
  </si>
  <si>
    <t>Internet banking</t>
  </si>
  <si>
    <t>Playing games</t>
  </si>
  <si>
    <t>Reading online news</t>
  </si>
  <si>
    <t>Participating in social networks</t>
  </si>
  <si>
    <t xml:space="preserve"> Students (16+)</t>
  </si>
  <si>
    <t xml:space="preserve"> All individuals</t>
  </si>
  <si>
    <t xml:space="preserve"> Mobile networks</t>
  </si>
  <si>
    <t>Wi-Fi</t>
  </si>
  <si>
    <t xml:space="preserve"> as a percentage of all students and individuals</t>
  </si>
  <si>
    <t xml:space="preserve"> F  Education and digital skills </t>
  </si>
  <si>
    <t xml:space="preserve"> Communication with instructors or other students</t>
  </si>
  <si>
    <t xml:space="preserve"> Using on-line learning material</t>
  </si>
  <si>
    <t>as a percentage of all students (16+) in a given country</t>
  </si>
  <si>
    <t>Source: Eurostat, 2018</t>
  </si>
  <si>
    <t>Tab. F7 Individuals in the Czech Republic with selected computer skills; 2017</t>
  </si>
  <si>
    <t>Copying files</t>
  </si>
  <si>
    <t>Editing photos*</t>
  </si>
  <si>
    <t>Program-ming</t>
  </si>
  <si>
    <t>Total (aged 16+)</t>
  </si>
  <si>
    <t>Total (aged 16-74)</t>
  </si>
  <si>
    <t xml:space="preserve">  Males (aged 16+)</t>
  </si>
  <si>
    <t xml:space="preserve">  Females (aged 16+)</t>
  </si>
  <si>
    <t>Age group:</t>
  </si>
  <si>
    <t>Education attainment level (aged 25+):</t>
  </si>
  <si>
    <t xml:space="preserve">  Basic</t>
  </si>
  <si>
    <t xml:space="preserve">  Secondary without A-level exam.</t>
  </si>
  <si>
    <t xml:space="preserve">  Secondary with A-level 
  exam. or Higher professional</t>
  </si>
  <si>
    <t xml:space="preserve">  University </t>
  </si>
  <si>
    <t>Specific groups:</t>
  </si>
  <si>
    <t xml:space="preserve">  Women on maternity leave</t>
  </si>
  <si>
    <t xml:space="preserve">  Students (aged 16+)</t>
  </si>
  <si>
    <t xml:space="preserve">  Pensioners</t>
  </si>
  <si>
    <t xml:space="preserve">  16-34 year-olds</t>
  </si>
  <si>
    <t xml:space="preserve">  35-54 year-olds</t>
  </si>
  <si>
    <t xml:space="preserve">  55 year-olds and over</t>
  </si>
  <si>
    <t>* using software to edit photos, video or audio files</t>
  </si>
  <si>
    <t xml:space="preserve"> as a percentage of all individuals in a given socio-demographic group</t>
  </si>
  <si>
    <t xml:space="preserve"> % of all individuals</t>
  </si>
  <si>
    <t xml:space="preserve"> % of all individuals (16-74)</t>
  </si>
  <si>
    <t xml:space="preserve"> % of internet users (16-74)</t>
  </si>
  <si>
    <t>Presentation software***</t>
  </si>
  <si>
    <t>* e.g. MS Word or OpenOffice Writer</t>
  </si>
  <si>
    <t>** e.g. MS Excel or OpenOffice Calc</t>
  </si>
  <si>
    <t>*** e.g. MS PowerPoint or Prezi</t>
  </si>
  <si>
    <t>as a percentage of all individuals in a given socio-demographic group</t>
  </si>
  <si>
    <t xml:space="preserve"> % of internet users</t>
  </si>
  <si>
    <t xml:space="preserve"> Nursery schools</t>
  </si>
  <si>
    <t xml:space="preserve"> Basic schools</t>
  </si>
  <si>
    <t xml:space="preserve"> Secondary schools 
 and higher professional schools</t>
  </si>
  <si>
    <t>Basic schools</t>
  </si>
  <si>
    <t>Secondary and higher professional schools</t>
  </si>
  <si>
    <t xml:space="preserve"> Total</t>
  </si>
  <si>
    <t xml:space="preserve">  using advanced functions</t>
  </si>
  <si>
    <t>as a percentage of all individuals aged 16 to 74 in a given country</t>
  </si>
  <si>
    <t>Total (CZ-ISCO 25)</t>
  </si>
  <si>
    <t xml:space="preserve">  Database and network professionals</t>
  </si>
  <si>
    <t xml:space="preserve">  30-39 years</t>
  </si>
  <si>
    <t xml:space="preserve">  40-49 years</t>
  </si>
  <si>
    <t xml:space="preserve">  50+ years</t>
  </si>
  <si>
    <t xml:space="preserve">  up to 29 years</t>
  </si>
  <si>
    <t xml:space="preserve">  Secondary with A-level examination</t>
  </si>
  <si>
    <t xml:space="preserve">  Bachelor's and Higher professional</t>
  </si>
  <si>
    <t xml:space="preserve">  Master's and Doctoral</t>
  </si>
  <si>
    <t xml:space="preserve"> thousand of persons</t>
  </si>
  <si>
    <t xml:space="preserve"> % of total employment</t>
  </si>
  <si>
    <t xml:space="preserve"> Bachelor's and Higher professional</t>
  </si>
  <si>
    <t xml:space="preserve"> Master's and Doctoral</t>
  </si>
  <si>
    <t xml:space="preserve"> Secondary</t>
  </si>
  <si>
    <t>Tab. F12 Earnings of ICT professionals in the Czech Republic</t>
  </si>
  <si>
    <t>Total (CZ ISCO 25)</t>
  </si>
  <si>
    <t xml:space="preserve">  Business (wage sphere)</t>
  </si>
  <si>
    <t xml:space="preserve">  Government (salary sphere)</t>
  </si>
  <si>
    <t xml:space="preserve">  under 24 years</t>
  </si>
  <si>
    <t xml:space="preserve">  25-34 years</t>
  </si>
  <si>
    <t xml:space="preserve">  35-44 years</t>
  </si>
  <si>
    <t xml:space="preserve">  45-54 years</t>
  </si>
  <si>
    <t xml:space="preserve">  55+ years</t>
  </si>
  <si>
    <t xml:space="preserve">  Master's and Doctoral </t>
  </si>
  <si>
    <t xml:space="preserve"> Average gross monthly earnings (wage) in thous. CZK</t>
  </si>
  <si>
    <t xml:space="preserve"> as % of average gross monthly earnings in the total, wage and salary sphere </t>
  </si>
  <si>
    <t>Total 
economy</t>
  </si>
  <si>
    <t xml:space="preserve"> Business 
(wage sphere)</t>
  </si>
  <si>
    <t xml:space="preserve"> Government 
(salary sphere)</t>
  </si>
  <si>
    <t xml:space="preserve">  Systems analysts (ISCO 2511)</t>
  </si>
  <si>
    <t xml:space="preserve">  Software developers (ISCO 2512)</t>
  </si>
  <si>
    <t xml:space="preserve">  Applications programmers (ISCO 2514)</t>
  </si>
  <si>
    <t xml:space="preserve">  Database designers and admin.( ISCO 2521)</t>
  </si>
  <si>
    <t xml:space="preserve">  Systems administrators (ISCO 2522) </t>
  </si>
  <si>
    <t xml:space="preserve">  Data security specialists (ISCO 2524)</t>
  </si>
  <si>
    <t xml:space="preserve">  Manufacturing (NACE: C)</t>
  </si>
  <si>
    <t xml:space="preserve">  Wholesale and retail trade (NACE: G)</t>
  </si>
  <si>
    <t xml:space="preserve">  Information and communication (NACE: J)</t>
  </si>
  <si>
    <t xml:space="preserve">  Financial and insurance activities (NACE: K)</t>
  </si>
  <si>
    <t xml:space="preserve">  Public administration (NACE: O)</t>
  </si>
  <si>
    <t xml:space="preserve">  Education (NACE: P)</t>
  </si>
  <si>
    <t xml:space="preserve">  Human health and social work act. (NACE: Q)</t>
  </si>
  <si>
    <t>Systems administrators</t>
  </si>
  <si>
    <t>Database designers and administrators</t>
  </si>
  <si>
    <t>Applications programmers</t>
  </si>
  <si>
    <t>Software developers</t>
  </si>
  <si>
    <t>Systems analysts</t>
  </si>
  <si>
    <t>Web and multimedia developers</t>
  </si>
  <si>
    <t xml:space="preserve">Data security specialists </t>
  </si>
  <si>
    <t>Public administration</t>
  </si>
  <si>
    <t>Education</t>
  </si>
  <si>
    <t xml:space="preserve">Human health and social work act. </t>
  </si>
  <si>
    <t>Wholesale and retail trade</t>
  </si>
  <si>
    <t>Manufacturing</t>
  </si>
  <si>
    <t>Transportation and storage</t>
  </si>
  <si>
    <t>Information and communication</t>
  </si>
  <si>
    <t>Financial and insurance activities</t>
  </si>
  <si>
    <t>Total (CZ ISCO 251)</t>
  </si>
  <si>
    <t xml:space="preserve"> Total economy</t>
  </si>
  <si>
    <t xml:space="preserve"> Business (wage sphere)</t>
  </si>
  <si>
    <t xml:space="preserve"> Government (salary sphere)</t>
  </si>
  <si>
    <t>Figure F1</t>
  </si>
  <si>
    <t>Figure F2</t>
  </si>
  <si>
    <t>Figure F3</t>
  </si>
  <si>
    <t>Figure F4</t>
  </si>
  <si>
    <t>Figure F5</t>
  </si>
  <si>
    <t>Figure F6</t>
  </si>
  <si>
    <t>Figure F7</t>
  </si>
  <si>
    <t>Figure F8</t>
  </si>
  <si>
    <t>Figure F9</t>
  </si>
  <si>
    <t>Figure F10</t>
  </si>
  <si>
    <t>Figure F11</t>
  </si>
  <si>
    <t>Figure F12</t>
  </si>
  <si>
    <t>Figure F13</t>
  </si>
  <si>
    <t>Figure F14</t>
  </si>
  <si>
    <t>Figure F15</t>
  </si>
  <si>
    <t>Figure F16</t>
  </si>
  <si>
    <t>Figure F17</t>
  </si>
  <si>
    <t>Figure F18</t>
  </si>
  <si>
    <t>Figure F19</t>
  </si>
  <si>
    <t>Figure F20</t>
  </si>
  <si>
    <t>Figure F21</t>
  </si>
  <si>
    <t>Figure F22</t>
  </si>
  <si>
    <t>Figure F23</t>
  </si>
  <si>
    <t>Figure F24</t>
  </si>
  <si>
    <t>Figure F25</t>
  </si>
  <si>
    <t>Figure F26</t>
  </si>
  <si>
    <t>Figure F27</t>
  </si>
  <si>
    <t>Figure F28</t>
  </si>
  <si>
    <t>Figure F29</t>
  </si>
  <si>
    <t>Figure F30</t>
  </si>
  <si>
    <t>Figure F31</t>
  </si>
  <si>
    <t>Figure F32</t>
  </si>
  <si>
    <t>Figure F33</t>
  </si>
  <si>
    <t>Figure F34</t>
  </si>
  <si>
    <t>Figure F35</t>
  </si>
  <si>
    <t>Figure F36</t>
  </si>
  <si>
    <t>Figure F37</t>
  </si>
  <si>
    <t>Figure F38</t>
  </si>
  <si>
    <t>Figure F39</t>
  </si>
  <si>
    <t>Figure F40</t>
  </si>
  <si>
    <t>Figure F41</t>
  </si>
  <si>
    <t>Figure F42</t>
  </si>
  <si>
    <t>Figure F43</t>
  </si>
  <si>
    <t>Figure F44</t>
  </si>
  <si>
    <t>Figure F45</t>
  </si>
  <si>
    <t>Figure</t>
  </si>
  <si>
    <t>Figure F6 Age of computers available to basic and secondary school students by type of devices; 2017</t>
  </si>
  <si>
    <t>Figure F7 Age of computers available to students by type of school; 2017</t>
  </si>
  <si>
    <r>
      <t xml:space="preserve">Figure </t>
    </r>
    <r>
      <rPr>
        <b/>
        <sz val="7.5"/>
        <rFont val="Arial CE"/>
        <charset val="238"/>
      </rPr>
      <t>F8 15 years old students having access to selected ICTs; 2015</t>
    </r>
  </si>
  <si>
    <t>Figure F9 15 years old students using a computer at school by type of school; 2015</t>
  </si>
  <si>
    <t xml:space="preserve">Figure F12 Students and individuals aged 16+ accessing the Internet via mobile phone by type of connection </t>
  </si>
  <si>
    <r>
      <t xml:space="preserve">Figure </t>
    </r>
    <r>
      <rPr>
        <b/>
        <sz val="7.5"/>
        <rFont val="Arial CE"/>
        <charset val="238"/>
      </rPr>
      <t>F14</t>
    </r>
    <r>
      <rPr>
        <b/>
        <sz val="7.5"/>
        <rFont val="Arial CE"/>
        <family val="2"/>
        <charset val="238"/>
      </rPr>
      <t xml:space="preserve"> Photo editing software use by sex and age; 2017</t>
    </r>
  </si>
  <si>
    <r>
      <t xml:space="preserve">Figure </t>
    </r>
    <r>
      <rPr>
        <b/>
        <sz val="7.5"/>
        <rFont val="Arial CE"/>
        <charset val="238"/>
      </rPr>
      <t>F15 Programming by sex and age; 2017</t>
    </r>
  </si>
  <si>
    <r>
      <t xml:space="preserve">Figure </t>
    </r>
    <r>
      <rPr>
        <b/>
        <sz val="7.5"/>
        <rFont val="Arial CE"/>
        <charset val="238"/>
      </rPr>
      <t>F16</t>
    </r>
    <r>
      <rPr>
        <b/>
        <sz val="7.5"/>
        <color rgb="FFFF0000"/>
        <rFont val="Arial CE"/>
        <charset val="238"/>
      </rPr>
      <t xml:space="preserve"> </t>
    </r>
    <r>
      <rPr>
        <b/>
        <sz val="7.5"/>
        <rFont val="Arial CE"/>
        <charset val="238"/>
      </rPr>
      <t>Individuals in EU countries, who used specialised software to edit photos, video or audio files; 2017</t>
    </r>
  </si>
  <si>
    <r>
      <t xml:space="preserve">Figure </t>
    </r>
    <r>
      <rPr>
        <b/>
        <sz val="7.5"/>
        <rFont val="Arial CE"/>
        <charset val="238"/>
      </rPr>
      <t>F17</t>
    </r>
    <r>
      <rPr>
        <b/>
        <sz val="7.5"/>
        <rFont val="Arial CE"/>
        <family val="2"/>
        <charset val="238"/>
      </rPr>
      <t xml:space="preserve"> Word processing software use by sex and age; 2017 </t>
    </r>
  </si>
  <si>
    <t>Figure F24 ICT tertiary students in EU countries*; 2015
(as a percentage of all tertiary students*)</t>
  </si>
  <si>
    <t>Figure F29 University graduates in ICT in EU countries*; 2015</t>
  </si>
  <si>
    <t>Figure F30 University graduates in ICT* in EU countries; 2015
(% of all graduates*)</t>
  </si>
  <si>
    <t>Figure F35 ICT professionals</t>
  </si>
  <si>
    <t>Figure F36 ICT professionals by sex</t>
  </si>
  <si>
    <t>Figure F40 Earnings of ICT professionals by sphere of activity</t>
  </si>
  <si>
    <t>Figure F41 Earnings of ICT professionals by sex</t>
  </si>
  <si>
    <t>Figure F42 Average gross monthly wage of ICT professionals in selected occupations (CZK thousand)</t>
  </si>
  <si>
    <t>Figure F44 Average gross monthly wage of software and apps developers and analysts by sphere of activity (CZK thous.)</t>
  </si>
  <si>
    <t>Figure F45 Average gross monthly wage of software and apps developers and analysts by age (CZK thous.)</t>
  </si>
  <si>
    <t>Methodology</t>
  </si>
  <si>
    <t>Computers available to students in the Czech Republic by type of device</t>
  </si>
  <si>
    <t>Individuals in the Czech Republic with selected computer skills</t>
  </si>
  <si>
    <t>Tab. F8 Individuals in the Czech Republic who declared they used selected Office software; 2017</t>
  </si>
  <si>
    <t>Individuals in the Czech Republic who declared they used selected Office software</t>
  </si>
  <si>
    <t>ICT profesionals in the Czech Republic</t>
  </si>
  <si>
    <t>Earnings of ICT professionals in the Czech Republic</t>
  </si>
  <si>
    <t>Individuals in EU countries, who used specialised software to edit photos, video or audio files</t>
  </si>
  <si>
    <t>Figure F20 University students of ICT field of education in CZ</t>
  </si>
  <si>
    <t>Figure F22 University students of ICT by nationality in CZ</t>
  </si>
  <si>
    <t>Figure F3 The number of tablets per 100 students in a given type of schools</t>
  </si>
  <si>
    <t xml:space="preserve"> school year 2011/2012</t>
  </si>
  <si>
    <t xml:space="preserve"> have access to ICTs but do not use it</t>
  </si>
  <si>
    <t xml:space="preserve">  Self-employed</t>
  </si>
  <si>
    <t xml:space="preserve">  Industry and construction</t>
  </si>
  <si>
    <t xml:space="preserve">  Information and communication</t>
  </si>
  <si>
    <t xml:space="preserve">  Public administration, Education and Healthcare</t>
  </si>
  <si>
    <t xml:space="preserve">  Employees</t>
  </si>
  <si>
    <t>Tab. F10 University graduates of ICT in the Czech Republic</t>
  </si>
  <si>
    <t xml:space="preserve"> Foreigners</t>
  </si>
  <si>
    <t xml:space="preserve"> Czech nationality</t>
  </si>
  <si>
    <t xml:space="preserve">  Other branches</t>
  </si>
  <si>
    <t>Tab. F11 ICT professionals in the Czech Republic</t>
  </si>
  <si>
    <t>Figure F38 ICT Professionals in EU countries; 2016
(as a percentage of total employment)</t>
  </si>
  <si>
    <t>Tab. F14 Earnings of software and applications developers and analysts in the Czech Republic</t>
  </si>
  <si>
    <t>Schools in the Czech Republic with the internet access</t>
  </si>
  <si>
    <t>Students in the Czech Republic aged 16+ using the internet for selected activities</t>
  </si>
  <si>
    <t>Earnings of software and applications developers and analysts in the Czech Republic</t>
  </si>
  <si>
    <t>15 years old students in EU countries with the internet access at school</t>
  </si>
  <si>
    <t>Students in EU countries aged 16+ using the internet for selected activities</t>
  </si>
  <si>
    <t>Tab. F1 Schools in the Czech Republic with the internet access; 2016/2017</t>
  </si>
  <si>
    <t>Tab. F2 Schools with a website and student information system</t>
  </si>
  <si>
    <t>Figure F2 Basic and secondary schools with a website and student information system</t>
  </si>
  <si>
    <t xml:space="preserve">* For methodological reasons total counts of computers are lower than counts of individual education stages. Schools usually cover more than one educational stage, where one computer is counted toward each stage whereas the totals count that computer as one computer only. </t>
  </si>
  <si>
    <t>Figure F10 15 years old students in EU countries with 
the internet access at school; 2015</t>
  </si>
  <si>
    <t>Graph F2 - data</t>
  </si>
  <si>
    <t xml:space="preserve">Tab. F6 Students in the Czech Republic aged 16+ using the internet for selected activities; 2015-2017*          </t>
  </si>
  <si>
    <t>Using the internet</t>
  </si>
  <si>
    <t>Using the internet for learning activities:</t>
  </si>
  <si>
    <t>Using the internet for other activities:</t>
  </si>
  <si>
    <t xml:space="preserve">   Purchasing over the internet</t>
  </si>
  <si>
    <t>Figure F11 Students and individuals aged 16+ using the internet for selected activities; 2015 - 2017</t>
  </si>
  <si>
    <t>Purchasing over the internet</t>
  </si>
  <si>
    <t xml:space="preserve"> Have access to the internet and use it</t>
  </si>
  <si>
    <t xml:space="preserve"> Have access to the internet but do not use it</t>
  </si>
  <si>
    <t xml:space="preserve"> Do not have access to the internet</t>
  </si>
  <si>
    <t>Figure F13 Students in EU countries aged 16+ using the internet for selected activities; 2017</t>
  </si>
  <si>
    <t xml:space="preserve">  Thous. students</t>
  </si>
  <si>
    <t>Secondary 
schools</t>
  </si>
  <si>
    <t>Figure F4 The number of portable computers with internet connection per 100 students in a given type of schools</t>
  </si>
  <si>
    <t>Source: Czech Statistical Office, ICT use survey in households, 2018</t>
  </si>
  <si>
    <t>Source: CZSO calculation based on Eurostat database, 2018</t>
  </si>
  <si>
    <t>Source:CZSO calculation based on Eurostat database, 2018</t>
  </si>
  <si>
    <r>
      <t xml:space="preserve">Figure F5 Types of computers available to students; </t>
    </r>
    <r>
      <rPr>
        <b/>
        <sz val="7.5"/>
        <rFont val="Arial CE"/>
        <charset val="238"/>
      </rPr>
      <t>2017</t>
    </r>
  </si>
  <si>
    <t>Total*</t>
  </si>
  <si>
    <t xml:space="preserve">  Basic schools - first stage</t>
  </si>
  <si>
    <t xml:space="preserve">  Basic schools - second stage</t>
  </si>
  <si>
    <t>Basic schools  
first stage</t>
  </si>
  <si>
    <t>Basic schools  
second stage</t>
  </si>
  <si>
    <t>Tab. F5 15 years old students in the Czech Republic having access to selected ICTs; 2015</t>
  </si>
  <si>
    <t xml:space="preserve"> not have access to ICTs</t>
  </si>
  <si>
    <t xml:space="preserve"> have access to ICTs and use it</t>
  </si>
  <si>
    <t>at 
home</t>
  </si>
  <si>
    <t>United Kingdom</t>
  </si>
  <si>
    <t>Spreadsheet software**</t>
  </si>
  <si>
    <r>
      <t xml:space="preserve">Figure </t>
    </r>
    <r>
      <rPr>
        <b/>
        <sz val="7.5"/>
        <rFont val="Arial CE"/>
        <charset val="238"/>
      </rPr>
      <t>F18 Spreadsheet software use by sex and age; 2017</t>
    </r>
  </si>
  <si>
    <t>* e.g. MS Excel or OpenOffice Calc</t>
  </si>
  <si>
    <t>Figure F19  Individuals in EU countries 
who used spreadsheet software*; 2017</t>
  </si>
  <si>
    <t>Figure F21 University students of ICT by sex in CZ</t>
  </si>
  <si>
    <t>Source: CZSO calculation based on MEYS database, 2018</t>
  </si>
  <si>
    <t>* Tertiary education comprises here only ISCED-2011 classification levels 6 (Bachelor or equivalent level) and 7 (Master or equivalent level)</t>
  </si>
  <si>
    <t xml:space="preserve">  Software and apps developers and analysts</t>
  </si>
  <si>
    <t>Source: CZSO, Labour Force Survey, 2018</t>
  </si>
  <si>
    <t>Figure F37 ICT professionals by level of education; 2016</t>
  </si>
  <si>
    <t>Source: CZSO, Structural Earnings Statistics, 2018</t>
  </si>
  <si>
    <t>Tab. F13 Earnings of ICT professionals in the Czech Republic according to their occupation and branch</t>
  </si>
  <si>
    <t>Figure F43 Average gross monthly wage of ICT professionals in selected branches (CZK thousand)</t>
  </si>
  <si>
    <t>15 years old students in the Czech Republic having access to selected ICTs</t>
  </si>
  <si>
    <t>University graduates of ICT in the Czech Republic</t>
  </si>
  <si>
    <t>Earnings of ICT professionals in the Czech Republic according to their occupation and branch</t>
  </si>
  <si>
    <t>Individuals in EU countries who used spreadsheet software</t>
  </si>
  <si>
    <t>University students of ICT field of education in the Czech Republic</t>
  </si>
  <si>
    <t>University students of ICT by sex in the Czech Republic</t>
  </si>
  <si>
    <t>University students of ICT by nationality in the Czech Republic</t>
  </si>
  <si>
    <t>University students of ICT by study programme in the Czech Republic</t>
  </si>
  <si>
    <t>University graduates in ICT bachelor programmes in the Czech Republic</t>
  </si>
  <si>
    <t>University graduates in ICT master programmes in the Czech Republic</t>
  </si>
  <si>
    <t>University graduates in ICT by nationality in the Czech Republic</t>
  </si>
  <si>
    <t>Schools in the Czech Republic with a website and student information system</t>
  </si>
  <si>
    <t>Computers in schools available to students by type and age of devices in the Czech Republic</t>
  </si>
  <si>
    <t>Basic and secondary schools in the Czech Republic with a website and student information system</t>
  </si>
  <si>
    <t>The number of tablets per 100 students in a given type of schools in the Czech Republic</t>
  </si>
  <si>
    <t>The number of portable computers with internet connection per 100 students in a given type of schools in the Czech Republic</t>
  </si>
  <si>
    <t>Types of computers available to students in the Czech Republic</t>
  </si>
  <si>
    <t>Age of computers available to students in the Czech Republic by type of school</t>
  </si>
  <si>
    <t xml:space="preserve">Age of computers available to basic and secondary school students in the Czech Republic by type of devices </t>
  </si>
  <si>
    <t>15 years old students in the Czech Republic using a computer at school by type of school</t>
  </si>
  <si>
    <t>Students and individuals aged 16+ in the Czech Republic using the internet for selected activities</t>
  </si>
  <si>
    <t xml:space="preserve">Students and individuals aged 16+ in the Czech Republic accessing the Internet via mobile phone by type of connection </t>
  </si>
  <si>
    <t>Photo editing software use by sex and age in the Czech Republic</t>
  </si>
  <si>
    <t>Programming by sex and age in the Czech Republic</t>
  </si>
  <si>
    <t>Word processing software use by sex and age in the Czech Republic</t>
  </si>
  <si>
    <t>Spreadsheet software use by sex and age in the Czech Republic</t>
  </si>
  <si>
    <t>ICT professionals in the Czech Republic</t>
  </si>
  <si>
    <t>ICT professionals by sex in the Czech Republic</t>
  </si>
  <si>
    <t>ICT professionals by level of education in the Czech Republic</t>
  </si>
  <si>
    <t>Earnings of ICT professionals by sphere of activity in the Czech Republic</t>
  </si>
  <si>
    <t>Earnings of ICT professionals by sex in the Czech Republic</t>
  </si>
  <si>
    <t>Average gross monthly wage of ICT professionals in the Czech Republic in selected occupations (CZK thousand)</t>
  </si>
  <si>
    <t>Average gross monthly wage of ICT professionals in the Czech Republic in selected industries (CZK thousand)</t>
  </si>
  <si>
    <t>Average gross monthly wage of software and apps developers and analysts in the Czech Republic by sphere of activity (CZK thous.)</t>
  </si>
  <si>
    <t>Average gross monthly wage of software and apps developers and analysts in the Czech Republic by age (CZK thous.)</t>
  </si>
  <si>
    <t>Figure F1 Schools with at least 31 Mbit/s internet download speed; 2016/2017</t>
  </si>
  <si>
    <t>Schools in the Czech Republic with at least 31 Mbit/s internet download speed</t>
  </si>
  <si>
    <t>Back to the Contents</t>
  </si>
  <si>
    <t>less than 30 Mbit/s</t>
  </si>
  <si>
    <t xml:space="preserve"> at least 100 Mbit/s </t>
  </si>
  <si>
    <t xml:space="preserve"> of which with speed at least 100 Mbit/s </t>
  </si>
  <si>
    <t xml:space="preserve"> Nursery schols</t>
  </si>
  <si>
    <t xml:space="preserve"> Secondary schools and higher professional schools</t>
  </si>
  <si>
    <t>Thous.</t>
  </si>
  <si>
    <t xml:space="preserve">  Tablets</t>
  </si>
  <si>
    <t xml:space="preserve">  Desktops</t>
  </si>
  <si>
    <t>Laptops</t>
  </si>
  <si>
    <t xml:space="preserve">  Laptops</t>
  </si>
  <si>
    <t xml:space="preserve"> Less than 2 years</t>
  </si>
  <si>
    <t>Less than 2 years</t>
  </si>
  <si>
    <t>Sex:</t>
  </si>
  <si>
    <t>Word processing software*</t>
  </si>
  <si>
    <t>Number of students</t>
  </si>
  <si>
    <t>Study programme:</t>
  </si>
  <si>
    <t>Nationality:</t>
  </si>
  <si>
    <t xml:space="preserve"> Males</t>
  </si>
  <si>
    <t xml:space="preserve"> Females</t>
  </si>
  <si>
    <t>Figure F23 University students of ICT by study programme 
in CZ</t>
  </si>
  <si>
    <t xml:space="preserve">  of which 25 years and older</t>
  </si>
  <si>
    <t xml:space="preserve">  Males</t>
  </si>
  <si>
    <t xml:space="preserve">  Females</t>
  </si>
  <si>
    <t xml:space="preserve">  Bachelor (ISCED level 6)</t>
  </si>
  <si>
    <t xml:space="preserve">  Master (ISCED level 7)</t>
  </si>
  <si>
    <t xml:space="preserve">  Doctoral (ISCED level 8)</t>
  </si>
  <si>
    <t xml:space="preserve">  Czech</t>
  </si>
  <si>
    <t>Figure F25 ICT tertiary students in EU countries*; 2015
(as a percentage of population aged 20 to 29 years)</t>
  </si>
  <si>
    <t>Number of graduates</t>
  </si>
  <si>
    <t xml:space="preserve">  Femalse</t>
  </si>
  <si>
    <t>Figure F26 University graduates in ICT bachelor programmes in CZ</t>
  </si>
  <si>
    <t>Figure F28 University graduates in ICT by nationality in CZ</t>
  </si>
  <si>
    <t>Figure F27 University graduates in ICT master programmes 
in CZ</t>
  </si>
  <si>
    <t>Figure F33 Share of females in all ICT graduates (%)* in EU countries; 2015</t>
  </si>
  <si>
    <t>Figure F34 University graduates in ICT* by sex; 2015
(% of university graduates males/females total*)</t>
  </si>
  <si>
    <t>Share of females in all ICT students (%) in EU countries</t>
  </si>
  <si>
    <t>University students of ICT by gender in EU countries (% of university students males/females total)</t>
  </si>
  <si>
    <t>Share of females in all ICT graduates (%) in EU countries</t>
  </si>
  <si>
    <t>University graduates in ICT by sex (% of university graduates males/females total) in EU countries</t>
  </si>
  <si>
    <t>Thousands of persons</t>
  </si>
  <si>
    <t>Occupation:</t>
  </si>
  <si>
    <t>By status in employment:</t>
  </si>
  <si>
    <t xml:space="preserve"> By employer activity:</t>
  </si>
  <si>
    <t>Highest level of education attainment level:</t>
  </si>
  <si>
    <t xml:space="preserve">Figure F39 Females in ICT Professionals in EU countries (%); 2016 </t>
  </si>
  <si>
    <t>Females in ICT Professionals in EU countries (%)</t>
  </si>
  <si>
    <t>Average gross monthly earnings (wage) in CZK</t>
  </si>
  <si>
    <t>Sphere of activity (earnings):</t>
  </si>
  <si>
    <t>Males ICT professionals</t>
  </si>
  <si>
    <t>Females ICT professionals</t>
  </si>
  <si>
    <t xml:space="preserve"> as % of average gross monthly earnings of all males and females workers</t>
  </si>
  <si>
    <t>Selected occupation (ISCO unit groups):</t>
  </si>
  <si>
    <t>Selected industries (NACE Sections):</t>
  </si>
  <si>
    <t>University students of ICT in the Czech Republic</t>
  </si>
  <si>
    <t>Tab. F9 University students of ICT in the Czech Republic</t>
  </si>
  <si>
    <t>Figure F31 Share of females in all ICT students (%) 
in EU countries*; 2015</t>
  </si>
  <si>
    <t>Figure F32 University students of ICT* by gender 
in EU countries; 2015
(% of university students males/females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</si>
</sst>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 #,##0.00\ &quot;Kč&quot;_-;\-* #,##0.00\ &quot;Kč&quot;_-;_-* &quot;-&quot;??\ &quot;Kč&quot;_-;_-@_-"/>
    <numFmt numFmtId="43" formatCode="_-* #,##0.00\ _K_č_-;\-* #,##0.00\ _K_č_-;_-* &quot;-&quot;??\ _K_č_-;_-@_-"/>
    <numFmt numFmtId="164" formatCode="0.0%"/>
    <numFmt numFmtId="165" formatCode="0.0"/>
    <numFmt numFmtId="166" formatCode="#,##0.0"/>
    <numFmt numFmtId="167" formatCode="#,##0.0__"/>
    <numFmt numFmtId="168" formatCode="#,##0__"/>
    <numFmt numFmtId="169" formatCode="#,##0.0000"/>
    <numFmt numFmtId="170" formatCode="#,##0.000000"/>
    <numFmt numFmtId="171" formatCode="#,##0_ ;\-#,##0\ "/>
    <numFmt numFmtId="172" formatCode="#,##0;;\-"/>
    <numFmt numFmtId="173" formatCode="#,##0__;\-\ #,##0__;* "/>
    <numFmt numFmtId="174" formatCode="#,##0.00\ &quot;Kčs&quot;;\-#,##0.00\ &quot;Kčs&quot;"/>
    <numFmt numFmtId="175" formatCode="#,##0\ &quot;Kčs&quot;;\-#,##0\ &quot;Kčs&quot;"/>
    <numFmt numFmtId="176" formatCode="mmmm\ d\,\ yyyy"/>
    <numFmt numFmtId="177" formatCode="#,##0.0__;\-\ #,##0.0__;* "/>
    <numFmt numFmtId="178" formatCode="#,##0.00__;\-\ #,##0.00__;* "/>
    <numFmt numFmtId="179" formatCode="\$#,##0\ ;\(\$#,##0\)"/>
    <numFmt numFmtId="180" formatCode="0_)"/>
    <numFmt numFmtId="181" formatCode="_(* #,##0.00_);_(* \(#,##0.00\);_(* &quot;-&quot;??_);_(@_)"/>
    <numFmt numFmtId="182" formatCode="#,##0.00_ ;\-#,##0.00\ "/>
    <numFmt numFmtId="183" formatCode="0.0\ %"/>
    <numFmt numFmtId="184" formatCode="#,##0.0_ ;\-#,##0.0\ "/>
    <numFmt numFmtId="185" formatCode="###0.0%"/>
    <numFmt numFmtId="186" formatCode="#\ ###\ ##0\ ;\-\ #\ ##0\ ;\ "/>
  </numFmts>
  <fonts count="172">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charset val="238"/>
    </font>
    <font>
      <sz val="8"/>
      <name val="Arial CE"/>
      <family val="2"/>
      <charset val="238"/>
    </font>
    <font>
      <b/>
      <sz val="9"/>
      <color indexed="9"/>
      <name val="Arial CE"/>
      <family val="2"/>
      <charset val="238"/>
    </font>
    <font>
      <sz val="9"/>
      <name val="Arial CE"/>
      <family val="2"/>
      <charset val="238"/>
    </font>
    <font>
      <sz val="7"/>
      <name val="Arial CE"/>
      <family val="2"/>
      <charset val="238"/>
    </font>
    <font>
      <b/>
      <sz val="7.5"/>
      <name val="Arial CE"/>
      <family val="2"/>
      <charset val="238"/>
    </font>
    <font>
      <b/>
      <sz val="6.5"/>
      <name val="Arial CE"/>
      <family val="2"/>
      <charset val="238"/>
    </font>
    <font>
      <sz val="6.5"/>
      <name val="Arial CE"/>
      <family val="2"/>
      <charset val="238"/>
    </font>
    <font>
      <i/>
      <sz val="6.5"/>
      <name val="Arial CE"/>
      <family val="2"/>
      <charset val="238"/>
    </font>
    <font>
      <sz val="8"/>
      <name val="Arial CE"/>
      <charset val="238"/>
    </font>
    <font>
      <sz val="6"/>
      <name val="Arial CE"/>
      <family val="2"/>
      <charset val="238"/>
    </font>
    <font>
      <sz val="6.5"/>
      <name val="Arial"/>
      <family val="2"/>
    </font>
    <font>
      <sz val="6.5"/>
      <name val="Arial CE"/>
      <charset val="238"/>
    </font>
    <font>
      <sz val="7"/>
      <color indexed="62"/>
      <name val="Arial CE"/>
      <family val="2"/>
      <charset val="238"/>
    </font>
    <font>
      <b/>
      <sz val="9"/>
      <color indexed="9"/>
      <name val="Arial"/>
      <family val="2"/>
    </font>
    <font>
      <b/>
      <sz val="6.5"/>
      <name val="Arial"/>
      <family val="2"/>
    </font>
    <font>
      <sz val="6"/>
      <name val="Arial"/>
      <family val="2"/>
      <charset val="238"/>
    </font>
    <font>
      <b/>
      <sz val="10"/>
      <color indexed="10"/>
      <name val="Arial CE"/>
      <family val="2"/>
      <charset val="238"/>
    </font>
    <font>
      <sz val="6.5"/>
      <name val="Arial"/>
      <family val="2"/>
      <charset val="238"/>
    </font>
    <font>
      <b/>
      <sz val="6.5"/>
      <color rgb="FFFF0000"/>
      <name val="Arial CE"/>
      <charset val="238"/>
    </font>
    <font>
      <sz val="6.5"/>
      <color rgb="FFFF0000"/>
      <name val="Arial CE"/>
      <family val="2"/>
      <charset val="238"/>
    </font>
    <font>
      <b/>
      <sz val="8"/>
      <color rgb="FFFF0000"/>
      <name val="Arial CE"/>
      <family val="2"/>
      <charset val="238"/>
    </font>
    <font>
      <b/>
      <sz val="6.5"/>
      <name val="Arial CE"/>
      <charset val="238"/>
    </font>
    <font>
      <sz val="10"/>
      <name val="MS Sans Serif"/>
      <family val="2"/>
      <charset val="238"/>
    </font>
    <font>
      <b/>
      <sz val="6.5"/>
      <name val="Arial"/>
      <family val="2"/>
      <charset val="238"/>
    </font>
    <font>
      <b/>
      <i/>
      <sz val="6.5"/>
      <name val="Arial CE"/>
      <family val="2"/>
      <charset val="238"/>
    </font>
    <font>
      <b/>
      <sz val="7.5"/>
      <name val="Arial CE"/>
      <charset val="238"/>
    </font>
    <font>
      <i/>
      <sz val="6.5"/>
      <name val="Arial CE"/>
      <charset val="238"/>
    </font>
    <font>
      <i/>
      <sz val="10"/>
      <name val="Arial CE"/>
      <charset val="238"/>
    </font>
    <font>
      <b/>
      <i/>
      <sz val="6.5"/>
      <name val="Arial CE"/>
      <charset val="238"/>
    </font>
    <font>
      <sz val="10"/>
      <name val="Arial"/>
      <family val="2"/>
      <charset val="238"/>
    </font>
    <font>
      <sz val="20"/>
      <color rgb="FFFF0000"/>
      <name val="Arial CE"/>
      <family val="2"/>
      <charset val="238"/>
    </font>
    <font>
      <b/>
      <sz val="7.5"/>
      <color rgb="FFFF0000"/>
      <name val="Arial CE"/>
      <charset val="238"/>
    </font>
    <font>
      <u/>
      <sz val="10"/>
      <color indexed="12"/>
      <name val="Arial CE"/>
      <charset val="238"/>
    </font>
    <font>
      <b/>
      <sz val="6.5"/>
      <color rgb="FFFF0000"/>
      <name val="Arial CE"/>
      <family val="2"/>
      <charset val="238"/>
    </font>
    <font>
      <i/>
      <sz val="6.5"/>
      <name val="Arial"/>
      <family val="2"/>
      <charset val="238"/>
    </font>
    <font>
      <sz val="6.5"/>
      <color rgb="FF000000"/>
      <name val="Arial"/>
      <family val="2"/>
      <charset val="238"/>
    </font>
    <font>
      <b/>
      <sz val="6.5"/>
      <color rgb="FF0070C0"/>
      <name val="Arial CE"/>
      <family val="2"/>
      <charset val="238"/>
    </font>
    <font>
      <sz val="6.5"/>
      <color rgb="FF0070C0"/>
      <name val="Arial CE"/>
      <family val="2"/>
      <charset val="238"/>
    </font>
    <font>
      <b/>
      <sz val="6.5"/>
      <color rgb="FF0070C0"/>
      <name val="Arial CE"/>
      <charset val="238"/>
    </font>
    <font>
      <sz val="6.5"/>
      <color rgb="FF0070C0"/>
      <name val="Arial CE"/>
      <charset val="238"/>
    </font>
    <font>
      <b/>
      <sz val="10"/>
      <color indexed="9"/>
      <name val="Arial CE"/>
      <family val="2"/>
      <charset val="238"/>
    </font>
    <font>
      <sz val="10"/>
      <name val="Arial CE"/>
      <family val="2"/>
      <charset val="238"/>
    </font>
    <font>
      <b/>
      <sz val="10"/>
      <name val="Arial CE"/>
      <family val="2"/>
      <charset val="238"/>
    </font>
    <font>
      <sz val="9"/>
      <name val="Arial CE"/>
      <charset val="238"/>
    </font>
    <font>
      <b/>
      <sz val="7"/>
      <name val="Arial CE"/>
      <charset val="238"/>
    </font>
    <font>
      <u/>
      <sz val="14"/>
      <color theme="10"/>
      <name val="Arial CE"/>
      <charset val="238"/>
    </font>
    <font>
      <u/>
      <sz val="7.5"/>
      <color theme="10"/>
      <name val="Arial CE"/>
      <charset val="238"/>
    </font>
    <font>
      <sz val="7.5"/>
      <name val="Arial CE"/>
      <charset val="238"/>
    </font>
    <font>
      <b/>
      <sz val="7.5"/>
      <color indexed="10"/>
      <name val="Arial CE"/>
      <charset val="238"/>
    </font>
    <font>
      <sz val="12"/>
      <name val="Arial CE"/>
      <charset val="238"/>
    </font>
    <font>
      <sz val="10"/>
      <name val="Courier"/>
      <family val="1"/>
      <charset val="238"/>
    </font>
    <font>
      <sz val="10"/>
      <name val="Times New Roman"/>
      <family val="1"/>
      <charset val="238"/>
    </font>
    <font>
      <b/>
      <sz val="18"/>
      <name val="Arial"/>
      <family val="2"/>
      <charset val="238"/>
    </font>
    <font>
      <b/>
      <sz val="12"/>
      <name val="Arial"/>
      <family val="2"/>
      <charset val="238"/>
    </font>
    <font>
      <b/>
      <sz val="18"/>
      <name val="Arial CE"/>
      <charset val="238"/>
    </font>
    <font>
      <b/>
      <sz val="12"/>
      <name val="Arial CE"/>
      <charset val="238"/>
    </font>
    <font>
      <sz val="10"/>
      <name val="Courier"/>
      <family val="3"/>
    </font>
    <font>
      <sz val="10"/>
      <name val="Arial"/>
      <family val="2"/>
    </font>
    <font>
      <sz val="11"/>
      <name val="Arial"/>
      <family val="2"/>
      <charset val="238"/>
    </font>
    <font>
      <sz val="8"/>
      <color theme="1"/>
      <name val="Arial CE"/>
      <family val="2"/>
      <charset val="238"/>
    </font>
    <font>
      <sz val="8"/>
      <color indexed="8"/>
      <name val="Arial CE"/>
      <family val="2"/>
      <charset val="238"/>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sz val="10"/>
      <color theme="10"/>
      <name val="Arial CE"/>
      <family val="2"/>
      <charset val="238"/>
    </font>
    <font>
      <sz val="10"/>
      <color theme="1"/>
      <name val="Arial CE"/>
      <family val="2"/>
      <charset val="238"/>
    </font>
    <font>
      <u/>
      <sz val="10"/>
      <color rgb="FF000080"/>
      <name val="Arial"/>
      <family val="2"/>
      <charset val="238"/>
    </font>
    <font>
      <sz val="10"/>
      <color theme="1"/>
      <name val="Arial"/>
      <family val="2"/>
      <charset val="238"/>
    </font>
    <font>
      <u/>
      <sz val="8"/>
      <color theme="10"/>
      <name val="Arial CE"/>
      <family val="2"/>
      <charset val="238"/>
    </font>
    <font>
      <sz val="10"/>
      <color theme="1"/>
      <name val="Times New Roman"/>
      <family val="2"/>
      <charset val="238"/>
    </font>
    <font>
      <sz val="6.5"/>
      <color indexed="8"/>
      <name val="Arial CE"/>
      <charset val="238"/>
    </font>
    <font>
      <sz val="10"/>
      <color indexed="8"/>
      <name val="Arial CE"/>
      <family val="2"/>
      <charset val="238"/>
    </font>
    <font>
      <sz val="10"/>
      <color indexed="9"/>
      <name val="Arial CE"/>
      <family val="2"/>
      <charset val="238"/>
    </font>
    <font>
      <b/>
      <sz val="10"/>
      <color indexed="8"/>
      <name val="Arial CE"/>
      <family val="2"/>
      <charset val="238"/>
    </font>
    <font>
      <sz val="10"/>
      <color indexed="20"/>
      <name val="Arial CE"/>
      <family val="2"/>
      <charset val="238"/>
    </font>
    <font>
      <u/>
      <sz val="8"/>
      <color indexed="36"/>
      <name val="Frutiger Cn"/>
    </font>
    <font>
      <u/>
      <sz val="8"/>
      <color indexed="12"/>
      <name val="Frutiger Cn"/>
    </font>
    <font>
      <b/>
      <sz val="15"/>
      <color indexed="56"/>
      <name val="Arial CE"/>
      <family val="2"/>
      <charset val="238"/>
    </font>
    <font>
      <b/>
      <sz val="13"/>
      <color indexed="56"/>
      <name val="Arial CE"/>
      <family val="2"/>
      <charset val="238"/>
    </font>
    <font>
      <b/>
      <sz val="11"/>
      <color indexed="56"/>
      <name val="Arial CE"/>
      <family val="2"/>
      <charset val="238"/>
    </font>
    <font>
      <b/>
      <sz val="18"/>
      <color indexed="56"/>
      <name val="Cambria"/>
      <family val="2"/>
      <charset val="238"/>
    </font>
    <font>
      <sz val="10"/>
      <color indexed="60"/>
      <name val="Arial CE"/>
      <family val="2"/>
      <charset val="238"/>
    </font>
    <font>
      <sz val="10"/>
      <color indexed="52"/>
      <name val="Arial CE"/>
      <family val="2"/>
      <charset val="238"/>
    </font>
    <font>
      <sz val="10"/>
      <color indexed="17"/>
      <name val="Arial CE"/>
      <family val="2"/>
      <charset val="238"/>
    </font>
    <font>
      <sz val="10"/>
      <color indexed="10"/>
      <name val="Arial CE"/>
      <family val="2"/>
      <charset val="238"/>
    </font>
    <font>
      <sz val="10"/>
      <color indexed="62"/>
      <name val="Arial CE"/>
      <family val="2"/>
      <charset val="238"/>
    </font>
    <font>
      <b/>
      <sz val="10"/>
      <color indexed="52"/>
      <name val="Arial CE"/>
      <family val="2"/>
      <charset val="238"/>
    </font>
    <font>
      <b/>
      <sz val="10"/>
      <color indexed="63"/>
      <name val="Arial CE"/>
      <family val="2"/>
      <charset val="238"/>
    </font>
    <font>
      <i/>
      <sz val="10"/>
      <color indexed="23"/>
      <name val="Arial CE"/>
      <family val="2"/>
      <charset val="238"/>
    </font>
    <font>
      <sz val="10"/>
      <color indexed="8"/>
      <name val="Arial"/>
      <family val="2"/>
      <charset val="238"/>
    </font>
    <font>
      <u/>
      <sz val="10"/>
      <color theme="10"/>
      <name val="Arial"/>
      <family val="2"/>
      <charset val="238"/>
    </font>
    <font>
      <sz val="9"/>
      <color theme="1"/>
      <name val="Calibri"/>
      <family val="2"/>
      <scheme val="minor"/>
    </font>
    <font>
      <sz val="12"/>
      <name val="System"/>
      <family val="2"/>
      <charset val="238"/>
    </font>
    <font>
      <sz val="18"/>
      <name val="System"/>
      <family val="2"/>
      <charset val="238"/>
    </font>
    <font>
      <sz val="8"/>
      <name val="System"/>
      <family val="2"/>
      <charset val="238"/>
    </font>
    <font>
      <b/>
      <sz val="6.5"/>
      <color rgb="FF0070C0"/>
      <name val="Arial"/>
      <family val="2"/>
      <charset val="238"/>
    </font>
    <font>
      <sz val="6.5"/>
      <color rgb="FF0070C0"/>
      <name val="Arial"/>
      <family val="2"/>
      <charset val="238"/>
    </font>
    <font>
      <b/>
      <sz val="8"/>
      <name val="Arial"/>
      <family val="2"/>
      <charset val="238"/>
    </font>
    <font>
      <sz val="6.6"/>
      <name val="Arial CE"/>
      <charset val="238"/>
    </font>
    <font>
      <sz val="6.5"/>
      <color theme="1"/>
      <name val="Arial CE"/>
      <charset val="238"/>
    </font>
    <font>
      <b/>
      <sz val="6.5"/>
      <color indexed="8"/>
      <name val="Arial CE"/>
      <charset val="238"/>
    </font>
    <font>
      <sz val="11"/>
      <color theme="1"/>
      <name val="Calibri"/>
      <family val="2"/>
      <scheme val="minor"/>
    </font>
    <font>
      <sz val="6"/>
      <name val="Arial CE"/>
      <charset val="238"/>
    </font>
    <font>
      <i/>
      <sz val="6"/>
      <name val="Arial CE"/>
      <charset val="238"/>
    </font>
    <font>
      <i/>
      <sz val="6.5"/>
      <color rgb="FF0070C0"/>
      <name val="Arial CE"/>
      <charset val="238"/>
    </font>
    <font>
      <i/>
      <sz val="7"/>
      <name val="Arial CE"/>
      <charset val="238"/>
    </font>
    <font>
      <u/>
      <sz val="9"/>
      <color theme="10"/>
      <name val="Arial CE"/>
      <charset val="238"/>
    </font>
    <font>
      <b/>
      <sz val="6.5"/>
      <color rgb="FFA6A6A6"/>
      <name val="Arial CE"/>
      <charset val="238"/>
    </font>
    <font>
      <sz val="6.5"/>
      <color rgb="FFA6A6A6"/>
      <name val="Arial"/>
      <family val="2"/>
    </font>
    <font>
      <b/>
      <sz val="6.5"/>
      <color rgb="FFA6A6A6"/>
      <name val="Arial"/>
      <family val="2"/>
    </font>
    <font>
      <sz val="6.5"/>
      <color rgb="FFA6A6A6"/>
      <name val="Arial CE"/>
      <family val="2"/>
      <charset val="238"/>
    </font>
    <font>
      <sz val="6.5"/>
      <color rgb="FFA6A6A6"/>
      <name val="Arial CE"/>
      <charset val="238"/>
    </font>
    <font>
      <sz val="6.5"/>
      <color rgb="FFA6A6A6"/>
      <name val="Arial"/>
      <family val="2"/>
      <charset val="238"/>
    </font>
    <font>
      <sz val="8"/>
      <color rgb="FFA6A6A6"/>
      <name val="Arial CE"/>
      <family val="2"/>
      <charset val="238"/>
    </font>
    <font>
      <b/>
      <sz val="6.5"/>
      <color rgb="FFA6A6A6"/>
      <name val="Arial CE"/>
      <family val="2"/>
      <charset val="238"/>
    </font>
    <font>
      <b/>
      <sz val="7"/>
      <color rgb="FFA6A6A6"/>
      <name val="Arial CE"/>
      <charset val="238"/>
    </font>
    <font>
      <sz val="9"/>
      <color rgb="FFA6A6A6"/>
      <name val="Arial CE"/>
      <family val="2"/>
      <charset val="238"/>
    </font>
    <font>
      <sz val="6.6"/>
      <color rgb="FFA6A6A6"/>
      <name val="Arial CE"/>
      <charset val="238"/>
    </font>
    <font>
      <b/>
      <sz val="8"/>
      <color rgb="FFA6A6A6"/>
      <name val="Arial"/>
      <family val="2"/>
      <charset val="238"/>
    </font>
    <font>
      <sz val="6"/>
      <color rgb="FFA6A6A6"/>
      <name val="Arial"/>
      <family val="2"/>
      <charset val="238"/>
    </font>
    <font>
      <b/>
      <sz val="6"/>
      <color rgb="FFA6A6A6"/>
      <name val="Arial"/>
      <family val="2"/>
      <charset val="238"/>
    </font>
    <font>
      <b/>
      <sz val="6.5"/>
      <color rgb="FFA6A6A6"/>
      <name val="Arial"/>
      <family val="2"/>
      <charset val="238"/>
    </font>
    <font>
      <b/>
      <sz val="10"/>
      <color rgb="FFA6A6A6"/>
      <name val="Arial CE"/>
      <family val="2"/>
      <charset val="238"/>
    </font>
    <font>
      <sz val="7"/>
      <color rgb="FFA6A6A6"/>
      <name val="Arial CE"/>
      <family val="2"/>
      <charset val="238"/>
    </font>
    <font>
      <b/>
      <i/>
      <sz val="6.5"/>
      <color rgb="FFA6A6A6"/>
      <name val="Arial CE"/>
      <charset val="238"/>
    </font>
    <font>
      <i/>
      <sz val="6.5"/>
      <color rgb="FFA6A6A6"/>
      <name val="Arial CE"/>
      <charset val="238"/>
    </font>
    <font>
      <b/>
      <i/>
      <sz val="6.5"/>
      <color rgb="FFA6A6A6"/>
      <name val="Arial CE"/>
      <family val="2"/>
      <charset val="238"/>
    </font>
    <font>
      <u/>
      <sz val="6.5"/>
      <color rgb="FFA6A6A6"/>
      <name val="Arial CE"/>
      <charset val="238"/>
    </font>
    <font>
      <sz val="10"/>
      <color rgb="FFA6A6A6"/>
      <name val="Arial CE"/>
      <charset val="238"/>
    </font>
    <font>
      <i/>
      <sz val="6.5"/>
      <color rgb="FFA6A6A6"/>
      <name val="Arial"/>
      <family val="2"/>
      <charset val="238"/>
    </font>
    <font>
      <u/>
      <sz val="7.5"/>
      <color rgb="FFA6A6A6"/>
      <name val="Arial CE"/>
      <charset val="238"/>
    </font>
    <font>
      <sz val="6.5"/>
      <color rgb="FFA6A6A6"/>
      <name val="Calibri"/>
      <family val="2"/>
      <charset val="238"/>
    </font>
    <font>
      <sz val="6.5"/>
      <color rgb="FFA6A6A6"/>
      <name val="Calibri"/>
      <family val="2"/>
      <charset val="238"/>
      <scheme val="minor"/>
    </font>
    <font>
      <sz val="8"/>
      <color rgb="FFA6A6A6"/>
      <name val="Arial CE"/>
      <charset val="238"/>
    </font>
    <font>
      <sz val="7.5"/>
      <color rgb="FFA6A6A6"/>
      <name val="Arial CE"/>
      <charset val="238"/>
    </font>
    <font>
      <sz val="10"/>
      <color theme="1"/>
      <name val="Arial CE"/>
      <charset val="238"/>
    </font>
    <font>
      <sz val="9"/>
      <color theme="1"/>
      <name val="Arial CE"/>
      <family val="2"/>
      <charset val="238"/>
    </font>
    <font>
      <sz val="6.5"/>
      <color theme="1"/>
      <name val="Arial CE"/>
      <family val="2"/>
      <charset val="238"/>
    </font>
    <font>
      <sz val="7"/>
      <color theme="1"/>
      <name val="Arial CE"/>
      <family val="2"/>
      <charset val="238"/>
    </font>
    <font>
      <sz val="7"/>
      <color theme="0" tint="-0.34998626667073579"/>
      <name val="Arial CE"/>
      <family val="2"/>
      <charset val="238"/>
    </font>
    <font>
      <sz val="9"/>
      <color theme="0" tint="-0.34998626667073579"/>
      <name val="Arial CE"/>
      <family val="2"/>
      <charset val="238"/>
    </font>
    <font>
      <b/>
      <sz val="7"/>
      <color theme="0" tint="-0.34998626667073579"/>
      <name val="Arial CE"/>
      <charset val="238"/>
    </font>
    <font>
      <sz val="10"/>
      <color theme="0" tint="-0.34998626667073579"/>
      <name val="Arial CE"/>
      <charset val="238"/>
    </font>
    <font>
      <sz val="8"/>
      <color theme="0" tint="-0.34998626667073579"/>
      <name val="Arial CE"/>
      <family val="2"/>
      <charset val="238"/>
    </font>
    <font>
      <sz val="6.5"/>
      <color theme="0" tint="-0.34998626667073579"/>
      <name val="Arial"/>
      <family val="2"/>
      <charset val="238"/>
    </font>
    <font>
      <b/>
      <sz val="6.5"/>
      <color theme="0" tint="-0.34998626667073579"/>
      <name val="Arial"/>
      <family val="2"/>
      <charset val="238"/>
    </font>
    <font>
      <sz val="6.5"/>
      <color theme="0" tint="-0.34998626667073579"/>
      <name val="Arial CE"/>
      <charset val="238"/>
    </font>
    <font>
      <sz val="6.5"/>
      <color theme="0" tint="-0.34998626667073579"/>
      <name val="Arial CE"/>
      <family val="2"/>
      <charset val="238"/>
    </font>
  </fonts>
  <fills count="39">
    <fill>
      <patternFill patternType="none"/>
    </fill>
    <fill>
      <patternFill patternType="gray125"/>
    </fill>
    <fill>
      <patternFill patternType="solid">
        <fgColor rgb="FF009BB4"/>
        <bgColor indexed="64"/>
      </patternFill>
    </fill>
    <fill>
      <patternFill patternType="solid">
        <fgColor rgb="FF47E5FF"/>
        <bgColor indexed="64"/>
      </patternFill>
    </fill>
    <fill>
      <patternFill patternType="solid">
        <fgColor rgb="FFABF3FF"/>
        <bgColor indexed="64"/>
      </patternFill>
    </fill>
    <fill>
      <patternFill patternType="solid">
        <fgColor rgb="FF00C5E6"/>
        <bgColor indexed="64"/>
      </patternFill>
    </fill>
    <fill>
      <patternFill patternType="solid">
        <fgColor rgb="FF007D92"/>
        <bgColor indexed="64"/>
      </patternFill>
    </fill>
    <fill>
      <patternFill patternType="solid">
        <fgColor rgb="FFA6A6A6"/>
        <bgColor indexed="64"/>
      </patternFill>
    </fill>
    <fill>
      <patternFill patternType="solid">
        <fgColor rgb="FFFFFF00"/>
        <bgColor indexed="64"/>
      </patternFill>
    </fill>
    <fill>
      <patternFill patternType="solid">
        <fgColor indexed="9"/>
        <bgColor indexed="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gray0625">
        <fgColor indexed="8"/>
        <bgColor indexed="9"/>
      </patternFill>
    </fill>
    <fill>
      <patternFill patternType="solid">
        <fgColor theme="0"/>
        <bgColor indexed="64"/>
      </patternFill>
    </fill>
    <fill>
      <patternFill patternType="solid">
        <fgColor rgb="FFD9F0F4"/>
        <bgColor indexed="64"/>
      </patternFill>
    </fill>
    <fill>
      <patternFill patternType="solid">
        <fgColor rgb="FF1DDFFF"/>
        <bgColor indexed="64"/>
      </patternFill>
    </fill>
    <fill>
      <patternFill patternType="solid">
        <fgColor theme="8" tint="0.79998168889431442"/>
        <bgColor indexed="64"/>
      </patternFill>
    </fill>
    <fill>
      <patternFill patternType="solid">
        <fgColor rgb="FFDEF3F6"/>
        <bgColor indexed="64"/>
      </patternFill>
    </fill>
    <fill>
      <patternFill patternType="solid">
        <fgColor rgb="FFE7F7F9"/>
        <bgColor indexed="64"/>
      </patternFill>
    </fill>
  </fills>
  <borders count="36">
    <border>
      <left/>
      <right/>
      <top/>
      <bottom/>
      <diagonal/>
    </border>
    <border>
      <left style="thin">
        <color indexed="55"/>
      </left>
      <right/>
      <top/>
      <bottom/>
      <diagonal/>
    </border>
    <border>
      <left/>
      <right/>
      <top/>
      <bottom style="thin">
        <color rgb="FF009BB4"/>
      </bottom>
      <diagonal/>
    </border>
    <border>
      <left style="thin">
        <color indexed="55"/>
      </left>
      <right/>
      <top/>
      <bottom style="thin">
        <color rgb="FF009BB4"/>
      </bottom>
      <diagonal/>
    </border>
    <border>
      <left/>
      <right/>
      <top style="thin">
        <color rgb="FF009BB4"/>
      </top>
      <bottom/>
      <diagonal/>
    </border>
    <border>
      <left style="thin">
        <color indexed="55"/>
      </left>
      <right/>
      <top style="thin">
        <color rgb="FF009BB4"/>
      </top>
      <bottom/>
      <diagonal/>
    </border>
    <border>
      <left/>
      <right style="thin">
        <color indexed="55"/>
      </right>
      <top/>
      <bottom/>
      <diagonal/>
    </border>
    <border>
      <left/>
      <right style="thin">
        <color indexed="55"/>
      </right>
      <top/>
      <bottom style="thin">
        <color rgb="FF009BB4"/>
      </bottom>
      <diagonal/>
    </border>
    <border>
      <left/>
      <right style="thin">
        <color indexed="55"/>
      </right>
      <top style="thin">
        <color rgb="FF009BB4"/>
      </top>
      <bottom/>
      <diagonal/>
    </border>
    <border>
      <left style="thin">
        <color rgb="FFA6A6A6"/>
      </left>
      <right style="thin">
        <color rgb="FFA6A6A6"/>
      </right>
      <top style="thin">
        <color rgb="FF009BB4"/>
      </top>
      <bottom/>
      <diagonal/>
    </border>
    <border>
      <left style="thin">
        <color rgb="FFA6A6A6"/>
      </left>
      <right style="thin">
        <color rgb="FFA6A6A6"/>
      </right>
      <top/>
      <bottom/>
      <diagonal/>
    </border>
    <border>
      <left style="thin">
        <color rgb="FFA6A6A6"/>
      </left>
      <right style="thin">
        <color rgb="FFA6A6A6"/>
      </right>
      <top/>
      <bottom style="thin">
        <color rgb="FF009BB4"/>
      </bottom>
      <diagonal/>
    </border>
    <border>
      <left style="thin">
        <color rgb="FFA6A6A6"/>
      </left>
      <right/>
      <top style="thin">
        <color rgb="FF009BB4"/>
      </top>
      <bottom/>
      <diagonal/>
    </border>
    <border>
      <left style="thin">
        <color indexed="55"/>
      </left>
      <right style="thin">
        <color indexed="55"/>
      </right>
      <top/>
      <bottom/>
      <diagonal/>
    </border>
    <border>
      <left/>
      <right style="thin">
        <color rgb="FFA6A6A6"/>
      </right>
      <top style="thin">
        <color rgb="FF009BB4"/>
      </top>
      <bottom/>
      <diagonal/>
    </border>
    <border>
      <left/>
      <right style="thin">
        <color rgb="FFA6A6A6"/>
      </right>
      <top/>
      <bottom/>
      <diagonal/>
    </border>
    <border>
      <left/>
      <right style="thin">
        <color rgb="FFA6A6A6"/>
      </right>
      <top/>
      <bottom style="thin">
        <color rgb="FF009BB4"/>
      </bottom>
      <diagonal/>
    </border>
    <border>
      <left/>
      <right/>
      <top style="double">
        <color indexed="8"/>
      </top>
      <bottom/>
      <diagonal/>
    </border>
    <border>
      <left/>
      <right/>
      <top style="medium">
        <color indexed="64"/>
      </top>
      <bottom style="medium">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rgb="FF00B2D0"/>
      </bottom>
      <diagonal/>
    </border>
    <border>
      <left style="thin">
        <color indexed="55"/>
      </left>
      <right style="thin">
        <color indexed="55"/>
      </right>
      <top/>
      <bottom style="thin">
        <color rgb="FF00B2D0"/>
      </bottom>
      <diagonal/>
    </border>
    <border>
      <left style="thin">
        <color indexed="55"/>
      </left>
      <right/>
      <top/>
      <bottom style="thin">
        <color rgb="FF00B2D0"/>
      </bottom>
      <diagonal/>
    </border>
    <border>
      <left style="thin">
        <color rgb="FFA6A6A6"/>
      </left>
      <right/>
      <top/>
      <bottom/>
      <diagonal/>
    </border>
    <border>
      <left style="thin">
        <color rgb="FFA6A6A6"/>
      </left>
      <right/>
      <top/>
      <bottom style="thin">
        <color rgb="FF009BB4"/>
      </bottom>
      <diagonal/>
    </border>
    <border>
      <left/>
      <right/>
      <top style="thin">
        <color rgb="FF009BB4"/>
      </top>
      <bottom style="thin">
        <color rgb="FF009BB4"/>
      </bottom>
      <diagonal/>
    </border>
    <border>
      <left style="thin">
        <color rgb="FFA6A6A6"/>
      </left>
      <right/>
      <top style="thin">
        <color rgb="FF009BB4"/>
      </top>
      <bottom style="thin">
        <color rgb="FF009BB4"/>
      </bottom>
      <diagonal/>
    </border>
  </borders>
  <cellStyleXfs count="46798">
    <xf numFmtId="0" fontId="0" fillId="0" borderId="0"/>
    <xf numFmtId="9" fontId="9" fillId="0" borderId="0" applyFont="0" applyFill="0" applyBorder="0" applyAlignment="0" applyProtection="0"/>
    <xf numFmtId="0" fontId="8" fillId="0" borderId="0"/>
    <xf numFmtId="0" fontId="32" fillId="0" borderId="0"/>
    <xf numFmtId="0" fontId="32" fillId="0" borderId="0"/>
    <xf numFmtId="9" fontId="9" fillId="0" borderId="0" applyFont="0" applyFill="0" applyBorder="0" applyAlignment="0" applyProtection="0"/>
    <xf numFmtId="43" fontId="9" fillId="0" borderId="0" applyFont="0" applyFill="0" applyBorder="0" applyAlignment="0" applyProtection="0"/>
    <xf numFmtId="0" fontId="39" fillId="0" borderId="0"/>
    <xf numFmtId="0" fontId="7" fillId="0" borderId="0"/>
    <xf numFmtId="0" fontId="7" fillId="0" borderId="0"/>
    <xf numFmtId="0" fontId="42" fillId="0" borderId="0" applyNumberFormat="0" applyFill="0" applyBorder="0" applyAlignment="0" applyProtection="0">
      <alignment vertical="top"/>
      <protection locked="0"/>
    </xf>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applyNumberFormat="0" applyFill="0" applyBorder="0" applyAlignment="0" applyProtection="0">
      <alignment vertical="top"/>
      <protection locked="0"/>
    </xf>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xf numFmtId="0" fontId="39" fillId="0" borderId="0"/>
    <xf numFmtId="0" fontId="39" fillId="0" borderId="0"/>
    <xf numFmtId="0" fontId="9" fillId="0" borderId="0"/>
    <xf numFmtId="0" fontId="5" fillId="0" borderId="0"/>
    <xf numFmtId="0" fontId="18" fillId="0" borderId="0"/>
    <xf numFmtId="173" fontId="9" fillId="0" borderId="0" applyFont="0" applyFill="0" applyBorder="0" applyAlignment="0" applyProtection="0"/>
    <xf numFmtId="0" fontId="9" fillId="9" borderId="17" applyNumberFormat="0" applyFont="0" applyFill="0" applyAlignment="0" applyProtection="0"/>
    <xf numFmtId="166" fontId="39" fillId="0" borderId="0" applyFill="0" applyBorder="0" applyAlignment="0" applyProtection="0"/>
    <xf numFmtId="3" fontId="39" fillId="0" borderId="0" applyFill="0" applyBorder="0" applyAlignment="0" applyProtection="0"/>
    <xf numFmtId="174" fontId="39" fillId="0" borderId="0" applyFill="0" applyBorder="0" applyAlignment="0" applyProtection="0"/>
    <xf numFmtId="175" fontId="39" fillId="0" borderId="0" applyFill="0" applyBorder="0" applyAlignment="0" applyProtection="0"/>
    <xf numFmtId="176" fontId="39" fillId="0" borderId="0" applyFill="0" applyBorder="0" applyAlignment="0" applyProtection="0"/>
    <xf numFmtId="0" fontId="9" fillId="9" borderId="0" applyFont="0" applyFill="0" applyBorder="0" applyAlignment="0" applyProtection="0"/>
    <xf numFmtId="177" fontId="9" fillId="0" borderId="0" applyFont="0" applyFill="0" applyBorder="0" applyAlignment="0" applyProtection="0">
      <alignment horizontal="right"/>
    </xf>
    <xf numFmtId="178" fontId="9" fillId="0" borderId="18" applyFont="0" applyFill="0" applyBorder="0" applyProtection="0">
      <alignment horizontal="right"/>
    </xf>
    <xf numFmtId="3" fontId="9" fillId="9" borderId="0" applyFont="0" applyFill="0" applyBorder="0" applyAlignment="0" applyProtection="0"/>
    <xf numFmtId="2" fontId="39"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9" fillId="0" borderId="0" applyFont="0" applyFill="0" applyBorder="0" applyProtection="0"/>
    <xf numFmtId="179" fontId="9" fillId="9"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0" fontId="39" fillId="0" borderId="0" applyNumberFormat="0" applyFill="0" applyBorder="0" applyAlignment="0" applyProtection="0"/>
    <xf numFmtId="0" fontId="5" fillId="0" borderId="0"/>
    <xf numFmtId="0" fontId="5" fillId="0" borderId="0"/>
    <xf numFmtId="0" fontId="5" fillId="0" borderId="0"/>
    <xf numFmtId="0" fontId="39" fillId="0" borderId="0"/>
    <xf numFmtId="0" fontId="39" fillId="0" borderId="0"/>
    <xf numFmtId="0" fontId="39" fillId="0" borderId="0"/>
    <xf numFmtId="0" fontId="59"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39" fillId="0" borderId="0" applyNumberFormat="0" applyFill="0" applyBorder="0" applyAlignment="0" applyProtection="0"/>
    <xf numFmtId="10" fontId="39" fillId="0" borderId="0" applyFill="0" applyBorder="0" applyAlignment="0" applyProtection="0"/>
    <xf numFmtId="2" fontId="9" fillId="9" borderId="0" applyFont="0" applyFill="0" applyBorder="0" applyAlignment="0" applyProtection="0"/>
    <xf numFmtId="0" fontId="39" fillId="0" borderId="0"/>
    <xf numFmtId="0" fontId="39" fillId="0" borderId="19" applyNumberFormat="0" applyFill="0" applyAlignment="0" applyProtection="0"/>
    <xf numFmtId="0" fontId="64" fillId="9" borderId="0" applyNumberFormat="0" applyFill="0" applyBorder="0" applyAlignment="0" applyProtection="0"/>
    <xf numFmtId="0" fontId="65" fillId="9"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1" fillId="0" borderId="0"/>
    <xf numFmtId="0" fontId="61" fillId="0" borderId="0"/>
    <xf numFmtId="0" fontId="39" fillId="0" borderId="0" applyNumberFormat="0" applyFill="0" applyBorder="0" applyAlignment="0" applyProtection="0"/>
    <xf numFmtId="0" fontId="61" fillId="0" borderId="0"/>
    <xf numFmtId="0" fontId="39" fillId="0" borderId="0" applyNumberFormat="0" applyFill="0" applyBorder="0" applyAlignment="0" applyProtection="0"/>
    <xf numFmtId="0" fontId="61" fillId="0" borderId="0"/>
    <xf numFmtId="0" fontId="39" fillId="0" borderId="0" applyNumberFormat="0" applyFill="0" applyBorder="0" applyAlignment="0" applyProtection="0"/>
    <xf numFmtId="0" fontId="61" fillId="0" borderId="0"/>
    <xf numFmtId="0" fontId="39" fillId="0" borderId="0" applyNumberFormat="0" applyFill="0" applyBorder="0" applyAlignment="0" applyProtection="0"/>
    <xf numFmtId="0" fontId="61" fillId="0" borderId="0"/>
    <xf numFmtId="0" fontId="39" fillId="0" borderId="0" applyNumberFormat="0" applyFill="0" applyBorder="0" applyAlignment="0" applyProtection="0"/>
    <xf numFmtId="0" fontId="61" fillId="0" borderId="0"/>
    <xf numFmtId="0" fontId="39" fillId="0" borderId="0" applyNumberFormat="0" applyFill="0" applyBorder="0" applyAlignment="0" applyProtection="0"/>
    <xf numFmtId="0" fontId="61" fillId="0" borderId="0"/>
    <xf numFmtId="0" fontId="39" fillId="0" borderId="0" applyNumberFormat="0" applyFill="0" applyBorder="0" applyAlignment="0" applyProtection="0"/>
    <xf numFmtId="0" fontId="61" fillId="0" borderId="0"/>
    <xf numFmtId="0" fontId="39" fillId="0" borderId="0" applyNumberFormat="0" applyFill="0" applyBorder="0" applyAlignment="0" applyProtection="0"/>
    <xf numFmtId="0" fontId="61" fillId="0" borderId="0"/>
    <xf numFmtId="0" fontId="39" fillId="0" borderId="0" applyNumberFormat="0" applyFill="0" applyBorder="0" applyAlignment="0" applyProtection="0"/>
    <xf numFmtId="0" fontId="61" fillId="0" borderId="0"/>
    <xf numFmtId="0" fontId="39" fillId="0" borderId="0" applyNumberFormat="0" applyFill="0" applyBorder="0" applyAlignment="0" applyProtection="0"/>
    <xf numFmtId="0" fontId="61" fillId="0" borderId="0"/>
    <xf numFmtId="0" fontId="39" fillId="0" borderId="0" applyNumberFormat="0" applyFill="0" applyBorder="0" applyAlignment="0" applyProtection="0"/>
    <xf numFmtId="0" fontId="61" fillId="0" borderId="0"/>
    <xf numFmtId="0" fontId="39" fillId="0" borderId="0" applyNumberFormat="0" applyFill="0" applyBorder="0" applyAlignment="0" applyProtection="0"/>
    <xf numFmtId="0" fontId="61" fillId="0" borderId="0"/>
    <xf numFmtId="0" fontId="39" fillId="0" borderId="0" applyNumberFormat="0" applyFill="0" applyBorder="0" applyAlignment="0" applyProtection="0"/>
    <xf numFmtId="0" fontId="61" fillId="0" borderId="0"/>
    <xf numFmtId="0" fontId="61" fillId="0" borderId="0"/>
    <xf numFmtId="0" fontId="61" fillId="0" borderId="0"/>
    <xf numFmtId="0" fontId="61" fillId="0" borderId="0"/>
    <xf numFmtId="0" fontId="61" fillId="0" borderId="0"/>
    <xf numFmtId="0" fontId="39" fillId="0" borderId="0" applyNumberFormat="0" applyFill="0" applyBorder="0" applyAlignment="0" applyProtection="0"/>
    <xf numFmtId="0" fontId="39" fillId="0" borderId="0" applyNumberFormat="0" applyFill="0" applyBorder="0" applyAlignment="0" applyProtection="0"/>
    <xf numFmtId="0" fontId="6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81" fontId="67" fillId="0" borderId="0" applyFont="0" applyFill="0" applyBorder="0" applyAlignment="0" applyProtection="0"/>
    <xf numFmtId="0" fontId="67" fillId="0" borderId="0"/>
    <xf numFmtId="0" fontId="9" fillId="0" borderId="0"/>
    <xf numFmtId="0" fontId="32" fillId="0" borderId="0"/>
    <xf numFmtId="0" fontId="39" fillId="0" borderId="0" applyNumberFormat="0" applyFill="0" applyBorder="0" applyAlignment="0" applyProtection="0"/>
    <xf numFmtId="0" fontId="9"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9" fillId="0" borderId="0"/>
    <xf numFmtId="0" fontId="60" fillId="0" borderId="0"/>
    <xf numFmtId="0" fontId="5" fillId="0" borderId="0"/>
    <xf numFmtId="0" fontId="39" fillId="0" borderId="0"/>
    <xf numFmtId="0" fontId="39" fillId="0" borderId="0"/>
    <xf numFmtId="0" fontId="39" fillId="0" borderId="0"/>
    <xf numFmtId="0" fontId="68" fillId="0" borderId="0"/>
    <xf numFmtId="9" fontId="68" fillId="0" borderId="0" applyFont="0" applyFill="0" applyBorder="0" applyAlignment="0" applyProtection="0"/>
    <xf numFmtId="0" fontId="5" fillId="0" borderId="0"/>
    <xf numFmtId="0" fontId="5" fillId="0" borderId="0"/>
    <xf numFmtId="44" fontId="59" fillId="0" borderId="0" applyFont="0" applyFill="0" applyBorder="0" applyAlignment="0" applyProtection="0"/>
    <xf numFmtId="0" fontId="59" fillId="0" borderId="0"/>
    <xf numFmtId="0" fontId="59" fillId="0" borderId="0"/>
    <xf numFmtId="44" fontId="59" fillId="0" borderId="0" applyFont="0" applyFill="0" applyBorder="0" applyAlignment="0" applyProtection="0"/>
    <xf numFmtId="0" fontId="9" fillId="0" borderId="0"/>
    <xf numFmtId="9" fontId="9" fillId="0" borderId="0" applyFont="0" applyFill="0" applyBorder="0" applyAlignment="0" applyProtection="0"/>
    <xf numFmtId="0" fontId="69" fillId="0" borderId="0"/>
    <xf numFmtId="9" fontId="70" fillId="0" borderId="0" applyFont="0" applyFill="0" applyBorder="0" applyAlignment="0" applyProtection="0"/>
    <xf numFmtId="0" fontId="5" fillId="0" borderId="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3" borderId="0" applyNumberFormat="0" applyBorder="0" applyAlignment="0" applyProtection="0"/>
    <xf numFmtId="0" fontId="71" fillId="16"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7" borderId="0" applyNumberFormat="0" applyBorder="0" applyAlignment="0" applyProtection="0"/>
    <xf numFmtId="0" fontId="73" fillId="11" borderId="0" applyNumberFormat="0" applyBorder="0" applyAlignment="0" applyProtection="0"/>
    <xf numFmtId="0" fontId="74" fillId="28" borderId="20" applyNumberFormat="0" applyAlignment="0" applyProtection="0"/>
    <xf numFmtId="0" fontId="75" fillId="0" borderId="0" applyNumberFormat="0" applyFill="0" applyBorder="0" applyAlignment="0" applyProtection="0"/>
    <xf numFmtId="0" fontId="76" fillId="12" borderId="0" applyNumberFormat="0" applyBorder="0" applyAlignment="0" applyProtection="0"/>
    <xf numFmtId="0" fontId="77" fillId="0" borderId="22" applyNumberFormat="0" applyFill="0" applyAlignment="0" applyProtection="0"/>
    <xf numFmtId="0" fontId="78" fillId="0" borderId="23" applyNumberFormat="0" applyFill="0" applyAlignment="0" applyProtection="0"/>
    <xf numFmtId="0" fontId="79" fillId="0" borderId="24" applyNumberFormat="0" applyFill="0" applyAlignment="0" applyProtection="0"/>
    <xf numFmtId="0" fontId="79" fillId="0" borderId="0" applyNumberFormat="0" applyFill="0" applyBorder="0" applyAlignment="0" applyProtection="0"/>
    <xf numFmtId="0" fontId="42"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0" fillId="29" borderId="25" applyNumberFormat="0" applyAlignment="0" applyProtection="0"/>
    <xf numFmtId="0" fontId="81" fillId="15" borderId="20" applyNumberFormat="0" applyAlignment="0" applyProtection="0"/>
    <xf numFmtId="0" fontId="82" fillId="0" borderId="26" applyNumberFormat="0" applyFill="0" applyAlignment="0" applyProtection="0"/>
    <xf numFmtId="0" fontId="83" fillId="30" borderId="0" applyNumberFormat="0" applyBorder="0" applyAlignment="0" applyProtection="0"/>
    <xf numFmtId="180" fontId="6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9" fillId="0" borderId="0"/>
    <xf numFmtId="0" fontId="8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9" fillId="31" borderId="27" applyNumberFormat="0" applyFont="0" applyAlignment="0" applyProtection="0"/>
    <xf numFmtId="0" fontId="84" fillId="28" borderId="28" applyNumberFormat="0" applyAlignment="0" applyProtection="0"/>
    <xf numFmtId="9" fontId="5" fillId="0" borderId="0" applyFont="0" applyFill="0" applyBorder="0" applyAlignment="0" applyProtection="0"/>
    <xf numFmtId="9" fontId="89" fillId="0" borderId="0" applyFont="0" applyFill="0" applyBorder="0" applyAlignment="0" applyProtection="0"/>
    <xf numFmtId="0" fontId="69" fillId="0" borderId="0"/>
    <xf numFmtId="0" fontId="85" fillId="0" borderId="0" applyNumberFormat="0" applyFill="0" applyBorder="0" applyAlignment="0" applyProtection="0"/>
    <xf numFmtId="0" fontId="86" fillId="0" borderId="21" applyNumberFormat="0" applyFill="0" applyAlignment="0" applyProtection="0"/>
    <xf numFmtId="0" fontId="87" fillId="0" borderId="0" applyNumberFormat="0" applyFill="0" applyBorder="0" applyAlignment="0" applyProtection="0"/>
    <xf numFmtId="0" fontId="5" fillId="0" borderId="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9" fontId="5" fillId="0" borderId="0" applyFon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43" fontId="9" fillId="0" borderId="0" applyFont="0" applyFill="0" applyBorder="0" applyAlignment="0" applyProtection="0"/>
    <xf numFmtId="0" fontId="32" fillId="0" borderId="0"/>
    <xf numFmtId="0" fontId="91" fillId="0" borderId="0"/>
    <xf numFmtId="0" fontId="91" fillId="0" borderId="0"/>
    <xf numFmtId="0" fontId="32" fillId="0" borderId="0"/>
    <xf numFmtId="0" fontId="32" fillId="0" borderId="0"/>
    <xf numFmtId="0" fontId="32" fillId="0" borderId="0"/>
    <xf numFmtId="0" fontId="32" fillId="0" borderId="0"/>
    <xf numFmtId="0" fontId="92" fillId="0" borderId="0" applyNumberFormat="0" applyFill="0" applyBorder="0" applyAlignment="0" applyProtection="0">
      <alignment vertical="top"/>
      <protection locked="0"/>
    </xf>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79" fillId="0" borderId="24" applyNumberFormat="0" applyFill="0" applyAlignment="0" applyProtection="0"/>
    <xf numFmtId="0" fontId="79" fillId="0" borderId="24" applyNumberFormat="0" applyFill="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79" fillId="0" borderId="24" applyNumberFormat="0" applyFill="0" applyAlignment="0" applyProtection="0"/>
    <xf numFmtId="0" fontId="79" fillId="0" borderId="24" applyNumberFormat="0" applyFill="0" applyAlignment="0" applyProtection="0"/>
    <xf numFmtId="0" fontId="5" fillId="0" borderId="0"/>
    <xf numFmtId="0" fontId="5" fillId="0" borderId="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79" fillId="0" borderId="24" applyNumberFormat="0" applyFill="0" applyAlignment="0" applyProtection="0"/>
    <xf numFmtId="0" fontId="79" fillId="0" borderId="24" applyNumberFormat="0" applyFill="0" applyAlignment="0" applyProtection="0"/>
    <xf numFmtId="0" fontId="5" fillId="0" borderId="0"/>
    <xf numFmtId="0" fontId="5" fillId="0" borderId="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79" fillId="0" borderId="24"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79" fillId="0" borderId="24" applyNumberFormat="0" applyFill="0" applyAlignment="0" applyProtection="0"/>
    <xf numFmtId="0" fontId="5" fillId="0" borderId="0"/>
    <xf numFmtId="0" fontId="5" fillId="0" borderId="0"/>
    <xf numFmtId="9" fontId="5" fillId="0" borderId="0" applyFont="0" applyFill="0" applyBorder="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79" fillId="0" borderId="24" applyNumberFormat="0" applyFill="0" applyAlignment="0" applyProtection="0"/>
    <xf numFmtId="0" fontId="79" fillId="0" borderId="24" applyNumberFormat="0" applyFill="0" applyAlignment="0" applyProtection="0"/>
    <xf numFmtId="0" fontId="5" fillId="0" borderId="0"/>
    <xf numFmtId="0" fontId="79" fillId="0" borderId="24" applyNumberFormat="0" applyFill="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79" fillId="0" borderId="24" applyNumberFormat="0" applyFill="0" applyAlignment="0" applyProtection="0"/>
    <xf numFmtId="0" fontId="5" fillId="0" borderId="0"/>
    <xf numFmtId="0" fontId="5" fillId="0" borderId="0"/>
    <xf numFmtId="0" fontId="79" fillId="0" borderId="24" applyNumberFormat="0" applyFill="0" applyAlignment="0" applyProtection="0"/>
    <xf numFmtId="0" fontId="79" fillId="0" borderId="24" applyNumberFormat="0" applyFill="0" applyAlignment="0" applyProtection="0"/>
    <xf numFmtId="0" fontId="5" fillId="0" borderId="0"/>
    <xf numFmtId="0" fontId="79" fillId="0" borderId="24" applyNumberFormat="0" applyFill="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79" fillId="0" borderId="24" applyNumberFormat="0" applyFill="0" applyAlignment="0" applyProtection="0"/>
    <xf numFmtId="0" fontId="79" fillId="0" borderId="24" applyNumberFormat="0" applyFill="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79" fillId="0" borderId="24" applyNumberFormat="0" applyFill="0" applyAlignment="0" applyProtection="0"/>
    <xf numFmtId="0" fontId="79" fillId="0" borderId="24" applyNumberFormat="0" applyFill="0" applyAlignment="0" applyProtection="0"/>
    <xf numFmtId="0" fontId="5" fillId="0" borderId="0"/>
    <xf numFmtId="0" fontId="79" fillId="0" borderId="24" applyNumberFormat="0" applyFill="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0" fontId="79" fillId="0" borderId="24" applyNumberFormat="0" applyFill="0" applyAlignment="0" applyProtection="0"/>
    <xf numFmtId="9" fontId="5" fillId="0" borderId="0" applyFont="0" applyFill="0" applyBorder="0" applyAlignment="0" applyProtection="0"/>
    <xf numFmtId="0" fontId="79" fillId="0" borderId="24" applyNumberFormat="0" applyFill="0" applyAlignment="0" applyProtection="0"/>
    <xf numFmtId="0" fontId="79" fillId="0" borderId="24" applyNumberFormat="0" applyFill="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79" fillId="0" borderId="24"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79" fillId="0" borderId="24" applyNumberFormat="0" applyFill="0" applyAlignment="0" applyProtection="0"/>
    <xf numFmtId="0" fontId="79" fillId="0" borderId="24" applyNumberFormat="0" applyFill="0" applyAlignment="0" applyProtection="0"/>
    <xf numFmtId="0" fontId="5" fillId="0" borderId="0"/>
    <xf numFmtId="0" fontId="79" fillId="0" borderId="24" applyNumberFormat="0" applyFill="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79" fillId="0" borderId="24" applyNumberFormat="0" applyFill="0" applyAlignment="0" applyProtection="0"/>
    <xf numFmtId="0" fontId="5" fillId="0" borderId="0"/>
    <xf numFmtId="0" fontId="5" fillId="0" borderId="0"/>
    <xf numFmtId="0" fontId="79" fillId="0" borderId="24" applyNumberFormat="0" applyFill="0" applyAlignment="0" applyProtection="0"/>
    <xf numFmtId="0" fontId="79" fillId="0" borderId="24" applyNumberFormat="0" applyFill="0" applyAlignment="0" applyProtection="0"/>
    <xf numFmtId="0" fontId="5" fillId="0" borderId="0"/>
    <xf numFmtId="0" fontId="79" fillId="0" borderId="24" applyNumberFormat="0" applyFill="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79" fillId="0" borderId="24" applyNumberFormat="0" applyFill="0" applyAlignment="0" applyProtection="0"/>
    <xf numFmtId="0" fontId="79" fillId="0" borderId="24" applyNumberFormat="0" applyFill="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79" fillId="0" borderId="24" applyNumberFormat="0" applyFill="0" applyAlignment="0" applyProtection="0"/>
    <xf numFmtId="0" fontId="79" fillId="0" borderId="24" applyNumberFormat="0" applyFill="0" applyAlignment="0" applyProtection="0"/>
    <xf numFmtId="0" fontId="5" fillId="0" borderId="0"/>
    <xf numFmtId="0" fontId="79" fillId="0" borderId="24" applyNumberFormat="0" applyFill="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0" fontId="79" fillId="0" borderId="24" applyNumberFormat="0" applyFill="0" applyAlignment="0" applyProtection="0"/>
    <xf numFmtId="9" fontId="5" fillId="0" borderId="0" applyFont="0" applyFill="0" applyBorder="0" applyAlignment="0" applyProtection="0"/>
    <xf numFmtId="0" fontId="79" fillId="0" borderId="24" applyNumberFormat="0" applyFill="0" applyAlignment="0" applyProtection="0"/>
    <xf numFmtId="0" fontId="79" fillId="0" borderId="24" applyNumberFormat="0" applyFill="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79" fillId="0" borderId="24"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79" fillId="0" borderId="24" applyNumberFormat="0" applyFill="0" applyAlignment="0" applyProtection="0"/>
    <xf numFmtId="0" fontId="79" fillId="0" borderId="24" applyNumberFormat="0" applyFill="0" applyAlignment="0" applyProtection="0"/>
    <xf numFmtId="0" fontId="5" fillId="0" borderId="0"/>
    <xf numFmtId="0" fontId="79" fillId="0" borderId="24" applyNumberFormat="0" applyFill="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79" fillId="0" borderId="24" applyNumberFormat="0" applyFill="0" applyAlignment="0" applyProtection="0"/>
    <xf numFmtId="0" fontId="5" fillId="0" borderId="0"/>
    <xf numFmtId="0" fontId="5" fillId="0" borderId="0"/>
    <xf numFmtId="0" fontId="79" fillId="0" borderId="24" applyNumberFormat="0" applyFill="0" applyAlignment="0" applyProtection="0"/>
    <xf numFmtId="0" fontId="79" fillId="0" borderId="24" applyNumberFormat="0" applyFill="0" applyAlignment="0" applyProtection="0"/>
    <xf numFmtId="0" fontId="5" fillId="0" borderId="0"/>
    <xf numFmtId="0" fontId="79" fillId="0" borderId="24" applyNumberFormat="0" applyFill="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79" fillId="0" borderId="24" applyNumberFormat="0" applyFill="0" applyAlignment="0" applyProtection="0"/>
    <xf numFmtId="0" fontId="79" fillId="0" borderId="24" applyNumberFormat="0" applyFill="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79" fillId="0" borderId="24" applyNumberFormat="0" applyFill="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79" fillId="0" borderId="24" applyNumberFormat="0" applyFill="0" applyAlignment="0" applyProtection="0"/>
    <xf numFmtId="0" fontId="79" fillId="0" borderId="24" applyNumberFormat="0" applyFill="0" applyAlignment="0" applyProtection="0"/>
    <xf numFmtId="0" fontId="5" fillId="0" borderId="0"/>
    <xf numFmtId="0" fontId="79" fillId="0" borderId="24" applyNumberFormat="0" applyFill="0" applyAlignment="0" applyProtection="0"/>
    <xf numFmtId="0" fontId="79" fillId="0" borderId="24" applyNumberFormat="0" applyFill="0" applyAlignment="0" applyProtection="0"/>
    <xf numFmtId="9" fontId="5" fillId="0" borderId="0" applyFont="0" applyFill="0" applyBorder="0" applyAlignment="0" applyProtection="0"/>
    <xf numFmtId="0" fontId="5" fillId="0" borderId="0"/>
    <xf numFmtId="0" fontId="79" fillId="0" borderId="24" applyNumberFormat="0" applyFill="0" applyAlignment="0" applyProtection="0"/>
    <xf numFmtId="9" fontId="5" fillId="0" borderId="0" applyFont="0" applyFill="0" applyBorder="0" applyAlignment="0" applyProtection="0"/>
    <xf numFmtId="0" fontId="79" fillId="0" borderId="24" applyNumberFormat="0" applyFill="0" applyAlignment="0" applyProtection="0"/>
    <xf numFmtId="0" fontId="79" fillId="0" borderId="24" applyNumberFormat="0" applyFill="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70" fillId="0" borderId="0" applyFont="0" applyFill="0" applyBorder="0" applyAlignment="0" applyProtection="0"/>
    <xf numFmtId="0" fontId="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5" fillId="0" borderId="0"/>
    <xf numFmtId="0" fontId="59" fillId="0" borderId="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93" fillId="0" borderId="0"/>
    <xf numFmtId="0" fontId="61" fillId="0" borderId="0"/>
    <xf numFmtId="0" fontId="61" fillId="0" borderId="0"/>
    <xf numFmtId="9" fontId="59" fillId="0" borderId="0" applyFont="0" applyFill="0" applyBorder="0" applyAlignment="0" applyProtection="0"/>
    <xf numFmtId="0" fontId="9" fillId="0" borderId="0"/>
    <xf numFmtId="44" fontId="9" fillId="0" borderId="0" applyFont="0" applyFill="0" applyBorder="0" applyAlignment="0" applyProtection="0"/>
    <xf numFmtId="0" fontId="39" fillId="0" borderId="0"/>
    <xf numFmtId="0" fontId="39" fillId="0" borderId="0"/>
    <xf numFmtId="0" fontId="39" fillId="0" borderId="0"/>
    <xf numFmtId="0" fontId="39" fillId="0" borderId="0"/>
    <xf numFmtId="0" fontId="9" fillId="0" borderId="0"/>
    <xf numFmtId="0" fontId="5" fillId="0" borderId="0"/>
    <xf numFmtId="9" fontId="9"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60" fillId="0" borderId="0"/>
    <xf numFmtId="0" fontId="5" fillId="0" borderId="0"/>
    <xf numFmtId="0" fontId="39" fillId="0" borderId="0"/>
    <xf numFmtId="9" fontId="68" fillId="0" borderId="0" applyFont="0" applyFill="0" applyBorder="0" applyAlignment="0" applyProtection="0"/>
    <xf numFmtId="0" fontId="5" fillId="0" borderId="0"/>
    <xf numFmtId="0" fontId="5" fillId="0" borderId="0"/>
    <xf numFmtId="0" fontId="5" fillId="0" borderId="0"/>
    <xf numFmtId="0" fontId="89" fillId="0" borderId="0"/>
    <xf numFmtId="0" fontId="93"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69" fillId="0" borderId="0"/>
    <xf numFmtId="9" fontId="9" fillId="0" borderId="0" applyFont="0" applyFill="0" applyBorder="0" applyAlignment="0" applyProtection="0"/>
    <xf numFmtId="44" fontId="9" fillId="0" borderId="0" applyFont="0" applyFill="0" applyBorder="0" applyAlignment="0" applyProtection="0"/>
    <xf numFmtId="0" fontId="42" fillId="0" borderId="0" applyNumberFormat="0" applyFill="0" applyBorder="0" applyAlignment="0" applyProtection="0">
      <alignment vertical="top"/>
      <protection locked="0"/>
    </xf>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9" fillId="0" borderId="0"/>
    <xf numFmtId="0" fontId="9" fillId="0" borderId="0"/>
    <xf numFmtId="0" fontId="9" fillId="0" borderId="0"/>
    <xf numFmtId="0" fontId="9" fillId="0" borderId="0"/>
    <xf numFmtId="0" fontId="9" fillId="0" borderId="0"/>
    <xf numFmtId="0" fontId="39" fillId="0" borderId="0"/>
    <xf numFmtId="0" fontId="39" fillId="0" borderId="0"/>
    <xf numFmtId="0" fontId="5" fillId="0" borderId="0"/>
    <xf numFmtId="0" fontId="5" fillId="0" borderId="0"/>
    <xf numFmtId="0" fontId="39" fillId="0" borderId="0"/>
    <xf numFmtId="0" fontId="5" fillId="0" borderId="0"/>
    <xf numFmtId="0" fontId="5" fillId="0" borderId="0"/>
    <xf numFmtId="0" fontId="39" fillId="0" borderId="0"/>
    <xf numFmtId="0" fontId="5" fillId="0" borderId="0"/>
    <xf numFmtId="0" fontId="9"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 fillId="0" borderId="0"/>
    <xf numFmtId="0" fontId="5"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3" borderId="0" applyNumberFormat="0" applyBorder="0" applyAlignment="0" applyProtection="0"/>
    <xf numFmtId="0" fontId="95" fillId="16"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0"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5" fillId="0" borderId="0"/>
    <xf numFmtId="0" fontId="5" fillId="0" borderId="0"/>
    <xf numFmtId="0" fontId="5" fillId="0" borderId="0"/>
    <xf numFmtId="0" fontId="5" fillId="0" borderId="0"/>
    <xf numFmtId="0" fontId="91" fillId="0" borderId="0"/>
    <xf numFmtId="0" fontId="9" fillId="0" borderId="0"/>
    <xf numFmtId="0" fontId="9" fillId="0" borderId="0"/>
    <xf numFmtId="0" fontId="9" fillId="0" borderId="0"/>
    <xf numFmtId="0" fontId="9" fillId="0" borderId="0"/>
    <xf numFmtId="0" fontId="91" fillId="0" borderId="0"/>
    <xf numFmtId="0" fontId="91" fillId="0" borderId="0"/>
    <xf numFmtId="0" fontId="5" fillId="0" borderId="0"/>
    <xf numFmtId="0" fontId="5" fillId="0" borderId="0"/>
    <xf numFmtId="0" fontId="89" fillId="0" borderId="0"/>
    <xf numFmtId="0" fontId="9" fillId="0" borderId="0"/>
    <xf numFmtId="0" fontId="91" fillId="0" borderId="0"/>
    <xf numFmtId="0" fontId="9" fillId="31" borderId="27"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 fillId="0" borderId="0"/>
    <xf numFmtId="0" fontId="9" fillId="0" borderId="0"/>
    <xf numFmtId="0" fontId="9" fillId="0" borderId="0"/>
    <xf numFmtId="0" fontId="5" fillId="0" borderId="0"/>
    <xf numFmtId="0" fontId="95" fillId="10"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3" borderId="0" applyNumberFormat="0" applyBorder="0" applyAlignment="0" applyProtection="0"/>
    <xf numFmtId="0" fontId="95" fillId="16"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0" borderId="0"/>
    <xf numFmtId="0" fontId="95" fillId="15"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32" fillId="0" borderId="0"/>
    <xf numFmtId="0" fontId="32" fillId="0" borderId="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3" borderId="0" applyNumberFormat="0" applyBorder="0" applyAlignment="0" applyProtection="0"/>
    <xf numFmtId="0" fontId="95" fillId="16"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5" fillId="16"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5" borderId="0" applyNumberFormat="0" applyBorder="0" applyAlignment="0" applyProtection="0"/>
    <xf numFmtId="0" fontId="95" fillId="12" borderId="0" applyNumberFormat="0" applyBorder="0" applyAlignment="0" applyProtection="0"/>
    <xf numFmtId="0" fontId="95" fillId="10" borderId="0" applyNumberFormat="0" applyBorder="0" applyAlignment="0" applyProtection="0"/>
    <xf numFmtId="0" fontId="95" fillId="15"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1" borderId="0" applyNumberFormat="0" applyBorder="0" applyAlignment="0" applyProtection="0"/>
    <xf numFmtId="0" fontId="95" fillId="13" borderId="0" applyNumberFormat="0" applyBorder="0" applyAlignment="0" applyProtection="0"/>
    <xf numFmtId="0" fontId="95" fillId="16"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5" fillId="16"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5" borderId="0" applyNumberFormat="0" applyBorder="0" applyAlignment="0" applyProtection="0"/>
    <xf numFmtId="0" fontId="95" fillId="12" borderId="0" applyNumberFormat="0" applyBorder="0" applyAlignment="0" applyProtection="0"/>
    <xf numFmtId="0" fontId="95" fillId="10" borderId="0" applyNumberFormat="0" applyBorder="0" applyAlignment="0" applyProtection="0"/>
    <xf numFmtId="0" fontId="95" fillId="15"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1" borderId="0" applyNumberFormat="0" applyBorder="0" applyAlignment="0" applyProtection="0"/>
    <xf numFmtId="0" fontId="95" fillId="13" borderId="0" applyNumberFormat="0" applyBorder="0" applyAlignment="0" applyProtection="0"/>
    <xf numFmtId="0" fontId="95" fillId="16"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2"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7" borderId="0" applyNumberFormat="0" applyBorder="0" applyAlignment="0" applyProtection="0"/>
    <xf numFmtId="0" fontId="95" fillId="16"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3"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5" borderId="0" applyNumberFormat="0" applyBorder="0" applyAlignment="0" applyProtection="0"/>
    <xf numFmtId="0" fontId="95" fillId="11" borderId="0" applyNumberFormat="0" applyBorder="0" applyAlignment="0" applyProtection="0"/>
    <xf numFmtId="0" fontId="95" fillId="18" borderId="0" applyNumberFormat="0" applyBorder="0" applyAlignment="0" applyProtection="0"/>
    <xf numFmtId="0" fontId="95" fillId="13" borderId="0" applyNumberFormat="0" applyBorder="0" applyAlignment="0" applyProtection="0"/>
    <xf numFmtId="0" fontId="95" fillId="16"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5" fillId="16"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5" borderId="0" applyNumberFormat="0" applyBorder="0" applyAlignment="0" applyProtection="0"/>
    <xf numFmtId="0" fontId="95" fillId="12" borderId="0" applyNumberFormat="0" applyBorder="0" applyAlignment="0" applyProtection="0"/>
    <xf numFmtId="0" fontId="95" fillId="10" borderId="0" applyNumberFormat="0" applyBorder="0" applyAlignment="0" applyProtection="0"/>
    <xf numFmtId="0" fontId="95" fillId="15"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1" borderId="0" applyNumberFormat="0" applyBorder="0" applyAlignment="0" applyProtection="0"/>
    <xf numFmtId="0" fontId="95" fillId="13" borderId="0" applyNumberFormat="0" applyBorder="0" applyAlignment="0" applyProtection="0"/>
    <xf numFmtId="0" fontId="95" fillId="16"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5" fillId="16"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5" borderId="0" applyNumberFormat="0" applyBorder="0" applyAlignment="0" applyProtection="0"/>
    <xf numFmtId="0" fontId="95" fillId="12" borderId="0" applyNumberFormat="0" applyBorder="0" applyAlignment="0" applyProtection="0"/>
    <xf numFmtId="0" fontId="95" fillId="10" borderId="0" applyNumberFormat="0" applyBorder="0" applyAlignment="0" applyProtection="0"/>
    <xf numFmtId="0" fontId="95" fillId="15"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1" borderId="0" applyNumberFormat="0" applyBorder="0" applyAlignment="0" applyProtection="0"/>
    <xf numFmtId="0" fontId="95" fillId="13" borderId="0" applyNumberFormat="0" applyBorder="0" applyAlignment="0" applyProtection="0"/>
    <xf numFmtId="0" fontId="95" fillId="16"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2" borderId="0" applyNumberFormat="0" applyBorder="0" applyAlignment="0" applyProtection="0"/>
    <xf numFmtId="0" fontId="95" fillId="14"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4"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3" borderId="0" applyNumberFormat="0" applyBorder="0" applyAlignment="0" applyProtection="0"/>
    <xf numFmtId="0" fontId="95" fillId="16"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8" borderId="0" applyNumberFormat="0" applyBorder="0" applyAlignment="0" applyProtection="0"/>
    <xf numFmtId="0" fontId="95" fillId="17" borderId="0" applyNumberFormat="0" applyBorder="0" applyAlignment="0" applyProtection="0"/>
    <xf numFmtId="0" fontId="95" fillId="16"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5" borderId="0" applyNumberFormat="0" applyBorder="0" applyAlignment="0" applyProtection="0"/>
    <xf numFmtId="0" fontId="95" fillId="12" borderId="0" applyNumberFormat="0" applyBorder="0" applyAlignment="0" applyProtection="0"/>
    <xf numFmtId="0" fontId="95" fillId="10" borderId="0" applyNumberFormat="0" applyBorder="0" applyAlignment="0" applyProtection="0"/>
    <xf numFmtId="0" fontId="95" fillId="16" borderId="0" applyNumberFormat="0" applyBorder="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1"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0" fontId="5"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5"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5"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0" fontId="5" fillId="0" borderId="0"/>
    <xf numFmtId="9" fontId="9" fillId="0" borderId="0" applyFont="0" applyFill="0" applyBorder="0" applyAlignment="0" applyProtection="0"/>
    <xf numFmtId="0" fontId="9" fillId="0" borderId="0"/>
    <xf numFmtId="0" fontId="9" fillId="0" borderId="0"/>
    <xf numFmtId="0" fontId="5"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 fillId="0" borderId="0"/>
    <xf numFmtId="0" fontId="9" fillId="0" borderId="0"/>
    <xf numFmtId="0" fontId="9"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95" fillId="16"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5" fillId="16" borderId="0" applyNumberFormat="0" applyBorder="0" applyAlignment="0" applyProtection="0"/>
    <xf numFmtId="0" fontId="95" fillId="13" borderId="0" applyNumberFormat="0" applyBorder="0" applyAlignment="0" applyProtection="0"/>
    <xf numFmtId="0" fontId="95" fillId="17" borderId="0" applyNumberFormat="0" applyBorder="0" applyAlignment="0" applyProtection="0"/>
    <xf numFmtId="0" fontId="95" fillId="19"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6" fillId="21" borderId="0" applyNumberFormat="0" applyBorder="0" applyAlignment="0" applyProtection="0"/>
    <xf numFmtId="0" fontId="95" fillId="19" borderId="0" applyNumberFormat="0" applyBorder="0" applyAlignment="0" applyProtection="0"/>
    <xf numFmtId="0" fontId="96" fillId="25" borderId="0" applyNumberFormat="0" applyBorder="0" applyAlignment="0" applyProtection="0"/>
    <xf numFmtId="0" fontId="102" fillId="0" borderId="23" applyNumberFormat="0" applyFill="0" applyAlignment="0" applyProtection="0"/>
    <xf numFmtId="0" fontId="95"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7" fillId="0" borderId="21" applyNumberFormat="0" applyFill="0" applyAlignment="0" applyProtection="0"/>
    <xf numFmtId="0" fontId="105" fillId="30" borderId="0" applyNumberFormat="0" applyBorder="0" applyAlignment="0" applyProtection="0"/>
    <xf numFmtId="0" fontId="98" fillId="11" borderId="0" applyNumberFormat="0" applyBorder="0" applyAlignment="0" applyProtection="0"/>
    <xf numFmtId="0" fontId="109" fillId="15" borderId="20" applyNumberFormat="0" applyAlignment="0" applyProtection="0"/>
    <xf numFmtId="0" fontId="95" fillId="18" borderId="0" applyNumberFormat="0" applyBorder="0" applyAlignment="0" applyProtection="0"/>
    <xf numFmtId="0" fontId="95" fillId="31" borderId="27" applyNumberFormat="0" applyFont="0" applyAlignment="0" applyProtection="0"/>
    <xf numFmtId="0" fontId="107" fillId="12" borderId="0" applyNumberFormat="0" applyBorder="0" applyAlignment="0" applyProtection="0"/>
    <xf numFmtId="0" fontId="95" fillId="12" borderId="0" applyNumberFormat="0" applyBorder="0" applyAlignment="0" applyProtection="0"/>
    <xf numFmtId="0" fontId="95" fillId="17" borderId="0" applyNumberFormat="0" applyBorder="0" applyAlignment="0" applyProtection="0"/>
    <xf numFmtId="0" fontId="96" fillId="21" borderId="0" applyNumberFormat="0" applyBorder="0" applyAlignment="0" applyProtection="0"/>
    <xf numFmtId="0" fontId="112" fillId="0" borderId="0" applyNumberFormat="0" applyFill="0" applyBorder="0" applyAlignment="0" applyProtection="0"/>
    <xf numFmtId="0" fontId="109" fillId="15" borderId="20" applyNumberFormat="0" applyAlignment="0" applyProtection="0"/>
    <xf numFmtId="0" fontId="98" fillId="11"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7" fillId="0" borderId="21" applyNumberFormat="0" applyFill="0" applyAlignment="0" applyProtection="0"/>
    <xf numFmtId="0" fontId="96" fillId="22" borderId="0" applyNumberFormat="0" applyBorder="0" applyAlignment="0" applyProtection="0"/>
    <xf numFmtId="0" fontId="104" fillId="0" borderId="0" applyNumberFormat="0" applyFill="0" applyBorder="0" applyAlignment="0" applyProtection="0"/>
    <xf numFmtId="0" fontId="101" fillId="0" borderId="22" applyNumberFormat="0" applyFill="0" applyAlignment="0" applyProtection="0"/>
    <xf numFmtId="0" fontId="96" fillId="23" borderId="0" applyNumberFormat="0" applyBorder="0" applyAlignment="0" applyProtection="0"/>
    <xf numFmtId="0" fontId="96" fillId="17" borderId="0" applyNumberFormat="0" applyBorder="0" applyAlignment="0" applyProtection="0"/>
    <xf numFmtId="0" fontId="95" fillId="13" borderId="0" applyNumberFormat="0" applyBorder="0" applyAlignment="0" applyProtection="0"/>
    <xf numFmtId="0" fontId="95" fillId="15" borderId="0" applyNumberFormat="0" applyBorder="0" applyAlignment="0" applyProtection="0"/>
    <xf numFmtId="0" fontId="95" fillId="11" borderId="0" applyNumberFormat="0" applyBorder="0" applyAlignment="0" applyProtection="0"/>
    <xf numFmtId="0" fontId="111" fillId="28" borderId="28" applyNumberFormat="0" applyAlignment="0" applyProtection="0"/>
    <xf numFmtId="0" fontId="107" fillId="12" borderId="0" applyNumberFormat="0" applyBorder="0" applyAlignment="0" applyProtection="0"/>
    <xf numFmtId="0" fontId="95" fillId="18" borderId="0" applyNumberFormat="0" applyBorder="0" applyAlignment="0" applyProtection="0"/>
    <xf numFmtId="0" fontId="96" fillId="27" borderId="0" applyNumberFormat="0" applyBorder="0" applyAlignment="0" applyProtection="0"/>
    <xf numFmtId="0" fontId="112" fillId="0" borderId="0" applyNumberFormat="0" applyFill="0" applyBorder="0" applyAlignment="0" applyProtection="0"/>
    <xf numFmtId="0" fontId="95" fillId="14" borderId="0" applyNumberFormat="0" applyBorder="0" applyAlignment="0" applyProtection="0"/>
    <xf numFmtId="0" fontId="95" fillId="15" borderId="0" applyNumberFormat="0" applyBorder="0" applyAlignment="0" applyProtection="0"/>
    <xf numFmtId="0" fontId="111" fillId="28" borderId="28" applyNumberFormat="0" applyAlignment="0" applyProtection="0"/>
    <xf numFmtId="0" fontId="96" fillId="27" borderId="0" applyNumberFormat="0" applyBorder="0" applyAlignment="0" applyProtection="0"/>
    <xf numFmtId="0" fontId="95" fillId="14"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96" fillId="22" borderId="0" applyNumberFormat="0" applyBorder="0" applyAlignment="0" applyProtection="0"/>
    <xf numFmtId="0" fontId="95" fillId="19" borderId="0" applyNumberFormat="0" applyBorder="0" applyAlignment="0" applyProtection="0"/>
    <xf numFmtId="0" fontId="96" fillId="21" borderId="0" applyNumberFormat="0" applyBorder="0" applyAlignment="0" applyProtection="0"/>
    <xf numFmtId="0" fontId="103" fillId="0" borderId="0" applyNumberFormat="0" applyFill="0" applyBorder="0" applyAlignment="0" applyProtection="0"/>
    <xf numFmtId="0" fontId="50" fillId="29" borderId="25" applyNumberFormat="0" applyAlignment="0" applyProtection="0"/>
    <xf numFmtId="0" fontId="96" fillId="22" borderId="0" applyNumberFormat="0" applyBorder="0" applyAlignment="0" applyProtection="0"/>
    <xf numFmtId="0" fontId="96" fillId="20" borderId="0" applyNumberFormat="0" applyBorder="0" applyAlignment="0" applyProtection="0"/>
    <xf numFmtId="0" fontId="95" fillId="18" borderId="0" applyNumberFormat="0" applyBorder="0" applyAlignment="0" applyProtection="0"/>
    <xf numFmtId="0" fontId="95" fillId="14" borderId="0" applyNumberFormat="0" applyBorder="0" applyAlignment="0" applyProtection="0"/>
    <xf numFmtId="0" fontId="95" fillId="10" borderId="0" applyNumberFormat="0" applyBorder="0" applyAlignment="0" applyProtection="0"/>
    <xf numFmtId="0" fontId="110" fillId="28" borderId="20" applyNumberFormat="0" applyAlignment="0" applyProtection="0"/>
    <xf numFmtId="0" fontId="106" fillId="0" borderId="26" applyNumberFormat="0" applyFill="0" applyAlignment="0" applyProtection="0"/>
    <xf numFmtId="0" fontId="96" fillId="17" borderId="0" applyNumberFormat="0" applyBorder="0" applyAlignment="0" applyProtection="0"/>
    <xf numFmtId="0" fontId="103" fillId="0" borderId="24" applyNumberFormat="0" applyFill="0" applyAlignment="0" applyProtection="0"/>
    <xf numFmtId="0" fontId="102" fillId="0" borderId="23" applyNumberFormat="0" applyFill="0" applyAlignment="0" applyProtection="0"/>
    <xf numFmtId="0" fontId="96" fillId="21" borderId="0" applyNumberFormat="0" applyBorder="0" applyAlignment="0" applyProtection="0"/>
    <xf numFmtId="0" fontId="96" fillId="26" borderId="0" applyNumberFormat="0" applyBorder="0" applyAlignment="0" applyProtection="0"/>
    <xf numFmtId="0" fontId="96" fillId="17" borderId="0" applyNumberFormat="0" applyBorder="0" applyAlignment="0" applyProtection="0"/>
    <xf numFmtId="0" fontId="98" fillId="11" borderId="0" applyNumberFormat="0" applyBorder="0" applyAlignment="0" applyProtection="0"/>
    <xf numFmtId="0" fontId="104" fillId="0" borderId="0" applyNumberFormat="0" applyFill="0" applyBorder="0" applyAlignment="0" applyProtection="0"/>
    <xf numFmtId="0" fontId="101" fillId="0" borderId="22" applyNumberFormat="0" applyFill="0" applyAlignment="0" applyProtection="0"/>
    <xf numFmtId="0" fontId="95" fillId="16"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5" fillId="17" borderId="0" applyNumberFormat="0" applyBorder="0" applyAlignment="0" applyProtection="0"/>
    <xf numFmtId="0" fontId="95" fillId="13" borderId="0" applyNumberFormat="0" applyBorder="0" applyAlignment="0" applyProtection="0"/>
    <xf numFmtId="0" fontId="95" fillId="15" borderId="0" applyNumberFormat="0" applyBorder="0" applyAlignment="0" applyProtection="0"/>
    <xf numFmtId="0" fontId="109" fillId="15" borderId="20" applyNumberFormat="0" applyAlignment="0" applyProtection="0"/>
    <xf numFmtId="0" fontId="95" fillId="31" borderId="27" applyNumberFormat="0" applyFont="0" applyAlignment="0" applyProtection="0"/>
    <xf numFmtId="0" fontId="95" fillId="11" borderId="0" applyNumberFormat="0" applyBorder="0" applyAlignment="0" applyProtection="0"/>
    <xf numFmtId="0" fontId="96" fillId="25" borderId="0" applyNumberFormat="0" applyBorder="0" applyAlignment="0" applyProtection="0"/>
    <xf numFmtId="0" fontId="104" fillId="0" borderId="0" applyNumberFormat="0" applyFill="0" applyBorder="0" applyAlignment="0" applyProtection="0"/>
    <xf numFmtId="0" fontId="95" fillId="13" borderId="0" applyNumberFormat="0" applyBorder="0" applyAlignment="0" applyProtection="0"/>
    <xf numFmtId="0" fontId="95" fillId="16" borderId="0" applyNumberFormat="0" applyBorder="0" applyAlignment="0" applyProtection="0"/>
    <xf numFmtId="0" fontId="104" fillId="0" borderId="0" applyNumberFormat="0" applyFill="0" applyBorder="0" applyAlignment="0" applyProtection="0"/>
    <xf numFmtId="0" fontId="97" fillId="0" borderId="21" applyNumberFormat="0" applyFill="0" applyAlignment="0" applyProtection="0"/>
    <xf numFmtId="0" fontId="96" fillId="18"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2" borderId="0" applyNumberFormat="0" applyBorder="0" applyAlignment="0" applyProtection="0"/>
    <xf numFmtId="0" fontId="108" fillId="0" borderId="0" applyNumberFormat="0" applyFill="0" applyBorder="0" applyAlignment="0" applyProtection="0"/>
    <xf numFmtId="0" fontId="96" fillId="20" borderId="0" applyNumberFormat="0" applyBorder="0" applyAlignment="0" applyProtection="0"/>
    <xf numFmtId="0" fontId="105" fillId="30" borderId="0" applyNumberFormat="0" applyBorder="0" applyAlignment="0" applyProtection="0"/>
    <xf numFmtId="0" fontId="96" fillId="22" borderId="0" applyNumberFormat="0" applyBorder="0" applyAlignment="0" applyProtection="0"/>
    <xf numFmtId="0" fontId="96" fillId="18" borderId="0" applyNumberFormat="0" applyBorder="0" applyAlignment="0" applyProtection="0"/>
    <xf numFmtId="0" fontId="101" fillId="0" borderId="22" applyNumberFormat="0" applyFill="0" applyAlignment="0" applyProtection="0"/>
    <xf numFmtId="0" fontId="96" fillId="24" borderId="0" applyNumberFormat="0" applyBorder="0" applyAlignment="0" applyProtection="0"/>
    <xf numFmtId="0" fontId="96" fillId="22" borderId="0" applyNumberFormat="0" applyBorder="0" applyAlignment="0" applyProtection="0"/>
    <xf numFmtId="0" fontId="97" fillId="0" borderId="21" applyNumberFormat="0" applyFill="0" applyAlignment="0" applyProtection="0"/>
    <xf numFmtId="0" fontId="50" fillId="29" borderId="25" applyNumberFormat="0" applyAlignment="0" applyProtection="0"/>
    <xf numFmtId="0" fontId="96" fillId="25" borderId="0" applyNumberFormat="0" applyBorder="0" applyAlignment="0" applyProtection="0"/>
    <xf numFmtId="0" fontId="105" fillId="30" borderId="0" applyNumberFormat="0" applyBorder="0" applyAlignment="0" applyProtection="0"/>
    <xf numFmtId="0" fontId="95" fillId="12" borderId="0" applyNumberFormat="0" applyBorder="0" applyAlignment="0" applyProtection="0"/>
    <xf numFmtId="0" fontId="103" fillId="0" borderId="0" applyNumberFormat="0" applyFill="0" applyBorder="0" applyAlignment="0" applyProtection="0"/>
    <xf numFmtId="0" fontId="108" fillId="0" borderId="0" applyNumberFormat="0" applyFill="0" applyBorder="0" applyAlignment="0" applyProtection="0"/>
    <xf numFmtId="0" fontId="96" fillId="17" borderId="0" applyNumberFormat="0" applyBorder="0" applyAlignment="0" applyProtection="0"/>
    <xf numFmtId="0" fontId="96" fillId="26" borderId="0" applyNumberFormat="0" applyBorder="0" applyAlignment="0" applyProtection="0"/>
    <xf numFmtId="0" fontId="96" fillId="27" borderId="0" applyNumberFormat="0" applyBorder="0" applyAlignment="0" applyProtection="0"/>
    <xf numFmtId="0" fontId="111" fillId="28" borderId="28" applyNumberFormat="0" applyAlignment="0" applyProtection="0"/>
    <xf numFmtId="0" fontId="95" fillId="13" borderId="0" applyNumberFormat="0" applyBorder="0" applyAlignment="0" applyProtection="0"/>
    <xf numFmtId="0" fontId="95" fillId="13" borderId="0" applyNumberFormat="0" applyBorder="0" applyAlignment="0" applyProtection="0"/>
    <xf numFmtId="0" fontId="96" fillId="20" borderId="0" applyNumberFormat="0" applyBorder="0" applyAlignment="0" applyProtection="0"/>
    <xf numFmtId="0" fontId="103" fillId="0" borderId="24" applyNumberFormat="0" applyFill="0" applyAlignment="0" applyProtection="0"/>
    <xf numFmtId="0" fontId="96" fillId="22" borderId="0" applyNumberFormat="0" applyBorder="0" applyAlignment="0" applyProtection="0"/>
    <xf numFmtId="0" fontId="112" fillId="0" borderId="0" applyNumberFormat="0" applyFill="0" applyBorder="0" applyAlignment="0" applyProtection="0"/>
    <xf numFmtId="0" fontId="95" fillId="17" borderId="0" applyNumberFormat="0" applyBorder="0" applyAlignment="0" applyProtection="0"/>
    <xf numFmtId="0" fontId="106" fillId="0" borderId="26" applyNumberFormat="0" applyFill="0" applyAlignment="0" applyProtection="0"/>
    <xf numFmtId="0" fontId="110" fillId="28" borderId="20" applyNumberFormat="0" applyAlignment="0" applyProtection="0"/>
    <xf numFmtId="0" fontId="109" fillId="15" borderId="20" applyNumberFormat="0" applyAlignment="0" applyProtection="0"/>
    <xf numFmtId="0" fontId="95" fillId="18" borderId="0" applyNumberFormat="0" applyBorder="0" applyAlignment="0" applyProtection="0"/>
    <xf numFmtId="0" fontId="107" fillId="12" borderId="0" applyNumberFormat="0" applyBorder="0" applyAlignment="0" applyProtection="0"/>
    <xf numFmtId="0" fontId="109" fillId="15" borderId="20" applyNumberFormat="0" applyAlignment="0" applyProtection="0"/>
    <xf numFmtId="0" fontId="96" fillId="21" borderId="0" applyNumberFormat="0" applyBorder="0" applyAlignment="0" applyProtection="0"/>
    <xf numFmtId="0" fontId="95" fillId="11" borderId="0" applyNumberFormat="0" applyBorder="0" applyAlignment="0" applyProtection="0"/>
    <xf numFmtId="0" fontId="95" fillId="17" borderId="0" applyNumberFormat="0" applyBorder="0" applyAlignment="0" applyProtection="0"/>
    <xf numFmtId="0" fontId="95" fillId="10" borderId="0" applyNumberFormat="0" applyBorder="0" applyAlignment="0" applyProtection="0"/>
    <xf numFmtId="0" fontId="95" fillId="31" borderId="27" applyNumberFormat="0" applyFont="0" applyAlignment="0" applyProtection="0"/>
    <xf numFmtId="0" fontId="96" fillId="21" borderId="0" applyNumberFormat="0" applyBorder="0" applyAlignment="0" applyProtection="0"/>
    <xf numFmtId="0" fontId="95" fillId="10" borderId="0" applyNumberFormat="0" applyBorder="0" applyAlignment="0" applyProtection="0"/>
    <xf numFmtId="0" fontId="95" fillId="19" borderId="0" applyNumberFormat="0" applyBorder="0" applyAlignment="0" applyProtection="0"/>
    <xf numFmtId="0" fontId="110" fillId="28" borderId="20" applyNumberFormat="0" applyAlignment="0" applyProtection="0"/>
    <xf numFmtId="0" fontId="95" fillId="13" borderId="0" applyNumberFormat="0" applyBorder="0" applyAlignment="0" applyProtection="0"/>
    <xf numFmtId="0" fontId="95" fillId="31" borderId="27" applyNumberFormat="0" applyFont="0" applyAlignment="0" applyProtection="0"/>
    <xf numFmtId="0" fontId="96" fillId="24"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1" borderId="0" applyNumberFormat="0" applyBorder="0" applyAlignment="0" applyProtection="0"/>
    <xf numFmtId="0" fontId="96" fillId="23" borderId="0" applyNumberFormat="0" applyBorder="0" applyAlignment="0" applyProtection="0"/>
    <xf numFmtId="0" fontId="50" fillId="29" borderId="25" applyNumberFormat="0" applyAlignment="0" applyProtection="0"/>
    <xf numFmtId="0" fontId="95" fillId="14" borderId="0" applyNumberFormat="0" applyBorder="0" applyAlignment="0" applyProtection="0"/>
    <xf numFmtId="0" fontId="95" fillId="15" borderId="0" applyNumberFormat="0" applyBorder="0" applyAlignment="0" applyProtection="0"/>
    <xf numFmtId="0" fontId="103" fillId="0" borderId="24" applyNumberFormat="0" applyFill="0" applyAlignment="0" applyProtection="0"/>
    <xf numFmtId="0" fontId="102" fillId="0" borderId="23" applyNumberFormat="0" applyFill="0" applyAlignment="0" applyProtection="0"/>
    <xf numFmtId="0" fontId="96" fillId="22" borderId="0" applyNumberFormat="0" applyBorder="0" applyAlignment="0" applyProtection="0"/>
    <xf numFmtId="0" fontId="96" fillId="25" borderId="0" applyNumberFormat="0" applyBorder="0" applyAlignment="0" applyProtection="0"/>
    <xf numFmtId="0" fontId="104" fillId="0" borderId="0" applyNumberFormat="0" applyFill="0" applyBorder="0" applyAlignment="0" applyProtection="0"/>
    <xf numFmtId="0" fontId="96" fillId="18" borderId="0" applyNumberFormat="0" applyBorder="0" applyAlignment="0" applyProtection="0"/>
    <xf numFmtId="0" fontId="95" fillId="16" borderId="0" applyNumberFormat="0" applyBorder="0" applyAlignment="0" applyProtection="0"/>
    <xf numFmtId="0" fontId="106" fillId="0" borderId="26" applyNumberFormat="0" applyFill="0" applyAlignment="0" applyProtection="0"/>
    <xf numFmtId="0" fontId="103" fillId="0" borderId="0" applyNumberFormat="0" applyFill="0" applyBorder="0" applyAlignment="0" applyProtection="0"/>
    <xf numFmtId="0" fontId="96" fillId="17" borderId="0" applyNumberFormat="0" applyBorder="0" applyAlignment="0" applyProtection="0"/>
    <xf numFmtId="0" fontId="95" fillId="19" borderId="0" applyNumberFormat="0" applyBorder="0" applyAlignment="0" applyProtection="0"/>
    <xf numFmtId="0" fontId="102" fillId="0" borderId="23" applyNumberFormat="0" applyFill="0" applyAlignment="0" applyProtection="0"/>
    <xf numFmtId="0" fontId="95" fillId="12" borderId="0" applyNumberFormat="0" applyBorder="0" applyAlignment="0" applyProtection="0"/>
    <xf numFmtId="0" fontId="98" fillId="11" borderId="0" applyNumberFormat="0" applyBorder="0" applyAlignment="0" applyProtection="0"/>
    <xf numFmtId="0" fontId="108" fillId="0" borderId="0" applyNumberFormat="0" applyFill="0" applyBorder="0" applyAlignment="0" applyProtection="0"/>
    <xf numFmtId="0" fontId="101" fillId="0" borderId="22" applyNumberFormat="0" applyFill="0" applyAlignment="0" applyProtection="0"/>
    <xf numFmtId="0" fontId="112" fillId="0" borderId="0" applyNumberFormat="0" applyFill="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7" fillId="0" borderId="21" applyNumberFormat="0" applyFill="0" applyAlignment="0" applyProtection="0"/>
    <xf numFmtId="0" fontId="105" fillId="30" borderId="0" applyNumberFormat="0" applyBorder="0" applyAlignment="0" applyProtection="0"/>
    <xf numFmtId="0" fontId="95" fillId="11" borderId="0" applyNumberFormat="0" applyBorder="0" applyAlignment="0" applyProtection="0"/>
    <xf numFmtId="0" fontId="96" fillId="26" borderId="0" applyNumberFormat="0" applyBorder="0" applyAlignment="0" applyProtection="0"/>
    <xf numFmtId="0" fontId="95" fillId="17" borderId="0" applyNumberFormat="0" applyBorder="0" applyAlignment="0" applyProtection="0"/>
    <xf numFmtId="0" fontId="96" fillId="27" borderId="0" applyNumberFormat="0" applyBorder="0" applyAlignment="0" applyProtection="0"/>
    <xf numFmtId="0" fontId="96" fillId="21" borderId="0" applyNumberFormat="0" applyBorder="0" applyAlignment="0" applyProtection="0"/>
    <xf numFmtId="0" fontId="96" fillId="18" borderId="0" applyNumberFormat="0" applyBorder="0" applyAlignment="0" applyProtection="0"/>
    <xf numFmtId="0" fontId="96" fillId="23" borderId="0" applyNumberFormat="0" applyBorder="0" applyAlignment="0" applyProtection="0"/>
    <xf numFmtId="0" fontId="95" fillId="13" borderId="0" applyNumberFormat="0" applyBorder="0" applyAlignment="0" applyProtection="0"/>
    <xf numFmtId="0" fontId="96" fillId="23" borderId="0" applyNumberFormat="0" applyBorder="0" applyAlignment="0" applyProtection="0"/>
    <xf numFmtId="0" fontId="106" fillId="0" borderId="26" applyNumberFormat="0" applyFill="0" applyAlignment="0" applyProtection="0"/>
    <xf numFmtId="0" fontId="110" fillId="28" borderId="20" applyNumberFormat="0" applyAlignment="0" applyProtection="0"/>
    <xf numFmtId="0" fontId="96" fillId="21" borderId="0" applyNumberFormat="0" applyBorder="0" applyAlignment="0" applyProtection="0"/>
    <xf numFmtId="0" fontId="104" fillId="0" borderId="0" applyNumberFormat="0" applyFill="0" applyBorder="0" applyAlignment="0" applyProtection="0"/>
    <xf numFmtId="0" fontId="107" fillId="12" borderId="0" applyNumberFormat="0" applyBorder="0" applyAlignment="0" applyProtection="0"/>
    <xf numFmtId="0" fontId="96" fillId="24" borderId="0" applyNumberFormat="0" applyBorder="0" applyAlignment="0" applyProtection="0"/>
    <xf numFmtId="0" fontId="112" fillId="0" borderId="0" applyNumberFormat="0" applyFill="0" applyBorder="0" applyAlignment="0" applyProtection="0"/>
    <xf numFmtId="0" fontId="96" fillId="21" borderId="0" applyNumberFormat="0" applyBorder="0" applyAlignment="0" applyProtection="0"/>
    <xf numFmtId="0" fontId="102" fillId="0" borderId="23" applyNumberFormat="0" applyFill="0" applyAlignment="0" applyProtection="0"/>
    <xf numFmtId="0" fontId="95" fillId="17" borderId="0" applyNumberFormat="0" applyBorder="0" applyAlignment="0" applyProtection="0"/>
    <xf numFmtId="0" fontId="95" fillId="15" borderId="0" applyNumberFormat="0" applyBorder="0" applyAlignment="0" applyProtection="0"/>
    <xf numFmtId="0" fontId="103" fillId="0" borderId="24" applyNumberFormat="0" applyFill="0" applyAlignment="0" applyProtection="0"/>
    <xf numFmtId="0" fontId="95" fillId="10" borderId="0" applyNumberFormat="0" applyBorder="0" applyAlignment="0" applyProtection="0"/>
    <xf numFmtId="0" fontId="96" fillId="22" borderId="0" applyNumberFormat="0" applyBorder="0" applyAlignment="0" applyProtection="0"/>
    <xf numFmtId="0" fontId="96" fillId="20" borderId="0" applyNumberFormat="0" applyBorder="0" applyAlignment="0" applyProtection="0"/>
    <xf numFmtId="0" fontId="101" fillId="0" borderId="22" applyNumberFormat="0" applyFill="0" applyAlignment="0" applyProtection="0"/>
    <xf numFmtId="0" fontId="96" fillId="18" borderId="0" applyNumberFormat="0" applyBorder="0" applyAlignment="0" applyProtection="0"/>
    <xf numFmtId="0" fontId="108" fillId="0" borderId="0" applyNumberFormat="0" applyFill="0" applyBorder="0" applyAlignment="0" applyProtection="0"/>
    <xf numFmtId="0" fontId="96" fillId="17" borderId="0" applyNumberFormat="0" applyBorder="0" applyAlignment="0" applyProtection="0"/>
    <xf numFmtId="0" fontId="103" fillId="0" borderId="0" applyNumberFormat="0" applyFill="0" applyBorder="0" applyAlignment="0" applyProtection="0"/>
    <xf numFmtId="0" fontId="95" fillId="16" borderId="0" applyNumberFormat="0" applyBorder="0" applyAlignment="0" applyProtection="0"/>
    <xf numFmtId="0" fontId="95" fillId="10" borderId="0" applyNumberFormat="0" applyBorder="0" applyAlignment="0" applyProtection="0"/>
    <xf numFmtId="0" fontId="95" fillId="14" borderId="0" applyNumberFormat="0" applyBorder="0" applyAlignment="0" applyProtection="0"/>
    <xf numFmtId="0" fontId="50" fillId="29" borderId="25" applyNumberFormat="0" applyAlignment="0" applyProtection="0"/>
    <xf numFmtId="0" fontId="98" fillId="11" borderId="0" applyNumberFormat="0" applyBorder="0" applyAlignment="0" applyProtection="0"/>
    <xf numFmtId="0" fontId="111" fillId="28" borderId="28" applyNumberFormat="0" applyAlignment="0" applyProtection="0"/>
    <xf numFmtId="0" fontId="96" fillId="23" borderId="0" applyNumberFormat="0" applyBorder="0" applyAlignment="0" applyProtection="0"/>
    <xf numFmtId="0" fontId="102" fillId="0" borderId="23" applyNumberFormat="0" applyFill="0" applyAlignment="0" applyProtection="0"/>
    <xf numFmtId="0" fontId="95" fillId="16" borderId="0" applyNumberFormat="0" applyBorder="0" applyAlignment="0" applyProtection="0"/>
    <xf numFmtId="0" fontId="97" fillId="0" borderId="21" applyNumberFormat="0" applyFill="0" applyAlignment="0" applyProtection="0"/>
    <xf numFmtId="0" fontId="96" fillId="18"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2" borderId="0" applyNumberFormat="0" applyBorder="0" applyAlignment="0" applyProtection="0"/>
    <xf numFmtId="0" fontId="108" fillId="0" borderId="0" applyNumberFormat="0" applyFill="0" applyBorder="0" applyAlignment="0" applyProtection="0"/>
    <xf numFmtId="0" fontId="105" fillId="30" borderId="0" applyNumberFormat="0" applyBorder="0" applyAlignment="0" applyProtection="0"/>
    <xf numFmtId="0" fontId="96" fillId="22" borderId="0" applyNumberFormat="0" applyBorder="0" applyAlignment="0" applyProtection="0"/>
    <xf numFmtId="0" fontId="96" fillId="18" borderId="0" applyNumberFormat="0" applyBorder="0" applyAlignment="0" applyProtection="0"/>
    <xf numFmtId="0" fontId="101" fillId="0" borderId="22" applyNumberFormat="0" applyFill="0" applyAlignment="0" applyProtection="0"/>
    <xf numFmtId="0" fontId="96" fillId="24" borderId="0" applyNumberFormat="0" applyBorder="0" applyAlignment="0" applyProtection="0"/>
    <xf numFmtId="0" fontId="95" fillId="15" borderId="0" applyNumberFormat="0" applyBorder="0" applyAlignment="0" applyProtection="0"/>
    <xf numFmtId="0" fontId="50" fillId="29" borderId="25" applyNumberFormat="0" applyAlignment="0" applyProtection="0"/>
    <xf numFmtId="0" fontId="96" fillId="25" borderId="0" applyNumberFormat="0" applyBorder="0" applyAlignment="0" applyProtection="0"/>
    <xf numFmtId="0" fontId="95" fillId="12" borderId="0" applyNumberFormat="0" applyBorder="0" applyAlignment="0" applyProtection="0"/>
    <xf numFmtId="0" fontId="103" fillId="0" borderId="0" applyNumberFormat="0" applyFill="0" applyBorder="0" applyAlignment="0" applyProtection="0"/>
    <xf numFmtId="0" fontId="108" fillId="0" borderId="0" applyNumberFormat="0" applyFill="0" applyBorder="0" applyAlignment="0" applyProtection="0"/>
    <xf numFmtId="0" fontId="95" fillId="10" borderId="0" applyNumberFormat="0" applyBorder="0" applyAlignment="0" applyProtection="0"/>
    <xf numFmtId="0" fontId="96" fillId="26" borderId="0" applyNumberFormat="0" applyBorder="0" applyAlignment="0" applyProtection="0"/>
    <xf numFmtId="0" fontId="96" fillId="27" borderId="0" applyNumberFormat="0" applyBorder="0" applyAlignment="0" applyProtection="0"/>
    <xf numFmtId="0" fontId="111" fillId="28" borderId="28" applyNumberFormat="0" applyAlignment="0" applyProtection="0"/>
    <xf numFmtId="0" fontId="96" fillId="20" borderId="0" applyNumberFormat="0" applyBorder="0" applyAlignment="0" applyProtection="0"/>
    <xf numFmtId="0" fontId="95" fillId="31" borderId="27" applyNumberFormat="0" applyFont="0" applyAlignment="0" applyProtection="0"/>
    <xf numFmtId="0" fontId="96" fillId="20" borderId="0" applyNumberFormat="0" applyBorder="0" applyAlignment="0" applyProtection="0"/>
    <xf numFmtId="0" fontId="95" fillId="11" borderId="0" applyNumberFormat="0" applyBorder="0" applyAlignment="0" applyProtection="0"/>
    <xf numFmtId="0" fontId="95" fillId="18" borderId="0" applyNumberFormat="0" applyBorder="0" applyAlignment="0" applyProtection="0"/>
    <xf numFmtId="0" fontId="103" fillId="0" borderId="24" applyNumberFormat="0" applyFill="0" applyAlignment="0" applyProtection="0"/>
    <xf numFmtId="0" fontId="96" fillId="22" borderId="0" applyNumberFormat="0" applyBorder="0" applyAlignment="0" applyProtection="0"/>
    <xf numFmtId="0" fontId="112" fillId="0" borderId="0" applyNumberFormat="0" applyFill="0" applyBorder="0" applyAlignment="0" applyProtection="0"/>
    <xf numFmtId="0" fontId="96" fillId="22" borderId="0" applyNumberFormat="0" applyBorder="0" applyAlignment="0" applyProtection="0"/>
    <xf numFmtId="0" fontId="106" fillId="0" borderId="26" applyNumberFormat="0" applyFill="0" applyAlignment="0" applyProtection="0"/>
    <xf numFmtId="0" fontId="110" fillId="28" borderId="20" applyNumberFormat="0" applyAlignment="0" applyProtection="0"/>
    <xf numFmtId="0" fontId="96" fillId="27" borderId="0" applyNumberFormat="0" applyBorder="0" applyAlignment="0" applyProtection="0"/>
    <xf numFmtId="0" fontId="95" fillId="18" borderId="0" applyNumberFormat="0" applyBorder="0" applyAlignment="0" applyProtection="0"/>
    <xf numFmtId="0" fontId="107" fillId="12" borderId="0" applyNumberFormat="0" applyBorder="0" applyAlignment="0" applyProtection="0"/>
    <xf numFmtId="0" fontId="50" fillId="29" borderId="25" applyNumberFormat="0" applyAlignment="0" applyProtection="0"/>
    <xf numFmtId="0" fontId="95" fillId="11" borderId="0" applyNumberFormat="0" applyBorder="0" applyAlignment="0" applyProtection="0"/>
    <xf numFmtId="0" fontId="112" fillId="0" borderId="0" applyNumberFormat="0" applyFill="0" applyBorder="0" applyAlignment="0" applyProtection="0"/>
    <xf numFmtId="0" fontId="97" fillId="0" borderId="21" applyNumberFormat="0" applyFill="0" applyAlignment="0" applyProtection="0"/>
    <xf numFmtId="0" fontId="95" fillId="10" borderId="0" applyNumberFormat="0" applyBorder="0" applyAlignment="0" applyProtection="0"/>
    <xf numFmtId="0" fontId="95" fillId="14" borderId="0" applyNumberFormat="0" applyBorder="0" applyAlignment="0" applyProtection="0"/>
    <xf numFmtId="0" fontId="95" fillId="31" borderId="27" applyNumberFormat="0" applyFont="0" applyAlignment="0" applyProtection="0"/>
    <xf numFmtId="0" fontId="95" fillId="19" borderId="0" applyNumberFormat="0" applyBorder="0" applyAlignment="0" applyProtection="0"/>
    <xf numFmtId="0" fontId="103" fillId="0" borderId="0" applyNumberFormat="0" applyFill="0" applyBorder="0" applyAlignment="0" applyProtection="0"/>
    <xf numFmtId="0" fontId="95" fillId="13" borderId="0" applyNumberFormat="0" applyBorder="0" applyAlignment="0" applyProtection="0"/>
    <xf numFmtId="0" fontId="96" fillId="23" borderId="0" applyNumberFormat="0" applyBorder="0" applyAlignment="0" applyProtection="0"/>
    <xf numFmtId="0" fontId="96" fillId="25" borderId="0" applyNumberFormat="0" applyBorder="0" applyAlignment="0" applyProtection="0"/>
    <xf numFmtId="0" fontId="95" fillId="12" borderId="0" applyNumberFormat="0" applyBorder="0" applyAlignment="0" applyProtection="0"/>
    <xf numFmtId="0" fontId="111" fillId="28" borderId="28" applyNumberFormat="0" applyAlignment="0" applyProtection="0"/>
    <xf numFmtId="0" fontId="102" fillId="0" borderId="23" applyNumberFormat="0" applyFill="0" applyAlignment="0" applyProtection="0"/>
    <xf numFmtId="0" fontId="95" fillId="15" borderId="0" applyNumberFormat="0" applyBorder="0" applyAlignment="0" applyProtection="0"/>
    <xf numFmtId="0" fontId="101" fillId="0" borderId="22" applyNumberFormat="0" applyFill="0" applyAlignment="0" applyProtection="0"/>
    <xf numFmtId="0" fontId="106" fillId="0" borderId="26" applyNumberFormat="0" applyFill="0" applyAlignment="0" applyProtection="0"/>
    <xf numFmtId="0" fontId="96" fillId="24" borderId="0" applyNumberFormat="0" applyBorder="0" applyAlignment="0" applyProtection="0"/>
    <xf numFmtId="0" fontId="95" fillId="16" borderId="0" applyNumberFormat="0" applyBorder="0" applyAlignment="0" applyProtection="0"/>
    <xf numFmtId="0" fontId="96" fillId="17" borderId="0" applyNumberFormat="0" applyBorder="0" applyAlignment="0" applyProtection="0"/>
    <xf numFmtId="0" fontId="98" fillId="11" borderId="0" applyNumberFormat="0" applyBorder="0" applyAlignment="0" applyProtection="0"/>
    <xf numFmtId="0" fontId="96" fillId="21" borderId="0" applyNumberFormat="0" applyBorder="0" applyAlignment="0" applyProtection="0"/>
    <xf numFmtId="0" fontId="96" fillId="26" borderId="0" applyNumberFormat="0" applyBorder="0" applyAlignment="0" applyProtection="0"/>
    <xf numFmtId="0" fontId="107" fillId="12" borderId="0" applyNumberFormat="0" applyBorder="0" applyAlignment="0" applyProtection="0"/>
    <xf numFmtId="0" fontId="96" fillId="21" borderId="0" applyNumberFormat="0" applyBorder="0" applyAlignment="0" applyProtection="0"/>
    <xf numFmtId="0" fontId="95" fillId="31" borderId="27" applyNumberFormat="0" applyFont="0" applyAlignment="0" applyProtection="0"/>
    <xf numFmtId="0" fontId="95" fillId="19" borderId="0" applyNumberFormat="0" applyBorder="0" applyAlignment="0" applyProtection="0"/>
    <xf numFmtId="0" fontId="95" fillId="13" borderId="0" applyNumberFormat="0" applyBorder="0" applyAlignment="0" applyProtection="0"/>
    <xf numFmtId="0" fontId="96" fillId="22" borderId="0" applyNumberFormat="0" applyBorder="0" applyAlignment="0" applyProtection="0"/>
    <xf numFmtId="0" fontId="105" fillId="30" borderId="0" applyNumberFormat="0" applyBorder="0" applyAlignment="0" applyProtection="0"/>
    <xf numFmtId="0" fontId="110" fillId="28" borderId="20" applyNumberFormat="0" applyAlignment="0" applyProtection="0"/>
    <xf numFmtId="0" fontId="95" fillId="13" borderId="0" applyNumberFormat="0" applyBorder="0" applyAlignment="0" applyProtection="0"/>
    <xf numFmtId="0" fontId="103" fillId="0" borderId="24" applyNumberFormat="0" applyFill="0" applyAlignment="0" applyProtection="0"/>
    <xf numFmtId="0" fontId="109" fillId="15" borderId="20" applyNumberFormat="0" applyAlignment="0" applyProtection="0"/>
    <xf numFmtId="0" fontId="96" fillId="26" borderId="0" applyNumberFormat="0" applyBorder="0" applyAlignment="0" applyProtection="0"/>
    <xf numFmtId="0" fontId="105" fillId="30" borderId="0" applyNumberFormat="0" applyBorder="0" applyAlignment="0" applyProtection="0"/>
    <xf numFmtId="0" fontId="96" fillId="24" borderId="0" applyNumberFormat="0" applyBorder="0" applyAlignment="0" applyProtection="0"/>
    <xf numFmtId="0" fontId="95" fillId="16" borderId="0" applyNumberFormat="0" applyBorder="0" applyAlignment="0" applyProtection="0"/>
    <xf numFmtId="0" fontId="109" fillId="15" borderId="20" applyNumberFormat="0" applyAlignment="0" applyProtection="0"/>
    <xf numFmtId="0" fontId="96" fillId="22" borderId="0" applyNumberFormat="0" applyBorder="0" applyAlignment="0" applyProtection="0"/>
    <xf numFmtId="0" fontId="110" fillId="28" borderId="20" applyNumberFormat="0" applyAlignment="0" applyProtection="0"/>
    <xf numFmtId="0" fontId="50" fillId="29" borderId="25" applyNumberFormat="0" applyAlignment="0" applyProtection="0"/>
    <xf numFmtId="0" fontId="111" fillId="28" borderId="28" applyNumberFormat="0" applyAlignment="0" applyProtection="0"/>
    <xf numFmtId="0" fontId="96" fillId="25" borderId="0" applyNumberFormat="0" applyBorder="0" applyAlignment="0" applyProtection="0"/>
    <xf numFmtId="0" fontId="107" fillId="12" borderId="0" applyNumberFormat="0" applyBorder="0" applyAlignment="0" applyProtection="0"/>
    <xf numFmtId="0" fontId="96" fillId="27" borderId="0" applyNumberFormat="0" applyBorder="0" applyAlignment="0" applyProtection="0"/>
    <xf numFmtId="0" fontId="95" fillId="18" borderId="0" applyNumberFormat="0" applyBorder="0" applyAlignment="0" applyProtection="0"/>
    <xf numFmtId="0" fontId="98" fillId="11" borderId="0" applyNumberFormat="0" applyBorder="0" applyAlignment="0" applyProtection="0"/>
    <xf numFmtId="0" fontId="96" fillId="20" borderId="0" applyNumberFormat="0" applyBorder="0" applyAlignment="0" applyProtection="0"/>
    <xf numFmtId="0" fontId="108" fillId="0" borderId="0" applyNumberFormat="0" applyFill="0" applyBorder="0" applyAlignment="0" applyProtection="0"/>
    <xf numFmtId="0" fontId="106" fillId="0" borderId="26" applyNumberFormat="0" applyFill="0" applyAlignment="0" applyProtection="0"/>
    <xf numFmtId="0" fontId="95" fillId="14" borderId="0" applyNumberFormat="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24" applyNumberFormat="0" applyFill="0" applyAlignment="0" applyProtection="0"/>
    <xf numFmtId="0" fontId="9" fillId="0" borderId="0"/>
    <xf numFmtId="0" fontId="9" fillId="0" borderId="0"/>
    <xf numFmtId="0" fontId="9" fillId="0" borderId="0"/>
    <xf numFmtId="0" fontId="5"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9" fillId="0" borderId="0"/>
    <xf numFmtId="0" fontId="5" fillId="0" borderId="0"/>
    <xf numFmtId="0" fontId="9" fillId="0" borderId="0"/>
    <xf numFmtId="0" fontId="9" fillId="0" borderId="0"/>
    <xf numFmtId="0" fontId="5" fillId="0" borderId="0"/>
    <xf numFmtId="0" fontId="9" fillId="0" borderId="0"/>
    <xf numFmtId="0" fontId="9" fillId="0" borderId="0"/>
    <xf numFmtId="0" fontId="9" fillId="0" borderId="0"/>
    <xf numFmtId="0" fontId="5" fillId="0" borderId="0"/>
    <xf numFmtId="0" fontId="95" fillId="11"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3" borderId="0" applyNumberFormat="0" applyBorder="0" applyAlignment="0" applyProtection="0"/>
    <xf numFmtId="0" fontId="95" fillId="16"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101" fillId="0" borderId="22" applyNumberFormat="0" applyFill="0" applyAlignment="0" applyProtection="0"/>
    <xf numFmtId="0" fontId="97" fillId="0" borderId="21" applyNumberFormat="0" applyFill="0" applyAlignment="0" applyProtection="0"/>
    <xf numFmtId="0" fontId="96" fillId="23" borderId="0" applyNumberFormat="0" applyBorder="0" applyAlignment="0" applyProtection="0"/>
    <xf numFmtId="0" fontId="96" fillId="22" borderId="0" applyNumberFormat="0" applyBorder="0" applyAlignment="0" applyProtection="0"/>
    <xf numFmtId="0" fontId="96" fillId="21" borderId="0" applyNumberFormat="0" applyBorder="0" applyAlignment="0" applyProtection="0"/>
    <xf numFmtId="0" fontId="96" fillId="18" borderId="0" applyNumberFormat="0" applyBorder="0" applyAlignment="0" applyProtection="0"/>
    <xf numFmtId="0" fontId="96" fillId="17" borderId="0" applyNumberFormat="0" applyBorder="0" applyAlignment="0" applyProtection="0"/>
    <xf numFmtId="0" fontId="96" fillId="20" borderId="0" applyNumberFormat="0" applyBorder="0" applyAlignment="0" applyProtection="0"/>
    <xf numFmtId="0" fontId="95" fillId="19" borderId="0" applyNumberFormat="0" applyBorder="0" applyAlignment="0" applyProtection="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5" fillId="17" borderId="0" applyNumberFormat="0" applyBorder="0" applyAlignment="0" applyProtection="0"/>
    <xf numFmtId="0" fontId="95" fillId="16"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3" borderId="0" applyNumberFormat="0" applyBorder="0" applyAlignment="0" applyProtection="0"/>
    <xf numFmtId="0" fontId="95" fillId="12"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5" fillId="0" borderId="0"/>
    <xf numFmtId="0" fontId="95" fillId="10" borderId="0" applyNumberFormat="0" applyBorder="0" applyAlignment="0" applyProtection="0"/>
    <xf numFmtId="0" fontId="101" fillId="0" borderId="22" applyNumberFormat="0" applyFill="0" applyAlignment="0" applyProtection="0"/>
    <xf numFmtId="0" fontId="9" fillId="0" borderId="0"/>
    <xf numFmtId="0" fontId="91" fillId="0" borderId="0"/>
    <xf numFmtId="0" fontId="9"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50" fillId="29" borderId="25" applyNumberFormat="0" applyAlignment="0" applyProtection="0"/>
    <xf numFmtId="0" fontId="98" fillId="11"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8" fillId="11" borderId="0" applyNumberFormat="0" applyBorder="0" applyAlignment="0" applyProtection="0"/>
    <xf numFmtId="0" fontId="50" fillId="29" borderId="25" applyNumberFormat="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102" fillId="0" borderId="23" applyNumberFormat="0" applyFill="0" applyAlignment="0" applyProtection="0"/>
    <xf numFmtId="0" fontId="103" fillId="0" borderId="24" applyNumberFormat="0" applyFill="0" applyAlignment="0" applyProtection="0"/>
    <xf numFmtId="0" fontId="97" fillId="0" borderId="21" applyNumberFormat="0" applyFill="0" applyAlignment="0" applyProtection="0"/>
    <xf numFmtId="0" fontId="96" fillId="23" borderId="0" applyNumberFormat="0" applyBorder="0" applyAlignment="0" applyProtection="0"/>
    <xf numFmtId="0" fontId="96" fillId="22" borderId="0" applyNumberFormat="0" applyBorder="0" applyAlignment="0" applyProtection="0"/>
    <xf numFmtId="0" fontId="96" fillId="21" borderId="0" applyNumberFormat="0" applyBorder="0" applyAlignment="0" applyProtection="0"/>
    <xf numFmtId="0" fontId="9" fillId="0" borderId="0"/>
    <xf numFmtId="0" fontId="9" fillId="0" borderId="0"/>
    <xf numFmtId="0" fontId="96" fillId="18" borderId="0" applyNumberFormat="0" applyBorder="0" applyAlignment="0" applyProtection="0"/>
    <xf numFmtId="0" fontId="96" fillId="17" borderId="0" applyNumberFormat="0" applyBorder="0" applyAlignment="0" applyProtection="0"/>
    <xf numFmtId="0" fontId="96" fillId="20" borderId="0" applyNumberFormat="0" applyBorder="0" applyAlignment="0" applyProtection="0"/>
    <xf numFmtId="0" fontId="95" fillId="19" borderId="0" applyNumberFormat="0" applyBorder="0" applyAlignment="0" applyProtection="0"/>
    <xf numFmtId="0" fontId="5" fillId="0" borderId="0"/>
    <xf numFmtId="0" fontId="95" fillId="16" borderId="0" applyNumberFormat="0" applyBorder="0" applyAlignment="0" applyProtection="0"/>
    <xf numFmtId="0" fontId="95" fillId="13" borderId="0" applyNumberFormat="0" applyBorder="0" applyAlignment="0" applyProtection="0"/>
    <xf numFmtId="0" fontId="95" fillId="18" borderId="0" applyNumberFormat="0" applyBorder="0" applyAlignment="0" applyProtection="0"/>
    <xf numFmtId="0" fontId="9" fillId="0" borderId="0"/>
    <xf numFmtId="0" fontId="91" fillId="0" borderId="0"/>
    <xf numFmtId="0" fontId="95" fillId="17" borderId="0" applyNumberFormat="0" applyBorder="0" applyAlignment="0" applyProtection="0"/>
    <xf numFmtId="0" fontId="95" fillId="16" borderId="0" applyNumberFormat="0" applyBorder="0" applyAlignment="0" applyProtection="0"/>
    <xf numFmtId="0" fontId="9" fillId="31" borderId="27" applyNumberFormat="0" applyFont="0" applyAlignment="0" applyProtection="0"/>
    <xf numFmtId="0" fontId="95" fillId="15" borderId="0" applyNumberFormat="0" applyBorder="0" applyAlignment="0" applyProtection="0"/>
    <xf numFmtId="0" fontId="95" fillId="14" borderId="0" applyNumberFormat="0" applyBorder="0" applyAlignment="0" applyProtection="0"/>
    <xf numFmtId="0" fontId="95" fillId="13" borderId="0" applyNumberFormat="0" applyBorder="0" applyAlignment="0" applyProtection="0"/>
    <xf numFmtId="0" fontId="95" fillId="12"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8" fillId="11" borderId="0" applyNumberFormat="0" applyBorder="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97" fillId="0" borderId="21" applyNumberFormat="0" applyFill="0" applyAlignment="0" applyProtection="0"/>
    <xf numFmtId="0" fontId="96" fillId="23" borderId="0" applyNumberFormat="0" applyBorder="0" applyAlignment="0" applyProtection="0"/>
    <xf numFmtId="0" fontId="9" fillId="0" borderId="0"/>
    <xf numFmtId="0" fontId="9" fillId="0" borderId="0"/>
    <xf numFmtId="0" fontId="96" fillId="22" borderId="0" applyNumberFormat="0" applyBorder="0" applyAlignment="0" applyProtection="0"/>
    <xf numFmtId="0" fontId="96" fillId="21" borderId="0" applyNumberFormat="0" applyBorder="0" applyAlignment="0" applyProtection="0"/>
    <xf numFmtId="0" fontId="96" fillId="18" borderId="0" applyNumberFormat="0" applyBorder="0" applyAlignment="0" applyProtection="0"/>
    <xf numFmtId="0" fontId="96" fillId="17" borderId="0" applyNumberFormat="0" applyBorder="0" applyAlignment="0" applyProtection="0"/>
    <xf numFmtId="0" fontId="5" fillId="0" borderId="0"/>
    <xf numFmtId="0" fontId="96" fillId="20" borderId="0" applyNumberFormat="0" applyBorder="0" applyAlignment="0" applyProtection="0"/>
    <xf numFmtId="0" fontId="95" fillId="19" borderId="0" applyNumberFormat="0" applyBorder="0" applyAlignment="0" applyProtection="0"/>
    <xf numFmtId="0" fontId="95" fillId="16" borderId="0" applyNumberFormat="0" applyBorder="0" applyAlignment="0" applyProtection="0"/>
    <xf numFmtId="0" fontId="9" fillId="0" borderId="0"/>
    <xf numFmtId="0" fontId="91" fillId="0" borderId="0"/>
    <xf numFmtId="0" fontId="95" fillId="13" borderId="0" applyNumberFormat="0" applyBorder="0" applyAlignment="0" applyProtection="0"/>
    <xf numFmtId="0" fontId="95" fillId="18" borderId="0" applyNumberFormat="0" applyBorder="0" applyAlignment="0" applyProtection="0"/>
    <xf numFmtId="0" fontId="9" fillId="31" borderId="27" applyNumberFormat="0" applyFont="0" applyAlignment="0" applyProtection="0"/>
    <xf numFmtId="0" fontId="95" fillId="17" borderId="0" applyNumberFormat="0" applyBorder="0" applyAlignment="0" applyProtection="0"/>
    <xf numFmtId="0" fontId="95" fillId="16"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3" borderId="0" applyNumberFormat="0" applyBorder="0" applyAlignment="0" applyProtection="0"/>
    <xf numFmtId="0" fontId="95" fillId="12"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95" fillId="13" borderId="0" applyNumberFormat="0" applyBorder="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7" fillId="0" borderId="21" applyNumberFormat="0" applyFill="0" applyAlignment="0" applyProtection="0"/>
    <xf numFmtId="0" fontId="96" fillId="23" borderId="0" applyNumberFormat="0" applyBorder="0" applyAlignment="0" applyProtection="0"/>
    <xf numFmtId="0" fontId="9" fillId="0" borderId="0"/>
    <xf numFmtId="0" fontId="9" fillId="0" borderId="0"/>
    <xf numFmtId="0" fontId="96" fillId="22" borderId="0" applyNumberFormat="0" applyBorder="0" applyAlignment="0" applyProtection="0"/>
    <xf numFmtId="0" fontId="96" fillId="21" borderId="0" applyNumberFormat="0" applyBorder="0" applyAlignment="0" applyProtection="0"/>
    <xf numFmtId="0" fontId="96" fillId="18" borderId="0" applyNumberFormat="0" applyBorder="0" applyAlignment="0" applyProtection="0"/>
    <xf numFmtId="0" fontId="96" fillId="17" borderId="0" applyNumberFormat="0" applyBorder="0" applyAlignment="0" applyProtection="0"/>
    <xf numFmtId="0" fontId="5" fillId="0" borderId="0"/>
    <xf numFmtId="0" fontId="96" fillId="20" borderId="0" applyNumberFormat="0" applyBorder="0" applyAlignment="0" applyProtection="0"/>
    <xf numFmtId="0" fontId="95" fillId="19" borderId="0" applyNumberFormat="0" applyBorder="0" applyAlignment="0" applyProtection="0"/>
    <xf numFmtId="0" fontId="95" fillId="16" borderId="0" applyNumberFormat="0" applyBorder="0" applyAlignment="0" applyProtection="0"/>
    <xf numFmtId="0" fontId="9" fillId="0" borderId="0"/>
    <xf numFmtId="0" fontId="91" fillId="0" borderId="0"/>
    <xf numFmtId="0" fontId="95" fillId="13" borderId="0" applyNumberFormat="0" applyBorder="0" applyAlignment="0" applyProtection="0"/>
    <xf numFmtId="0" fontId="95" fillId="18" borderId="0" applyNumberFormat="0" applyBorder="0" applyAlignment="0" applyProtection="0"/>
    <xf numFmtId="0" fontId="9" fillId="31" borderId="27" applyNumberFormat="0" applyFont="0" applyAlignment="0" applyProtection="0"/>
    <xf numFmtId="0" fontId="95" fillId="17" borderId="0" applyNumberFormat="0" applyBorder="0" applyAlignment="0" applyProtection="0"/>
    <xf numFmtId="0" fontId="95" fillId="16" borderId="0" applyNumberFormat="0" applyBorder="0" applyAlignment="0" applyProtection="0"/>
    <xf numFmtId="0" fontId="95" fillId="15" borderId="0" applyNumberFormat="0" applyBorder="0" applyAlignment="0" applyProtection="0"/>
    <xf numFmtId="0" fontId="95" fillId="14" borderId="0" applyNumberFormat="0" applyBorder="0" applyAlignment="0" applyProtection="0"/>
    <xf numFmtId="0" fontId="95" fillId="13" borderId="0" applyNumberFormat="0" applyBorder="0" applyAlignment="0" applyProtection="0"/>
    <xf numFmtId="0" fontId="95" fillId="12" borderId="0" applyNumberFormat="0" applyBorder="0" applyAlignment="0" applyProtection="0"/>
    <xf numFmtId="0" fontId="95" fillId="11" borderId="0" applyNumberFormat="0" applyBorder="0" applyAlignment="0" applyProtection="0"/>
    <xf numFmtId="0" fontId="95" fillId="10" borderId="0" applyNumberFormat="0" applyBorder="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 fillId="0" borderId="0"/>
    <xf numFmtId="0" fontId="9" fillId="0" borderId="0"/>
    <xf numFmtId="0" fontId="5" fillId="0" borderId="0"/>
    <xf numFmtId="0" fontId="9" fillId="0" borderId="0"/>
    <xf numFmtId="0" fontId="91" fillId="0" borderId="0"/>
    <xf numFmtId="0" fontId="9" fillId="31" borderId="27" applyNumberFormat="0" applyFont="0" applyAlignment="0" applyProtection="0"/>
    <xf numFmtId="0" fontId="91" fillId="0" borderId="0"/>
    <xf numFmtId="0" fontId="91" fillId="0" borderId="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5" fillId="18" borderId="0" applyNumberFormat="0" applyBorder="0" applyAlignment="0" applyProtection="0"/>
    <xf numFmtId="0" fontId="95" fillId="13" borderId="0" applyNumberFormat="0" applyBorder="0" applyAlignment="0" applyProtection="0"/>
    <xf numFmtId="0" fontId="95" fillId="16" borderId="0" applyNumberFormat="0" applyBorder="0" applyAlignment="0" applyProtection="0"/>
    <xf numFmtId="0" fontId="95" fillId="19" borderId="0" applyNumberFormat="0" applyBorder="0" applyAlignment="0" applyProtection="0"/>
    <xf numFmtId="0" fontId="96" fillId="20"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7" fillId="0" borderId="21" applyNumberFormat="0" applyFill="0" applyAlignment="0" applyProtection="0"/>
    <xf numFmtId="0" fontId="98" fillId="11" borderId="0" applyNumberFormat="0" applyBorder="0" applyAlignment="0" applyProtection="0"/>
    <xf numFmtId="0" fontId="50" fillId="29" borderId="25" applyNumberFormat="0" applyAlignment="0" applyProtection="0"/>
    <xf numFmtId="0" fontId="101" fillId="0" borderId="22" applyNumberFormat="0" applyFill="0" applyAlignment="0" applyProtection="0"/>
    <xf numFmtId="0" fontId="102" fillId="0" borderId="23" applyNumberFormat="0" applyFill="0" applyAlignment="0" applyProtection="0"/>
    <xf numFmtId="0" fontId="103" fillId="0" borderId="2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0" applyNumberFormat="0" applyBorder="0" applyAlignment="0" applyProtection="0"/>
    <xf numFmtId="0" fontId="9" fillId="0" borderId="0"/>
    <xf numFmtId="0" fontId="9" fillId="0" borderId="0"/>
    <xf numFmtId="0" fontId="5" fillId="0" borderId="0"/>
    <xf numFmtId="0" fontId="9" fillId="0" borderId="0"/>
    <xf numFmtId="0" fontId="91" fillId="0" borderId="0"/>
    <xf numFmtId="0" fontId="9" fillId="31" borderId="27" applyNumberFormat="0" applyFont="0" applyAlignment="0" applyProtection="0"/>
    <xf numFmtId="0" fontId="106" fillId="0" borderId="26" applyNumberFormat="0" applyFill="0" applyAlignment="0" applyProtection="0"/>
    <xf numFmtId="0" fontId="107" fillId="12" borderId="0" applyNumberFormat="0" applyBorder="0" applyAlignment="0" applyProtection="0"/>
    <xf numFmtId="0" fontId="108" fillId="0" borderId="0" applyNumberFormat="0" applyFill="0" applyBorder="0" applyAlignment="0" applyProtection="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112" fillId="0" borderId="0" applyNumberFormat="0" applyFill="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32" fillId="0" borderId="0"/>
    <xf numFmtId="0" fontId="32" fillId="0" borderId="0"/>
    <xf numFmtId="0" fontId="32"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14" fillId="0" borderId="0" applyNumberFormat="0" applyFill="0" applyBorder="0" applyAlignment="0" applyProtection="0"/>
    <xf numFmtId="0" fontId="115" fillId="0" borderId="0"/>
    <xf numFmtId="0" fontId="115" fillId="0" borderId="0"/>
    <xf numFmtId="0" fontId="115" fillId="0" borderId="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39" fillId="0" borderId="0"/>
    <xf numFmtId="0" fontId="59" fillId="0" borderId="0"/>
    <xf numFmtId="173" fontId="9" fillId="0" borderId="0" applyFont="0" applyFill="0" applyBorder="0" applyAlignment="0" applyProtection="0"/>
    <xf numFmtId="166" fontId="39" fillId="0" borderId="0" applyFill="0" applyBorder="0" applyAlignment="0" applyProtection="0"/>
    <xf numFmtId="3" fontId="39" fillId="0" borderId="0" applyFill="0" applyBorder="0" applyAlignment="0" applyProtection="0"/>
    <xf numFmtId="174" fontId="39" fillId="0" borderId="0" applyFill="0" applyBorder="0" applyAlignment="0" applyProtection="0"/>
    <xf numFmtId="175" fontId="39" fillId="0" borderId="0" applyFill="0" applyBorder="0" applyAlignment="0" applyProtection="0"/>
    <xf numFmtId="176" fontId="39" fillId="0" borderId="0" applyFill="0" applyBorder="0" applyAlignment="0" applyProtection="0"/>
    <xf numFmtId="177" fontId="9" fillId="0" borderId="0" applyFont="0" applyFill="0" applyBorder="0" applyAlignment="0" applyProtection="0">
      <alignment horizontal="right"/>
    </xf>
    <xf numFmtId="178" fontId="9" fillId="0" borderId="18" applyFont="0" applyFill="0" applyBorder="0" applyProtection="0">
      <alignment horizontal="right"/>
    </xf>
    <xf numFmtId="2" fontId="39" fillId="0" borderId="0" applyFont="0" applyFill="0" applyBorder="0" applyAlignment="0" applyProtection="0"/>
    <xf numFmtId="0" fontId="9" fillId="0" borderId="0" applyFont="0" applyFill="0" applyBorder="0" applyProtection="0"/>
    <xf numFmtId="44" fontId="59" fillId="0" borderId="0" applyFont="0" applyFill="0" applyBorder="0" applyAlignment="0" applyProtection="0"/>
    <xf numFmtId="0" fontId="111" fillId="28" borderId="28" applyNumberFormat="0" applyAlignment="0" applyProtection="0"/>
    <xf numFmtId="0" fontId="95" fillId="31" borderId="27" applyNumberFormat="0" applyFont="0" applyAlignment="0" applyProtection="0"/>
    <xf numFmtId="0" fontId="39" fillId="0" borderId="0"/>
    <xf numFmtId="0" fontId="5" fillId="0" borderId="0"/>
    <xf numFmtId="0" fontId="3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9" fillId="0" borderId="0"/>
    <xf numFmtId="0" fontId="5" fillId="0" borderId="0"/>
    <xf numFmtId="0" fontId="39" fillId="0" borderId="0"/>
    <xf numFmtId="0" fontId="39" fillId="0" borderId="0"/>
    <xf numFmtId="0" fontId="39" fillId="0" borderId="0"/>
    <xf numFmtId="0" fontId="61" fillId="0" borderId="0"/>
    <xf numFmtId="0" fontId="5" fillId="0" borderId="0"/>
    <xf numFmtId="0" fontId="39" fillId="0" borderId="0"/>
    <xf numFmtId="0" fontId="5" fillId="0" borderId="0"/>
    <xf numFmtId="0" fontId="39" fillId="0" borderId="0"/>
    <xf numFmtId="0" fontId="39" fillId="0" borderId="0"/>
    <xf numFmtId="0" fontId="5" fillId="0" borderId="0"/>
    <xf numFmtId="0" fontId="5" fillId="0" borderId="0"/>
    <xf numFmtId="0" fontId="5" fillId="0" borderId="0"/>
    <xf numFmtId="0" fontId="93" fillId="0" borderId="0"/>
    <xf numFmtId="0" fontId="61" fillId="0" borderId="0"/>
    <xf numFmtId="0" fontId="61" fillId="0" borderId="0"/>
    <xf numFmtId="10" fontId="39" fillId="0" borderId="0" applyFill="0" applyBorder="0" applyAlignment="0" applyProtection="0"/>
    <xf numFmtId="0" fontId="39" fillId="0" borderId="19" applyNumberFormat="0" applyFill="0" applyAlignment="0" applyProtection="0"/>
    <xf numFmtId="0" fontId="110" fillId="28" borderId="20" applyNumberFormat="0" applyAlignment="0" applyProtection="0"/>
    <xf numFmtId="0" fontId="9" fillId="0" borderId="0"/>
    <xf numFmtId="0" fontId="5" fillId="0" borderId="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0" fontId="39" fillId="0" borderId="0"/>
    <xf numFmtId="0" fontId="39" fillId="0" borderId="0"/>
    <xf numFmtId="0" fontId="5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9" fillId="0" borderId="0"/>
    <xf numFmtId="0" fontId="59" fillId="0" borderId="0"/>
    <xf numFmtId="0" fontId="39" fillId="0" borderId="0"/>
    <xf numFmtId="0" fontId="59" fillId="0" borderId="0"/>
    <xf numFmtId="0" fontId="59" fillId="0" borderId="0"/>
    <xf numFmtId="0" fontId="39" fillId="0" borderId="0"/>
    <xf numFmtId="0" fontId="5" fillId="0" borderId="0"/>
    <xf numFmtId="0" fontId="5" fillId="0" borderId="0"/>
    <xf numFmtId="0" fontId="9" fillId="0" borderId="0"/>
    <xf numFmtId="0" fontId="39" fillId="0" borderId="0"/>
    <xf numFmtId="0" fontId="39" fillId="0" borderId="0"/>
    <xf numFmtId="0" fontId="39" fillId="0" borderId="0"/>
    <xf numFmtId="0" fontId="39" fillId="0" borderId="0"/>
    <xf numFmtId="0" fontId="39" fillId="0" borderId="0"/>
    <xf numFmtId="0" fontId="5"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 fillId="0" borderId="0"/>
    <xf numFmtId="0" fontId="5" fillId="0" borderId="0"/>
    <xf numFmtId="0" fontId="5" fillId="0" borderId="0"/>
    <xf numFmtId="0" fontId="39" fillId="0" borderId="0"/>
    <xf numFmtId="0" fontId="103" fillId="0" borderId="24" applyNumberFormat="0" applyFill="0" applyAlignment="0" applyProtection="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5" fillId="0" borderId="0"/>
    <xf numFmtId="0" fontId="115" fillId="0" borderId="0"/>
    <xf numFmtId="0" fontId="115" fillId="0" borderId="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103" fillId="0" borderId="24"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32" fillId="0" borderId="0"/>
    <xf numFmtId="0" fontId="5" fillId="0" borderId="0"/>
    <xf numFmtId="0" fontId="5" fillId="0" borderId="0"/>
    <xf numFmtId="0" fontId="95" fillId="31" borderId="27" applyNumberFormat="0" applyFont="0" applyAlignment="0" applyProtection="0"/>
    <xf numFmtId="0" fontId="111" fillId="28" borderId="28" applyNumberFormat="0" applyAlignment="0" applyProtection="0"/>
    <xf numFmtId="0" fontId="109" fillId="15" borderId="20" applyNumberFormat="0" applyAlignment="0" applyProtection="0"/>
    <xf numFmtId="0" fontId="5" fillId="0" borderId="0"/>
    <xf numFmtId="0" fontId="9" fillId="0" borderId="0"/>
    <xf numFmtId="0" fontId="95" fillId="31" borderId="27" applyNumberFormat="0" applyFont="0" applyAlignment="0" applyProtection="0"/>
    <xf numFmtId="0" fontId="109" fillId="15" borderId="20" applyNumberFormat="0" applyAlignment="0" applyProtection="0"/>
    <xf numFmtId="0" fontId="110" fillId="28" borderId="20" applyNumberFormat="0" applyAlignment="0" applyProtection="0"/>
    <xf numFmtId="0" fontId="5" fillId="0" borderId="0"/>
    <xf numFmtId="0" fontId="5" fillId="0" borderId="0"/>
    <xf numFmtId="0" fontId="5" fillId="0" borderId="0"/>
    <xf numFmtId="0" fontId="5" fillId="0" borderId="0"/>
    <xf numFmtId="0" fontId="5" fillId="0" borderId="0"/>
    <xf numFmtId="0" fontId="111" fillId="28" borderId="28" applyNumberFormat="0" applyAlignment="0" applyProtection="0"/>
    <xf numFmtId="0" fontId="110" fillId="28" borderId="20" applyNumberFormat="0" applyAlignment="0" applyProtection="0"/>
    <xf numFmtId="0" fontId="109" fillId="15" borderId="20" applyNumberFormat="0" applyAlignment="0" applyProtection="0"/>
    <xf numFmtId="0" fontId="5" fillId="0" borderId="0"/>
    <xf numFmtId="0" fontId="5" fillId="0" borderId="0"/>
    <xf numFmtId="166" fontId="9" fillId="0" borderId="0" applyFont="0" applyFill="0" applyBorder="0" applyAlignment="0" applyProtection="0"/>
    <xf numFmtId="0" fontId="109" fillId="15" borderId="20" applyNumberFormat="0" applyAlignment="0" applyProtection="0"/>
    <xf numFmtId="0" fontId="97" fillId="0" borderId="21" applyNumberFormat="0" applyFill="0" applyAlignment="0" applyProtection="0"/>
    <xf numFmtId="0" fontId="109" fillId="15" borderId="20" applyNumberFormat="0" applyAlignment="0" applyProtection="0"/>
    <xf numFmtId="0" fontId="97" fillId="0" borderId="21" applyNumberFormat="0" applyFill="0" applyAlignment="0" applyProtection="0"/>
    <xf numFmtId="0" fontId="39" fillId="0" borderId="0"/>
    <xf numFmtId="0" fontId="39" fillId="0" borderId="0"/>
    <xf numFmtId="0" fontId="5" fillId="0" borderId="0"/>
    <xf numFmtId="0" fontId="97" fillId="0" borderId="21" applyNumberFormat="0" applyFill="0" applyAlignment="0" applyProtection="0"/>
    <xf numFmtId="0" fontId="111" fillId="28" borderId="28" applyNumberFormat="0" applyAlignment="0" applyProtection="0"/>
    <xf numFmtId="0" fontId="109" fillId="15" borderId="20" applyNumberFormat="0" applyAlignment="0" applyProtection="0"/>
    <xf numFmtId="0" fontId="5" fillId="0" borderId="0"/>
    <xf numFmtId="0" fontId="5" fillId="0" borderId="0"/>
    <xf numFmtId="0" fontId="39" fillId="0" borderId="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39" fillId="0" borderId="0"/>
    <xf numFmtId="0" fontId="110" fillId="28" borderId="20" applyNumberFormat="0" applyAlignment="0" applyProtection="0"/>
    <xf numFmtId="0" fontId="109" fillId="15" borderId="20" applyNumberFormat="0" applyAlignment="0" applyProtection="0"/>
    <xf numFmtId="0" fontId="95" fillId="31"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111" fillId="28" borderId="28" applyNumberFormat="0" applyAlignment="0" applyProtection="0"/>
    <xf numFmtId="0" fontId="95" fillId="31" borderId="27" applyNumberFormat="0" applyFont="0" applyAlignment="0" applyProtection="0"/>
    <xf numFmtId="0" fontId="111" fillId="28" borderId="28" applyNumberFormat="0" applyAlignment="0" applyProtection="0"/>
    <xf numFmtId="0" fontId="5" fillId="0" borderId="0"/>
    <xf numFmtId="0" fontId="5" fillId="0" borderId="0"/>
    <xf numFmtId="0" fontId="39" fillId="0" borderId="0"/>
    <xf numFmtId="0" fontId="5" fillId="0" borderId="0"/>
    <xf numFmtId="0" fontId="5" fillId="0" borderId="0"/>
    <xf numFmtId="0" fontId="109" fillId="15" borderId="20" applyNumberFormat="0" applyAlignment="0" applyProtection="0"/>
    <xf numFmtId="0" fontId="109" fillId="15" borderId="20" applyNumberFormat="0" applyAlignment="0" applyProtection="0"/>
    <xf numFmtId="0" fontId="97" fillId="0" borderId="21" applyNumberFormat="0" applyFill="0" applyAlignment="0" applyProtection="0"/>
    <xf numFmtId="0" fontId="5" fillId="0" borderId="0"/>
    <xf numFmtId="0" fontId="5" fillId="0" borderId="0"/>
    <xf numFmtId="0" fontId="5" fillId="0" borderId="0"/>
    <xf numFmtId="0" fontId="39" fillId="0" borderId="0"/>
    <xf numFmtId="0" fontId="93" fillId="0" borderId="0"/>
    <xf numFmtId="0" fontId="110" fillId="28" borderId="20" applyNumberFormat="0" applyAlignment="0" applyProtection="0"/>
    <xf numFmtId="0" fontId="95" fillId="31" borderId="27" applyNumberFormat="0" applyFont="0" applyAlignment="0" applyProtection="0"/>
    <xf numFmtId="0" fontId="95" fillId="31" borderId="27" applyNumberFormat="0" applyFont="0" applyAlignment="0" applyProtection="0"/>
    <xf numFmtId="0" fontId="5" fillId="0" borderId="0"/>
    <xf numFmtId="0" fontId="5" fillId="0" borderId="0"/>
    <xf numFmtId="0" fontId="5" fillId="0" borderId="0"/>
    <xf numFmtId="0" fontId="5" fillId="0" borderId="0"/>
    <xf numFmtId="0" fontId="5" fillId="0" borderId="0"/>
    <xf numFmtId="0" fontId="39" fillId="0" borderId="0"/>
    <xf numFmtId="0" fontId="97" fillId="0" borderId="21" applyNumberFormat="0" applyFill="0" applyAlignment="0" applyProtection="0"/>
    <xf numFmtId="0" fontId="97" fillId="0" borderId="21" applyNumberFormat="0" applyFill="0" applyAlignment="0" applyProtection="0"/>
    <xf numFmtId="0" fontId="109" fillId="15" borderId="20" applyNumberFormat="0" applyAlignment="0" applyProtection="0"/>
    <xf numFmtId="0" fontId="5" fillId="0" borderId="0"/>
    <xf numFmtId="0" fontId="39" fillId="0" borderId="0"/>
    <xf numFmtId="0" fontId="5" fillId="0" borderId="0"/>
    <xf numFmtId="0" fontId="5" fillId="0" borderId="0"/>
    <xf numFmtId="0" fontId="95" fillId="31" borderId="27" applyNumberFormat="0" applyFont="0" applyAlignment="0" applyProtection="0"/>
    <xf numFmtId="0" fontId="97" fillId="0" borderId="21" applyNumberFormat="0" applyFill="0" applyAlignment="0" applyProtection="0"/>
    <xf numFmtId="0" fontId="110" fillId="28" borderId="20" applyNumberFormat="0" applyAlignment="0" applyProtection="0"/>
    <xf numFmtId="0" fontId="5" fillId="0" borderId="0"/>
    <xf numFmtId="0" fontId="39" fillId="0" borderId="0"/>
    <xf numFmtId="0" fontId="39" fillId="0" borderId="0"/>
    <xf numFmtId="0" fontId="5" fillId="0" borderId="0"/>
    <xf numFmtId="0" fontId="109" fillId="15" borderId="20" applyNumberFormat="0" applyAlignment="0" applyProtection="0"/>
    <xf numFmtId="0" fontId="97" fillId="0" borderId="21" applyNumberFormat="0" applyFill="0" applyAlignment="0" applyProtection="0"/>
    <xf numFmtId="0" fontId="111" fillId="28" borderId="28" applyNumberFormat="0" applyAlignment="0" applyProtection="0"/>
    <xf numFmtId="0" fontId="5" fillId="0" borderId="0"/>
    <xf numFmtId="0" fontId="110" fillId="28" borderId="20" applyNumberFormat="0" applyAlignment="0" applyProtection="0"/>
    <xf numFmtId="0" fontId="95" fillId="31" borderId="27" applyNumberFormat="0" applyFont="0" applyAlignment="0" applyProtection="0"/>
    <xf numFmtId="0" fontId="111" fillId="28" borderId="28" applyNumberFormat="0" applyAlignment="0" applyProtection="0"/>
    <xf numFmtId="0" fontId="9" fillId="0" borderId="0"/>
    <xf numFmtId="4" fontId="9" fillId="0" borderId="0" applyFont="0" applyFill="0" applyBorder="0" applyAlignment="0" applyProtection="0"/>
    <xf numFmtId="0" fontId="111" fillId="28" borderId="28" applyNumberFormat="0" applyAlignment="0" applyProtection="0"/>
    <xf numFmtId="0" fontId="109" fillId="15" borderId="20" applyNumberFormat="0" applyAlignment="0" applyProtection="0"/>
    <xf numFmtId="0" fontId="110" fillId="28" borderId="20" applyNumberFormat="0" applyAlignment="0" applyProtection="0"/>
    <xf numFmtId="0" fontId="39" fillId="0" borderId="0"/>
    <xf numFmtId="0" fontId="5" fillId="0" borderId="0"/>
    <xf numFmtId="0" fontId="39" fillId="0" borderId="0"/>
    <xf numFmtId="0" fontId="5" fillId="0" borderId="0"/>
    <xf numFmtId="0" fontId="111" fillId="28" borderId="28" applyNumberFormat="0" applyAlignment="0" applyProtection="0"/>
    <xf numFmtId="0" fontId="110" fillId="28" borderId="20" applyNumberFormat="0" applyAlignment="0" applyProtection="0"/>
    <xf numFmtId="0" fontId="109" fillId="15" borderId="20" applyNumberFormat="0" applyAlignment="0" applyProtection="0"/>
    <xf numFmtId="0" fontId="39" fillId="0" borderId="0"/>
    <xf numFmtId="0" fontId="5" fillId="0" borderId="0"/>
    <xf numFmtId="0" fontId="5" fillId="0" borderId="0"/>
    <xf numFmtId="0" fontId="39" fillId="0" borderId="0"/>
    <xf numFmtId="0" fontId="110" fillId="28" borderId="20" applyNumberFormat="0" applyAlignment="0" applyProtection="0"/>
    <xf numFmtId="0" fontId="110" fillId="28" borderId="20" applyNumberFormat="0" applyAlignment="0" applyProtection="0"/>
    <xf numFmtId="0" fontId="97" fillId="0" borderId="21" applyNumberFormat="0" applyFill="0" applyAlignment="0" applyProtection="0"/>
    <xf numFmtId="0" fontId="39" fillId="0" borderId="0"/>
    <xf numFmtId="0" fontId="109" fillId="15" borderId="20" applyNumberFormat="0" applyAlignment="0" applyProtection="0"/>
    <xf numFmtId="0" fontId="97" fillId="0" borderId="21" applyNumberFormat="0" applyFill="0" applyAlignment="0" applyProtection="0"/>
    <xf numFmtId="0" fontId="95" fillId="31" borderId="27" applyNumberFormat="0" applyFont="0" applyAlignment="0" applyProtection="0"/>
    <xf numFmtId="0" fontId="39" fillId="0" borderId="0"/>
    <xf numFmtId="0" fontId="97" fillId="0" borderId="21" applyNumberFormat="0" applyFill="0" applyAlignment="0" applyProtection="0"/>
    <xf numFmtId="0" fontId="111" fillId="28" borderId="28" applyNumberFormat="0" applyAlignment="0" applyProtection="0"/>
    <xf numFmtId="0" fontId="110" fillId="28" borderId="20" applyNumberFormat="0" applyAlignment="0" applyProtection="0"/>
    <xf numFmtId="0" fontId="39" fillId="0" borderId="0"/>
    <xf numFmtId="0" fontId="5" fillId="0" borderId="0"/>
    <xf numFmtId="0" fontId="5" fillId="0" borderId="0"/>
    <xf numFmtId="0" fontId="61" fillId="0" borderId="0"/>
    <xf numFmtId="0" fontId="97" fillId="0" borderId="21" applyNumberFormat="0" applyFill="0" applyAlignment="0" applyProtection="0"/>
    <xf numFmtId="0" fontId="110" fillId="28" borderId="20" applyNumberFormat="0" applyAlignment="0" applyProtection="0"/>
    <xf numFmtId="0" fontId="111" fillId="28" borderId="28" applyNumberFormat="0" applyAlignment="0" applyProtection="0"/>
    <xf numFmtId="0" fontId="39" fillId="0" borderId="0"/>
    <xf numFmtId="0" fontId="5" fillId="0" borderId="0"/>
    <xf numFmtId="0" fontId="5" fillId="0" borderId="0"/>
    <xf numFmtId="0" fontId="9" fillId="0" borderId="0"/>
    <xf numFmtId="0" fontId="39" fillId="0" borderId="0"/>
    <xf numFmtId="0" fontId="39" fillId="0" borderId="0"/>
    <xf numFmtId="0" fontId="5" fillId="0" borderId="0"/>
    <xf numFmtId="0" fontId="39" fillId="0" borderId="0"/>
    <xf numFmtId="0" fontId="97" fillId="0" borderId="21" applyNumberFormat="0" applyFill="0" applyAlignment="0" applyProtection="0"/>
    <xf numFmtId="0" fontId="109" fillId="15" borderId="20" applyNumberFormat="0" applyAlignment="0" applyProtection="0"/>
    <xf numFmtId="0" fontId="95" fillId="31" borderId="27" applyNumberFormat="0" applyFont="0" applyAlignment="0" applyProtection="0"/>
    <xf numFmtId="0" fontId="5" fillId="0" borderId="0"/>
    <xf numFmtId="0" fontId="39" fillId="0" borderId="0"/>
    <xf numFmtId="0" fontId="5" fillId="0" borderId="0"/>
    <xf numFmtId="0" fontId="95" fillId="31" borderId="27" applyNumberFormat="0" applyFont="0" applyAlignment="0" applyProtection="0"/>
    <xf numFmtId="0" fontId="95" fillId="31" borderId="27" applyNumberFormat="0" applyFont="0" applyAlignment="0" applyProtection="0"/>
    <xf numFmtId="0" fontId="111" fillId="28" borderId="28" applyNumberFormat="0" applyAlignment="0" applyProtection="0"/>
    <xf numFmtId="0" fontId="5" fillId="0" borderId="0"/>
    <xf numFmtId="0" fontId="5" fillId="0" borderId="0"/>
    <xf numFmtId="0" fontId="5" fillId="0" borderId="0"/>
    <xf numFmtId="0" fontId="109" fillId="15" borderId="20" applyNumberFormat="0" applyAlignment="0" applyProtection="0"/>
    <xf numFmtId="0" fontId="32" fillId="0" borderId="0"/>
    <xf numFmtId="0" fontId="110" fillId="28" borderId="20" applyNumberFormat="0" applyAlignment="0" applyProtection="0"/>
    <xf numFmtId="0" fontId="95" fillId="0" borderId="0"/>
    <xf numFmtId="0" fontId="5" fillId="0" borderId="0"/>
    <xf numFmtId="0" fontId="5" fillId="0" borderId="0"/>
    <xf numFmtId="43" fontId="61" fillId="0" borderId="0" applyFont="0" applyFill="0" applyBorder="0" applyAlignment="0" applyProtection="0"/>
    <xf numFmtId="0" fontId="110" fillId="28" borderId="20" applyNumberFormat="0" applyAlignment="0" applyProtection="0"/>
    <xf numFmtId="0" fontId="32" fillId="0" borderId="0"/>
    <xf numFmtId="0" fontId="109" fillId="15" borderId="20" applyNumberFormat="0" applyAlignment="0" applyProtection="0"/>
    <xf numFmtId="0" fontId="5" fillId="0" borderId="0"/>
    <xf numFmtId="0" fontId="5" fillId="0" borderId="0"/>
    <xf numFmtId="0" fontId="5" fillId="0" borderId="0"/>
    <xf numFmtId="0" fontId="111" fillId="28" borderId="28" applyNumberFormat="0" applyAlignment="0" applyProtection="0"/>
    <xf numFmtId="0" fontId="97" fillId="0" borderId="21" applyNumberFormat="0" applyFill="0" applyAlignment="0" applyProtection="0"/>
    <xf numFmtId="0" fontId="95" fillId="31" borderId="27" applyNumberFormat="0" applyFont="0" applyAlignment="0" applyProtection="0"/>
    <xf numFmtId="0" fontId="95" fillId="31" borderId="27" applyNumberFormat="0" applyFont="0" applyAlignment="0" applyProtection="0"/>
    <xf numFmtId="0" fontId="32" fillId="0" borderId="0"/>
    <xf numFmtId="0" fontId="97" fillId="0" borderId="21" applyNumberFormat="0" applyFill="0" applyAlignment="0" applyProtection="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111" fillId="28" borderId="28" applyNumberFormat="0" applyAlignment="0" applyProtection="0"/>
    <xf numFmtId="0" fontId="97" fillId="0" borderId="21" applyNumberFormat="0" applyFill="0" applyAlignment="0" applyProtection="0"/>
    <xf numFmtId="0" fontId="95" fillId="31" borderId="27" applyNumberFormat="0" applyFont="0" applyAlignment="0" applyProtection="0"/>
    <xf numFmtId="0" fontId="5" fillId="0" borderId="0"/>
    <xf numFmtId="0" fontId="5" fillId="0" borderId="0"/>
    <xf numFmtId="0" fontId="97" fillId="0" borderId="21" applyNumberFormat="0" applyFill="0" applyAlignment="0" applyProtection="0"/>
    <xf numFmtId="0" fontId="95" fillId="31" borderId="27" applyNumberFormat="0" applyFont="0" applyAlignment="0" applyProtection="0"/>
    <xf numFmtId="0" fontId="109" fillId="15" borderId="20" applyNumberFormat="0" applyAlignment="0" applyProtection="0"/>
    <xf numFmtId="0" fontId="39" fillId="0" borderId="0"/>
    <xf numFmtId="0" fontId="39" fillId="0" borderId="0"/>
    <xf numFmtId="0" fontId="5" fillId="0" borderId="0"/>
    <xf numFmtId="0" fontId="5" fillId="0" borderId="0"/>
    <xf numFmtId="0" fontId="109" fillId="15" borderId="20" applyNumberFormat="0" applyAlignment="0" applyProtection="0"/>
    <xf numFmtId="0" fontId="110" fillId="28" borderId="20" applyNumberFormat="0" applyAlignment="0" applyProtection="0"/>
    <xf numFmtId="0" fontId="111" fillId="28" borderId="28" applyNumberFormat="0" applyAlignment="0" applyProtection="0"/>
    <xf numFmtId="0" fontId="5" fillId="0" borderId="0"/>
    <xf numFmtId="0" fontId="39" fillId="0" borderId="0"/>
    <xf numFmtId="0" fontId="110" fillId="28" borderId="20" applyNumberFormat="0" applyAlignment="0" applyProtection="0"/>
    <xf numFmtId="0" fontId="111" fillId="28" borderId="28" applyNumberFormat="0" applyAlignment="0" applyProtection="0"/>
    <xf numFmtId="0" fontId="97" fillId="0" borderId="21" applyNumberFormat="0" applyFill="0" applyAlignment="0" applyProtection="0"/>
    <xf numFmtId="0" fontId="5" fillId="0" borderId="0"/>
    <xf numFmtId="0" fontId="5" fillId="0" borderId="0"/>
    <xf numFmtId="0" fontId="5" fillId="0" borderId="0"/>
    <xf numFmtId="0" fontId="5" fillId="0" borderId="0"/>
    <xf numFmtId="0" fontId="5" fillId="0" borderId="0"/>
    <xf numFmtId="0" fontId="111" fillId="28" borderId="28" applyNumberFormat="0" applyAlignment="0" applyProtection="0"/>
    <xf numFmtId="0" fontId="111" fillId="28" borderId="28" applyNumberFormat="0" applyAlignment="0" applyProtection="0"/>
    <xf numFmtId="0" fontId="95" fillId="31" borderId="27" applyNumberFormat="0" applyFont="0" applyAlignment="0" applyProtection="0"/>
    <xf numFmtId="0" fontId="5" fillId="0" borderId="0"/>
    <xf numFmtId="0" fontId="5" fillId="0" borderId="0"/>
    <xf numFmtId="0" fontId="5" fillId="0" borderId="0"/>
    <xf numFmtId="0" fontId="5" fillId="0" borderId="0"/>
    <xf numFmtId="0" fontId="111" fillId="28" borderId="28" applyNumberFormat="0" applyAlignment="0" applyProtection="0"/>
    <xf numFmtId="0" fontId="110" fillId="28" borderId="20" applyNumberFormat="0" applyAlignment="0" applyProtection="0"/>
    <xf numFmtId="0" fontId="109" fillId="15" borderId="20" applyNumberFormat="0" applyAlignment="0" applyProtection="0"/>
    <xf numFmtId="0" fontId="5" fillId="0" borderId="0"/>
    <xf numFmtId="0" fontId="5" fillId="0" borderId="0"/>
    <xf numFmtId="0" fontId="5" fillId="0" borderId="0"/>
    <xf numFmtId="0" fontId="39" fillId="0" borderId="0"/>
    <xf numFmtId="0" fontId="5" fillId="0" borderId="0"/>
    <xf numFmtId="0" fontId="110" fillId="28" borderId="20" applyNumberFormat="0" applyAlignment="0" applyProtection="0"/>
    <xf numFmtId="0" fontId="109" fillId="15" borderId="20" applyNumberFormat="0" applyAlignment="0" applyProtection="0"/>
    <xf numFmtId="0" fontId="110" fillId="28" borderId="20" applyNumberFormat="0" applyAlignment="0" applyProtection="0"/>
    <xf numFmtId="0" fontId="5" fillId="0" borderId="0"/>
    <xf numFmtId="0" fontId="109" fillId="15" borderId="20" applyNumberFormat="0" applyAlignment="0" applyProtection="0"/>
    <xf numFmtId="0" fontId="95" fillId="31" borderId="27" applyNumberFormat="0" applyFont="0" applyAlignment="0" applyProtection="0"/>
    <xf numFmtId="0" fontId="111" fillId="28" borderId="28" applyNumberFormat="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5" fillId="31" borderId="27" applyNumberFormat="0" applyFont="0" applyAlignment="0" applyProtection="0"/>
    <xf numFmtId="0" fontId="97" fillId="0" borderId="21" applyNumberFormat="0" applyFill="0" applyAlignment="0" applyProtection="0"/>
    <xf numFmtId="0" fontId="111" fillId="28" borderId="28"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09" fillId="15" borderId="20" applyNumberFormat="0" applyAlignment="0" applyProtection="0"/>
    <xf numFmtId="0" fontId="95" fillId="31" borderId="27" applyNumberFormat="0" applyFont="0" applyAlignment="0" applyProtection="0"/>
    <xf numFmtId="0" fontId="97" fillId="0" borderId="21" applyNumberFormat="0" applyFill="0" applyAlignment="0" applyProtection="0"/>
    <xf numFmtId="0" fontId="5" fillId="0" borderId="0"/>
    <xf numFmtId="0" fontId="39" fillId="0" borderId="0"/>
    <xf numFmtId="0" fontId="9" fillId="0" borderId="0"/>
    <xf numFmtId="0" fontId="39" fillId="0" borderId="0"/>
    <xf numFmtId="9" fontId="5" fillId="0" borderId="0" applyFont="0" applyFill="0" applyBorder="0" applyAlignment="0" applyProtection="0"/>
    <xf numFmtId="0" fontId="110" fillId="28" borderId="20" applyNumberFormat="0" applyAlignment="0" applyProtection="0"/>
    <xf numFmtId="0" fontId="109" fillId="15" borderId="20" applyNumberFormat="0" applyAlignment="0" applyProtection="0"/>
    <xf numFmtId="0" fontId="95" fillId="31" borderId="27" applyNumberFormat="0" applyFont="0" applyAlignment="0" applyProtection="0"/>
    <xf numFmtId="0" fontId="5" fillId="0" borderId="0"/>
    <xf numFmtId="0" fontId="39" fillId="0" borderId="0"/>
    <xf numFmtId="0" fontId="5" fillId="0" borderId="0"/>
    <xf numFmtId="0" fontId="5" fillId="0" borderId="0"/>
    <xf numFmtId="0" fontId="111" fillId="28" borderId="28" applyNumberFormat="0" applyAlignment="0" applyProtection="0"/>
    <xf numFmtId="0" fontId="95" fillId="31" borderId="27" applyNumberFormat="0" applyFont="0" applyAlignment="0" applyProtection="0"/>
    <xf numFmtId="0" fontId="111" fillId="28" borderId="28" applyNumberFormat="0" applyAlignment="0" applyProtection="0"/>
    <xf numFmtId="0" fontId="110" fillId="28" borderId="20" applyNumberFormat="0" applyAlignment="0" applyProtection="0"/>
    <xf numFmtId="0" fontId="5" fillId="0" borderId="0"/>
    <xf numFmtId="0" fontId="5" fillId="0" borderId="0"/>
    <xf numFmtId="0" fontId="5" fillId="0" borderId="0"/>
    <xf numFmtId="0" fontId="5" fillId="0" borderId="0"/>
    <xf numFmtId="0" fontId="110" fillId="28" borderId="20" applyNumberFormat="0" applyAlignment="0" applyProtection="0"/>
    <xf numFmtId="0" fontId="111" fillId="28" borderId="28" applyNumberFormat="0" applyAlignment="0" applyProtection="0"/>
    <xf numFmtId="0" fontId="97" fillId="0" borderId="21" applyNumberFormat="0" applyFill="0" applyAlignment="0" applyProtection="0"/>
    <xf numFmtId="0" fontId="111" fillId="28" borderId="28" applyNumberFormat="0" applyAlignment="0" applyProtection="0"/>
    <xf numFmtId="0" fontId="5" fillId="0" borderId="0"/>
    <xf numFmtId="0" fontId="5" fillId="0" borderId="0"/>
    <xf numFmtId="0" fontId="39" fillId="0" borderId="0"/>
    <xf numFmtId="0" fontId="39" fillId="0" borderId="0"/>
    <xf numFmtId="0" fontId="61" fillId="0" borderId="0"/>
    <xf numFmtId="0" fontId="5" fillId="0" borderId="0"/>
    <xf numFmtId="0" fontId="109" fillId="15" borderId="20" applyNumberFormat="0" applyAlignment="0" applyProtection="0"/>
    <xf numFmtId="0" fontId="110" fillId="28" borderId="20" applyNumberFormat="0" applyAlignment="0" applyProtection="0"/>
    <xf numFmtId="0" fontId="95" fillId="31" borderId="27" applyNumberFormat="0" applyFont="0" applyAlignment="0" applyProtection="0"/>
    <xf numFmtId="0" fontId="111" fillId="28" borderId="28" applyNumberFormat="0" applyAlignment="0" applyProtection="0"/>
    <xf numFmtId="0" fontId="5" fillId="0" borderId="0"/>
    <xf numFmtId="0" fontId="5" fillId="0" borderId="0"/>
    <xf numFmtId="0" fontId="5" fillId="0" borderId="0"/>
    <xf numFmtId="0" fontId="39" fillId="0" borderId="0"/>
    <xf numFmtId="0" fontId="5" fillId="0" borderId="0"/>
    <xf numFmtId="0" fontId="39" fillId="0" borderId="0"/>
    <xf numFmtId="0" fontId="5" fillId="0" borderId="0"/>
    <xf numFmtId="0" fontId="5" fillId="0" borderId="0"/>
    <xf numFmtId="0" fontId="95" fillId="31" borderId="27" applyNumberFormat="0" applyFont="0" applyAlignment="0" applyProtection="0"/>
    <xf numFmtId="0" fontId="109" fillId="15" borderId="20" applyNumberFormat="0" applyAlignment="0" applyProtection="0"/>
    <xf numFmtId="0" fontId="109" fillId="15" borderId="20" applyNumberFormat="0" applyAlignment="0" applyProtection="0"/>
    <xf numFmtId="0" fontId="110" fillId="28" borderId="20" applyNumberFormat="0" applyAlignment="0" applyProtection="0"/>
    <xf numFmtId="0" fontId="5" fillId="0" borderId="0"/>
    <xf numFmtId="0" fontId="5" fillId="0" borderId="0"/>
    <xf numFmtId="0" fontId="5" fillId="0" borderId="0"/>
    <xf numFmtId="0" fontId="97" fillId="0" borderId="21" applyNumberFormat="0" applyFill="0" applyAlignment="0" applyProtection="0"/>
    <xf numFmtId="0" fontId="95" fillId="31" borderId="27" applyNumberFormat="0" applyFont="0" applyAlignment="0" applyProtection="0"/>
    <xf numFmtId="0" fontId="110" fillId="28" borderId="20" applyNumberFormat="0" applyAlignment="0" applyProtection="0"/>
    <xf numFmtId="0" fontId="109" fillId="15" borderId="20" applyNumberFormat="0" applyAlignment="0" applyProtection="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1" fontId="113" fillId="0" borderId="0" applyFont="0" applyFill="0" applyBorder="0" applyAlignment="0" applyProtection="0"/>
    <xf numFmtId="0" fontId="97" fillId="0" borderId="21" applyNumberFormat="0" applyFill="0" applyAlignment="0" applyProtection="0"/>
    <xf numFmtId="0" fontId="111" fillId="28" borderId="28" applyNumberFormat="0" applyAlignment="0" applyProtection="0"/>
    <xf numFmtId="0" fontId="95" fillId="31" borderId="27" applyNumberFormat="0" applyFont="0" applyAlignment="0" applyProtection="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110" fillId="28" borderId="20" applyNumberFormat="0" applyAlignment="0" applyProtection="0"/>
    <xf numFmtId="0" fontId="97" fillId="0" borderId="21" applyNumberFormat="0" applyFill="0" applyAlignment="0" applyProtection="0"/>
    <xf numFmtId="0" fontId="95" fillId="31" borderId="27" applyNumberFormat="0" applyFont="0" applyAlignment="0" applyProtection="0"/>
    <xf numFmtId="0" fontId="109" fillId="15" borderId="20" applyNumberFormat="0" applyAlignment="0" applyProtection="0"/>
    <xf numFmtId="0" fontId="111" fillId="28" borderId="28" applyNumberFormat="0" applyAlignment="0" applyProtection="0"/>
    <xf numFmtId="0" fontId="95" fillId="31" borderId="27" applyNumberFormat="0" applyFont="0" applyAlignment="0" applyProtection="0"/>
    <xf numFmtId="0" fontId="95" fillId="31" borderId="27" applyNumberFormat="0" applyFont="0" applyAlignment="0" applyProtection="0"/>
    <xf numFmtId="0" fontId="97" fillId="0" borderId="21" applyNumberFormat="0" applyFill="0" applyAlignment="0" applyProtection="0"/>
    <xf numFmtId="0" fontId="5" fillId="0" borderId="0"/>
    <xf numFmtId="0" fontId="5" fillId="0" borderId="0"/>
    <xf numFmtId="0" fontId="110" fillId="28" borderId="20" applyNumberFormat="0" applyAlignment="0" applyProtection="0"/>
    <xf numFmtId="0" fontId="109" fillId="15" borderId="20" applyNumberFormat="0" applyAlignment="0" applyProtection="0"/>
    <xf numFmtId="0" fontId="95" fillId="31" borderId="27" applyNumberFormat="0" applyFont="0" applyAlignment="0" applyProtection="0"/>
    <xf numFmtId="0" fontId="109" fillId="15" borderId="20" applyNumberFormat="0" applyAlignment="0" applyProtection="0"/>
    <xf numFmtId="0" fontId="95" fillId="31" borderId="27" applyNumberFormat="0" applyFont="0" applyAlignment="0" applyProtection="0"/>
    <xf numFmtId="0" fontId="95" fillId="31" borderId="27" applyNumberFormat="0" applyFont="0" applyAlignment="0" applyProtection="0"/>
    <xf numFmtId="0" fontId="5" fillId="0" borderId="0"/>
    <xf numFmtId="0" fontId="110" fillId="28" borderId="20" applyNumberFormat="0" applyAlignment="0" applyProtection="0"/>
    <xf numFmtId="0" fontId="39" fillId="0" borderId="0"/>
    <xf numFmtId="0" fontId="39" fillId="0" borderId="0"/>
    <xf numFmtId="0" fontId="5" fillId="0" borderId="0"/>
    <xf numFmtId="0" fontId="109" fillId="15" borderId="20" applyNumberFormat="0" applyAlignment="0" applyProtection="0"/>
    <xf numFmtId="0" fontId="109" fillId="15" borderId="20" applyNumberFormat="0" applyAlignment="0" applyProtection="0"/>
    <xf numFmtId="0" fontId="5" fillId="0" borderId="0"/>
    <xf numFmtId="0" fontId="111" fillId="28" borderId="28" applyNumberFormat="0" applyAlignment="0" applyProtection="0"/>
    <xf numFmtId="0" fontId="111" fillId="28" borderId="28" applyNumberFormat="0" applyAlignment="0" applyProtection="0"/>
    <xf numFmtId="0" fontId="110" fillId="28" borderId="20" applyNumberFormat="0" applyAlignment="0" applyProtection="0"/>
    <xf numFmtId="0" fontId="5" fillId="0" borderId="0"/>
    <xf numFmtId="0" fontId="5" fillId="0" borderId="0"/>
    <xf numFmtId="0" fontId="5" fillId="0" borderId="0"/>
    <xf numFmtId="0" fontId="97" fillId="0" borderId="21" applyNumberFormat="0" applyFill="0" applyAlignment="0" applyProtection="0"/>
    <xf numFmtId="0" fontId="5" fillId="0" borderId="0"/>
    <xf numFmtId="0" fontId="110" fillId="28" borderId="20" applyNumberFormat="0" applyAlignment="0" applyProtection="0"/>
    <xf numFmtId="0" fontId="5" fillId="0" borderId="0"/>
    <xf numFmtId="0" fontId="109" fillId="15" borderId="20" applyNumberFormat="0" applyAlignment="0" applyProtection="0"/>
    <xf numFmtId="0" fontId="5" fillId="0" borderId="0"/>
    <xf numFmtId="0" fontId="5" fillId="0" borderId="0"/>
    <xf numFmtId="0" fontId="5" fillId="0" borderId="0"/>
    <xf numFmtId="0" fontId="39" fillId="0" borderId="0"/>
    <xf numFmtId="0" fontId="111" fillId="28" borderId="28" applyNumberFormat="0" applyAlignment="0" applyProtection="0"/>
    <xf numFmtId="0" fontId="110" fillId="28" borderId="20" applyNumberFormat="0" applyAlignment="0" applyProtection="0"/>
    <xf numFmtId="0" fontId="110" fillId="28" borderId="20" applyNumberFormat="0" applyAlignment="0" applyProtection="0"/>
    <xf numFmtId="0" fontId="95" fillId="31" borderId="27" applyNumberFormat="0" applyFont="0" applyAlignment="0" applyProtection="0"/>
    <xf numFmtId="0" fontId="111" fillId="28" borderId="28" applyNumberFormat="0" applyAlignment="0" applyProtection="0"/>
    <xf numFmtId="0" fontId="5" fillId="0" borderId="0"/>
    <xf numFmtId="0" fontId="111" fillId="28" borderId="28" applyNumberFormat="0" applyAlignment="0" applyProtection="0"/>
    <xf numFmtId="0" fontId="39" fillId="0" borderId="0"/>
    <xf numFmtId="0" fontId="5" fillId="0" borderId="0"/>
    <xf numFmtId="0" fontId="39"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39" fillId="0" borderId="0"/>
    <xf numFmtId="0" fontId="97" fillId="0" borderId="21" applyNumberFormat="0" applyFill="0" applyAlignment="0" applyProtection="0"/>
    <xf numFmtId="0" fontId="97" fillId="0" borderId="21" applyNumberFormat="0" applyFill="0" applyAlignment="0" applyProtection="0"/>
    <xf numFmtId="0" fontId="109" fillId="15" borderId="20" applyNumberFormat="0" applyAlignment="0" applyProtection="0"/>
    <xf numFmtId="0" fontId="110" fillId="28" borderId="20"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97" fillId="0" borderId="21" applyNumberFormat="0" applyFill="0" applyAlignment="0" applyProtection="0"/>
    <xf numFmtId="0" fontId="111" fillId="28" borderId="28" applyNumberFormat="0" applyAlignment="0" applyProtection="0"/>
    <xf numFmtId="0" fontId="95" fillId="31" borderId="27" applyNumberFormat="0" applyFont="0" applyAlignment="0" applyProtection="0"/>
    <xf numFmtId="0" fontId="110" fillId="28" borderId="20" applyNumberFormat="0" applyAlignment="0" applyProtection="0"/>
    <xf numFmtId="0" fontId="5" fillId="0" borderId="0"/>
    <xf numFmtId="0" fontId="5" fillId="0" borderId="0"/>
    <xf numFmtId="0" fontId="5" fillId="0" borderId="0"/>
    <xf numFmtId="0" fontId="39" fillId="0" borderId="0"/>
    <xf numFmtId="0" fontId="39" fillId="0" borderId="0"/>
    <xf numFmtId="0" fontId="95" fillId="31" borderId="27" applyNumberFormat="0" applyFont="0" applyAlignment="0" applyProtection="0"/>
    <xf numFmtId="0" fontId="97" fillId="0" borderId="21" applyNumberFormat="0" applyFill="0" applyAlignment="0" applyProtection="0"/>
    <xf numFmtId="0" fontId="97" fillId="0" borderId="21" applyNumberFormat="0" applyFill="0" applyAlignment="0" applyProtection="0"/>
    <xf numFmtId="0" fontId="32" fillId="0" borderId="0"/>
    <xf numFmtId="0" fontId="5" fillId="0" borderId="0"/>
    <xf numFmtId="0" fontId="5" fillId="0" borderId="0"/>
    <xf numFmtId="0" fontId="39" fillId="0" borderId="0"/>
    <xf numFmtId="0" fontId="109" fillId="15" borderId="20" applyNumberFormat="0" applyAlignment="0" applyProtection="0"/>
    <xf numFmtId="0" fontId="95" fillId="31" borderId="27" applyNumberFormat="0" applyFont="0" applyAlignment="0" applyProtection="0"/>
    <xf numFmtId="0" fontId="97" fillId="0" borderId="21" applyNumberFormat="0" applyFill="0" applyAlignment="0" applyProtection="0"/>
    <xf numFmtId="0" fontId="97" fillId="0" borderId="21" applyNumberFormat="0" applyFill="0" applyAlignment="0" applyProtection="0"/>
    <xf numFmtId="166" fontId="9" fillId="0" borderId="0"/>
    <xf numFmtId="0" fontId="110" fillId="28" borderId="20" applyNumberFormat="0" applyAlignment="0" applyProtection="0"/>
    <xf numFmtId="0" fontId="109" fillId="15" borderId="20" applyNumberFormat="0" applyAlignment="0" applyProtection="0"/>
    <xf numFmtId="0" fontId="97" fillId="0" borderId="21" applyNumberFormat="0" applyFill="0" applyAlignment="0" applyProtection="0"/>
    <xf numFmtId="0" fontId="111" fillId="28" borderId="28" applyNumberFormat="0" applyAlignment="0" applyProtection="0"/>
    <xf numFmtId="0" fontId="5" fillId="0" borderId="0"/>
    <xf numFmtId="0" fontId="5" fillId="0" borderId="0"/>
    <xf numFmtId="0" fontId="5" fillId="0" borderId="0"/>
    <xf numFmtId="0" fontId="111" fillId="28" borderId="28" applyNumberFormat="0" applyAlignment="0" applyProtection="0"/>
    <xf numFmtId="0" fontId="110" fillId="28" borderId="20" applyNumberFormat="0" applyAlignment="0" applyProtection="0"/>
    <xf numFmtId="0" fontId="95" fillId="31" borderId="27" applyNumberFormat="0" applyFont="0" applyAlignment="0" applyProtection="0"/>
    <xf numFmtId="0" fontId="5" fillId="0" borderId="0"/>
    <xf numFmtId="0" fontId="5" fillId="0" borderId="0"/>
    <xf numFmtId="0" fontId="61"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39"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39" fillId="0" borderId="0"/>
    <xf numFmtId="0" fontId="39" fillId="0" borderId="0"/>
    <xf numFmtId="0" fontId="5" fillId="0" borderId="0"/>
    <xf numFmtId="0" fontId="93" fillId="0" borderId="0"/>
    <xf numFmtId="0" fontId="118" fillId="0" borderId="0" applyNumberFormat="0" applyFill="0" applyBorder="0" applyAlignment="0" applyProtection="0"/>
    <xf numFmtId="0" fontId="5" fillId="0" borderId="0"/>
    <xf numFmtId="0"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39"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93" fillId="0" borderId="0"/>
    <xf numFmtId="0" fontId="5" fillId="0" borderId="0"/>
    <xf numFmtId="0" fontId="39" fillId="0" borderId="0"/>
    <xf numFmtId="0" fontId="5" fillId="0" borderId="0"/>
    <xf numFmtId="0" fontId="39" fillId="0" borderId="0"/>
    <xf numFmtId="0" fontId="5" fillId="0" borderId="0"/>
    <xf numFmtId="0" fontId="5" fillId="0" borderId="0"/>
    <xf numFmtId="0" fontId="39" fillId="0" borderId="0"/>
    <xf numFmtId="0" fontId="5" fillId="0" borderId="0"/>
    <xf numFmtId="0" fontId="5" fillId="0" borderId="0"/>
    <xf numFmtId="0" fontId="5" fillId="0" borderId="0"/>
    <xf numFmtId="3" fontId="9" fillId="32" borderId="0" applyProtection="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39" fillId="0" borderId="0"/>
    <xf numFmtId="0" fontId="59" fillId="0" borderId="0"/>
    <xf numFmtId="0" fontId="5" fillId="0" borderId="0"/>
    <xf numFmtId="0" fontId="5" fillId="0" borderId="0"/>
    <xf numFmtId="3"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5" fillId="0" borderId="0"/>
    <xf numFmtId="0" fontId="9" fillId="9" borderId="17" applyNumberFormat="0" applyFont="0" applyFill="0" applyAlignment="0" applyProtection="0"/>
    <xf numFmtId="0" fontId="5" fillId="0" borderId="0"/>
    <xf numFmtId="0" fontId="5" fillId="0" borderId="0"/>
    <xf numFmtId="0" fontId="5" fillId="0" borderId="0"/>
    <xf numFmtId="0" fontId="39" fillId="0" borderId="0"/>
    <xf numFmtId="0" fontId="61" fillId="0" borderId="0"/>
    <xf numFmtId="0" fontId="5" fillId="0" borderId="0"/>
    <xf numFmtId="0" fontId="39" fillId="0" borderId="0"/>
    <xf numFmtId="0" fontId="39" fillId="0" borderId="0"/>
    <xf numFmtId="0" fontId="39" fillId="0" borderId="0"/>
    <xf numFmtId="0" fontId="39" fillId="0" borderId="0"/>
    <xf numFmtId="0" fontId="39" fillId="0" borderId="0"/>
    <xf numFmtId="181" fontId="67" fillId="0" borderId="0" applyFont="0" applyFill="0" applyBorder="0" applyAlignment="0" applyProtection="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60" fillId="0" borderId="0"/>
    <xf numFmtId="0" fontId="5" fillId="0" borderId="0"/>
    <xf numFmtId="0" fontId="39" fillId="0" borderId="0"/>
    <xf numFmtId="0" fontId="68" fillId="0" borderId="0"/>
    <xf numFmtId="0" fontId="5" fillId="0" borderId="0"/>
    <xf numFmtId="0" fontId="5" fillId="0" borderId="0"/>
    <xf numFmtId="0" fontId="39" fillId="0" borderId="0"/>
    <xf numFmtId="0" fontId="69" fillId="0" borderId="0"/>
    <xf numFmtId="9" fontId="70" fillId="0" borderId="0" applyFont="0" applyFill="0" applyBorder="0" applyAlignment="0" applyProtection="0"/>
    <xf numFmtId="0" fontId="5" fillId="0" borderId="0"/>
    <xf numFmtId="0" fontId="5" fillId="0" borderId="0"/>
    <xf numFmtId="0" fontId="5" fillId="0" borderId="0"/>
    <xf numFmtId="0" fontId="88" fillId="0" borderId="0" applyNumberFormat="0" applyFill="0" applyBorder="0" applyAlignment="0" applyProtection="0">
      <alignment vertical="top"/>
      <protection locked="0"/>
    </xf>
    <xf numFmtId="0" fontId="39" fillId="0" borderId="0"/>
    <xf numFmtId="0" fontId="32" fillId="0" borderId="0"/>
    <xf numFmtId="0" fontId="5" fillId="0" borderId="0"/>
    <xf numFmtId="0" fontId="32" fillId="0" borderId="0"/>
    <xf numFmtId="0" fontId="5" fillId="0" borderId="0"/>
    <xf numFmtId="0" fontId="5" fillId="0" borderId="0"/>
    <xf numFmtId="0" fontId="32" fillId="0" borderId="0"/>
    <xf numFmtId="0" fontId="5" fillId="0" borderId="0"/>
    <xf numFmtId="0" fontId="32" fillId="0" borderId="0"/>
    <xf numFmtId="0" fontId="32" fillId="0" borderId="0"/>
    <xf numFmtId="0" fontId="5" fillId="0" borderId="0"/>
    <xf numFmtId="0" fontId="5" fillId="0" borderId="0"/>
    <xf numFmtId="0" fontId="32" fillId="0" borderId="0"/>
    <xf numFmtId="0" fontId="5" fillId="0" borderId="0"/>
    <xf numFmtId="0" fontId="89" fillId="0" borderId="0"/>
    <xf numFmtId="0" fontId="89" fillId="0" borderId="0"/>
    <xf numFmtId="0" fontId="9" fillId="0" borderId="0"/>
    <xf numFmtId="0" fontId="9" fillId="0" borderId="0"/>
    <xf numFmtId="0" fontId="32" fillId="0" borderId="0"/>
    <xf numFmtId="0" fontId="5" fillId="0" borderId="0"/>
    <xf numFmtId="0" fontId="5" fillId="0" borderId="0"/>
    <xf numFmtId="0" fontId="32" fillId="0" borderId="0"/>
    <xf numFmtId="0" fontId="5"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32" fillId="0" borderId="0"/>
    <xf numFmtId="0" fontId="32" fillId="0" borderId="0"/>
    <xf numFmtId="0" fontId="32" fillId="0" borderId="0"/>
    <xf numFmtId="0" fontId="5" fillId="0" borderId="0"/>
    <xf numFmtId="0" fontId="32" fillId="0" borderId="0"/>
    <xf numFmtId="0" fontId="32" fillId="0" borderId="0"/>
    <xf numFmtId="0" fontId="5" fillId="0" borderId="0"/>
    <xf numFmtId="0" fontId="39" fillId="0" borderId="0"/>
    <xf numFmtId="0" fontId="5" fillId="0" borderId="0"/>
    <xf numFmtId="0" fontId="5" fillId="0" borderId="0"/>
    <xf numFmtId="0" fontId="32"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39" fillId="0" borderId="0"/>
    <xf numFmtId="0" fontId="32" fillId="0" borderId="0"/>
    <xf numFmtId="0" fontId="32" fillId="0" borderId="0"/>
    <xf numFmtId="0" fontId="5" fillId="0" borderId="0"/>
    <xf numFmtId="9" fontId="5" fillId="0" borderId="0" applyFont="0" applyFill="0" applyBorder="0" applyAlignment="0" applyProtection="0"/>
    <xf numFmtId="9" fontId="89" fillId="0" borderId="0" applyFont="0" applyFill="0" applyBorder="0" applyAlignment="0" applyProtection="0"/>
    <xf numFmtId="0" fontId="69" fillId="0" borderId="0"/>
    <xf numFmtId="0" fontId="86" fillId="0" borderId="21" applyNumberFormat="0" applyFill="0" applyAlignment="0" applyProtection="0"/>
    <xf numFmtId="0" fontId="5" fillId="0" borderId="0"/>
    <xf numFmtId="9" fontId="5" fillId="0" borderId="0" applyFont="0" applyFill="0" applyBorder="0" applyAlignment="0" applyProtection="0"/>
    <xf numFmtId="0" fontId="5" fillId="0" borderId="0"/>
    <xf numFmtId="43" fontId="9" fillId="0" borderId="0" applyFont="0" applyFill="0" applyBorder="0" applyAlignment="0" applyProtection="0"/>
    <xf numFmtId="0" fontId="32" fillId="0" borderId="0"/>
    <xf numFmtId="0" fontId="32"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9"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9"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39"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39"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39"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39"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5" fillId="0" borderId="0"/>
    <xf numFmtId="0" fontId="59" fillId="0" borderId="0"/>
    <xf numFmtId="0" fontId="59" fillId="0" borderId="0"/>
    <xf numFmtId="0" fontId="59" fillId="0" borderId="0"/>
    <xf numFmtId="0" fontId="59" fillId="0" borderId="0"/>
    <xf numFmtId="0" fontId="59" fillId="0" borderId="0"/>
    <xf numFmtId="9" fontId="59" fillId="0" borderId="0" applyFont="0" applyFill="0" applyBorder="0" applyAlignment="0" applyProtection="0"/>
    <xf numFmtId="0" fontId="9" fillId="0" borderId="0"/>
    <xf numFmtId="0" fontId="39" fillId="0" borderId="0"/>
    <xf numFmtId="0" fontId="39"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9" fontId="68" fillId="0" borderId="0" applyFont="0" applyFill="0" applyBorder="0" applyAlignment="0" applyProtection="0"/>
    <xf numFmtId="0" fontId="5" fillId="0" borderId="0"/>
    <xf numFmtId="0" fontId="5" fillId="0" borderId="0"/>
    <xf numFmtId="0" fontId="5" fillId="0" borderId="0"/>
    <xf numFmtId="0" fontId="89"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applyNumberFormat="0" applyFill="0" applyBorder="0" applyAlignment="0" applyProtection="0">
      <alignment vertical="top"/>
      <protection locked="0"/>
    </xf>
    <xf numFmtId="0" fontId="5" fillId="0" borderId="0"/>
    <xf numFmtId="0" fontId="39" fillId="0" borderId="0"/>
    <xf numFmtId="0" fontId="5" fillId="0" borderId="0"/>
    <xf numFmtId="0" fontId="5" fillId="0" borderId="0"/>
    <xf numFmtId="0" fontId="39" fillId="0" borderId="0"/>
    <xf numFmtId="0" fontId="5" fillId="0" borderId="0"/>
    <xf numFmtId="0" fontId="5" fillId="0" borderId="0"/>
    <xf numFmtId="9" fontId="6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117" fillId="0" borderId="0" applyNumberFormat="0" applyFill="0" applyBorder="0" applyAlignment="0" applyProtection="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61" fillId="0" borderId="0"/>
    <xf numFmtId="0" fontId="5" fillId="0" borderId="0"/>
    <xf numFmtId="0" fontId="5" fillId="0" borderId="0"/>
    <xf numFmtId="0" fontId="5" fillId="0" borderId="0"/>
    <xf numFmtId="9" fontId="9" fillId="0" borderId="0" applyFont="0" applyFill="0" applyBorder="0" applyAlignment="0" applyProtection="0"/>
    <xf numFmtId="0"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5" fillId="0" borderId="0"/>
    <xf numFmtId="0" fontId="5" fillId="0" borderId="0"/>
    <xf numFmtId="0" fontId="61" fillId="0" borderId="0"/>
    <xf numFmtId="0" fontId="5" fillId="0" borderId="0"/>
    <xf numFmtId="0" fontId="39" fillId="0" borderId="0"/>
    <xf numFmtId="0" fontId="5" fillId="0" borderId="0"/>
    <xf numFmtId="0" fontId="5" fillId="0" borderId="0"/>
    <xf numFmtId="0" fontId="39" fillId="0" borderId="0"/>
    <xf numFmtId="0" fontId="61" fillId="0" borderId="0"/>
    <xf numFmtId="0" fontId="5" fillId="0" borderId="0"/>
    <xf numFmtId="0" fontId="39" fillId="0" borderId="0"/>
    <xf numFmtId="0" fontId="5" fillId="0" borderId="0"/>
    <xf numFmtId="0" fontId="5" fillId="0" borderId="0"/>
    <xf numFmtId="0" fontId="5" fillId="0" borderId="0"/>
    <xf numFmtId="0" fontId="3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39" fillId="0" borderId="0"/>
    <xf numFmtId="0" fontId="9" fillId="0" borderId="0"/>
    <xf numFmtId="0" fontId="5" fillId="0" borderId="0"/>
    <xf numFmtId="0" fontId="39"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11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2" fontId="116" fillId="0" borderId="0" applyFont="0" applyFill="0" applyBorder="0" applyAlignment="0" applyProtection="0"/>
    <xf numFmtId="0" fontId="5" fillId="0" borderId="0"/>
    <xf numFmtId="0" fontId="5" fillId="0" borderId="0"/>
    <xf numFmtId="0" fontId="5" fillId="0" borderId="0"/>
    <xf numFmtId="0" fontId="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39" fillId="0" borderId="0"/>
    <xf numFmtId="0" fontId="5" fillId="0" borderId="0"/>
    <xf numFmtId="0" fontId="5" fillId="0" borderId="0"/>
    <xf numFmtId="0" fontId="9" fillId="0" borderId="0"/>
    <xf numFmtId="0" fontId="5" fillId="0" borderId="0"/>
    <xf numFmtId="0" fontId="9" fillId="0" borderId="0"/>
    <xf numFmtId="0" fontId="39" fillId="0" borderId="0"/>
    <xf numFmtId="0" fontId="5" fillId="0" borderId="0"/>
    <xf numFmtId="0" fontId="5" fillId="0" borderId="0"/>
    <xf numFmtId="0" fontId="5" fillId="0" borderId="0"/>
    <xf numFmtId="0" fontId="5" fillId="0" borderId="0"/>
    <xf numFmtId="0" fontId="61"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179" fontId="116" fillId="0" borderId="0" applyFont="0" applyFill="0" applyBorder="0" applyAlignment="0" applyProtection="0"/>
    <xf numFmtId="0" fontId="5" fillId="0" borderId="0"/>
    <xf numFmtId="0" fontId="39" fillId="0" borderId="0"/>
    <xf numFmtId="0" fontId="3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5" fillId="0" borderId="0"/>
    <xf numFmtId="0" fontId="5" fillId="0" borderId="0"/>
    <xf numFmtId="0" fontId="5" fillId="0" borderId="0"/>
    <xf numFmtId="0" fontId="39" fillId="0" borderId="0"/>
    <xf numFmtId="0" fontId="5" fillId="0" borderId="0"/>
    <xf numFmtId="0" fontId="39" fillId="0" borderId="0"/>
    <xf numFmtId="0" fontId="5" fillId="0" borderId="0"/>
    <xf numFmtId="0" fontId="5" fillId="0" borderId="0"/>
    <xf numFmtId="0" fontId="5" fillId="0" borderId="0"/>
    <xf numFmtId="0" fontId="5" fillId="0" borderId="0"/>
    <xf numFmtId="0" fontId="39" fillId="0" borderId="0"/>
    <xf numFmtId="0" fontId="5" fillId="0" borderId="0"/>
    <xf numFmtId="0" fontId="9" fillId="0" borderId="0"/>
    <xf numFmtId="0" fontId="5" fillId="0" borderId="0"/>
    <xf numFmtId="0" fontId="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3"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5" fillId="0" borderId="0"/>
    <xf numFmtId="0" fontId="9" fillId="0" borderId="0"/>
    <xf numFmtId="0" fontId="39" fillId="0" borderId="0"/>
    <xf numFmtId="0" fontId="39" fillId="0" borderId="0"/>
    <xf numFmtId="0" fontId="5" fillId="0" borderId="0"/>
    <xf numFmtId="0" fontId="39" fillId="0" borderId="0"/>
    <xf numFmtId="0" fontId="5" fillId="0" borderId="0"/>
    <xf numFmtId="0" fontId="9" fillId="0" borderId="0"/>
    <xf numFmtId="0" fontId="5" fillId="0" borderId="0"/>
    <xf numFmtId="0" fontId="5" fillId="0" borderId="0"/>
    <xf numFmtId="0" fontId="5" fillId="0" borderId="0"/>
    <xf numFmtId="0" fontId="61" fillId="0" borderId="0"/>
    <xf numFmtId="0" fontId="9" fillId="0" borderId="0"/>
    <xf numFmtId="0" fontId="39" fillId="0" borderId="0"/>
    <xf numFmtId="0" fontId="9" fillId="0" borderId="0"/>
    <xf numFmtId="0" fontId="9" fillId="0" borderId="0"/>
    <xf numFmtId="0" fontId="39" fillId="0" borderId="0"/>
    <xf numFmtId="0" fontId="39" fillId="0" borderId="0"/>
    <xf numFmtId="0" fontId="9" fillId="0" borderId="0"/>
    <xf numFmtId="0" fontId="5" fillId="0" borderId="0"/>
    <xf numFmtId="0" fontId="5" fillId="0" borderId="0"/>
    <xf numFmtId="0" fontId="9" fillId="0" borderId="0"/>
    <xf numFmtId="0" fontId="9" fillId="0" borderId="0"/>
    <xf numFmtId="0" fontId="9" fillId="0" borderId="0"/>
    <xf numFmtId="0" fontId="39" fillId="0" borderId="0"/>
    <xf numFmtId="0" fontId="9" fillId="0" borderId="0"/>
    <xf numFmtId="0" fontId="5" fillId="0" borderId="0"/>
    <xf numFmtId="0" fontId="61" fillId="0" borderId="0"/>
    <xf numFmtId="0" fontId="9" fillId="0" borderId="0"/>
    <xf numFmtId="0" fontId="5" fillId="0" borderId="0"/>
    <xf numFmtId="0" fontId="9" fillId="0" borderId="0"/>
    <xf numFmtId="0" fontId="9" fillId="0" borderId="0"/>
    <xf numFmtId="0" fontId="39" fillId="0" borderId="0"/>
    <xf numFmtId="0" fontId="39" fillId="0" borderId="0"/>
    <xf numFmtId="0" fontId="5" fillId="0" borderId="0"/>
    <xf numFmtId="0" fontId="61" fillId="0" borderId="0"/>
    <xf numFmtId="0" fontId="61" fillId="0" borderId="0"/>
    <xf numFmtId="0" fontId="5" fillId="0" borderId="0"/>
    <xf numFmtId="0" fontId="9" fillId="0" borderId="0"/>
    <xf numFmtId="0" fontId="5" fillId="0" borderId="0"/>
    <xf numFmtId="0" fontId="9" fillId="0" borderId="0"/>
    <xf numFmtId="0" fontId="5" fillId="0" borderId="0"/>
    <xf numFmtId="0" fontId="5" fillId="0" borderId="0"/>
    <xf numFmtId="0" fontId="9" fillId="0" borderId="0"/>
    <xf numFmtId="0" fontId="61" fillId="0" borderId="0"/>
    <xf numFmtId="0" fontId="39" fillId="0" borderId="0"/>
    <xf numFmtId="0" fontId="61" fillId="0" borderId="0"/>
    <xf numFmtId="0" fontId="61" fillId="0" borderId="0"/>
    <xf numFmtId="0" fontId="5" fillId="0" borderId="0"/>
    <xf numFmtId="0" fontId="9" fillId="0" borderId="0"/>
    <xf numFmtId="0" fontId="5" fillId="0" borderId="0"/>
    <xf numFmtId="0" fontId="5" fillId="0" borderId="0"/>
    <xf numFmtId="0" fontId="39" fillId="0" borderId="0"/>
    <xf numFmtId="0" fontId="9" fillId="0" borderId="0"/>
    <xf numFmtId="0" fontId="39" fillId="0" borderId="0"/>
    <xf numFmtId="0" fontId="39" fillId="0" borderId="0"/>
    <xf numFmtId="0" fontId="9" fillId="0" borderId="0"/>
    <xf numFmtId="0" fontId="61" fillId="0" borderId="0"/>
    <xf numFmtId="0" fontId="5" fillId="0" borderId="0"/>
    <xf numFmtId="0" fontId="39" fillId="0" borderId="0"/>
    <xf numFmtId="0" fontId="9" fillId="0" borderId="0"/>
    <xf numFmtId="0" fontId="39" fillId="0" borderId="0"/>
    <xf numFmtId="0" fontId="39" fillId="0" borderId="0"/>
    <xf numFmtId="0" fontId="9" fillId="0" borderId="0"/>
    <xf numFmtId="0" fontId="5" fillId="0" borderId="0"/>
    <xf numFmtId="0" fontId="9" fillId="0" borderId="0"/>
    <xf numFmtId="0" fontId="39" fillId="0" borderId="0"/>
    <xf numFmtId="0" fontId="5" fillId="0" borderId="0"/>
    <xf numFmtId="0" fontId="39" fillId="0" borderId="0"/>
    <xf numFmtId="0" fontId="5" fillId="0" borderId="0"/>
    <xf numFmtId="0" fontId="5" fillId="0" borderId="0"/>
    <xf numFmtId="0" fontId="5" fillId="0" borderId="0"/>
    <xf numFmtId="0" fontId="61" fillId="0" borderId="0"/>
    <xf numFmtId="0" fontId="39" fillId="0" borderId="0"/>
    <xf numFmtId="0" fontId="5" fillId="0" borderId="0"/>
    <xf numFmtId="0" fontId="9" fillId="0" borderId="0"/>
    <xf numFmtId="0" fontId="39" fillId="0" borderId="0"/>
    <xf numFmtId="0" fontId="5" fillId="0" borderId="0"/>
    <xf numFmtId="0" fontId="39" fillId="0" borderId="0"/>
    <xf numFmtId="0" fontId="9" fillId="0" borderId="0"/>
    <xf numFmtId="0" fontId="5" fillId="0" borderId="0"/>
    <xf numFmtId="0" fontId="61" fillId="0" borderId="0"/>
    <xf numFmtId="0" fontId="5" fillId="0" borderId="0"/>
    <xf numFmtId="0" fontId="9" fillId="0" borderId="0"/>
    <xf numFmtId="0" fontId="5" fillId="0" borderId="0"/>
    <xf numFmtId="0" fontId="5" fillId="0" borderId="0"/>
    <xf numFmtId="0" fontId="5" fillId="0" borderId="0"/>
    <xf numFmtId="0" fontId="9" fillId="0" borderId="0"/>
    <xf numFmtId="0" fontId="9" fillId="0" borderId="0"/>
    <xf numFmtId="0" fontId="61" fillId="0" borderId="0"/>
    <xf numFmtId="0" fontId="39" fillId="0" borderId="0"/>
    <xf numFmtId="0" fontId="61" fillId="0" borderId="0"/>
    <xf numFmtId="0" fontId="39" fillId="0" borderId="0"/>
    <xf numFmtId="0" fontId="61" fillId="0" borderId="0"/>
    <xf numFmtId="0" fontId="61"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9" fillId="0" borderId="0"/>
    <xf numFmtId="0" fontId="39" fillId="0" borderId="0"/>
    <xf numFmtId="0" fontId="9" fillId="0" borderId="0"/>
    <xf numFmtId="0" fontId="39" fillId="0" borderId="0"/>
    <xf numFmtId="0" fontId="5" fillId="0" borderId="0"/>
    <xf numFmtId="0" fontId="5" fillId="0" borderId="0"/>
    <xf numFmtId="0" fontId="9" fillId="0" borderId="0"/>
    <xf numFmtId="0" fontId="5" fillId="0" borderId="0"/>
    <xf numFmtId="0" fontId="61" fillId="0" borderId="0"/>
    <xf numFmtId="0" fontId="9"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39" fillId="0" borderId="0"/>
    <xf numFmtId="0" fontId="39" fillId="0" borderId="0"/>
    <xf numFmtId="0" fontId="5"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9" fontId="89" fillId="0" borderId="0" applyFont="0" applyFill="0" applyBorder="0" applyAlignment="0" applyProtection="0"/>
    <xf numFmtId="0" fontId="5" fillId="0" borderId="0"/>
    <xf numFmtId="9" fontId="9" fillId="0" borderId="0" applyFont="0" applyFill="0" applyBorder="0" applyAlignment="0" applyProtection="0"/>
    <xf numFmtId="0" fontId="5" fillId="0" borderId="0"/>
    <xf numFmtId="0" fontId="5" fillId="0" borderId="0"/>
    <xf numFmtId="0" fontId="9"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9" fillId="0" borderId="0"/>
    <xf numFmtId="0" fontId="125"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4" fontId="9" fillId="0" borderId="0" applyFont="0" applyFill="0" applyBorder="0" applyAlignment="0" applyProtection="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9" fillId="0" borderId="0"/>
    <xf numFmtId="0" fontId="9" fillId="0" borderId="0"/>
    <xf numFmtId="0" fontId="9" fillId="0" borderId="0"/>
    <xf numFmtId="0" fontId="39" fillId="0" borderId="0"/>
    <xf numFmtId="0" fontId="39" fillId="0" borderId="0"/>
    <xf numFmtId="0" fontId="39" fillId="0" borderId="0"/>
    <xf numFmtId="0" fontId="39" fillId="0" borderId="0"/>
    <xf numFmtId="0" fontId="4" fillId="0" borderId="0"/>
    <xf numFmtId="0" fontId="4"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39" fillId="0" borderId="0"/>
    <xf numFmtId="0" fontId="3" fillId="0" borderId="0"/>
    <xf numFmtId="0" fontId="39" fillId="0" borderId="0"/>
    <xf numFmtId="0" fontId="2" fillId="0" borderId="0"/>
    <xf numFmtId="0" fontId="2"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27">
    <xf numFmtId="0" fontId="0" fillId="0" borderId="0" xfId="0"/>
    <xf numFmtId="3" fontId="17" fillId="0" borderId="0" xfId="0" applyNumberFormat="1" applyFont="1" applyBorder="1" applyAlignment="1">
      <alignment horizontal="right"/>
    </xf>
    <xf numFmtId="3" fontId="14" fillId="0" borderId="0" xfId="0" applyNumberFormat="1" applyFont="1" applyBorder="1" applyAlignment="1">
      <alignment horizontal="left" indent="1"/>
    </xf>
    <xf numFmtId="3" fontId="17" fillId="0" borderId="0" xfId="0" applyNumberFormat="1" applyFont="1" applyBorder="1" applyAlignment="1"/>
    <xf numFmtId="3" fontId="14" fillId="0" borderId="0" xfId="0" applyNumberFormat="1" applyFont="1" applyBorder="1" applyAlignment="1">
      <alignment wrapText="1"/>
    </xf>
    <xf numFmtId="3" fontId="12" fillId="0" borderId="0" xfId="0" applyNumberFormat="1" applyFont="1" applyFill="1" applyBorder="1"/>
    <xf numFmtId="167" fontId="16" fillId="0" borderId="0" xfId="0" applyNumberFormat="1" applyFont="1" applyBorder="1" applyAlignment="1">
      <alignment horizontal="right"/>
    </xf>
    <xf numFmtId="3" fontId="16" fillId="0" borderId="0" xfId="0" applyNumberFormat="1" applyFont="1" applyBorder="1" applyAlignment="1">
      <alignment horizontal="right"/>
    </xf>
    <xf numFmtId="167" fontId="15" fillId="0" borderId="1" xfId="0" applyNumberFormat="1" applyFont="1" applyBorder="1" applyAlignment="1">
      <alignment horizontal="right"/>
    </xf>
    <xf numFmtId="167" fontId="16" fillId="0" borderId="1" xfId="0" applyNumberFormat="1" applyFont="1" applyBorder="1" applyAlignment="1">
      <alignment horizontal="right"/>
    </xf>
    <xf numFmtId="3" fontId="22" fillId="0" borderId="0" xfId="0" applyNumberFormat="1" applyFont="1" applyBorder="1"/>
    <xf numFmtId="3" fontId="19" fillId="0" borderId="0" xfId="0" applyNumberFormat="1" applyFont="1" applyBorder="1"/>
    <xf numFmtId="3" fontId="15" fillId="0" borderId="0" xfId="0" applyNumberFormat="1" applyFont="1" applyFill="1"/>
    <xf numFmtId="3" fontId="10" fillId="0" borderId="0" xfId="0" applyNumberFormat="1" applyFont="1" applyFill="1"/>
    <xf numFmtId="3" fontId="26" fillId="0" borderId="0" xfId="0" applyNumberFormat="1" applyFont="1" applyFill="1"/>
    <xf numFmtId="49" fontId="16" fillId="0" borderId="0" xfId="0" applyNumberFormat="1" applyFont="1"/>
    <xf numFmtId="3" fontId="16" fillId="0" borderId="0" xfId="0" applyNumberFormat="1" applyFont="1" applyAlignment="1"/>
    <xf numFmtId="9" fontId="16" fillId="0" borderId="0" xfId="1" applyFont="1"/>
    <xf numFmtId="49" fontId="16" fillId="0" borderId="0" xfId="0" applyNumberFormat="1" applyFont="1" applyFill="1" applyBorder="1"/>
    <xf numFmtId="3" fontId="20" fillId="3" borderId="4" xfId="0" applyNumberFormat="1" applyFont="1" applyFill="1" applyBorder="1"/>
    <xf numFmtId="1" fontId="24" fillId="3" borderId="5" xfId="0" applyNumberFormat="1" applyFont="1" applyFill="1" applyBorder="1" applyAlignment="1">
      <alignment horizontal="center" vertical="center" wrapText="1"/>
    </xf>
    <xf numFmtId="3" fontId="28" fillId="0" borderId="0" xfId="0" applyNumberFormat="1" applyFont="1" applyFill="1" applyBorder="1"/>
    <xf numFmtId="0" fontId="25" fillId="0" borderId="0" xfId="0" applyFont="1" applyBorder="1"/>
    <xf numFmtId="0" fontId="25" fillId="0" borderId="0" xfId="0" applyFont="1" applyFill="1" applyBorder="1" applyAlignment="1">
      <alignment wrapText="1"/>
    </xf>
    <xf numFmtId="3" fontId="30" fillId="0" borderId="0" xfId="0" applyNumberFormat="1" applyFont="1" applyFill="1" applyBorder="1"/>
    <xf numFmtId="165" fontId="16" fillId="0" borderId="0" xfId="0" applyNumberFormat="1" applyFont="1"/>
    <xf numFmtId="167" fontId="16" fillId="0" borderId="0" xfId="0" applyNumberFormat="1" applyFont="1" applyFill="1" applyBorder="1" applyAlignment="1">
      <alignment horizontal="right"/>
    </xf>
    <xf numFmtId="0" fontId="20" fillId="0" borderId="0" xfId="0" applyFont="1" applyFill="1" applyBorder="1" applyAlignment="1">
      <alignment horizontal="left" indent="1"/>
    </xf>
    <xf numFmtId="3" fontId="16" fillId="0" borderId="0" xfId="0" applyNumberFormat="1" applyFont="1" applyFill="1" applyBorder="1" applyAlignment="1">
      <alignment horizontal="left" indent="1"/>
    </xf>
    <xf numFmtId="3" fontId="15" fillId="0" borderId="0" xfId="0" applyNumberFormat="1" applyFont="1" applyFill="1" applyBorder="1" applyAlignment="1">
      <alignment horizontal="left"/>
    </xf>
    <xf numFmtId="3" fontId="20" fillId="0" borderId="0" xfId="0" applyNumberFormat="1" applyFont="1" applyFill="1" applyBorder="1"/>
    <xf numFmtId="1" fontId="24" fillId="0" borderId="0" xfId="0" applyNumberFormat="1" applyFont="1" applyFill="1" applyBorder="1" applyAlignment="1">
      <alignment horizontal="center" vertical="center" wrapText="1"/>
    </xf>
    <xf numFmtId="167" fontId="21" fillId="0" borderId="0" xfId="0" applyNumberFormat="1" applyFont="1" applyFill="1" applyBorder="1" applyAlignment="1">
      <alignment horizontal="right"/>
    </xf>
    <xf numFmtId="165" fontId="16" fillId="0" borderId="0" xfId="0" applyNumberFormat="1" applyFont="1" applyFill="1" applyBorder="1"/>
    <xf numFmtId="0" fontId="15" fillId="0" borderId="0" xfId="0" applyFont="1" applyFill="1" applyBorder="1" applyAlignment="1" applyProtection="1">
      <alignment horizontal="left"/>
    </xf>
    <xf numFmtId="0" fontId="27" fillId="0" borderId="0" xfId="0" applyFont="1" applyFill="1" applyBorder="1" applyAlignment="1" applyProtection="1">
      <alignment horizontal="left"/>
    </xf>
    <xf numFmtId="167" fontId="16" fillId="0" borderId="2" xfId="0" applyNumberFormat="1" applyFont="1" applyFill="1" applyBorder="1" applyAlignment="1">
      <alignment horizontal="left"/>
    </xf>
    <xf numFmtId="3" fontId="20" fillId="3" borderId="8" xfId="0" applyNumberFormat="1" applyFont="1" applyFill="1" applyBorder="1"/>
    <xf numFmtId="3" fontId="15" fillId="0" borderId="0" xfId="0" applyNumberFormat="1" applyFont="1" applyBorder="1" applyAlignment="1">
      <alignment horizontal="left"/>
    </xf>
    <xf numFmtId="0" fontId="39" fillId="0" borderId="0" xfId="7"/>
    <xf numFmtId="1" fontId="24" fillId="3" borderId="9" xfId="0" applyNumberFormat="1" applyFont="1" applyFill="1" applyBorder="1" applyAlignment="1">
      <alignment horizontal="center" vertical="center" wrapText="1"/>
    </xf>
    <xf numFmtId="167" fontId="16" fillId="0" borderId="13" xfId="0" applyNumberFormat="1" applyFont="1" applyFill="1" applyBorder="1" applyAlignment="1">
      <alignment horizontal="right"/>
    </xf>
    <xf numFmtId="167" fontId="16" fillId="0" borderId="13" xfId="0" applyNumberFormat="1" applyFont="1" applyBorder="1" applyAlignment="1">
      <alignment horizontal="right"/>
    </xf>
    <xf numFmtId="3" fontId="17" fillId="0" borderId="0" xfId="0" applyNumberFormat="1" applyFont="1" applyBorder="1"/>
    <xf numFmtId="164" fontId="20" fillId="0" borderId="0" xfId="1" applyNumberFormat="1" applyFont="1" applyFill="1" applyBorder="1"/>
    <xf numFmtId="3" fontId="17" fillId="0" borderId="0" xfId="0" applyNumberFormat="1" applyFont="1" applyBorder="1" applyAlignment="1">
      <alignment horizontal="left" vertical="center"/>
    </xf>
    <xf numFmtId="3" fontId="14" fillId="0" borderId="0" xfId="0" applyNumberFormat="1" applyFont="1" applyBorder="1" applyAlignment="1">
      <alignment horizontal="center" wrapText="1"/>
    </xf>
    <xf numFmtId="3" fontId="16" fillId="0" borderId="0" xfId="0" applyNumberFormat="1" applyFont="1" applyFill="1" applyBorder="1" applyAlignment="1">
      <alignment horizontal="justify" wrapText="1"/>
    </xf>
    <xf numFmtId="0" fontId="16" fillId="0" borderId="0" xfId="0" applyFont="1" applyFill="1" applyBorder="1"/>
    <xf numFmtId="165" fontId="16" fillId="0" borderId="0" xfId="0" applyNumberFormat="1" applyFont="1" applyBorder="1"/>
    <xf numFmtId="0" fontId="15" fillId="0" borderId="0" xfId="0" applyFont="1" applyFill="1" applyBorder="1"/>
    <xf numFmtId="0" fontId="20" fillId="0" borderId="0" xfId="0" applyFont="1" applyFill="1" applyBorder="1" applyAlignment="1">
      <alignment horizontal="left"/>
    </xf>
    <xf numFmtId="3" fontId="16" fillId="0" borderId="0" xfId="0" applyNumberFormat="1" applyFont="1" applyFill="1" applyBorder="1" applyAlignment="1">
      <alignment horizontal="left"/>
    </xf>
    <xf numFmtId="3" fontId="16" fillId="0" borderId="0" xfId="0" applyNumberFormat="1" applyFont="1" applyFill="1" applyBorder="1" applyAlignment="1"/>
    <xf numFmtId="3" fontId="12" fillId="0" borderId="0" xfId="0" applyNumberFormat="1" applyFont="1" applyFill="1" applyBorder="1" applyAlignment="1"/>
    <xf numFmtId="3" fontId="13" fillId="0" borderId="0" xfId="0" applyNumberFormat="1" applyFont="1" applyFill="1" applyBorder="1"/>
    <xf numFmtId="3" fontId="33" fillId="0" borderId="0" xfId="0" applyNumberFormat="1" applyFont="1" applyFill="1" applyBorder="1"/>
    <xf numFmtId="9" fontId="16" fillId="0" borderId="0" xfId="1" applyFont="1" applyFill="1" applyBorder="1"/>
    <xf numFmtId="164" fontId="27" fillId="0" borderId="0" xfId="5" applyNumberFormat="1" applyFont="1" applyFill="1" applyBorder="1" applyAlignment="1"/>
    <xf numFmtId="3" fontId="30" fillId="0" borderId="0" xfId="0" applyNumberFormat="1" applyFont="1" applyFill="1" applyBorder="1" applyAlignment="1"/>
    <xf numFmtId="3" fontId="10" fillId="0" borderId="0" xfId="0" applyNumberFormat="1" applyFont="1" applyBorder="1" applyAlignment="1"/>
    <xf numFmtId="9" fontId="21" fillId="0" borderId="0" xfId="1" applyFont="1" applyFill="1" applyBorder="1" applyAlignment="1">
      <alignment horizontal="right"/>
    </xf>
    <xf numFmtId="3" fontId="15" fillId="0" borderId="0" xfId="0" applyNumberFormat="1" applyFont="1" applyFill="1" applyBorder="1" applyAlignment="1">
      <alignment horizontal="left" wrapText="1"/>
    </xf>
    <xf numFmtId="164" fontId="16" fillId="0" borderId="0" xfId="0" applyNumberFormat="1" applyFont="1" applyFill="1" applyBorder="1"/>
    <xf numFmtId="164" fontId="16" fillId="0" borderId="0" xfId="1" applyNumberFormat="1" applyFont="1" applyFill="1" applyBorder="1" applyAlignment="1">
      <alignment horizontal="right"/>
    </xf>
    <xf numFmtId="0" fontId="45" fillId="0" borderId="0" xfId="3" applyFont="1" applyFill="1" applyBorder="1" applyAlignment="1" applyProtection="1">
      <alignment vertical="center" wrapText="1"/>
    </xf>
    <xf numFmtId="0" fontId="18" fillId="0" borderId="0" xfId="0" applyFont="1" applyAlignment="1">
      <alignment wrapText="1"/>
    </xf>
    <xf numFmtId="3" fontId="27" fillId="0" borderId="0" xfId="0" applyNumberFormat="1" applyFont="1" applyFill="1" applyBorder="1" applyAlignment="1">
      <alignment horizontal="left"/>
    </xf>
    <xf numFmtId="10" fontId="16" fillId="0" borderId="0" xfId="0" applyNumberFormat="1" applyFont="1" applyFill="1" applyBorder="1"/>
    <xf numFmtId="3" fontId="40" fillId="0" borderId="0" xfId="0" applyNumberFormat="1" applyFont="1" applyFill="1"/>
    <xf numFmtId="167" fontId="49" fillId="0" borderId="0" xfId="0" applyNumberFormat="1" applyFont="1" applyFill="1" applyBorder="1" applyAlignment="1">
      <alignment horizontal="right"/>
    </xf>
    <xf numFmtId="167" fontId="47" fillId="0" borderId="0" xfId="0" applyNumberFormat="1" applyFont="1" applyFill="1" applyBorder="1" applyAlignment="1">
      <alignment horizontal="right"/>
    </xf>
    <xf numFmtId="3" fontId="48" fillId="0" borderId="0" xfId="0" applyNumberFormat="1" applyFont="1" applyFill="1" applyBorder="1" applyAlignment="1"/>
    <xf numFmtId="3" fontId="49" fillId="0" borderId="0" xfId="0" applyNumberFormat="1" applyFont="1" applyFill="1" applyBorder="1"/>
    <xf numFmtId="167" fontId="48" fillId="0" borderId="0" xfId="0" applyNumberFormat="1" applyFont="1" applyFill="1" applyBorder="1" applyAlignment="1">
      <alignment horizontal="right"/>
    </xf>
    <xf numFmtId="3" fontId="50" fillId="0" borderId="0" xfId="0" applyNumberFormat="1" applyFont="1" applyFill="1" applyBorder="1" applyAlignment="1">
      <alignment horizontal="left" vertical="center"/>
    </xf>
    <xf numFmtId="0" fontId="51" fillId="0" borderId="0" xfId="0" applyFont="1" applyFill="1" applyBorder="1" applyAlignment="1"/>
    <xf numFmtId="0" fontId="0" fillId="0" borderId="0" xfId="0" applyFill="1" applyBorder="1" applyAlignment="1"/>
    <xf numFmtId="0" fontId="0" fillId="0" borderId="0" xfId="0" applyFill="1" applyBorder="1"/>
    <xf numFmtId="0" fontId="0" fillId="3" borderId="0" xfId="0" applyFill="1"/>
    <xf numFmtId="3" fontId="54" fillId="4" borderId="0" xfId="0" applyNumberFormat="1" applyFont="1" applyFill="1" applyAlignment="1">
      <alignment horizontal="center"/>
    </xf>
    <xf numFmtId="3" fontId="54" fillId="3" borderId="0" xfId="0" applyNumberFormat="1" applyFont="1" applyFill="1" applyAlignment="1">
      <alignment horizontal="center"/>
    </xf>
    <xf numFmtId="3" fontId="54" fillId="5" borderId="0" xfId="0" applyNumberFormat="1" applyFont="1" applyFill="1" applyAlignment="1">
      <alignment horizontal="center"/>
    </xf>
    <xf numFmtId="3" fontId="54" fillId="2" borderId="0" xfId="0" applyNumberFormat="1" applyFont="1" applyFill="1" applyBorder="1" applyAlignment="1">
      <alignment horizontal="center"/>
    </xf>
    <xf numFmtId="3" fontId="54" fillId="6" borderId="0" xfId="0" applyNumberFormat="1" applyFont="1" applyFill="1" applyAlignment="1">
      <alignment horizontal="center"/>
    </xf>
    <xf numFmtId="3" fontId="54" fillId="7" borderId="0" xfId="0" applyNumberFormat="1" applyFont="1" applyFill="1" applyBorder="1" applyAlignment="1">
      <alignment horizontal="center"/>
    </xf>
    <xf numFmtId="3" fontId="57" fillId="0" borderId="0" xfId="0" applyNumberFormat="1" applyFont="1" applyFill="1" applyBorder="1" applyAlignment="1">
      <alignment horizontal="center"/>
    </xf>
    <xf numFmtId="3" fontId="41" fillId="0" borderId="0" xfId="0" applyNumberFormat="1" applyFont="1" applyFill="1" applyBorder="1" applyAlignment="1">
      <alignment horizontal="center"/>
    </xf>
    <xf numFmtId="3" fontId="35" fillId="0" borderId="0" xfId="0" applyNumberFormat="1" applyFont="1" applyFill="1" applyBorder="1" applyAlignment="1">
      <alignment horizontal="center"/>
    </xf>
    <xf numFmtId="3" fontId="57" fillId="0" borderId="0" xfId="0" applyNumberFormat="1" applyFont="1" applyFill="1" applyAlignment="1">
      <alignment horizontal="center"/>
    </xf>
    <xf numFmtId="3" fontId="58" fillId="0" borderId="0" xfId="0" applyNumberFormat="1" applyFont="1" applyFill="1" applyAlignment="1">
      <alignment horizontal="center"/>
    </xf>
    <xf numFmtId="167" fontId="21" fillId="0" borderId="13" xfId="0" applyNumberFormat="1" applyFont="1" applyFill="1" applyBorder="1" applyAlignment="1">
      <alignment horizontal="right"/>
    </xf>
    <xf numFmtId="167" fontId="21" fillId="0" borderId="0" xfId="0" applyNumberFormat="1" applyFont="1" applyBorder="1" applyAlignment="1">
      <alignment horizontal="right"/>
    </xf>
    <xf numFmtId="3" fontId="14" fillId="0" borderId="0" xfId="0" applyNumberFormat="1" applyFont="1" applyFill="1" applyBorder="1"/>
    <xf numFmtId="3" fontId="16" fillId="3" borderId="4" xfId="0" applyNumberFormat="1" applyFont="1" applyFill="1" applyBorder="1"/>
    <xf numFmtId="1" fontId="15" fillId="3" borderId="9" xfId="0" applyNumberFormat="1" applyFont="1" applyFill="1" applyBorder="1" applyAlignment="1">
      <alignment horizontal="center"/>
    </xf>
    <xf numFmtId="3" fontId="34" fillId="0" borderId="0" xfId="0" applyNumberFormat="1" applyFont="1" applyBorder="1"/>
    <xf numFmtId="3" fontId="16" fillId="0" borderId="2" xfId="0" applyNumberFormat="1" applyFont="1" applyBorder="1"/>
    <xf numFmtId="3" fontId="10" fillId="0" borderId="0" xfId="0" applyNumberFormat="1" applyFont="1" applyFill="1" applyBorder="1"/>
    <xf numFmtId="172" fontId="10" fillId="0" borderId="0" xfId="32" applyNumberFormat="1" applyFont="1" applyBorder="1" applyAlignment="1">
      <alignment horizontal="right"/>
    </xf>
    <xf numFmtId="3" fontId="25" fillId="0" borderId="0" xfId="0" applyNumberFormat="1" applyFont="1" applyBorder="1"/>
    <xf numFmtId="172" fontId="25" fillId="0" borderId="0" xfId="32" applyNumberFormat="1" applyFont="1" applyBorder="1" applyAlignment="1">
      <alignment horizontal="right"/>
    </xf>
    <xf numFmtId="0" fontId="25" fillId="0" borderId="0" xfId="32" applyFont="1" applyBorder="1" applyAlignment="1">
      <alignment horizontal="left" indent="2"/>
    </xf>
    <xf numFmtId="3" fontId="21" fillId="0" borderId="0" xfId="0" applyNumberFormat="1" applyFont="1" applyFill="1" applyBorder="1" applyAlignment="1">
      <alignment horizontal="left"/>
    </xf>
    <xf numFmtId="1" fontId="15" fillId="0" borderId="0" xfId="0" applyNumberFormat="1" applyFont="1" applyFill="1" applyBorder="1" applyAlignment="1">
      <alignment horizontal="center"/>
    </xf>
    <xf numFmtId="3" fontId="46" fillId="0" borderId="0" xfId="0" applyNumberFormat="1" applyFont="1" applyFill="1" applyBorder="1"/>
    <xf numFmtId="3" fontId="56" fillId="0" borderId="0" xfId="19" applyNumberFormat="1" applyFont="1" applyBorder="1" applyAlignment="1" applyProtection="1">
      <alignment horizontal="center"/>
    </xf>
    <xf numFmtId="3" fontId="10" fillId="0" borderId="0" xfId="0" applyNumberFormat="1" applyFont="1"/>
    <xf numFmtId="3" fontId="10" fillId="0" borderId="0" xfId="0" applyNumberFormat="1" applyFont="1" applyBorder="1"/>
    <xf numFmtId="3" fontId="12" fillId="0" borderId="0" xfId="0" applyNumberFormat="1" applyFont="1" applyBorder="1"/>
    <xf numFmtId="3" fontId="13" fillId="0" borderId="0" xfId="0" applyNumberFormat="1" applyFont="1" applyBorder="1"/>
    <xf numFmtId="3" fontId="13" fillId="0" borderId="0" xfId="0" applyNumberFormat="1" applyFont="1"/>
    <xf numFmtId="3" fontId="15" fillId="0" borderId="0" xfId="0" applyNumberFormat="1" applyFont="1" applyBorder="1"/>
    <xf numFmtId="3" fontId="16" fillId="0" borderId="0" xfId="0" applyNumberFormat="1" applyFont="1" applyBorder="1"/>
    <xf numFmtId="3" fontId="16" fillId="0" borderId="0" xfId="0" applyNumberFormat="1" applyFont="1"/>
    <xf numFmtId="3" fontId="16" fillId="0" borderId="0" xfId="0" applyNumberFormat="1" applyFont="1" applyBorder="1" applyAlignment="1">
      <alignment horizontal="left" indent="1"/>
    </xf>
    <xf numFmtId="3" fontId="15" fillId="0" borderId="0" xfId="0" applyNumberFormat="1" applyFont="1" applyBorder="1" applyAlignment="1">
      <alignment horizontal="left" indent="1"/>
    </xf>
    <xf numFmtId="3" fontId="16" fillId="0" borderId="0" xfId="0" applyNumberFormat="1" applyFont="1" applyFill="1" applyBorder="1"/>
    <xf numFmtId="3" fontId="16" fillId="0" borderId="0" xfId="0" applyNumberFormat="1" applyFont="1" applyBorder="1" applyAlignment="1">
      <alignment horizontal="left"/>
    </xf>
    <xf numFmtId="3" fontId="31" fillId="0" borderId="0" xfId="0" applyNumberFormat="1" applyFont="1" applyBorder="1"/>
    <xf numFmtId="3" fontId="15" fillId="0" borderId="0" xfId="0" applyNumberFormat="1" applyFont="1" applyFill="1" applyBorder="1"/>
    <xf numFmtId="3" fontId="56" fillId="0" borderId="0" xfId="19" applyNumberFormat="1" applyFont="1" applyFill="1" applyBorder="1" applyAlignment="1" applyProtection="1">
      <alignment horizontal="center"/>
    </xf>
    <xf numFmtId="3" fontId="29" fillId="0" borderId="0" xfId="0" applyNumberFormat="1" applyFont="1" applyFill="1" applyBorder="1"/>
    <xf numFmtId="0" fontId="0" fillId="0" borderId="0" xfId="0"/>
    <xf numFmtId="3" fontId="16" fillId="0" borderId="29" xfId="0" applyNumberFormat="1" applyFont="1" applyBorder="1"/>
    <xf numFmtId="167" fontId="16" fillId="0" borderId="30" xfId="0" applyNumberFormat="1" applyFont="1" applyBorder="1" applyAlignment="1">
      <alignment horizontal="right"/>
    </xf>
    <xf numFmtId="167" fontId="16" fillId="0" borderId="0" xfId="0" applyNumberFormat="1" applyFont="1" applyFill="1" applyBorder="1" applyAlignment="1">
      <alignment horizontal="left" indent="3"/>
    </xf>
    <xf numFmtId="167" fontId="16" fillId="0" borderId="31" xfId="0" applyNumberFormat="1" applyFont="1" applyFill="1" applyBorder="1" applyAlignment="1">
      <alignment horizontal="left" indent="3"/>
    </xf>
    <xf numFmtId="3" fontId="21" fillId="0" borderId="0" xfId="0" applyNumberFormat="1" applyFont="1" applyBorder="1" applyAlignment="1">
      <alignment horizontal="left"/>
    </xf>
    <xf numFmtId="3" fontId="27" fillId="0" borderId="0" xfId="0" applyNumberFormat="1" applyFont="1" applyFill="1" applyBorder="1"/>
    <xf numFmtId="3" fontId="16" fillId="0" borderId="0" xfId="0" applyNumberFormat="1" applyFont="1" applyFill="1" applyBorder="1" applyAlignment="1">
      <alignment horizontal="right"/>
    </xf>
    <xf numFmtId="1" fontId="15" fillId="3" borderId="12" xfId="0" applyNumberFormat="1" applyFont="1" applyFill="1" applyBorder="1" applyAlignment="1">
      <alignment horizontal="center"/>
    </xf>
    <xf numFmtId="167" fontId="15" fillId="0" borderId="10" xfId="0" applyNumberFormat="1" applyFont="1" applyFill="1" applyBorder="1" applyAlignment="1">
      <alignment horizontal="right"/>
    </xf>
    <xf numFmtId="167" fontId="15" fillId="0" borderId="32" xfId="0" applyNumberFormat="1" applyFont="1" applyBorder="1" applyAlignment="1">
      <alignment horizontal="right"/>
    </xf>
    <xf numFmtId="167" fontId="15" fillId="0" borderId="0" xfId="0" applyNumberFormat="1" applyFont="1" applyFill="1" applyBorder="1" applyAlignment="1">
      <alignment horizontal="right"/>
    </xf>
    <xf numFmtId="167" fontId="21" fillId="0" borderId="10" xfId="0" applyNumberFormat="1" applyFont="1" applyBorder="1" applyAlignment="1">
      <alignment horizontal="right"/>
    </xf>
    <xf numFmtId="167" fontId="21" fillId="0" borderId="32" xfId="0" applyNumberFormat="1" applyFont="1" applyBorder="1" applyAlignment="1">
      <alignment horizontal="right"/>
    </xf>
    <xf numFmtId="167" fontId="16" fillId="0" borderId="10" xfId="0" applyNumberFormat="1" applyFont="1" applyBorder="1" applyAlignment="1">
      <alignment horizontal="right"/>
    </xf>
    <xf numFmtId="167" fontId="16" fillId="0" borderId="32" xfId="0" applyNumberFormat="1" applyFont="1" applyBorder="1" applyAlignment="1">
      <alignment horizontal="right"/>
    </xf>
    <xf numFmtId="167" fontId="16" fillId="0" borderId="10" xfId="0" applyNumberFormat="1" applyFont="1" applyFill="1" applyBorder="1" applyAlignment="1">
      <alignment horizontal="right"/>
    </xf>
    <xf numFmtId="167" fontId="16" fillId="0" borderId="32" xfId="0" applyNumberFormat="1" applyFont="1" applyFill="1" applyBorder="1" applyAlignment="1">
      <alignment horizontal="right"/>
    </xf>
    <xf numFmtId="167" fontId="16" fillId="0" borderId="11" xfId="0" applyNumberFormat="1" applyFont="1" applyFill="1" applyBorder="1" applyAlignment="1">
      <alignment horizontal="right"/>
    </xf>
    <xf numFmtId="3" fontId="14" fillId="0" borderId="0" xfId="20" applyNumberFormat="1" applyFont="1" applyFill="1" applyBorder="1"/>
    <xf numFmtId="3" fontId="36" fillId="0" borderId="0" xfId="0" applyNumberFormat="1" applyFont="1" applyFill="1" applyBorder="1" applyAlignment="1">
      <alignment horizontal="left" wrapText="1"/>
    </xf>
    <xf numFmtId="3" fontId="36" fillId="0" borderId="0" xfId="0" applyNumberFormat="1" applyFont="1" applyBorder="1" applyAlignment="1">
      <alignment horizontal="left" wrapText="1"/>
    </xf>
    <xf numFmtId="3" fontId="14" fillId="0" borderId="0" xfId="20" applyNumberFormat="1" applyFont="1" applyFill="1" applyBorder="1" applyAlignment="1">
      <alignment horizontal="left"/>
    </xf>
    <xf numFmtId="3" fontId="17" fillId="0" borderId="0" xfId="20" applyNumberFormat="1" applyFont="1" applyBorder="1" applyAlignment="1">
      <alignment horizontal="right"/>
    </xf>
    <xf numFmtId="3" fontId="17" fillId="0" borderId="0" xfId="20" applyNumberFormat="1" applyFont="1" applyFill="1" applyBorder="1" applyAlignment="1">
      <alignment horizontal="right"/>
    </xf>
    <xf numFmtId="3" fontId="13" fillId="0" borderId="0" xfId="0" applyNumberFormat="1" applyFont="1" applyFill="1"/>
    <xf numFmtId="3" fontId="16" fillId="0" borderId="10" xfId="0" applyNumberFormat="1" applyFont="1" applyFill="1" applyBorder="1"/>
    <xf numFmtId="167" fontId="43" fillId="8" borderId="0" xfId="0" applyNumberFormat="1" applyFont="1" applyFill="1" applyBorder="1" applyAlignment="1">
      <alignment horizontal="left"/>
    </xf>
    <xf numFmtId="167" fontId="16" fillId="0" borderId="33" xfId="0" applyNumberFormat="1" applyFont="1" applyFill="1" applyBorder="1" applyAlignment="1">
      <alignment horizontal="right"/>
    </xf>
    <xf numFmtId="167" fontId="31" fillId="0" borderId="1" xfId="0" applyNumberFormat="1" applyFont="1" applyBorder="1" applyAlignment="1">
      <alignment horizontal="right"/>
    </xf>
    <xf numFmtId="3" fontId="20" fillId="3" borderId="0" xfId="0" applyNumberFormat="1" applyFont="1" applyFill="1" applyBorder="1"/>
    <xf numFmtId="167" fontId="15" fillId="0" borderId="0" xfId="158" applyNumberFormat="1" applyFont="1" applyBorder="1" applyAlignment="1">
      <alignment horizontal="right"/>
    </xf>
    <xf numFmtId="167" fontId="16" fillId="0" borderId="0" xfId="158" applyNumberFormat="1" applyFont="1" applyFill="1" applyBorder="1" applyAlignment="1">
      <alignment horizontal="right"/>
    </xf>
    <xf numFmtId="167" fontId="16" fillId="0" borderId="0" xfId="158" applyNumberFormat="1" applyFont="1" applyBorder="1" applyAlignment="1">
      <alignment horizontal="right"/>
    </xf>
    <xf numFmtId="9" fontId="20" fillId="0" borderId="0" xfId="5" applyFont="1" applyFill="1" applyBorder="1"/>
    <xf numFmtId="9" fontId="16" fillId="0" borderId="0" xfId="1" applyFont="1" applyBorder="1" applyAlignment="1">
      <alignment horizontal="right"/>
    </xf>
    <xf numFmtId="167" fontId="15" fillId="0" borderId="0" xfId="7582" applyNumberFormat="1" applyFont="1" applyBorder="1" applyAlignment="1">
      <alignment horizontal="right"/>
    </xf>
    <xf numFmtId="167" fontId="16" fillId="0" borderId="0" xfId="7582" applyNumberFormat="1" applyFont="1" applyFill="1" applyBorder="1" applyAlignment="1">
      <alignment horizontal="right"/>
    </xf>
    <xf numFmtId="167" fontId="16" fillId="0" borderId="0" xfId="7582" applyNumberFormat="1" applyFont="1" applyBorder="1" applyAlignment="1">
      <alignment horizontal="right"/>
    </xf>
    <xf numFmtId="168" fontId="16" fillId="0" borderId="0" xfId="5" applyNumberFormat="1" applyFont="1" applyFill="1" applyBorder="1"/>
    <xf numFmtId="166" fontId="16" fillId="0" borderId="0" xfId="0" applyNumberFormat="1" applyFont="1" applyAlignment="1"/>
    <xf numFmtId="1" fontId="24" fillId="3" borderId="12" xfId="0" applyNumberFormat="1" applyFont="1" applyFill="1" applyBorder="1" applyAlignment="1">
      <alignment horizontal="center" vertical="center" wrapText="1"/>
    </xf>
    <xf numFmtId="165" fontId="94" fillId="0" borderId="10" xfId="0" applyNumberFormat="1" applyFont="1" applyBorder="1" applyAlignment="1">
      <alignment horizontal="right" vertical="center"/>
    </xf>
    <xf numFmtId="165" fontId="94" fillId="0" borderId="32" xfId="0" applyNumberFormat="1" applyFont="1" applyBorder="1" applyAlignment="1">
      <alignment horizontal="right" vertical="center"/>
    </xf>
    <xf numFmtId="165" fontId="123" fillId="0" borderId="10" xfId="0" applyNumberFormat="1" applyFont="1" applyBorder="1"/>
    <xf numFmtId="165" fontId="123" fillId="0" borderId="32" xfId="0" applyNumberFormat="1" applyFont="1" applyBorder="1"/>
    <xf numFmtId="165" fontId="94" fillId="0" borderId="10" xfId="0" applyNumberFormat="1" applyFont="1" applyFill="1" applyBorder="1" applyAlignment="1">
      <alignment horizontal="right" vertical="center"/>
    </xf>
    <xf numFmtId="165" fontId="94" fillId="0" borderId="32" xfId="0" applyNumberFormat="1" applyFont="1" applyFill="1" applyBorder="1" applyAlignment="1">
      <alignment horizontal="right" vertical="center"/>
    </xf>
    <xf numFmtId="165" fontId="123" fillId="0" borderId="11" xfId="1" applyNumberFormat="1" applyFont="1" applyFill="1" applyBorder="1"/>
    <xf numFmtId="165" fontId="123" fillId="0" borderId="33" xfId="1" applyNumberFormat="1" applyFont="1" applyFill="1" applyBorder="1"/>
    <xf numFmtId="165" fontId="124" fillId="0" borderId="10" xfId="0" applyNumberFormat="1" applyFont="1" applyBorder="1" applyAlignment="1">
      <alignment horizontal="right" vertical="center"/>
    </xf>
    <xf numFmtId="165" fontId="124" fillId="0" borderId="32" xfId="0" applyNumberFormat="1" applyFont="1" applyBorder="1" applyAlignment="1">
      <alignment horizontal="right" vertical="center"/>
    </xf>
    <xf numFmtId="167" fontId="16" fillId="0" borderId="2" xfId="158" applyNumberFormat="1" applyFont="1" applyBorder="1" applyAlignment="1">
      <alignment horizontal="right"/>
    </xf>
    <xf numFmtId="167" fontId="15" fillId="0" borderId="10" xfId="158" applyNumberFormat="1" applyFont="1" applyFill="1" applyBorder="1" applyAlignment="1">
      <alignment horizontal="right"/>
    </xf>
    <xf numFmtId="167" fontId="15" fillId="0" borderId="10" xfId="158" applyNumberFormat="1" applyFont="1" applyBorder="1" applyAlignment="1">
      <alignment horizontal="right"/>
    </xf>
    <xf numFmtId="167" fontId="16" fillId="0" borderId="10" xfId="158" applyNumberFormat="1" applyFont="1" applyFill="1" applyBorder="1" applyAlignment="1">
      <alignment horizontal="right"/>
    </xf>
    <xf numFmtId="167" fontId="16" fillId="0" borderId="10" xfId="158" applyNumberFormat="1" applyFont="1" applyBorder="1" applyAlignment="1">
      <alignment horizontal="right"/>
    </xf>
    <xf numFmtId="167" fontId="16" fillId="0" borderId="11" xfId="158" applyNumberFormat="1" applyFont="1" applyBorder="1" applyAlignment="1">
      <alignment horizontal="right"/>
    </xf>
    <xf numFmtId="9" fontId="47" fillId="0" borderId="0" xfId="1" applyFont="1" applyFill="1" applyBorder="1"/>
    <xf numFmtId="167" fontId="16" fillId="0" borderId="2" xfId="7582" applyNumberFormat="1" applyFont="1" applyBorder="1" applyAlignment="1">
      <alignment horizontal="right"/>
    </xf>
    <xf numFmtId="167" fontId="16" fillId="0" borderId="2" xfId="0" applyNumberFormat="1" applyFont="1" applyBorder="1" applyAlignment="1">
      <alignment horizontal="left"/>
    </xf>
    <xf numFmtId="167" fontId="15" fillId="0" borderId="10" xfId="7582" applyNumberFormat="1" applyFont="1" applyFill="1" applyBorder="1" applyAlignment="1">
      <alignment horizontal="right"/>
    </xf>
    <xf numFmtId="167" fontId="15" fillId="0" borderId="10" xfId="7582" applyNumberFormat="1" applyFont="1" applyBorder="1" applyAlignment="1">
      <alignment horizontal="right"/>
    </xf>
    <xf numFmtId="167" fontId="16" fillId="0" borderId="10" xfId="7582" applyNumberFormat="1" applyFont="1" applyFill="1" applyBorder="1" applyAlignment="1">
      <alignment horizontal="right"/>
    </xf>
    <xf numFmtId="167" fontId="16" fillId="0" borderId="10" xfId="7582" applyNumberFormat="1" applyFont="1" applyBorder="1" applyAlignment="1">
      <alignment horizontal="right"/>
    </xf>
    <xf numFmtId="167" fontId="16" fillId="0" borderId="11" xfId="7582" applyNumberFormat="1" applyFont="1" applyBorder="1" applyAlignment="1">
      <alignment horizontal="right"/>
    </xf>
    <xf numFmtId="168" fontId="16" fillId="0" borderId="2" xfId="0" applyNumberFormat="1" applyFont="1" applyBorder="1"/>
    <xf numFmtId="168" fontId="16" fillId="0" borderId="0" xfId="0" applyNumberFormat="1" applyFont="1" applyBorder="1" applyAlignment="1">
      <alignment horizontal="right"/>
    </xf>
    <xf numFmtId="1" fontId="15" fillId="3" borderId="4" xfId="0" applyNumberFormat="1" applyFont="1" applyFill="1" applyBorder="1" applyAlignment="1">
      <alignment horizontal="center"/>
    </xf>
    <xf numFmtId="168" fontId="31" fillId="0" borderId="0" xfId="0" applyNumberFormat="1" applyFont="1" applyFill="1" applyBorder="1" applyAlignment="1">
      <alignment horizontal="right"/>
    </xf>
    <xf numFmtId="1" fontId="15" fillId="3" borderId="9" xfId="0" applyNumberFormat="1" applyFont="1" applyFill="1" applyBorder="1" applyAlignment="1">
      <alignment horizontal="center"/>
    </xf>
    <xf numFmtId="168" fontId="16" fillId="0" borderId="10" xfId="0" applyNumberFormat="1" applyFont="1" applyBorder="1" applyAlignment="1">
      <alignment horizontal="right"/>
    </xf>
    <xf numFmtId="168" fontId="31" fillId="0" borderId="10" xfId="0" applyNumberFormat="1" applyFont="1" applyFill="1" applyBorder="1" applyAlignment="1">
      <alignment horizontal="right"/>
    </xf>
    <xf numFmtId="168" fontId="16" fillId="0" borderId="10" xfId="0" applyNumberFormat="1" applyFont="1" applyFill="1" applyBorder="1" applyAlignment="1">
      <alignment horizontal="right"/>
    </xf>
    <xf numFmtId="168" fontId="16" fillId="0" borderId="11" xfId="0" applyNumberFormat="1" applyFont="1" applyBorder="1"/>
    <xf numFmtId="3" fontId="21" fillId="0" borderId="0" xfId="0" applyNumberFormat="1" applyFont="1" applyFill="1" applyBorder="1"/>
    <xf numFmtId="3" fontId="47" fillId="0" borderId="0" xfId="0" applyNumberFormat="1" applyFont="1" applyFill="1" applyBorder="1"/>
    <xf numFmtId="3" fontId="48" fillId="0" borderId="0" xfId="0" applyNumberFormat="1" applyFont="1" applyFill="1" applyBorder="1"/>
    <xf numFmtId="168" fontId="47" fillId="0" borderId="0" xfId="0" applyNumberFormat="1" applyFont="1" applyFill="1" applyBorder="1" applyAlignment="1">
      <alignment horizontal="right"/>
    </xf>
    <xf numFmtId="3" fontId="31" fillId="0" borderId="0" xfId="0" applyNumberFormat="1" applyFont="1" applyFill="1" applyBorder="1"/>
    <xf numFmtId="3" fontId="16" fillId="0" borderId="0" xfId="0" applyNumberFormat="1" applyFont="1" applyFill="1"/>
    <xf numFmtId="164" fontId="16" fillId="0" borderId="0" xfId="1" applyNumberFormat="1" applyFont="1" applyFill="1"/>
    <xf numFmtId="164" fontId="27" fillId="0" borderId="0" xfId="164" applyNumberFormat="1" applyFont="1" applyFill="1" applyBorder="1"/>
    <xf numFmtId="164" fontId="33" fillId="0" borderId="0" xfId="164" applyNumberFormat="1" applyFont="1" applyFill="1" applyBorder="1"/>
    <xf numFmtId="0" fontId="49" fillId="0" borderId="0" xfId="0" applyFont="1" applyFill="1" applyBorder="1"/>
    <xf numFmtId="3" fontId="35" fillId="0" borderId="0" xfId="0" applyNumberFormat="1" applyFont="1" applyBorder="1" applyAlignment="1">
      <alignment horizontal="center" wrapText="1"/>
    </xf>
    <xf numFmtId="3" fontId="16" fillId="0" borderId="0" xfId="0" applyNumberFormat="1" applyFont="1"/>
    <xf numFmtId="166" fontId="16" fillId="0" borderId="0" xfId="0" applyNumberFormat="1" applyFont="1"/>
    <xf numFmtId="1" fontId="47" fillId="0" borderId="0" xfId="0" applyNumberFormat="1" applyFont="1" applyFill="1" applyBorder="1" applyAlignment="1">
      <alignment wrapText="1"/>
    </xf>
    <xf numFmtId="167" fontId="49" fillId="0" borderId="0" xfId="0" applyNumberFormat="1" applyFont="1" applyBorder="1" applyAlignment="1">
      <alignment horizontal="right"/>
    </xf>
    <xf numFmtId="167" fontId="21" fillId="0" borderId="0" xfId="7582" applyNumberFormat="1" applyFont="1" applyBorder="1" applyAlignment="1">
      <alignment horizontal="right"/>
    </xf>
    <xf numFmtId="9" fontId="29" fillId="0" borderId="0" xfId="1" applyFont="1" applyFill="1" applyBorder="1"/>
    <xf numFmtId="168" fontId="16" fillId="0" borderId="0" xfId="0" applyNumberFormat="1" applyFont="1" applyFill="1" applyBorder="1" applyAlignment="1"/>
    <xf numFmtId="168" fontId="16" fillId="0" borderId="0" xfId="0" applyNumberFormat="1" applyFont="1" applyFill="1" applyBorder="1" applyAlignment="1">
      <alignment horizontal="right"/>
    </xf>
    <xf numFmtId="168" fontId="16" fillId="0" borderId="0" xfId="0" applyNumberFormat="1" applyFont="1" applyFill="1" applyBorder="1" applyAlignment="1">
      <alignment wrapText="1"/>
    </xf>
    <xf numFmtId="167" fontId="16" fillId="0" borderId="3" xfId="0" applyNumberFormat="1" applyFont="1" applyBorder="1" applyAlignment="1">
      <alignment horizontal="right"/>
    </xf>
    <xf numFmtId="49" fontId="31" fillId="0" borderId="0" xfId="0" applyNumberFormat="1" applyFont="1" applyBorder="1"/>
    <xf numFmtId="167" fontId="21" fillId="0" borderId="1" xfId="0" applyNumberFormat="1" applyFont="1" applyBorder="1" applyAlignment="1">
      <alignment horizontal="right"/>
    </xf>
    <xf numFmtId="3" fontId="16" fillId="0" borderId="0" xfId="0" applyNumberFormat="1" applyFont="1" applyAlignment="1">
      <alignment horizontal="right"/>
    </xf>
    <xf numFmtId="49" fontId="24" fillId="3" borderId="9" xfId="0" applyNumberFormat="1" applyFont="1" applyFill="1" applyBorder="1" applyAlignment="1">
      <alignment horizontal="center" vertical="center" wrapText="1"/>
    </xf>
    <xf numFmtId="49" fontId="24" fillId="3" borderId="4" xfId="0" applyNumberFormat="1" applyFont="1" applyFill="1" applyBorder="1" applyAlignment="1">
      <alignment horizontal="center" vertical="center" wrapText="1"/>
    </xf>
    <xf numFmtId="3" fontId="16" fillId="0" borderId="0" xfId="0" applyNumberFormat="1" applyFont="1" applyFill="1" applyAlignment="1"/>
    <xf numFmtId="3" fontId="16" fillId="0" borderId="0" xfId="0" applyNumberFormat="1" applyFont="1" applyBorder="1" applyAlignment="1"/>
    <xf numFmtId="167" fontId="21" fillId="0" borderId="10" xfId="0" applyNumberFormat="1" applyFont="1" applyFill="1" applyBorder="1" applyAlignment="1">
      <alignment horizontal="right"/>
    </xf>
    <xf numFmtId="167" fontId="16" fillId="0" borderId="10" xfId="0" applyNumberFormat="1" applyFont="1" applyBorder="1"/>
    <xf numFmtId="167" fontId="21" fillId="0" borderId="3" xfId="0" applyNumberFormat="1" applyFont="1" applyBorder="1" applyAlignment="1">
      <alignment horizontal="right"/>
    </xf>
    <xf numFmtId="9" fontId="16" fillId="0" borderId="0" xfId="1" applyFont="1" applyBorder="1"/>
    <xf numFmtId="3" fontId="48" fillId="0" borderId="0" xfId="0" applyNumberFormat="1" applyFont="1" applyBorder="1"/>
    <xf numFmtId="9" fontId="49" fillId="0" borderId="0" xfId="1" applyFont="1" applyFill="1" applyBorder="1"/>
    <xf numFmtId="0" fontId="48" fillId="0" borderId="0" xfId="0" applyFont="1" applyFill="1" applyBorder="1"/>
    <xf numFmtId="3" fontId="16" fillId="0" borderId="0" xfId="0" applyNumberFormat="1" applyFont="1" applyBorder="1" applyAlignment="1">
      <alignment wrapText="1"/>
    </xf>
    <xf numFmtId="3" fontId="16" fillId="0" borderId="0" xfId="0" applyNumberFormat="1" applyFont="1" applyFill="1" applyAlignment="1">
      <alignment horizontal="left" vertical="top"/>
    </xf>
    <xf numFmtId="3" fontId="16" fillId="0" borderId="0" xfId="0" applyNumberFormat="1" applyFont="1" applyAlignment="1">
      <alignment wrapText="1"/>
    </xf>
    <xf numFmtId="3" fontId="14" fillId="0" borderId="0" xfId="0" applyNumberFormat="1" applyFont="1" applyFill="1" applyBorder="1" applyAlignment="1">
      <alignment vertical="center"/>
    </xf>
    <xf numFmtId="168" fontId="21" fillId="0" borderId="0" xfId="0" applyNumberFormat="1" applyFont="1" applyBorder="1" applyAlignment="1">
      <alignment horizontal="right"/>
    </xf>
    <xf numFmtId="3" fontId="17" fillId="0" borderId="0" xfId="0" applyNumberFormat="1" applyFont="1" applyBorder="1" applyAlignment="1">
      <alignment vertical="top"/>
    </xf>
    <xf numFmtId="49" fontId="31" fillId="0" borderId="0" xfId="0" applyNumberFormat="1" applyFont="1" applyFill="1" applyBorder="1"/>
    <xf numFmtId="166" fontId="12" fillId="0" borderId="0" xfId="0" applyNumberFormat="1" applyFont="1" applyBorder="1"/>
    <xf numFmtId="1" fontId="27" fillId="3" borderId="5" xfId="0" applyNumberFormat="1" applyFont="1" applyFill="1" applyBorder="1" applyAlignment="1">
      <alignment horizontal="center" vertical="center" wrapText="1"/>
    </xf>
    <xf numFmtId="0" fontId="24" fillId="0" borderId="6" xfId="0" applyFont="1" applyBorder="1" applyAlignment="1">
      <alignment horizontal="left"/>
    </xf>
    <xf numFmtId="167" fontId="31" fillId="0" borderId="3" xfId="0" applyNumberFormat="1" applyFont="1" applyBorder="1" applyAlignment="1">
      <alignment horizontal="right"/>
    </xf>
    <xf numFmtId="3" fontId="16" fillId="0" borderId="0" xfId="0" applyNumberFormat="1" applyFont="1" applyBorder="1" applyAlignment="1">
      <alignment horizontal="left"/>
    </xf>
    <xf numFmtId="1" fontId="48" fillId="0" borderId="0" xfId="0" applyNumberFormat="1" applyFont="1" applyFill="1" applyBorder="1" applyAlignment="1">
      <alignment horizontal="center"/>
    </xf>
    <xf numFmtId="167" fontId="31" fillId="0" borderId="0" xfId="0" applyNumberFormat="1" applyFont="1" applyBorder="1" applyAlignment="1">
      <alignment horizontal="right"/>
    </xf>
    <xf numFmtId="3" fontId="16" fillId="0" borderId="0" xfId="0" applyNumberFormat="1" applyFont="1" applyBorder="1" applyAlignment="1">
      <alignment horizontal="left"/>
    </xf>
    <xf numFmtId="49" fontId="16" fillId="0" borderId="0" xfId="0" applyNumberFormat="1" applyFont="1" applyFill="1" applyBorder="1" applyAlignment="1">
      <alignment wrapText="1"/>
    </xf>
    <xf numFmtId="3" fontId="29" fillId="0" borderId="0" xfId="0" applyNumberFormat="1" applyFont="1"/>
    <xf numFmtId="3" fontId="128" fillId="0" borderId="0" xfId="0" applyNumberFormat="1" applyFont="1" applyFill="1" applyBorder="1"/>
    <xf numFmtId="3" fontId="47" fillId="0" borderId="0" xfId="0" applyNumberFormat="1" applyFont="1" applyBorder="1"/>
    <xf numFmtId="0" fontId="46" fillId="37" borderId="0" xfId="32" applyFont="1" applyFill="1" applyBorder="1" applyAlignment="1"/>
    <xf numFmtId="3" fontId="119" fillId="37" borderId="0" xfId="32" applyNumberFormat="1" applyFont="1" applyFill="1" applyBorder="1" applyAlignment="1">
      <alignment horizontal="right" vertical="center" wrapText="1"/>
    </xf>
    <xf numFmtId="0" fontId="46" fillId="0" borderId="0" xfId="32" applyFont="1" applyFill="1" applyBorder="1" applyAlignment="1">
      <alignment horizontal="left" indent="2"/>
    </xf>
    <xf numFmtId="3" fontId="120" fillId="0" borderId="0" xfId="0" applyNumberFormat="1" applyFont="1" applyBorder="1"/>
    <xf numFmtId="3" fontId="120" fillId="0" borderId="0" xfId="32" applyNumberFormat="1" applyFont="1" applyFill="1" applyBorder="1" applyAlignment="1">
      <alignment horizontal="right"/>
    </xf>
    <xf numFmtId="3" fontId="49" fillId="0" borderId="0" xfId="32" applyNumberFormat="1" applyFont="1" applyFill="1" applyBorder="1" applyAlignment="1">
      <alignment horizontal="right"/>
    </xf>
    <xf numFmtId="3" fontId="119" fillId="38" borderId="0" xfId="20638" applyNumberFormat="1" applyFont="1" applyFill="1" applyBorder="1"/>
    <xf numFmtId="3" fontId="120" fillId="0" borderId="0" xfId="20638" applyNumberFormat="1" applyFont="1" applyFill="1" applyBorder="1"/>
    <xf numFmtId="3" fontId="120" fillId="0" borderId="0" xfId="20638" applyNumberFormat="1" applyFont="1" applyBorder="1"/>
    <xf numFmtId="3" fontId="119" fillId="37" borderId="0" xfId="32" applyNumberFormat="1" applyFont="1" applyFill="1" applyBorder="1" applyAlignment="1">
      <alignment horizontal="right" wrapText="1"/>
    </xf>
    <xf numFmtId="3" fontId="119" fillId="37" borderId="0" xfId="0" applyNumberFormat="1" applyFont="1" applyFill="1" applyBorder="1" applyAlignment="1">
      <alignment horizontal="right" vertical="center"/>
    </xf>
    <xf numFmtId="3" fontId="119" fillId="36" borderId="0" xfId="20638" applyNumberFormat="1" applyFont="1" applyFill="1" applyBorder="1"/>
    <xf numFmtId="1" fontId="15" fillId="0" borderId="0" xfId="0" applyNumberFormat="1" applyFont="1" applyFill="1" applyBorder="1"/>
    <xf numFmtId="164" fontId="16" fillId="0" borderId="0" xfId="1" applyNumberFormat="1" applyFont="1"/>
    <xf numFmtId="3" fontId="14" fillId="0" borderId="0" xfId="0" applyNumberFormat="1" applyFont="1" applyBorder="1"/>
    <xf numFmtId="3" fontId="17" fillId="0" borderId="0" xfId="0" applyNumberFormat="1" applyFont="1" applyFill="1" applyBorder="1"/>
    <xf numFmtId="0" fontId="16" fillId="0" borderId="0" xfId="0" applyFont="1" applyFill="1" applyBorder="1" applyAlignment="1">
      <alignment horizontal="left"/>
    </xf>
    <xf numFmtId="164" fontId="10" fillId="0" borderId="0" xfId="0" applyNumberFormat="1" applyFont="1" applyBorder="1"/>
    <xf numFmtId="0" fontId="0" fillId="0" borderId="0" xfId="0" applyAlignment="1">
      <alignment wrapText="1"/>
    </xf>
    <xf numFmtId="172" fontId="126" fillId="0" borderId="0" xfId="32" applyNumberFormat="1" applyFont="1" applyFill="1" applyBorder="1" applyAlignment="1">
      <alignment horizontal="right" wrapText="1"/>
    </xf>
    <xf numFmtId="0" fontId="0" fillId="0" borderId="0" xfId="0" applyBorder="1" applyAlignment="1">
      <alignment horizontal="center" vertical="center"/>
    </xf>
    <xf numFmtId="3" fontId="16" fillId="3" borderId="4" xfId="0" applyNumberFormat="1" applyFont="1" applyFill="1" applyBorder="1" applyAlignment="1">
      <alignment horizontal="center" vertical="center"/>
    </xf>
    <xf numFmtId="1" fontId="15" fillId="3" borderId="9" xfId="0" applyNumberFormat="1" applyFont="1" applyFill="1" applyBorder="1" applyAlignment="1">
      <alignment horizontal="center" wrapText="1"/>
    </xf>
    <xf numFmtId="1" fontId="15" fillId="3" borderId="9" xfId="0" applyNumberFormat="1" applyFont="1" applyFill="1" applyBorder="1" applyAlignment="1">
      <alignment horizontal="center" vertical="center" wrapText="1"/>
    </xf>
    <xf numFmtId="1" fontId="15" fillId="3" borderId="4" xfId="0" applyNumberFormat="1" applyFont="1" applyFill="1" applyBorder="1" applyAlignment="1">
      <alignment horizontal="center" vertical="center" wrapText="1"/>
    </xf>
    <xf numFmtId="3" fontId="16" fillId="0" borderId="0" xfId="0" applyNumberFormat="1" applyFont="1" applyAlignment="1">
      <alignment horizontal="center" vertical="center"/>
    </xf>
    <xf numFmtId="168" fontId="31" fillId="0" borderId="10" xfId="0" applyNumberFormat="1" applyFont="1" applyBorder="1" applyAlignment="1">
      <alignment horizontal="right"/>
    </xf>
    <xf numFmtId="168" fontId="15" fillId="0" borderId="10" xfId="0" applyNumberFormat="1" applyFont="1" applyBorder="1" applyAlignment="1">
      <alignment horizontal="right"/>
    </xf>
    <xf numFmtId="168" fontId="15" fillId="0" borderId="0" xfId="0" applyNumberFormat="1" applyFont="1" applyBorder="1" applyAlignment="1">
      <alignment horizontal="right"/>
    </xf>
    <xf numFmtId="0" fontId="16" fillId="0" borderId="0" xfId="21" applyFont="1" applyFill="1" applyBorder="1" applyAlignment="1">
      <alignment horizontal="left"/>
    </xf>
    <xf numFmtId="186" fontId="16" fillId="0" borderId="0" xfId="20869" applyNumberFormat="1" applyFont="1" applyFill="1" applyBorder="1" applyAlignment="1">
      <alignment horizontal="left"/>
    </xf>
    <xf numFmtId="0" fontId="16" fillId="0" borderId="2" xfId="21" applyFont="1" applyFill="1" applyBorder="1" applyAlignment="1">
      <alignment horizontal="left"/>
    </xf>
    <xf numFmtId="168" fontId="16" fillId="0" borderId="11" xfId="0" applyNumberFormat="1" applyFont="1" applyBorder="1" applyAlignment="1">
      <alignment horizontal="right"/>
    </xf>
    <xf numFmtId="168" fontId="16" fillId="0" borderId="2" xfId="0" applyNumberFormat="1" applyFont="1" applyBorder="1" applyAlignment="1">
      <alignment horizontal="right"/>
    </xf>
    <xf numFmtId="168" fontId="16" fillId="0" borderId="0" xfId="0" applyNumberFormat="1" applyFont="1" applyBorder="1"/>
    <xf numFmtId="9" fontId="16" fillId="0" borderId="0" xfId="1" applyFont="1" applyFill="1" applyBorder="1" applyAlignment="1">
      <alignment horizontal="right"/>
    </xf>
    <xf numFmtId="1" fontId="129" fillId="0" borderId="0" xfId="0" applyNumberFormat="1" applyFont="1" applyAlignment="1">
      <alignment horizontal="right"/>
    </xf>
    <xf numFmtId="1" fontId="129" fillId="0" borderId="0" xfId="0" applyNumberFormat="1" applyFont="1" applyFill="1" applyAlignment="1">
      <alignment horizontal="right"/>
    </xf>
    <xf numFmtId="168" fontId="21" fillId="0" borderId="10" xfId="0" applyNumberFormat="1" applyFont="1" applyBorder="1" applyAlignment="1">
      <alignment horizontal="right"/>
    </xf>
    <xf numFmtId="183" fontId="31" fillId="0" borderId="0" xfId="0" applyNumberFormat="1" applyFont="1" applyBorder="1"/>
    <xf numFmtId="166" fontId="16" fillId="0" borderId="0" xfId="0" applyNumberFormat="1" applyFont="1" applyFill="1"/>
    <xf numFmtId="166" fontId="15" fillId="0" borderId="0" xfId="0" applyNumberFormat="1" applyFont="1" applyFill="1"/>
    <xf numFmtId="3" fontId="16" fillId="0" borderId="0" xfId="0" applyNumberFormat="1" applyFont="1" applyBorder="1" applyAlignment="1">
      <alignment horizontal="left" vertical="center"/>
    </xf>
    <xf numFmtId="0" fontId="31" fillId="0" borderId="0" xfId="0" applyFont="1" applyFill="1" applyBorder="1"/>
    <xf numFmtId="3" fontId="14" fillId="0" borderId="0" xfId="0" applyNumberFormat="1" applyFont="1" applyFill="1" applyBorder="1" applyAlignment="1">
      <alignment horizontal="center" wrapText="1"/>
    </xf>
    <xf numFmtId="3" fontId="11" fillId="2" borderId="0" xfId="0" applyNumberFormat="1" applyFont="1" applyFill="1" applyBorder="1" applyAlignment="1">
      <alignment vertical="center"/>
    </xf>
    <xf numFmtId="0" fontId="0" fillId="2" borderId="0" xfId="0" applyFill="1" applyAlignment="1"/>
    <xf numFmtId="3" fontId="17" fillId="0" borderId="0" xfId="0" applyNumberFormat="1" applyFont="1" applyBorder="1" applyAlignment="1">
      <alignment horizontal="left" vertical="top"/>
    </xf>
    <xf numFmtId="3" fontId="127" fillId="0" borderId="0" xfId="0" applyNumberFormat="1" applyFont="1" applyAlignment="1">
      <alignment wrapText="1"/>
    </xf>
    <xf numFmtId="3" fontId="35" fillId="0" borderId="0" xfId="0" applyNumberFormat="1" applyFont="1" applyFill="1" applyBorder="1" applyAlignment="1">
      <alignment horizontal="center" wrapText="1"/>
    </xf>
    <xf numFmtId="49" fontId="31" fillId="0" borderId="0" xfId="0" applyNumberFormat="1" applyFont="1" applyFill="1" applyBorder="1" applyAlignment="1">
      <alignment horizontal="center"/>
    </xf>
    <xf numFmtId="3" fontId="14" fillId="0" borderId="0" xfId="0" applyNumberFormat="1" applyFont="1" applyBorder="1" applyAlignment="1">
      <alignment horizontal="left" wrapText="1"/>
    </xf>
    <xf numFmtId="3" fontId="11" fillId="2" borderId="0" xfId="0" applyNumberFormat="1" applyFont="1" applyFill="1" applyBorder="1" applyAlignment="1">
      <alignment horizontal="left" vertical="center"/>
    </xf>
    <xf numFmtId="3" fontId="36" fillId="0" borderId="0" xfId="0" applyNumberFormat="1" applyFont="1" applyBorder="1" applyAlignment="1">
      <alignment horizontal="right"/>
    </xf>
    <xf numFmtId="3" fontId="127" fillId="0" borderId="0" xfId="0" applyNumberFormat="1" applyFont="1" applyBorder="1" applyAlignment="1">
      <alignment horizontal="left" vertical="top" wrapText="1"/>
    </xf>
    <xf numFmtId="3" fontId="127" fillId="0" borderId="0" xfId="0" applyNumberFormat="1" applyFont="1" applyFill="1" applyBorder="1" applyAlignment="1">
      <alignment horizontal="left" vertical="top" wrapText="1"/>
    </xf>
    <xf numFmtId="3" fontId="23" fillId="2" borderId="0" xfId="0" applyNumberFormat="1" applyFont="1" applyFill="1" applyBorder="1" applyAlignment="1">
      <alignment horizontal="left" vertical="center"/>
    </xf>
    <xf numFmtId="3" fontId="17" fillId="0" borderId="0" xfId="0" applyNumberFormat="1" applyFont="1" applyBorder="1" applyAlignment="1">
      <alignment horizontal="left" wrapText="1"/>
    </xf>
    <xf numFmtId="0" fontId="0" fillId="0" borderId="0" xfId="0" applyAlignment="1">
      <alignment horizontal="left" wrapText="1"/>
    </xf>
    <xf numFmtId="3" fontId="36" fillId="0" borderId="0" xfId="0" applyNumberFormat="1" applyFont="1" applyBorder="1" applyAlignment="1">
      <alignment horizontal="justify" wrapText="1"/>
    </xf>
    <xf numFmtId="0" fontId="37" fillId="0" borderId="0" xfId="0" applyFont="1" applyBorder="1" applyAlignment="1">
      <alignment horizontal="justify" wrapText="1"/>
    </xf>
    <xf numFmtId="3" fontId="14" fillId="0" borderId="0" xfId="0" applyNumberFormat="1" applyFont="1" applyFill="1" applyBorder="1" applyAlignment="1">
      <alignment horizontal="left" wrapText="1"/>
    </xf>
    <xf numFmtId="3" fontId="14" fillId="0" borderId="0" xfId="0" applyNumberFormat="1" applyFont="1" applyFill="1" applyBorder="1" applyAlignment="1">
      <alignment horizontal="left"/>
    </xf>
    <xf numFmtId="0" fontId="20" fillId="0" borderId="0" xfId="0" applyFont="1" applyBorder="1" applyAlignment="1">
      <alignment horizontal="left"/>
    </xf>
    <xf numFmtId="0" fontId="20" fillId="0" borderId="6" xfId="0" applyFont="1" applyBorder="1" applyAlignment="1">
      <alignment horizontal="left"/>
    </xf>
    <xf numFmtId="3" fontId="17" fillId="0" borderId="0" xfId="0" applyNumberFormat="1" applyFont="1" applyBorder="1" applyAlignment="1">
      <alignment horizontal="left" vertical="top" wrapText="1"/>
    </xf>
    <xf numFmtId="3" fontId="16" fillId="0" borderId="0" xfId="0" applyNumberFormat="1" applyFont="1" applyBorder="1" applyAlignment="1">
      <alignment horizontal="left"/>
    </xf>
    <xf numFmtId="3" fontId="16" fillId="0" borderId="6" xfId="0" applyNumberFormat="1" applyFont="1" applyBorder="1" applyAlignment="1">
      <alignment horizontal="left"/>
    </xf>
    <xf numFmtId="3" fontId="16" fillId="0" borderId="7" xfId="0" applyNumberFormat="1" applyFont="1" applyBorder="1" applyAlignment="1">
      <alignment horizontal="left"/>
    </xf>
    <xf numFmtId="3" fontId="31" fillId="0" borderId="0" xfId="0" applyNumberFormat="1" applyFont="1" applyFill="1" applyBorder="1" applyAlignment="1">
      <alignment horizontal="left"/>
    </xf>
    <xf numFmtId="3" fontId="31" fillId="0" borderId="15" xfId="0" applyNumberFormat="1" applyFont="1" applyFill="1" applyBorder="1" applyAlignment="1">
      <alignment horizontal="left"/>
    </xf>
    <xf numFmtId="3" fontId="16" fillId="0" borderId="16" xfId="0" applyNumberFormat="1" applyFont="1" applyBorder="1" applyAlignment="1">
      <alignment horizontal="left"/>
    </xf>
    <xf numFmtId="0" fontId="20" fillId="0" borderId="15" xfId="0" applyFont="1" applyBorder="1" applyAlignment="1">
      <alignment horizontal="left"/>
    </xf>
    <xf numFmtId="3" fontId="16" fillId="0" borderId="15" xfId="0" applyNumberFormat="1" applyFont="1" applyBorder="1" applyAlignment="1">
      <alignment horizontal="left"/>
    </xf>
    <xf numFmtId="3" fontId="31" fillId="0" borderId="15" xfId="0" applyNumberFormat="1" applyFont="1" applyBorder="1" applyAlignment="1">
      <alignment horizontal="left"/>
    </xf>
    <xf numFmtId="3" fontId="16" fillId="0" borderId="0" xfId="0" applyNumberFormat="1" applyFont="1" applyFill="1" applyBorder="1" applyAlignment="1">
      <alignment horizontal="center" vertical="center"/>
    </xf>
    <xf numFmtId="184" fontId="121" fillId="0" borderId="0" xfId="20870" applyNumberFormat="1" applyFont="1" applyFill="1" applyBorder="1" applyAlignment="1">
      <alignment horizontal="right"/>
    </xf>
    <xf numFmtId="166" fontId="16" fillId="0" borderId="0" xfId="0" applyNumberFormat="1" applyFont="1" applyBorder="1"/>
    <xf numFmtId="184" fontId="122" fillId="0" borderId="0" xfId="20870" applyNumberFormat="1" applyFont="1" applyFill="1" applyBorder="1" applyAlignment="1">
      <alignment horizontal="right"/>
    </xf>
    <xf numFmtId="3" fontId="15" fillId="0" borderId="0" xfId="20871" applyNumberFormat="1" applyFont="1" applyBorder="1"/>
    <xf numFmtId="3" fontId="16" fillId="0" borderId="0" xfId="20871" applyNumberFormat="1" applyFont="1" applyBorder="1"/>
    <xf numFmtId="3" fontId="16" fillId="0" borderId="0" xfId="20871" applyNumberFormat="1" applyFont="1" applyBorder="1" applyAlignment="1">
      <alignment horizontal="right"/>
    </xf>
    <xf numFmtId="3" fontId="16" fillId="3" borderId="4" xfId="20871" applyNumberFormat="1" applyFont="1" applyFill="1" applyBorder="1"/>
    <xf numFmtId="1" fontId="15" fillId="3" borderId="5" xfId="20871" applyNumberFormat="1" applyFont="1" applyFill="1" applyBorder="1" applyAlignment="1">
      <alignment horizontal="center" vertical="center" wrapText="1"/>
    </xf>
    <xf numFmtId="1" fontId="48" fillId="0" borderId="0" xfId="20871" applyNumberFormat="1" applyFont="1" applyFill="1" applyBorder="1" applyAlignment="1">
      <alignment horizontal="center" vertical="center" wrapText="1"/>
    </xf>
    <xf numFmtId="3" fontId="49" fillId="0" borderId="0" xfId="20871" applyNumberFormat="1" applyFont="1" applyFill="1" applyBorder="1"/>
    <xf numFmtId="3" fontId="21" fillId="0" borderId="0" xfId="20871" applyNumberFormat="1" applyFont="1" applyFill="1" applyBorder="1"/>
    <xf numFmtId="3" fontId="21" fillId="0" borderId="0" xfId="20871" applyNumberFormat="1" applyFont="1" applyBorder="1"/>
    <xf numFmtId="3" fontId="14" fillId="0" borderId="0" xfId="20871" applyNumberFormat="1" applyFont="1" applyAlignment="1">
      <alignment horizontal="left"/>
    </xf>
    <xf numFmtId="0" fontId="39" fillId="0" borderId="0" xfId="20872"/>
    <xf numFmtId="1" fontId="15" fillId="3" borderId="9" xfId="20871" applyNumberFormat="1" applyFont="1" applyFill="1" applyBorder="1" applyAlignment="1">
      <alignment horizontal="center" vertical="center" wrapText="1"/>
    </xf>
    <xf numFmtId="1" fontId="15" fillId="3" borderId="4" xfId="20871" applyNumberFormat="1" applyFont="1" applyFill="1" applyBorder="1" applyAlignment="1">
      <alignment horizontal="center" vertical="center" wrapText="1"/>
    </xf>
    <xf numFmtId="3" fontId="34" fillId="0" borderId="0" xfId="20871" applyNumberFormat="1" applyFont="1" applyBorder="1"/>
    <xf numFmtId="3" fontId="38" fillId="0" borderId="0" xfId="20871" applyNumberFormat="1" applyFont="1" applyFill="1" applyBorder="1"/>
    <xf numFmtId="3" fontId="16" fillId="0" borderId="0" xfId="20871" applyNumberFormat="1" applyFont="1" applyBorder="1" applyAlignment="1">
      <alignment horizontal="left"/>
    </xf>
    <xf numFmtId="0" fontId="44" fillId="0" borderId="0" xfId="20871" applyFont="1" applyFill="1" applyBorder="1" applyAlignment="1"/>
    <xf numFmtId="3" fontId="14" fillId="0" borderId="0" xfId="20871" applyNumberFormat="1" applyFont="1" applyAlignment="1"/>
    <xf numFmtId="3" fontId="14" fillId="0" borderId="0" xfId="20871" applyNumberFormat="1" applyFont="1" applyFill="1" applyAlignment="1"/>
    <xf numFmtId="3" fontId="36" fillId="0" borderId="0" xfId="0" applyNumberFormat="1" applyFont="1" applyBorder="1" applyAlignment="1">
      <alignment horizontal="left" wrapText="1"/>
    </xf>
    <xf numFmtId="0" fontId="130" fillId="0" borderId="0" xfId="19" applyFont="1" applyAlignment="1" applyProtection="1">
      <alignment horizontal="left" indent="1"/>
    </xf>
    <xf numFmtId="0" fontId="53" fillId="0" borderId="0" xfId="0" applyFont="1"/>
    <xf numFmtId="1" fontId="24" fillId="3" borderId="0" xfId="0" applyNumberFormat="1" applyFont="1" applyFill="1" applyBorder="1" applyAlignment="1">
      <alignment horizontal="center" vertical="center" wrapText="1"/>
    </xf>
    <xf numFmtId="1" fontId="27" fillId="3" borderId="0" xfId="0" applyNumberFormat="1" applyFont="1" applyFill="1" applyBorder="1" applyAlignment="1">
      <alignment horizontal="center" vertical="center" wrapText="1"/>
    </xf>
    <xf numFmtId="0" fontId="24" fillId="0" borderId="0" xfId="0" applyFont="1" applyBorder="1" applyAlignment="1">
      <alignment horizontal="left"/>
    </xf>
    <xf numFmtId="167" fontId="15" fillId="0" borderId="0" xfId="0" applyNumberFormat="1" applyFont="1" applyBorder="1" applyAlignment="1">
      <alignment horizontal="right"/>
    </xf>
    <xf numFmtId="3" fontId="17" fillId="0" borderId="0" xfId="0" applyNumberFormat="1" applyFont="1" applyBorder="1" applyAlignment="1">
      <alignment horizontal="left" wrapText="1"/>
    </xf>
    <xf numFmtId="3" fontId="53" fillId="0" borderId="0" xfId="0" applyNumberFormat="1" applyFont="1" applyFill="1" applyBorder="1" applyAlignment="1">
      <alignment horizontal="left"/>
    </xf>
    <xf numFmtId="0" fontId="20" fillId="0" borderId="0" xfId="0" applyFont="1" applyBorder="1" applyAlignment="1">
      <alignment horizontal="left"/>
    </xf>
    <xf numFmtId="3" fontId="36" fillId="0" borderId="0" xfId="0" applyNumberFormat="1" applyFont="1" applyBorder="1" applyAlignment="1">
      <alignment horizontal="left"/>
    </xf>
    <xf numFmtId="3" fontId="129" fillId="0" borderId="0" xfId="0" applyNumberFormat="1" applyFont="1" applyBorder="1"/>
    <xf numFmtId="3" fontId="15" fillId="0" borderId="0" xfId="0" applyNumberFormat="1" applyFont="1" applyBorder="1"/>
    <xf numFmtId="3" fontId="16" fillId="0" borderId="0" xfId="0" applyNumberFormat="1" applyFont="1" applyBorder="1"/>
    <xf numFmtId="3" fontId="14" fillId="0" borderId="0" xfId="0" applyNumberFormat="1" applyFont="1" applyFill="1" applyBorder="1"/>
    <xf numFmtId="3" fontId="10" fillId="0" borderId="0" xfId="0" applyNumberFormat="1" applyFont="1" applyFill="1" applyBorder="1"/>
    <xf numFmtId="3" fontId="16" fillId="0" borderId="2" xfId="0" applyNumberFormat="1" applyFont="1" applyBorder="1"/>
    <xf numFmtId="168" fontId="16" fillId="0" borderId="2" xfId="0" applyNumberFormat="1" applyFont="1" applyBorder="1"/>
    <xf numFmtId="3" fontId="31" fillId="0" borderId="0" xfId="0" applyNumberFormat="1" applyFont="1" applyFill="1" applyBorder="1"/>
    <xf numFmtId="3" fontId="16" fillId="0" borderId="0" xfId="0" applyNumberFormat="1" applyFont="1" applyBorder="1" applyAlignment="1">
      <alignment horizontal="right"/>
    </xf>
    <xf numFmtId="3" fontId="16" fillId="0" borderId="0" xfId="0" applyNumberFormat="1" applyFont="1" applyBorder="1" applyAlignment="1">
      <alignment horizontal="left"/>
    </xf>
    <xf numFmtId="3" fontId="34" fillId="0" borderId="0" xfId="0" applyNumberFormat="1" applyFont="1" applyBorder="1"/>
    <xf numFmtId="0" fontId="16" fillId="0" borderId="0" xfId="0" applyFont="1" applyBorder="1" applyAlignment="1">
      <alignment horizontal="left"/>
    </xf>
    <xf numFmtId="168" fontId="16" fillId="0" borderId="0" xfId="0" applyNumberFormat="1" applyFont="1" applyBorder="1" applyAlignment="1">
      <alignment horizontal="right"/>
    </xf>
    <xf numFmtId="3" fontId="16" fillId="3" borderId="4" xfId="0" applyNumberFormat="1" applyFont="1" applyFill="1" applyBorder="1"/>
    <xf numFmtId="1" fontId="15" fillId="3" borderId="4" xfId="0" applyNumberFormat="1" applyFont="1" applyFill="1" applyBorder="1" applyAlignment="1">
      <alignment horizontal="center"/>
    </xf>
    <xf numFmtId="3" fontId="21" fillId="0" borderId="0" xfId="0" applyNumberFormat="1" applyFont="1" applyFill="1" applyBorder="1"/>
    <xf numFmtId="168" fontId="31" fillId="0" borderId="0" xfId="0" applyNumberFormat="1" applyFont="1" applyFill="1" applyBorder="1" applyAlignment="1">
      <alignment horizontal="right"/>
    </xf>
    <xf numFmtId="1" fontId="15" fillId="3" borderId="9" xfId="0" applyNumberFormat="1" applyFont="1" applyFill="1" applyBorder="1" applyAlignment="1">
      <alignment horizontal="center"/>
    </xf>
    <xf numFmtId="168" fontId="16" fillId="0" borderId="10" xfId="0" applyNumberFormat="1" applyFont="1" applyBorder="1" applyAlignment="1">
      <alignment horizontal="right"/>
    </xf>
    <xf numFmtId="168" fontId="31" fillId="0" borderId="10" xfId="0" applyNumberFormat="1" applyFont="1" applyFill="1" applyBorder="1" applyAlignment="1">
      <alignment horizontal="right"/>
    </xf>
    <xf numFmtId="168" fontId="16" fillId="0" borderId="10" xfId="0" applyNumberFormat="1" applyFont="1" applyFill="1" applyBorder="1" applyAlignment="1">
      <alignment horizontal="right"/>
    </xf>
    <xf numFmtId="168" fontId="16" fillId="0" borderId="11" xfId="0" applyNumberFormat="1" applyFont="1" applyBorder="1"/>
    <xf numFmtId="3" fontId="17" fillId="0" borderId="0" xfId="20" applyNumberFormat="1" applyFont="1" applyBorder="1" applyAlignment="1">
      <alignment horizontal="right" vertical="center"/>
    </xf>
    <xf numFmtId="168" fontId="16" fillId="0" borderId="32" xfId="0" applyNumberFormat="1" applyFont="1" applyFill="1" applyBorder="1" applyAlignment="1">
      <alignment horizontal="right"/>
    </xf>
    <xf numFmtId="3" fontId="36" fillId="0" borderId="0" xfId="0" applyNumberFormat="1" applyFont="1" applyBorder="1" applyAlignment="1">
      <alignment horizontal="right"/>
    </xf>
    <xf numFmtId="3" fontId="16" fillId="0" borderId="0" xfId="0" applyNumberFormat="1" applyFont="1" applyBorder="1" applyAlignment="1">
      <alignment horizontal="left" wrapText="1"/>
    </xf>
    <xf numFmtId="3" fontId="16" fillId="0" borderId="7" xfId="0" applyNumberFormat="1" applyFont="1" applyFill="1" applyBorder="1" applyAlignment="1">
      <alignment horizontal="left"/>
    </xf>
    <xf numFmtId="3" fontId="53" fillId="0" borderId="0" xfId="0" applyNumberFormat="1" applyFont="1" applyFill="1" applyBorder="1" applyAlignment="1">
      <alignment horizontal="left"/>
    </xf>
    <xf numFmtId="0" fontId="53" fillId="0" borderId="0" xfId="0" applyFont="1" applyAlignment="1"/>
    <xf numFmtId="0" fontId="130" fillId="0" borderId="0" xfId="19" applyFont="1" applyAlignment="1" applyProtection="1">
      <alignment vertical="center"/>
    </xf>
    <xf numFmtId="3" fontId="16" fillId="0" borderId="0" xfId="0" applyNumberFormat="1" applyFont="1" applyFill="1" applyBorder="1" applyAlignment="1">
      <alignment horizontal="left" vertical="center"/>
    </xf>
    <xf numFmtId="3" fontId="34" fillId="0" borderId="0" xfId="0" applyNumberFormat="1" applyFont="1" applyFill="1" applyBorder="1"/>
    <xf numFmtId="3" fontId="16" fillId="0" borderId="2" xfId="0" applyNumberFormat="1" applyFont="1" applyBorder="1" applyAlignment="1">
      <alignment horizontal="left" vertical="center" wrapText="1"/>
    </xf>
    <xf numFmtId="3" fontId="57" fillId="0" borderId="0" xfId="0" applyNumberFormat="1" applyFont="1" applyBorder="1"/>
    <xf numFmtId="3" fontId="57" fillId="0" borderId="0" xfId="0" applyNumberFormat="1" applyFont="1" applyFill="1" applyBorder="1"/>
    <xf numFmtId="3" fontId="57" fillId="0" borderId="0" xfId="0" applyNumberFormat="1" applyFont="1"/>
    <xf numFmtId="3" fontId="53" fillId="0" borderId="0" xfId="0" applyNumberFormat="1" applyFont="1" applyFill="1" applyBorder="1" applyAlignment="1">
      <alignment horizontal="left"/>
    </xf>
    <xf numFmtId="3" fontId="35" fillId="0" borderId="0" xfId="0" applyNumberFormat="1" applyFont="1" applyFill="1" applyBorder="1" applyAlignment="1">
      <alignment horizontal="center" vertical="center" wrapText="1"/>
    </xf>
    <xf numFmtId="3" fontId="16" fillId="0" borderId="0" xfId="0" applyNumberFormat="1" applyFont="1" applyFill="1" applyBorder="1" applyAlignment="1">
      <alignment horizontal="left" vertical="center" wrapText="1"/>
    </xf>
    <xf numFmtId="49" fontId="24" fillId="3" borderId="9" xfId="0" applyNumberFormat="1" applyFont="1" applyFill="1" applyBorder="1" applyAlignment="1">
      <alignment horizontal="center" vertical="center" wrapText="1"/>
    </xf>
    <xf numFmtId="49" fontId="24" fillId="3" borderId="12" xfId="0" applyNumberFormat="1" applyFont="1" applyFill="1" applyBorder="1" applyAlignment="1">
      <alignment horizontal="center" vertical="center" wrapText="1"/>
    </xf>
    <xf numFmtId="3" fontId="131" fillId="0" borderId="0" xfId="0" applyNumberFormat="1" applyFont="1" applyFill="1" applyBorder="1"/>
    <xf numFmtId="3" fontId="132" fillId="0" borderId="0" xfId="0" applyNumberFormat="1" applyFont="1" applyFill="1" applyBorder="1"/>
    <xf numFmtId="49" fontId="133" fillId="3" borderId="0" xfId="0" applyNumberFormat="1" applyFont="1" applyFill="1" applyBorder="1" applyAlignment="1">
      <alignment horizontal="center" vertical="center" wrapText="1"/>
    </xf>
    <xf numFmtId="49" fontId="131" fillId="0" borderId="0" xfId="0" applyNumberFormat="1" applyFont="1" applyFill="1" applyBorder="1" applyAlignment="1"/>
    <xf numFmtId="3" fontId="134" fillId="0" borderId="0" xfId="0" applyNumberFormat="1" applyFont="1" applyBorder="1"/>
    <xf numFmtId="0" fontId="132" fillId="0" borderId="0" xfId="0" applyFont="1" applyBorder="1" applyAlignment="1">
      <alignment horizontal="left"/>
    </xf>
    <xf numFmtId="167" fontId="135" fillId="0" borderId="0" xfId="0" applyNumberFormat="1" applyFont="1" applyBorder="1" applyAlignment="1">
      <alignment horizontal="right"/>
    </xf>
    <xf numFmtId="1" fontId="133" fillId="0" borderId="0" xfId="0" applyNumberFormat="1" applyFont="1" applyFill="1" applyBorder="1" applyAlignment="1">
      <alignment horizontal="center" vertical="center" wrapText="1"/>
    </xf>
    <xf numFmtId="3" fontId="134" fillId="0" borderId="0" xfId="0" applyNumberFormat="1" applyFont="1"/>
    <xf numFmtId="166" fontId="134" fillId="0" borderId="0" xfId="0" applyNumberFormat="1" applyFont="1" applyBorder="1"/>
    <xf numFmtId="167" fontId="135" fillId="0" borderId="0" xfId="0" applyNumberFormat="1" applyFont="1" applyFill="1" applyBorder="1" applyAlignment="1">
      <alignment horizontal="right"/>
    </xf>
    <xf numFmtId="3" fontId="134" fillId="0" borderId="0" xfId="0" applyNumberFormat="1" applyFont="1" applyBorder="1" applyAlignment="1">
      <alignment horizontal="left"/>
    </xf>
    <xf numFmtId="167" fontId="134" fillId="0" borderId="0" xfId="0" applyNumberFormat="1" applyFont="1" applyFill="1" applyBorder="1" applyAlignment="1">
      <alignment horizontal="right"/>
    </xf>
    <xf numFmtId="3" fontId="134" fillId="0" borderId="0" xfId="0" applyNumberFormat="1" applyFont="1" applyFill="1"/>
    <xf numFmtId="3" fontId="134" fillId="0" borderId="0" xfId="0" applyNumberFormat="1" applyFont="1" applyFill="1" applyBorder="1"/>
    <xf numFmtId="49" fontId="134" fillId="0" borderId="0" xfId="0" applyNumberFormat="1" applyFont="1" applyFill="1" applyBorder="1"/>
    <xf numFmtId="49" fontId="134" fillId="0" borderId="0" xfId="0" applyNumberFormat="1" applyFont="1" applyBorder="1"/>
    <xf numFmtId="0" fontId="131" fillId="0" borderId="0" xfId="0" applyFont="1" applyFill="1" applyBorder="1" applyAlignment="1">
      <alignment horizontal="center" vertical="center"/>
    </xf>
    <xf numFmtId="49" fontId="131" fillId="0" borderId="0" xfId="0" applyNumberFormat="1" applyFont="1" applyFill="1" applyBorder="1" applyAlignment="1">
      <alignment horizontal="center" vertical="center"/>
    </xf>
    <xf numFmtId="9" fontId="135" fillId="0" borderId="0" xfId="1" applyFont="1" applyBorder="1" applyAlignment="1">
      <alignment horizontal="right"/>
    </xf>
    <xf numFmtId="0" fontId="136" fillId="0" borderId="0" xfId="0" applyFont="1" applyFill="1" applyBorder="1" applyAlignment="1" applyProtection="1">
      <alignment horizontal="left"/>
    </xf>
    <xf numFmtId="9" fontId="134" fillId="0" borderId="0" xfId="1" applyFont="1" applyBorder="1" applyAlignment="1">
      <alignment horizontal="right"/>
    </xf>
    <xf numFmtId="9" fontId="132" fillId="0" borderId="0" xfId="5" applyFont="1" applyFill="1" applyBorder="1"/>
    <xf numFmtId="168" fontId="134" fillId="0" borderId="0" xfId="0" applyNumberFormat="1" applyFont="1" applyFill="1" applyBorder="1" applyAlignment="1"/>
    <xf numFmtId="168" fontId="134" fillId="0" borderId="0" xfId="0" applyNumberFormat="1" applyFont="1" applyFill="1" applyBorder="1" applyAlignment="1">
      <alignment wrapText="1"/>
    </xf>
    <xf numFmtId="168" fontId="134" fillId="0" borderId="0" xfId="0" applyNumberFormat="1" applyFont="1" applyFill="1" applyBorder="1" applyAlignment="1">
      <alignment horizontal="right"/>
    </xf>
    <xf numFmtId="3" fontId="137" fillId="0" borderId="0" xfId="0" applyNumberFormat="1" applyFont="1" applyBorder="1"/>
    <xf numFmtId="3" fontId="138" fillId="0" borderId="0" xfId="0" applyNumberFormat="1" applyFont="1" applyFill="1" applyBorder="1" applyAlignment="1"/>
    <xf numFmtId="168" fontId="138" fillId="0" borderId="0" xfId="0" applyNumberFormat="1" applyFont="1" applyFill="1" applyBorder="1" applyAlignment="1">
      <alignment horizontal="right"/>
    </xf>
    <xf numFmtId="164" fontId="138" fillId="0" borderId="0" xfId="0" applyNumberFormat="1" applyFont="1" applyFill="1" applyBorder="1" applyAlignment="1">
      <alignment horizontal="right"/>
    </xf>
    <xf numFmtId="3" fontId="132" fillId="3" borderId="0" xfId="0" applyNumberFormat="1" applyFont="1" applyFill="1" applyBorder="1" applyAlignment="1">
      <alignment horizontal="center"/>
    </xf>
    <xf numFmtId="49" fontId="138" fillId="0" borderId="0" xfId="0" applyNumberFormat="1" applyFont="1" applyFill="1" applyBorder="1" applyAlignment="1">
      <alignment horizontal="center"/>
    </xf>
    <xf numFmtId="3" fontId="131" fillId="0" borderId="0" xfId="0" applyNumberFormat="1" applyFont="1" applyFill="1" applyBorder="1" applyAlignment="1">
      <alignment horizontal="left"/>
    </xf>
    <xf numFmtId="9" fontId="134" fillId="0" borderId="0" xfId="1" applyFont="1" applyFill="1" applyBorder="1"/>
    <xf numFmtId="167" fontId="134" fillId="0" borderId="0" xfId="0" applyNumberFormat="1" applyFont="1" applyBorder="1" applyAlignment="1">
      <alignment horizontal="right"/>
    </xf>
    <xf numFmtId="168" fontId="135" fillId="0" borderId="0" xfId="0" applyNumberFormat="1" applyFont="1" applyFill="1" applyBorder="1" applyAlignment="1">
      <alignment horizontal="right"/>
    </xf>
    <xf numFmtId="3" fontId="131" fillId="0" borderId="0" xfId="0" applyNumberFormat="1" applyFont="1" applyBorder="1" applyAlignment="1">
      <alignment horizontal="left"/>
    </xf>
    <xf numFmtId="167" fontId="134" fillId="0" borderId="0" xfId="0" applyNumberFormat="1" applyFont="1" applyBorder="1"/>
    <xf numFmtId="0" fontId="138" fillId="0" borderId="0" xfId="0" applyFont="1" applyFill="1" applyBorder="1"/>
    <xf numFmtId="49" fontId="131" fillId="0" borderId="0" xfId="0" applyNumberFormat="1" applyFont="1" applyBorder="1"/>
    <xf numFmtId="3" fontId="134" fillId="0" borderId="0" xfId="0" applyNumberFormat="1" applyFont="1" applyFill="1" applyBorder="1" applyAlignment="1">
      <alignment horizontal="left" vertical="top"/>
    </xf>
    <xf numFmtId="3" fontId="134" fillId="0" borderId="0" xfId="0" applyNumberFormat="1" applyFont="1" applyBorder="1" applyAlignment="1">
      <alignment wrapText="1"/>
    </xf>
    <xf numFmtId="9" fontId="134" fillId="0" borderId="0" xfId="1" applyFont="1" applyBorder="1"/>
    <xf numFmtId="3" fontId="134" fillId="0" borderId="0" xfId="0" applyNumberFormat="1" applyFont="1" applyFill="1" applyBorder="1" applyAlignment="1"/>
    <xf numFmtId="3" fontId="134" fillId="0" borderId="0" xfId="0" applyNumberFormat="1" applyFont="1" applyBorder="1" applyAlignment="1"/>
    <xf numFmtId="3" fontId="134" fillId="0" borderId="0" xfId="0" applyNumberFormat="1" applyFont="1" applyFill="1" applyAlignment="1"/>
    <xf numFmtId="3" fontId="139" fillId="4" borderId="0" xfId="0" applyNumberFormat="1" applyFont="1" applyFill="1" applyAlignment="1">
      <alignment horizontal="center"/>
    </xf>
    <xf numFmtId="3" fontId="139" fillId="5" borderId="0" xfId="0" applyNumberFormat="1" applyFont="1" applyFill="1" applyAlignment="1">
      <alignment horizontal="center"/>
    </xf>
    <xf numFmtId="3" fontId="139" fillId="2" borderId="0" xfId="0" applyNumberFormat="1" applyFont="1" applyFill="1" applyBorder="1" applyAlignment="1">
      <alignment horizontal="center"/>
    </xf>
    <xf numFmtId="3" fontId="139" fillId="6" borderId="0" xfId="0" applyNumberFormat="1" applyFont="1" applyFill="1" applyAlignment="1">
      <alignment horizontal="center"/>
    </xf>
    <xf numFmtId="3" fontId="139" fillId="7" borderId="0" xfId="0" applyNumberFormat="1" applyFont="1" applyFill="1" applyBorder="1" applyAlignment="1">
      <alignment horizontal="center"/>
    </xf>
    <xf numFmtId="166" fontId="140" fillId="0" borderId="0" xfId="0" applyNumberFormat="1" applyFont="1" applyBorder="1"/>
    <xf numFmtId="3" fontId="140" fillId="0" borderId="0" xfId="0" applyNumberFormat="1" applyFont="1" applyBorder="1"/>
    <xf numFmtId="49" fontId="131" fillId="0" borderId="0" xfId="0" applyNumberFormat="1" applyFont="1" applyFill="1" applyBorder="1" applyAlignment="1">
      <alignment horizontal="center"/>
    </xf>
    <xf numFmtId="0" fontId="132" fillId="0" borderId="0" xfId="0" applyFont="1" applyFill="1" applyBorder="1" applyAlignment="1">
      <alignment horizontal="left"/>
    </xf>
    <xf numFmtId="166" fontId="134" fillId="0" borderId="0" xfId="0" applyNumberFormat="1" applyFont="1"/>
    <xf numFmtId="184" fontId="141" fillId="0" borderId="0" xfId="20870" applyNumberFormat="1" applyFont="1" applyFill="1" applyBorder="1" applyAlignment="1">
      <alignment horizontal="right"/>
    </xf>
    <xf numFmtId="3" fontId="134" fillId="0" borderId="0" xfId="0" applyNumberFormat="1" applyFont="1" applyFill="1" applyBorder="1" applyAlignment="1">
      <alignment horizontal="left"/>
    </xf>
    <xf numFmtId="184" fontId="142" fillId="0" borderId="0" xfId="20870" applyNumberFormat="1" applyFont="1" applyFill="1" applyBorder="1" applyAlignment="1">
      <alignment horizontal="right"/>
    </xf>
    <xf numFmtId="165" fontId="134" fillId="0" borderId="0" xfId="0" applyNumberFormat="1" applyFont="1" applyBorder="1"/>
    <xf numFmtId="49" fontId="131" fillId="0" borderId="0" xfId="0" applyNumberFormat="1" applyFont="1" applyFill="1" applyBorder="1"/>
    <xf numFmtId="3" fontId="134" fillId="0" borderId="0" xfId="0" applyNumberFormat="1" applyFont="1" applyAlignment="1"/>
    <xf numFmtId="166" fontId="134" fillId="0" borderId="0" xfId="0" applyNumberFormat="1" applyFont="1" applyAlignment="1"/>
    <xf numFmtId="0" fontId="134" fillId="0" borderId="0" xfId="0" applyFont="1" applyFill="1" applyBorder="1"/>
    <xf numFmtId="3" fontId="134" fillId="0" borderId="0" xfId="0" applyNumberFormat="1" applyFont="1" applyAlignment="1">
      <alignment wrapText="1"/>
    </xf>
    <xf numFmtId="3" fontId="135" fillId="0" borderId="0" xfId="0" applyNumberFormat="1" applyFont="1" applyFill="1" applyBorder="1"/>
    <xf numFmtId="3" fontId="135" fillId="0" borderId="0" xfId="0" applyNumberFormat="1" applyFont="1" applyFill="1" applyBorder="1" applyAlignment="1">
      <alignment wrapText="1"/>
    </xf>
    <xf numFmtId="9" fontId="143" fillId="0" borderId="0" xfId="0" applyNumberFormat="1" applyFont="1" applyFill="1" applyBorder="1" applyAlignment="1">
      <alignment horizontal="right" vertical="center"/>
    </xf>
    <xf numFmtId="9" fontId="134" fillId="0" borderId="0" xfId="0" applyNumberFormat="1" applyFont="1"/>
    <xf numFmtId="167" fontId="131" fillId="0" borderId="0" xfId="0" applyNumberFormat="1" applyFont="1" applyBorder="1" applyAlignment="1">
      <alignment horizontal="right"/>
    </xf>
    <xf numFmtId="3" fontId="135" fillId="0" borderId="0" xfId="0" applyNumberFormat="1" applyFont="1" applyBorder="1" applyAlignment="1">
      <alignment wrapText="1"/>
    </xf>
    <xf numFmtId="3" fontId="131" fillId="0" borderId="0" xfId="0" applyNumberFormat="1" applyFont="1" applyBorder="1"/>
    <xf numFmtId="3" fontId="131" fillId="0" borderId="0" xfId="0" applyNumberFormat="1" applyFont="1" applyBorder="1" applyAlignment="1">
      <alignment wrapText="1"/>
    </xf>
    <xf numFmtId="9" fontId="135" fillId="0" borderId="0" xfId="1" applyFont="1" applyBorder="1"/>
    <xf numFmtId="9" fontId="131" fillId="0" borderId="0" xfId="1" applyFont="1" applyBorder="1"/>
    <xf numFmtId="166" fontId="131" fillId="0" borderId="0" xfId="0" applyNumberFormat="1" applyFont="1" applyBorder="1"/>
    <xf numFmtId="166" fontId="135" fillId="0" borderId="0" xfId="0" applyNumberFormat="1" applyFont="1" applyFill="1" applyBorder="1"/>
    <xf numFmtId="0" fontId="143" fillId="34" borderId="0" xfId="0" applyFont="1" applyFill="1" applyBorder="1" applyAlignment="1">
      <alignment vertical="center"/>
    </xf>
    <xf numFmtId="0" fontId="144" fillId="34" borderId="0" xfId="0" applyFont="1" applyFill="1" applyBorder="1" applyAlignment="1">
      <alignment vertical="center" wrapText="1"/>
    </xf>
    <xf numFmtId="0" fontId="144" fillId="34" borderId="0" xfId="0" applyFont="1" applyFill="1" applyBorder="1" applyAlignment="1">
      <alignment horizontal="center" vertical="center"/>
    </xf>
    <xf numFmtId="0" fontId="144" fillId="34" borderId="0" xfId="0" applyFont="1" applyFill="1" applyBorder="1" applyAlignment="1">
      <alignment vertical="center"/>
    </xf>
    <xf numFmtId="9" fontId="144" fillId="36" borderId="0" xfId="1" applyFont="1" applyFill="1" applyBorder="1" applyAlignment="1">
      <alignment vertical="center"/>
    </xf>
    <xf numFmtId="165" fontId="144" fillId="36" borderId="0" xfId="0" applyNumberFormat="1" applyFont="1" applyFill="1" applyBorder="1" applyAlignment="1">
      <alignment vertical="center"/>
    </xf>
    <xf numFmtId="0" fontId="143" fillId="0" borderId="0" xfId="0" applyFont="1" applyBorder="1" applyAlignment="1">
      <alignment horizontal="left" vertical="center"/>
    </xf>
    <xf numFmtId="165" fontId="144" fillId="0" borderId="0" xfId="0" applyNumberFormat="1" applyFont="1" applyFill="1" applyBorder="1" applyAlignment="1">
      <alignment vertical="center"/>
    </xf>
    <xf numFmtId="165" fontId="143" fillId="0" borderId="0" xfId="0" applyNumberFormat="1" applyFont="1" applyFill="1" applyBorder="1" applyAlignment="1">
      <alignment vertical="center"/>
    </xf>
    <xf numFmtId="0" fontId="136" fillId="0" borderId="0" xfId="0" applyFont="1" applyFill="1" applyBorder="1" applyAlignment="1">
      <alignment horizontal="left" vertical="center"/>
    </xf>
    <xf numFmtId="164" fontId="136" fillId="0" borderId="0" xfId="1" applyNumberFormat="1" applyFont="1" applyFill="1" applyBorder="1" applyAlignment="1"/>
    <xf numFmtId="9" fontId="132" fillId="0" borderId="0" xfId="1" applyFont="1" applyFill="1" applyBorder="1"/>
    <xf numFmtId="165" fontId="134" fillId="0" borderId="0" xfId="0" applyNumberFormat="1" applyFont="1" applyFill="1" applyBorder="1"/>
    <xf numFmtId="9" fontId="134" fillId="0" borderId="0" xfId="1" applyFont="1"/>
    <xf numFmtId="164" fontId="136" fillId="8" borderId="0" xfId="1" applyNumberFormat="1" applyFont="1" applyFill="1" applyBorder="1" applyAlignment="1"/>
    <xf numFmtId="3" fontId="135" fillId="0" borderId="0" xfId="20871" applyNumberFormat="1" applyFont="1" applyFill="1" applyBorder="1"/>
    <xf numFmtId="167" fontId="135" fillId="0" borderId="0" xfId="0" applyNumberFormat="1" applyFont="1" applyFill="1" applyBorder="1" applyAlignment="1">
      <alignment horizontal="left"/>
    </xf>
    <xf numFmtId="3" fontId="138" fillId="0" borderId="0" xfId="0" applyNumberFormat="1" applyFont="1" applyFill="1"/>
    <xf numFmtId="3" fontId="145" fillId="0" borderId="0" xfId="0" applyNumberFormat="1" applyFont="1" applyFill="1" applyBorder="1"/>
    <xf numFmtId="1" fontId="134" fillId="0" borderId="0" xfId="0" applyNumberFormat="1" applyFont="1" applyFill="1" applyBorder="1" applyAlignment="1">
      <alignment wrapText="1"/>
    </xf>
    <xf numFmtId="3" fontId="146" fillId="0" borderId="0" xfId="0" applyNumberFormat="1" applyFont="1" applyFill="1"/>
    <xf numFmtId="164" fontId="136" fillId="0" borderId="0" xfId="5" applyNumberFormat="1" applyFont="1" applyFill="1" applyBorder="1" applyAlignment="1"/>
    <xf numFmtId="3" fontId="134" fillId="0" borderId="0" xfId="0" applyNumberFormat="1" applyFont="1" applyFill="1" applyBorder="1" applyAlignment="1">
      <alignment wrapText="1"/>
    </xf>
    <xf numFmtId="0" fontId="136" fillId="0" borderId="0" xfId="0" applyFont="1" applyFill="1" applyBorder="1" applyAlignment="1">
      <alignment horizontal="left" vertical="center" wrapText="1"/>
    </xf>
    <xf numFmtId="3" fontId="138" fillId="0" borderId="0" xfId="0" applyNumberFormat="1" applyFont="1" applyFill="1" applyBorder="1" applyAlignment="1">
      <alignment horizontal="left" wrapText="1"/>
    </xf>
    <xf numFmtId="0" fontId="138" fillId="0" borderId="0" xfId="0" applyFont="1" applyFill="1" applyBorder="1" applyAlignment="1" applyProtection="1">
      <alignment horizontal="left"/>
    </xf>
    <xf numFmtId="164" fontId="132" fillId="0" borderId="0" xfId="1" applyNumberFormat="1" applyFont="1" applyFill="1" applyBorder="1"/>
    <xf numFmtId="0" fontId="143" fillId="0" borderId="0" xfId="0" applyFont="1" applyBorder="1"/>
    <xf numFmtId="0" fontId="131" fillId="0" borderId="0" xfId="0" applyFont="1" applyFill="1" applyBorder="1" applyAlignment="1">
      <alignment horizontal="centerContinuous" vertical="center" wrapText="1"/>
    </xf>
    <xf numFmtId="0" fontId="131" fillId="0" borderId="0" xfId="0" applyFont="1" applyFill="1" applyBorder="1" applyAlignment="1">
      <alignment horizontal="center" vertical="center" wrapText="1"/>
    </xf>
    <xf numFmtId="0" fontId="143" fillId="0" borderId="0" xfId="0" applyFont="1" applyFill="1" applyBorder="1" applyAlignment="1">
      <alignment wrapText="1"/>
    </xf>
    <xf numFmtId="0" fontId="135" fillId="0" borderId="0" xfId="0" applyFont="1" applyFill="1" applyBorder="1" applyAlignment="1">
      <alignment vertical="center"/>
    </xf>
    <xf numFmtId="164" fontId="135" fillId="0" borderId="0" xfId="1" applyNumberFormat="1" applyFont="1" applyFill="1" applyBorder="1" applyAlignment="1">
      <alignment vertical="center"/>
    </xf>
    <xf numFmtId="3" fontId="135" fillId="0" borderId="0" xfId="0" applyNumberFormat="1" applyFont="1" applyFill="1"/>
    <xf numFmtId="3" fontId="135" fillId="0" borderId="0" xfId="0" applyNumberFormat="1" applyFont="1"/>
    <xf numFmtId="1" fontId="145" fillId="0" borderId="0" xfId="0" applyNumberFormat="1" applyFont="1" applyFill="1" applyBorder="1" applyAlignment="1">
      <alignment horizontal="center" vertical="center" wrapText="1"/>
    </xf>
    <xf numFmtId="3" fontId="131" fillId="0" borderId="0" xfId="0" applyNumberFormat="1" applyFont="1" applyAlignment="1">
      <alignment horizontal="center"/>
    </xf>
    <xf numFmtId="3" fontId="132" fillId="3" borderId="0" xfId="0" applyNumberFormat="1" applyFont="1" applyFill="1" applyBorder="1"/>
    <xf numFmtId="1" fontId="133" fillId="3" borderId="0" xfId="0" applyNumberFormat="1" applyFont="1" applyFill="1" applyBorder="1" applyAlignment="1">
      <alignment horizontal="center" wrapText="1"/>
    </xf>
    <xf numFmtId="0" fontId="131" fillId="0" borderId="0" xfId="0" applyFont="1" applyBorder="1"/>
    <xf numFmtId="165" fontId="135" fillId="0" borderId="0" xfId="0" applyNumberFormat="1" applyFont="1" applyBorder="1" applyAlignment="1">
      <alignment horizontal="right" vertical="center"/>
    </xf>
    <xf numFmtId="167" fontId="131" fillId="0" borderId="0" xfId="0" applyNumberFormat="1" applyFont="1" applyFill="1" applyBorder="1" applyAlignment="1">
      <alignment horizontal="right"/>
    </xf>
    <xf numFmtId="0" fontId="135" fillId="0" borderId="0" xfId="0" applyFont="1" applyBorder="1"/>
    <xf numFmtId="3" fontId="136" fillId="0" borderId="0" xfId="0" applyNumberFormat="1" applyFont="1" applyFill="1" applyBorder="1" applyAlignment="1">
      <alignment horizontal="left"/>
    </xf>
    <xf numFmtId="165" fontId="135" fillId="0" borderId="0" xfId="0" applyNumberFormat="1" applyFont="1" applyBorder="1"/>
    <xf numFmtId="2" fontId="135" fillId="0" borderId="0" xfId="0" applyNumberFormat="1" applyFont="1" applyBorder="1"/>
    <xf numFmtId="0" fontId="135" fillId="0" borderId="0" xfId="0" applyFont="1" applyFill="1" applyBorder="1"/>
    <xf numFmtId="165" fontId="135" fillId="0" borderId="0" xfId="1" applyNumberFormat="1" applyFont="1" applyFill="1" applyBorder="1"/>
    <xf numFmtId="3" fontId="131" fillId="0" borderId="0" xfId="0" applyNumberFormat="1" applyFont="1"/>
    <xf numFmtId="0" fontId="131" fillId="0" borderId="0" xfId="0" applyFont="1" applyFill="1" applyBorder="1" applyAlignment="1">
      <alignment horizontal="left" indent="1"/>
    </xf>
    <xf numFmtId="3" fontId="138" fillId="0" borderId="0" xfId="0" applyNumberFormat="1" applyFont="1"/>
    <xf numFmtId="0" fontId="135" fillId="0" borderId="0" xfId="0" applyFont="1"/>
    <xf numFmtId="3" fontId="138" fillId="0" borderId="0" xfId="0" applyNumberFormat="1" applyFont="1" applyFill="1" applyBorder="1"/>
    <xf numFmtId="3" fontId="134" fillId="0" borderId="0" xfId="0" applyNumberFormat="1" applyFont="1" applyFill="1" applyBorder="1" applyAlignment="1">
      <alignment horizontal="left" indent="1"/>
    </xf>
    <xf numFmtId="185" fontId="135" fillId="0" borderId="0" xfId="0" applyNumberFormat="1" applyFont="1" applyBorder="1" applyAlignment="1">
      <alignment horizontal="right" vertical="center"/>
    </xf>
    <xf numFmtId="9" fontId="134" fillId="0" borderId="0" xfId="0" applyNumberFormat="1" applyFont="1" applyFill="1" applyBorder="1"/>
    <xf numFmtId="3" fontId="138" fillId="0" borderId="0" xfId="0" applyNumberFormat="1" applyFont="1" applyBorder="1"/>
    <xf numFmtId="49" fontId="134" fillId="0" borderId="0" xfId="0" applyNumberFormat="1" applyFont="1" applyFill="1" applyBorder="1" applyAlignment="1"/>
    <xf numFmtId="49" fontId="138" fillId="0" borderId="0" xfId="0" applyNumberFormat="1" applyFont="1" applyFill="1" applyBorder="1"/>
    <xf numFmtId="9" fontId="134" fillId="0" borderId="0" xfId="1" applyFont="1" applyFill="1" applyBorder="1" applyAlignment="1" applyProtection="1">
      <alignment horizontal="right" vertical="center" wrapText="1"/>
    </xf>
    <xf numFmtId="9" fontId="138" fillId="0" borderId="0" xfId="1" applyFont="1" applyFill="1" applyBorder="1" applyAlignment="1" applyProtection="1">
      <alignment horizontal="right" vertical="center" wrapText="1"/>
    </xf>
    <xf numFmtId="9" fontId="138" fillId="0" borderId="0" xfId="1" applyFont="1" applyFill="1" applyBorder="1"/>
    <xf numFmtId="2" fontId="134" fillId="0" borderId="0" xfId="0" applyNumberFormat="1" applyFont="1" applyFill="1" applyBorder="1"/>
    <xf numFmtId="2" fontId="138" fillId="0" borderId="0" xfId="0" applyNumberFormat="1" applyFont="1" applyFill="1" applyBorder="1"/>
    <xf numFmtId="2" fontId="134" fillId="0" borderId="0" xfId="0" applyNumberFormat="1" applyFont="1"/>
    <xf numFmtId="10" fontId="134" fillId="0" borderId="0" xfId="0" applyNumberFormat="1" applyFont="1" applyFill="1" applyBorder="1"/>
    <xf numFmtId="3" fontId="138" fillId="0" borderId="0" xfId="0" applyNumberFormat="1" applyFont="1" applyAlignment="1">
      <alignment horizontal="right"/>
    </xf>
    <xf numFmtId="49" fontId="134" fillId="0" borderId="0" xfId="0" applyNumberFormat="1" applyFont="1" applyFill="1" applyBorder="1" applyAlignment="1">
      <alignment wrapText="1"/>
    </xf>
    <xf numFmtId="49" fontId="134" fillId="0" borderId="0" xfId="0" applyNumberFormat="1" applyFont="1"/>
    <xf numFmtId="9" fontId="134" fillId="8" borderId="0" xfId="1" applyFont="1" applyFill="1" applyBorder="1"/>
    <xf numFmtId="3" fontId="147" fillId="0" borderId="0" xfId="0" applyNumberFormat="1" applyFont="1"/>
    <xf numFmtId="3" fontId="147" fillId="0" borderId="0" xfId="0" applyNumberFormat="1" applyFont="1" applyFill="1" applyBorder="1"/>
    <xf numFmtId="2" fontId="147" fillId="0" borderId="0" xfId="0" applyNumberFormat="1" applyFont="1" applyFill="1" applyBorder="1"/>
    <xf numFmtId="9" fontId="147" fillId="0" borderId="0" xfId="1" applyFont="1"/>
    <xf numFmtId="1" fontId="131" fillId="0" borderId="0" xfId="20871" applyNumberFormat="1" applyFont="1" applyFill="1" applyBorder="1" applyAlignment="1">
      <alignment horizontal="center" vertical="center" wrapText="1"/>
    </xf>
    <xf numFmtId="3" fontId="131" fillId="0" borderId="0" xfId="20871" applyNumberFormat="1" applyFont="1" applyFill="1" applyBorder="1"/>
    <xf numFmtId="167" fontId="138" fillId="0" borderId="0" xfId="158" applyNumberFormat="1" applyFont="1" applyFill="1" applyBorder="1" applyAlignment="1">
      <alignment horizontal="right"/>
    </xf>
    <xf numFmtId="167" fontId="138" fillId="0" borderId="0" xfId="158" applyNumberFormat="1" applyFont="1" applyBorder="1" applyAlignment="1">
      <alignment horizontal="right"/>
    </xf>
    <xf numFmtId="167" fontId="134" fillId="0" borderId="0" xfId="158" applyNumberFormat="1" applyFont="1" applyFill="1" applyBorder="1" applyAlignment="1">
      <alignment horizontal="right"/>
    </xf>
    <xf numFmtId="3" fontId="148" fillId="0" borderId="0" xfId="20871" applyNumberFormat="1" applyFont="1" applyFill="1" applyBorder="1"/>
    <xf numFmtId="3" fontId="135" fillId="0" borderId="0" xfId="20871" applyNumberFormat="1" applyFont="1" applyFill="1" applyBorder="1" applyAlignment="1">
      <alignment horizontal="left"/>
    </xf>
    <xf numFmtId="167" fontId="134" fillId="0" borderId="0" xfId="158" applyNumberFormat="1" applyFont="1" applyBorder="1" applyAlignment="1">
      <alignment horizontal="right"/>
    </xf>
    <xf numFmtId="0" fontId="136" fillId="0" borderId="0" xfId="20871" applyFont="1" applyFill="1" applyBorder="1" applyAlignment="1">
      <alignment horizontal="center" vertical="center"/>
    </xf>
    <xf numFmtId="9" fontId="135" fillId="0" borderId="0" xfId="1" applyNumberFormat="1" applyFont="1" applyBorder="1" applyAlignment="1">
      <alignment horizontal="right"/>
    </xf>
    <xf numFmtId="9" fontId="132" fillId="0" borderId="0" xfId="5" applyNumberFormat="1" applyFont="1" applyFill="1" applyBorder="1"/>
    <xf numFmtId="9" fontId="132" fillId="0" borderId="0" xfId="1" applyNumberFormat="1" applyFont="1" applyFill="1" applyBorder="1"/>
    <xf numFmtId="9" fontId="134" fillId="0" borderId="0" xfId="1" applyNumberFormat="1" applyFont="1" applyFill="1" applyBorder="1"/>
    <xf numFmtId="9" fontId="134" fillId="0" borderId="0" xfId="1" applyNumberFormat="1" applyFont="1" applyBorder="1" applyAlignment="1">
      <alignment horizontal="right"/>
    </xf>
    <xf numFmtId="9" fontId="134" fillId="0" borderId="0" xfId="1" applyNumberFormat="1" applyFont="1" applyFill="1" applyBorder="1" applyAlignment="1">
      <alignment horizontal="right"/>
    </xf>
    <xf numFmtId="0" fontId="145" fillId="0" borderId="0" xfId="20871" applyFont="1" applyFill="1" applyBorder="1" applyAlignment="1"/>
    <xf numFmtId="49" fontId="131" fillId="0" borderId="0" xfId="0" applyNumberFormat="1" applyFont="1" applyAlignment="1">
      <alignment horizontal="center"/>
    </xf>
    <xf numFmtId="49" fontId="136" fillId="0" borderId="0" xfId="20871" applyNumberFormat="1" applyFont="1" applyFill="1" applyBorder="1" applyAlignment="1">
      <alignment horizontal="center" vertical="center"/>
    </xf>
    <xf numFmtId="169" fontId="134" fillId="0" borderId="0" xfId="0" applyNumberFormat="1" applyFont="1" applyFill="1" applyBorder="1"/>
    <xf numFmtId="49" fontId="136" fillId="0" borderId="0" xfId="20871" applyNumberFormat="1" applyFont="1" applyFill="1" applyBorder="1" applyAlignment="1">
      <alignment horizontal="center" vertical="center" wrapText="1"/>
    </xf>
    <xf numFmtId="49" fontId="145" fillId="0" borderId="0" xfId="20871" applyNumberFormat="1" applyFont="1" applyFill="1" applyBorder="1" applyAlignment="1">
      <alignment horizontal="center" vertical="center" wrapText="1"/>
    </xf>
    <xf numFmtId="49" fontId="138" fillId="0" borderId="0" xfId="0" applyNumberFormat="1" applyFont="1" applyFill="1" applyBorder="1" applyAlignment="1"/>
    <xf numFmtId="49" fontId="138" fillId="0" borderId="0" xfId="0" applyNumberFormat="1" applyFont="1" applyAlignment="1"/>
    <xf numFmtId="49" fontId="131" fillId="0" borderId="0" xfId="0" applyNumberFormat="1" applyFont="1"/>
    <xf numFmtId="169" fontId="131" fillId="0" borderId="0" xfId="0" applyNumberFormat="1" applyFont="1" applyFill="1" applyBorder="1"/>
    <xf numFmtId="9" fontId="131" fillId="0" borderId="0" xfId="1" applyFont="1" applyFill="1" applyBorder="1"/>
    <xf numFmtId="9" fontId="131" fillId="0" borderId="0" xfId="1" applyFont="1"/>
    <xf numFmtId="9" fontId="135" fillId="0" borderId="0" xfId="1" applyFont="1"/>
    <xf numFmtId="9" fontId="135" fillId="0" borderId="0" xfId="1" applyFont="1" applyFill="1"/>
    <xf numFmtId="9" fontId="134" fillId="0" borderId="0" xfId="1" applyNumberFormat="1" applyFont="1"/>
    <xf numFmtId="170" fontId="134" fillId="0" borderId="0" xfId="0" applyNumberFormat="1" applyFont="1" applyFill="1" applyBorder="1"/>
    <xf numFmtId="3" fontId="131" fillId="0" borderId="0" xfId="0" applyNumberFormat="1" applyFont="1" applyFill="1" applyBorder="1" applyAlignment="1"/>
    <xf numFmtId="3" fontId="135" fillId="0" borderId="0" xfId="0" applyNumberFormat="1" applyFont="1" applyFill="1" applyBorder="1" applyAlignment="1"/>
    <xf numFmtId="165" fontId="135" fillId="0" borderId="0" xfId="0" applyNumberFormat="1" applyFont="1" applyFill="1" applyBorder="1"/>
    <xf numFmtId="167" fontId="131" fillId="0" borderId="0" xfId="7582" applyNumberFormat="1" applyFont="1" applyFill="1" applyBorder="1" applyAlignment="1">
      <alignment horizontal="right"/>
    </xf>
    <xf numFmtId="167" fontId="131" fillId="0" borderId="0" xfId="7582" applyNumberFormat="1" applyFont="1" applyBorder="1" applyAlignment="1">
      <alignment horizontal="right"/>
    </xf>
    <xf numFmtId="167" fontId="138" fillId="0" borderId="0" xfId="0" applyNumberFormat="1" applyFont="1" applyFill="1" applyBorder="1" applyAlignment="1">
      <alignment horizontal="right"/>
    </xf>
    <xf numFmtId="167" fontId="135" fillId="0" borderId="0" xfId="7582" applyNumberFormat="1" applyFont="1" applyFill="1" applyBorder="1" applyAlignment="1">
      <alignment horizontal="right"/>
    </xf>
    <xf numFmtId="167" fontId="135" fillId="0" borderId="0" xfId="7582" applyNumberFormat="1" applyFont="1" applyBorder="1" applyAlignment="1">
      <alignment horizontal="right"/>
    </xf>
    <xf numFmtId="49" fontId="145" fillId="0" borderId="0" xfId="20871" applyNumberFormat="1" applyFont="1" applyFill="1" applyBorder="1" applyAlignment="1"/>
    <xf numFmtId="0" fontId="136" fillId="0" borderId="0" xfId="20871" applyFont="1" applyFill="1" applyBorder="1" applyAlignment="1">
      <alignment horizontal="left" vertical="center"/>
    </xf>
    <xf numFmtId="9" fontId="135" fillId="0" borderId="0" xfId="1" applyFont="1" applyFill="1" applyBorder="1" applyAlignment="1">
      <alignment horizontal="right"/>
    </xf>
    <xf numFmtId="168" fontId="134" fillId="0" borderId="0" xfId="5" applyNumberFormat="1" applyFont="1" applyFill="1" applyBorder="1"/>
    <xf numFmtId="166" fontId="134" fillId="0" borderId="0" xfId="0" applyNumberFormat="1" applyFont="1" applyFill="1" applyBorder="1"/>
    <xf numFmtId="9" fontId="136" fillId="0" borderId="0" xfId="1" applyFont="1" applyFill="1" applyBorder="1" applyAlignment="1">
      <alignment horizontal="right" vertical="top"/>
    </xf>
    <xf numFmtId="9" fontId="136" fillId="0" borderId="0" xfId="5" applyNumberFormat="1" applyFont="1" applyFill="1" applyBorder="1" applyAlignment="1"/>
    <xf numFmtId="168" fontId="132" fillId="0" borderId="0" xfId="5" applyNumberFormat="1" applyFont="1" applyFill="1" applyBorder="1"/>
    <xf numFmtId="3" fontId="149" fillId="0" borderId="0" xfId="0" applyNumberFormat="1" applyFont="1" applyFill="1" applyBorder="1"/>
    <xf numFmtId="3" fontId="137" fillId="0" borderId="0" xfId="0" applyNumberFormat="1" applyFont="1" applyFill="1" applyBorder="1"/>
    <xf numFmtId="168" fontId="131" fillId="0" borderId="0" xfId="0" applyNumberFormat="1" applyFont="1" applyFill="1" applyBorder="1" applyAlignment="1">
      <alignment horizontal="right"/>
    </xf>
    <xf numFmtId="168" fontId="134" fillId="0" borderId="0" xfId="0" applyNumberFormat="1" applyFont="1" applyBorder="1" applyAlignment="1">
      <alignment horizontal="right"/>
    </xf>
    <xf numFmtId="3" fontId="150" fillId="0" borderId="0" xfId="0" applyNumberFormat="1" applyFont="1" applyFill="1" applyBorder="1"/>
    <xf numFmtId="0" fontId="135" fillId="0" borderId="0" xfId="0" applyFont="1" applyFill="1" applyBorder="1" applyAlignment="1">
      <alignment horizontal="center"/>
    </xf>
    <xf numFmtId="171" fontId="135" fillId="0" borderId="0" xfId="0" applyNumberFormat="1" applyFont="1" applyFill="1" applyBorder="1" applyAlignment="1">
      <alignment horizontal="right"/>
    </xf>
    <xf numFmtId="182" fontId="135" fillId="0" borderId="0" xfId="0" applyNumberFormat="1" applyFont="1" applyFill="1" applyBorder="1" applyAlignment="1">
      <alignment horizontal="right"/>
    </xf>
    <xf numFmtId="0" fontId="134" fillId="0" borderId="0" xfId="0" applyFont="1" applyFill="1" applyBorder="1" applyAlignment="1">
      <alignment horizontal="left"/>
    </xf>
    <xf numFmtId="172" fontId="134" fillId="0" borderId="0" xfId="32" applyNumberFormat="1" applyFont="1" applyFill="1" applyBorder="1" applyAlignment="1">
      <alignment horizontal="right"/>
    </xf>
    <xf numFmtId="172" fontId="135" fillId="0" borderId="0" xfId="32" applyNumberFormat="1" applyFont="1" applyFill="1" applyBorder="1" applyAlignment="1">
      <alignment horizontal="right"/>
    </xf>
    <xf numFmtId="3" fontId="137" fillId="0" borderId="0" xfId="0" applyNumberFormat="1" applyFont="1"/>
    <xf numFmtId="168" fontId="134" fillId="0" borderId="0" xfId="0" applyNumberFormat="1" applyFont="1" applyFill="1" applyBorder="1"/>
    <xf numFmtId="168" fontId="134" fillId="0" borderId="0" xfId="0" applyNumberFormat="1" applyFont="1" applyBorder="1"/>
    <xf numFmtId="164" fontId="135" fillId="0" borderId="0" xfId="1" applyNumberFormat="1" applyFont="1" applyFill="1" applyBorder="1"/>
    <xf numFmtId="164" fontId="135" fillId="0" borderId="0" xfId="0" applyNumberFormat="1" applyFont="1" applyFill="1" applyBorder="1"/>
    <xf numFmtId="1" fontId="131" fillId="0" borderId="0" xfId="0" applyNumberFormat="1" applyFont="1" applyFill="1" applyBorder="1" applyAlignment="1">
      <alignment horizontal="center"/>
    </xf>
    <xf numFmtId="166" fontId="131" fillId="0" borderId="0" xfId="0" applyNumberFormat="1" applyFont="1" applyFill="1" applyBorder="1"/>
    <xf numFmtId="0" fontId="131" fillId="0" borderId="0" xfId="32" applyFont="1" applyFill="1" applyBorder="1" applyAlignment="1">
      <alignment horizontal="center"/>
    </xf>
    <xf numFmtId="0" fontId="138" fillId="37" borderId="0" xfId="32" applyFont="1" applyFill="1" applyBorder="1" applyAlignment="1"/>
    <xf numFmtId="3" fontId="145" fillId="37" borderId="0" xfId="32" applyNumberFormat="1" applyFont="1" applyFill="1" applyBorder="1" applyAlignment="1">
      <alignment horizontal="right" vertical="center" wrapText="1"/>
    </xf>
    <xf numFmtId="0" fontId="138" fillId="0" borderId="0" xfId="32" applyFont="1" applyFill="1" applyBorder="1" applyAlignment="1">
      <alignment horizontal="left" indent="2"/>
    </xf>
    <xf numFmtId="3" fontId="136" fillId="0" borderId="0" xfId="0" applyNumberFormat="1" applyFont="1" applyBorder="1"/>
    <xf numFmtId="3" fontId="136" fillId="0" borderId="0" xfId="32" applyNumberFormat="1" applyFont="1" applyFill="1" applyBorder="1" applyAlignment="1">
      <alignment horizontal="right"/>
    </xf>
    <xf numFmtId="3" fontId="135" fillId="0" borderId="0" xfId="32" applyNumberFormat="1" applyFont="1" applyFill="1" applyBorder="1" applyAlignment="1">
      <alignment horizontal="right"/>
    </xf>
    <xf numFmtId="0" fontId="131" fillId="0" borderId="0" xfId="0" applyFont="1" applyFill="1" applyAlignment="1">
      <alignment horizontal="left"/>
    </xf>
    <xf numFmtId="0" fontId="135" fillId="0" borderId="0" xfId="0" applyFont="1" applyFill="1" applyAlignment="1">
      <alignment horizontal="center" wrapText="1"/>
    </xf>
    <xf numFmtId="0" fontId="135" fillId="0" borderId="0" xfId="0" applyNumberFormat="1" applyFont="1" applyFill="1" applyBorder="1" applyAlignment="1"/>
    <xf numFmtId="164" fontId="135" fillId="0" borderId="0" xfId="164" applyNumberFormat="1" applyFont="1" applyFill="1" applyBorder="1"/>
    <xf numFmtId="164" fontId="135" fillId="0" borderId="0" xfId="1" applyNumberFormat="1" applyFont="1" applyFill="1"/>
    <xf numFmtId="164" fontId="131" fillId="0" borderId="0" xfId="164" applyNumberFormat="1" applyFont="1" applyFill="1" applyBorder="1"/>
    <xf numFmtId="183" fontId="135" fillId="0" borderId="0" xfId="0" applyNumberFormat="1" applyFont="1" applyFill="1" applyBorder="1"/>
    <xf numFmtId="1" fontId="138" fillId="0" borderId="0" xfId="0" applyNumberFormat="1" applyFont="1" applyFill="1" applyBorder="1" applyAlignment="1">
      <alignment horizontal="center"/>
    </xf>
    <xf numFmtId="0" fontId="134" fillId="0" borderId="0" xfId="0" applyFont="1" applyFill="1" applyBorder="1" applyAlignment="1">
      <alignment horizontal="center"/>
    </xf>
    <xf numFmtId="171" fontId="134" fillId="0" borderId="0" xfId="0" applyNumberFormat="1" applyFont="1" applyFill="1" applyBorder="1" applyAlignment="1">
      <alignment horizontal="right"/>
    </xf>
    <xf numFmtId="182" fontId="134" fillId="0" borderId="0" xfId="0" applyNumberFormat="1" applyFont="1" applyFill="1" applyBorder="1" applyAlignment="1">
      <alignment horizontal="right"/>
    </xf>
    <xf numFmtId="164" fontId="134" fillId="0" borderId="0" xfId="1" applyNumberFormat="1" applyFont="1" applyFill="1" applyBorder="1"/>
    <xf numFmtId="3" fontId="151" fillId="0" borderId="0" xfId="19" applyNumberFormat="1" applyFont="1" applyBorder="1" applyAlignment="1" applyProtection="1">
      <alignment horizontal="center"/>
    </xf>
    <xf numFmtId="183" fontId="131" fillId="0" borderId="0" xfId="0" applyNumberFormat="1" applyFont="1" applyBorder="1"/>
    <xf numFmtId="183" fontId="135" fillId="0" borderId="0" xfId="0" applyNumberFormat="1" applyFont="1" applyBorder="1"/>
    <xf numFmtId="166" fontId="134" fillId="0" borderId="0" xfId="0" applyNumberFormat="1" applyFont="1" applyFill="1"/>
    <xf numFmtId="164" fontId="136" fillId="0" borderId="0" xfId="164" applyNumberFormat="1" applyFont="1" applyFill="1" applyBorder="1"/>
    <xf numFmtId="164" fontId="134" fillId="0" borderId="0" xfId="1" applyNumberFormat="1" applyFont="1" applyFill="1"/>
    <xf numFmtId="164" fontId="145" fillId="0" borderId="0" xfId="164" applyNumberFormat="1" applyFont="1" applyFill="1" applyBorder="1"/>
    <xf numFmtId="166" fontId="138" fillId="0" borderId="0" xfId="0" applyNumberFormat="1" applyFont="1" applyFill="1"/>
    <xf numFmtId="1" fontId="138" fillId="0" borderId="0" xfId="0" applyNumberFormat="1" applyFont="1" applyFill="1" applyBorder="1"/>
    <xf numFmtId="0" fontId="139" fillId="0" borderId="0" xfId="0" applyFont="1" applyFill="1" applyAlignment="1">
      <alignment horizontal="left"/>
    </xf>
    <xf numFmtId="0" fontId="152" fillId="0" borderId="0" xfId="0" applyFont="1" applyFill="1" applyAlignment="1">
      <alignment horizontal="center" wrapText="1"/>
    </xf>
    <xf numFmtId="0" fontId="136" fillId="0" borderId="0" xfId="0" applyNumberFormat="1" applyFont="1" applyFill="1" applyBorder="1" applyAlignment="1"/>
    <xf numFmtId="49" fontId="145" fillId="0" borderId="0" xfId="0" applyNumberFormat="1" applyFont="1" applyFill="1" applyBorder="1" applyAlignment="1">
      <alignment horizontal="center"/>
    </xf>
    <xf numFmtId="0" fontId="136" fillId="0" borderId="0" xfId="3" applyFont="1" applyFill="1" applyBorder="1" applyAlignment="1" applyProtection="1">
      <alignment vertical="center" wrapText="1"/>
    </xf>
    <xf numFmtId="49" fontId="145" fillId="0" borderId="0" xfId="20871" applyNumberFormat="1" applyFont="1" applyFill="1" applyBorder="1" applyAlignment="1">
      <alignment vertical="center"/>
    </xf>
    <xf numFmtId="49" fontId="145" fillId="0" borderId="0" xfId="20871" applyNumberFormat="1" applyFont="1" applyFill="1" applyBorder="1" applyAlignment="1">
      <alignment vertical="center" wrapText="1"/>
    </xf>
    <xf numFmtId="9" fontId="136" fillId="0" borderId="0" xfId="4" applyNumberFormat="1" applyFont="1" applyFill="1" applyBorder="1" applyAlignment="1" applyProtection="1">
      <alignment vertical="center" wrapText="1"/>
    </xf>
    <xf numFmtId="2" fontId="145" fillId="0" borderId="0" xfId="3" applyNumberFormat="1" applyFont="1" applyFill="1" applyBorder="1" applyAlignment="1" applyProtection="1">
      <alignment horizontal="center" vertical="center" wrapText="1"/>
    </xf>
    <xf numFmtId="165" fontId="136" fillId="0" borderId="0" xfId="4" applyNumberFormat="1" applyFont="1" applyFill="1" applyBorder="1" applyAlignment="1" applyProtection="1">
      <alignment horizontal="right" vertical="center" wrapText="1"/>
    </xf>
    <xf numFmtId="165" fontId="136" fillId="0" borderId="0" xfId="4" applyNumberFormat="1" applyFont="1" applyFill="1" applyBorder="1" applyAlignment="1" applyProtection="1">
      <alignment vertical="center" wrapText="1"/>
    </xf>
    <xf numFmtId="0" fontId="153" fillId="0" borderId="0" xfId="20871" applyFont="1" applyFill="1" applyBorder="1" applyAlignment="1"/>
    <xf numFmtId="49" fontId="145" fillId="0" borderId="0" xfId="20871" applyNumberFormat="1" applyFont="1" applyFill="1" applyBorder="1" applyAlignment="1">
      <alignment wrapText="1"/>
    </xf>
    <xf numFmtId="49" fontId="145" fillId="0" borderId="0" xfId="3" applyNumberFormat="1" applyFont="1" applyFill="1" applyBorder="1" applyAlignment="1" applyProtection="1">
      <alignment horizontal="left" wrapText="1"/>
    </xf>
    <xf numFmtId="49" fontId="145" fillId="0" borderId="0" xfId="0" applyNumberFormat="1" applyFont="1" applyFill="1" applyBorder="1" applyAlignment="1">
      <alignment horizontal="left"/>
    </xf>
    <xf numFmtId="49" fontId="136" fillId="0" borderId="0" xfId="0" applyNumberFormat="1" applyFont="1" applyFill="1" applyBorder="1" applyAlignment="1">
      <alignment horizontal="left"/>
    </xf>
    <xf numFmtId="9" fontId="136" fillId="0" borderId="0" xfId="4" applyNumberFormat="1" applyFont="1" applyFill="1" applyBorder="1" applyAlignment="1" applyProtection="1">
      <alignment horizontal="right" vertical="center" wrapText="1"/>
    </xf>
    <xf numFmtId="0" fontId="145" fillId="0" borderId="0" xfId="3" applyFont="1" applyFill="1" applyBorder="1" applyAlignment="1" applyProtection="1">
      <alignment vertical="center" wrapText="1"/>
    </xf>
    <xf numFmtId="9" fontId="145" fillId="0" borderId="0" xfId="1" applyFont="1" applyFill="1" applyBorder="1" applyAlignment="1" applyProtection="1">
      <alignment horizontal="right" vertical="center" wrapText="1"/>
    </xf>
    <xf numFmtId="9" fontId="145" fillId="0" borderId="0" xfId="1" applyFont="1" applyFill="1" applyBorder="1" applyAlignment="1" applyProtection="1">
      <alignment vertical="center" wrapText="1"/>
    </xf>
    <xf numFmtId="9" fontId="138" fillId="0" borderId="0" xfId="1" applyFont="1"/>
    <xf numFmtId="9" fontId="145" fillId="0" borderId="0" xfId="1" applyFont="1" applyFill="1" applyBorder="1" applyAlignment="1">
      <alignment horizontal="right"/>
    </xf>
    <xf numFmtId="165" fontId="136" fillId="0" borderId="0" xfId="0" applyNumberFormat="1" applyFont="1" applyFill="1" applyBorder="1" applyAlignment="1">
      <alignment horizontal="right"/>
    </xf>
    <xf numFmtId="9" fontId="136" fillId="0" borderId="0" xfId="1" applyFont="1" applyFill="1" applyBorder="1" applyAlignment="1" applyProtection="1">
      <alignment horizontal="right" vertical="center" wrapText="1"/>
    </xf>
    <xf numFmtId="9" fontId="136" fillId="0" borderId="0" xfId="1" applyFont="1" applyFill="1" applyBorder="1" applyAlignment="1" applyProtection="1">
      <alignment vertical="center" wrapText="1"/>
    </xf>
    <xf numFmtId="9" fontId="136" fillId="0" borderId="0" xfId="0" applyNumberFormat="1" applyFont="1" applyFill="1" applyBorder="1" applyAlignment="1">
      <alignment horizontal="right"/>
    </xf>
    <xf numFmtId="9" fontId="136" fillId="0" borderId="0" xfId="1" applyFont="1" applyFill="1" applyBorder="1" applyAlignment="1">
      <alignment horizontal="right"/>
    </xf>
    <xf numFmtId="9" fontId="134" fillId="0" borderId="0" xfId="1" applyFont="1" applyFill="1"/>
    <xf numFmtId="3" fontId="154" fillId="0" borderId="0" xfId="19" applyNumberFormat="1" applyFont="1" applyBorder="1" applyAlignment="1" applyProtection="1">
      <alignment horizontal="center"/>
    </xf>
    <xf numFmtId="0" fontId="155" fillId="0" borderId="0" xfId="0" applyFont="1" applyFill="1" applyBorder="1"/>
    <xf numFmtId="3" fontId="136" fillId="0" borderId="0" xfId="0" applyNumberFormat="1" applyFont="1" applyFill="1" applyBorder="1"/>
    <xf numFmtId="3" fontId="134" fillId="0" borderId="0" xfId="0" applyNumberFormat="1" applyFont="1" applyFill="1" applyBorder="1" applyAlignment="1">
      <alignment horizontal="left" wrapText="1"/>
    </xf>
    <xf numFmtId="3" fontId="136" fillId="0" borderId="0" xfId="0" applyNumberFormat="1" applyFont="1" applyFill="1" applyBorder="1" applyAlignment="1">
      <alignment horizontal="right"/>
    </xf>
    <xf numFmtId="3" fontId="134" fillId="0" borderId="0" xfId="0" applyNumberFormat="1" applyFont="1" applyFill="1" applyBorder="1" applyAlignment="1">
      <alignment horizontal="left" vertical="center" wrapText="1"/>
    </xf>
    <xf numFmtId="165" fontId="156" fillId="0" borderId="0" xfId="1925" applyNumberFormat="1" applyFont="1" applyFill="1" applyBorder="1"/>
    <xf numFmtId="3" fontId="150" fillId="0" borderId="0" xfId="0" applyNumberFormat="1" applyFont="1" applyBorder="1"/>
    <xf numFmtId="0" fontId="136" fillId="0" borderId="0" xfId="7581" applyFont="1" applyFill="1" applyBorder="1" applyAlignment="1">
      <alignment horizontal="left" vertical="top"/>
    </xf>
    <xf numFmtId="3" fontId="136" fillId="0" borderId="0" xfId="0" applyNumberFormat="1" applyFont="1" applyFill="1" applyBorder="1" applyAlignment="1"/>
    <xf numFmtId="3" fontId="134" fillId="0" borderId="0" xfId="0" applyNumberFormat="1" applyFont="1" applyBorder="1" applyAlignment="1">
      <alignment horizontal="left" vertical="center"/>
    </xf>
    <xf numFmtId="165" fontId="132" fillId="0" borderId="0" xfId="1160" applyNumberFormat="1" applyFont="1" applyFill="1" applyBorder="1" applyAlignment="1">
      <alignment horizontal="right"/>
    </xf>
    <xf numFmtId="165" fontId="134" fillId="0" borderId="0" xfId="1160" applyNumberFormat="1" applyFont="1" applyFill="1" applyBorder="1" applyAlignment="1">
      <alignment horizontal="right"/>
    </xf>
    <xf numFmtId="0" fontId="156" fillId="0" borderId="0" xfId="1369" applyFont="1" applyFill="1" applyBorder="1" applyAlignment="1"/>
    <xf numFmtId="0" fontId="136" fillId="0" borderId="0" xfId="0" applyFont="1" applyFill="1" applyBorder="1"/>
    <xf numFmtId="0" fontId="145" fillId="0" borderId="0" xfId="0" applyFont="1" applyFill="1" applyBorder="1" applyAlignment="1">
      <alignment horizontal="center"/>
    </xf>
    <xf numFmtId="165" fontId="136" fillId="0" borderId="0" xfId="1" applyNumberFormat="1" applyFont="1" applyFill="1" applyBorder="1"/>
    <xf numFmtId="0" fontId="136" fillId="0" borderId="0" xfId="0" applyFont="1" applyBorder="1"/>
    <xf numFmtId="164" fontId="136" fillId="0" borderId="0" xfId="1" applyNumberFormat="1" applyFont="1" applyFill="1" applyBorder="1"/>
    <xf numFmtId="0" fontId="145" fillId="0" borderId="0" xfId="171" applyFont="1" applyFill="1" applyBorder="1" applyAlignment="1" applyProtection="1">
      <alignment horizontal="left"/>
    </xf>
    <xf numFmtId="10" fontId="136" fillId="0" borderId="0" xfId="1" applyNumberFormat="1" applyFont="1" applyFill="1" applyBorder="1"/>
    <xf numFmtId="1" fontId="145" fillId="0" borderId="0" xfId="0" applyNumberFormat="1" applyFont="1" applyFill="1" applyBorder="1" applyAlignment="1">
      <alignment horizontal="center"/>
    </xf>
    <xf numFmtId="9" fontId="136" fillId="0" borderId="0" xfId="1" applyFont="1" applyFill="1" applyBorder="1"/>
    <xf numFmtId="0" fontId="136" fillId="0" borderId="0" xfId="171" applyFont="1" applyFill="1" applyBorder="1" applyAlignment="1" applyProtection="1">
      <alignment horizontal="left" indent="1"/>
    </xf>
    <xf numFmtId="9" fontId="136" fillId="0" borderId="0" xfId="172" applyNumberFormat="1" applyFont="1" applyFill="1" applyBorder="1"/>
    <xf numFmtId="9" fontId="136" fillId="0" borderId="0" xfId="1" applyFont="1" applyFill="1" applyBorder="1" applyAlignment="1"/>
    <xf numFmtId="9" fontId="145" fillId="0" borderId="0" xfId="1" applyFont="1" applyFill="1" applyBorder="1" applyAlignment="1"/>
    <xf numFmtId="165" fontId="145" fillId="0" borderId="0" xfId="1" applyNumberFormat="1" applyFont="1" applyFill="1" applyBorder="1"/>
    <xf numFmtId="9" fontId="136" fillId="0" borderId="0" xfId="1" applyNumberFormat="1" applyFont="1" applyFill="1" applyBorder="1"/>
    <xf numFmtId="3" fontId="131" fillId="0" borderId="0" xfId="0" applyNumberFormat="1" applyFont="1" applyFill="1" applyBorder="1" applyAlignment="1">
      <alignment wrapText="1"/>
    </xf>
    <xf numFmtId="3" fontId="154" fillId="0" borderId="0" xfId="19" applyNumberFormat="1" applyFont="1" applyFill="1" applyBorder="1" applyAlignment="1" applyProtection="1">
      <alignment horizontal="center"/>
    </xf>
    <xf numFmtId="3" fontId="157" fillId="0" borderId="0" xfId="0" applyNumberFormat="1" applyFont="1" applyFill="1" applyBorder="1"/>
    <xf numFmtId="0" fontId="131" fillId="0" borderId="0" xfId="0" applyFont="1" applyFill="1" applyBorder="1"/>
    <xf numFmtId="3" fontId="135" fillId="0" borderId="0" xfId="0" applyNumberFormat="1" applyFont="1" applyBorder="1"/>
    <xf numFmtId="9" fontId="135" fillId="0" borderId="0" xfId="1" applyFont="1" applyFill="1" applyBorder="1"/>
    <xf numFmtId="1" fontId="131" fillId="0" borderId="0" xfId="0" applyNumberFormat="1" applyFont="1" applyFill="1" applyBorder="1"/>
    <xf numFmtId="3" fontId="149" fillId="0" borderId="0" xfId="0" applyNumberFormat="1" applyFont="1" applyBorder="1"/>
    <xf numFmtId="164" fontId="131" fillId="0" borderId="0" xfId="1" applyNumberFormat="1" applyFont="1" applyFill="1" applyBorder="1"/>
    <xf numFmtId="3" fontId="158" fillId="0" borderId="0" xfId="0" applyNumberFormat="1" applyFont="1" applyBorder="1"/>
    <xf numFmtId="3" fontId="135" fillId="0" borderId="0" xfId="0" applyNumberFormat="1" applyFont="1" applyBorder="1" applyAlignment="1">
      <alignment horizontal="center" vertical="center"/>
    </xf>
    <xf numFmtId="3" fontId="158" fillId="0" borderId="0" xfId="0" applyNumberFormat="1" applyFont="1" applyAlignment="1">
      <alignment horizontal="center" vertical="center"/>
    </xf>
    <xf numFmtId="168" fontId="131" fillId="0" borderId="0" xfId="0" applyNumberFormat="1" applyFont="1" applyBorder="1" applyAlignment="1">
      <alignment horizontal="right"/>
    </xf>
    <xf numFmtId="3" fontId="158" fillId="0" borderId="0" xfId="0" applyNumberFormat="1" applyFont="1"/>
    <xf numFmtId="3" fontId="135" fillId="0" borderId="0" xfId="0" applyNumberFormat="1" applyFont="1" applyBorder="1" applyAlignment="1">
      <alignment horizontal="left"/>
    </xf>
    <xf numFmtId="168" fontId="135" fillId="0" borderId="0" xfId="0" applyNumberFormat="1" applyFont="1" applyBorder="1" applyAlignment="1">
      <alignment horizontal="right"/>
    </xf>
    <xf numFmtId="3" fontId="148" fillId="0" borderId="0" xfId="0" applyNumberFormat="1" applyFont="1" applyBorder="1"/>
    <xf numFmtId="0" fontId="135" fillId="0" borderId="0" xfId="21" applyFont="1" applyFill="1" applyBorder="1" applyAlignment="1">
      <alignment horizontal="left"/>
    </xf>
    <xf numFmtId="186" fontId="135" fillId="0" borderId="0" xfId="20869" applyNumberFormat="1" applyFont="1" applyFill="1" applyBorder="1" applyAlignment="1">
      <alignment horizontal="left"/>
    </xf>
    <xf numFmtId="166" fontId="135" fillId="0" borderId="0" xfId="0" applyNumberFormat="1" applyFont="1" applyFill="1" applyBorder="1" applyAlignment="1">
      <alignment horizontal="right"/>
    </xf>
    <xf numFmtId="3" fontId="135" fillId="0" borderId="0" xfId="0" applyNumberFormat="1" applyFont="1" applyFill="1" applyBorder="1" applyAlignment="1">
      <alignment horizontal="right"/>
    </xf>
    <xf numFmtId="3" fontId="135" fillId="0" borderId="0" xfId="0" applyNumberFormat="1" applyFont="1" applyFill="1" applyBorder="1" applyAlignment="1">
      <alignment horizontal="left"/>
    </xf>
    <xf numFmtId="9" fontId="158" fillId="0" borderId="0" xfId="1" applyFont="1" applyFill="1" applyBorder="1" applyAlignment="1">
      <alignment horizontal="right"/>
    </xf>
    <xf numFmtId="3" fontId="134" fillId="0" borderId="0" xfId="0" applyNumberFormat="1" applyFont="1" applyFill="1" applyAlignment="1">
      <alignment horizontal="center" vertical="center"/>
    </xf>
    <xf numFmtId="3" fontId="36" fillId="0" borderId="0" xfId="0" applyNumberFormat="1" applyFont="1" applyBorder="1" applyAlignment="1"/>
    <xf numFmtId="3" fontId="16" fillId="0" borderId="0" xfId="0" applyNumberFormat="1" applyFont="1" applyBorder="1" applyAlignment="1">
      <alignment horizontal="left" vertical="center" wrapText="1"/>
    </xf>
    <xf numFmtId="3" fontId="134" fillId="0" borderId="0" xfId="0" applyNumberFormat="1" applyFont="1" applyBorder="1" applyAlignment="1">
      <alignment horizontal="center" vertical="center"/>
    </xf>
    <xf numFmtId="168" fontId="138" fillId="0" borderId="0" xfId="0" applyNumberFormat="1" applyFont="1" applyBorder="1" applyAlignment="1">
      <alignment horizontal="right"/>
    </xf>
    <xf numFmtId="0" fontId="134" fillId="0" borderId="0" xfId="21" applyFont="1" applyFill="1" applyBorder="1" applyAlignment="1">
      <alignment horizontal="left"/>
    </xf>
    <xf numFmtId="186" fontId="134" fillId="0" borderId="0" xfId="20869" applyNumberFormat="1" applyFont="1" applyFill="1" applyBorder="1" applyAlignment="1">
      <alignment horizontal="left"/>
    </xf>
    <xf numFmtId="167" fontId="138" fillId="0" borderId="0" xfId="0" applyNumberFormat="1" applyFont="1" applyBorder="1" applyAlignment="1">
      <alignment horizontal="right"/>
    </xf>
    <xf numFmtId="3" fontId="134" fillId="0" borderId="0" xfId="0" applyNumberFormat="1" applyFont="1" applyFill="1" applyBorder="1" applyAlignment="1">
      <alignment horizontal="center" vertical="center"/>
    </xf>
    <xf numFmtId="167" fontId="137" fillId="0" borderId="0" xfId="0" applyNumberFormat="1" applyFont="1" applyFill="1" applyBorder="1"/>
    <xf numFmtId="49" fontId="137" fillId="0" borderId="0" xfId="0" applyNumberFormat="1" applyFont="1" applyFill="1" applyBorder="1"/>
    <xf numFmtId="3" fontId="14" fillId="0" borderId="0" xfId="20" applyNumberFormat="1" applyFont="1" applyFill="1" applyBorder="1" applyAlignment="1"/>
    <xf numFmtId="168" fontId="31" fillId="0" borderId="10" xfId="0" applyNumberFormat="1" applyFont="1" applyBorder="1" applyAlignment="1">
      <alignment horizontal="center"/>
    </xf>
    <xf numFmtId="168" fontId="15" fillId="0" borderId="10" xfId="0" applyNumberFormat="1" applyFont="1" applyBorder="1" applyAlignment="1">
      <alignment horizontal="center"/>
    </xf>
    <xf numFmtId="168" fontId="15" fillId="0" borderId="0" xfId="0" applyNumberFormat="1" applyFont="1" applyBorder="1" applyAlignment="1">
      <alignment horizontal="center"/>
    </xf>
    <xf numFmtId="168" fontId="16" fillId="0" borderId="10" xfId="0" applyNumberFormat="1" applyFont="1" applyBorder="1" applyAlignment="1">
      <alignment horizontal="center"/>
    </xf>
    <xf numFmtId="168" fontId="16" fillId="0" borderId="0" xfId="0" applyNumberFormat="1" applyFont="1" applyBorder="1" applyAlignment="1">
      <alignment horizontal="center"/>
    </xf>
    <xf numFmtId="168" fontId="16" fillId="0" borderId="11" xfId="0" applyNumberFormat="1" applyFont="1" applyBorder="1" applyAlignment="1">
      <alignment horizontal="center"/>
    </xf>
    <xf numFmtId="168" fontId="16" fillId="0" borderId="2" xfId="0" applyNumberFormat="1" applyFont="1" applyBorder="1" applyAlignment="1">
      <alignment horizontal="center"/>
    </xf>
    <xf numFmtId="0" fontId="53" fillId="0" borderId="0" xfId="0" applyFont="1" applyAlignment="1">
      <alignment horizontal="left"/>
    </xf>
    <xf numFmtId="3" fontId="53" fillId="0" borderId="0" xfId="0" applyNumberFormat="1" applyFont="1" applyFill="1" applyBorder="1" applyAlignment="1">
      <alignment horizontal="left"/>
    </xf>
    <xf numFmtId="3" fontId="50" fillId="2" borderId="0" xfId="0" applyNumberFormat="1" applyFont="1" applyFill="1" applyBorder="1" applyAlignment="1">
      <alignment horizontal="left" vertical="center"/>
    </xf>
    <xf numFmtId="0" fontId="52" fillId="3" borderId="0" xfId="0" applyFont="1" applyFill="1" applyAlignment="1">
      <alignment horizontal="left"/>
    </xf>
    <xf numFmtId="0" fontId="53" fillId="0" borderId="0" xfId="0" applyFont="1" applyAlignment="1">
      <alignment horizontal="left" wrapText="1"/>
    </xf>
    <xf numFmtId="3" fontId="11" fillId="2" borderId="0" xfId="0" applyNumberFormat="1" applyFont="1" applyFill="1" applyBorder="1" applyAlignment="1">
      <alignment horizontal="left" vertical="center"/>
    </xf>
    <xf numFmtId="3" fontId="14" fillId="0" borderId="0" xfId="0" applyNumberFormat="1" applyFont="1" applyBorder="1" applyAlignment="1">
      <alignment horizontal="left" vertical="center" wrapText="1"/>
    </xf>
    <xf numFmtId="3" fontId="16" fillId="35" borderId="4" xfId="0" applyNumberFormat="1" applyFont="1" applyFill="1" applyBorder="1" applyAlignment="1">
      <alignment horizontal="center"/>
    </xf>
    <xf numFmtId="3" fontId="16" fillId="35" borderId="0" xfId="0" applyNumberFormat="1" applyFont="1" applyFill="1" applyBorder="1" applyAlignment="1">
      <alignment horizontal="center"/>
    </xf>
    <xf numFmtId="167" fontId="16" fillId="35" borderId="35" xfId="0" applyNumberFormat="1" applyFont="1" applyFill="1" applyBorder="1" applyAlignment="1">
      <alignment horizontal="center"/>
    </xf>
    <xf numFmtId="167" fontId="16" fillId="35" borderId="34" xfId="0" applyNumberFormat="1" applyFont="1" applyFill="1" applyBorder="1" applyAlignment="1">
      <alignment horizontal="center"/>
    </xf>
    <xf numFmtId="49" fontId="131" fillId="0" borderId="0" xfId="0" applyNumberFormat="1" applyFont="1" applyFill="1" applyBorder="1" applyAlignment="1">
      <alignment horizontal="center"/>
    </xf>
    <xf numFmtId="3" fontId="14" fillId="0" borderId="0" xfId="0" applyNumberFormat="1" applyFont="1" applyFill="1" applyBorder="1" applyAlignment="1">
      <alignment horizontal="left" vertical="center" wrapText="1"/>
    </xf>
    <xf numFmtId="3" fontId="20" fillId="3" borderId="4" xfId="0" applyNumberFormat="1" applyFont="1" applyFill="1" applyBorder="1" applyAlignment="1">
      <alignment horizontal="center"/>
    </xf>
    <xf numFmtId="3" fontId="20" fillId="3" borderId="14" xfId="0" applyNumberFormat="1" applyFont="1" applyFill="1" applyBorder="1" applyAlignment="1">
      <alignment horizontal="center"/>
    </xf>
    <xf numFmtId="3" fontId="14" fillId="0" borderId="0" xfId="0" applyNumberFormat="1" applyFont="1" applyBorder="1" applyAlignment="1">
      <alignment horizontal="left" wrapText="1"/>
    </xf>
    <xf numFmtId="3" fontId="36" fillId="0" borderId="0" xfId="0" applyNumberFormat="1" applyFont="1" applyBorder="1" applyAlignment="1">
      <alignment horizontal="center"/>
    </xf>
    <xf numFmtId="0" fontId="144" fillId="34" borderId="0" xfId="0" applyFont="1" applyFill="1" applyBorder="1" applyAlignment="1">
      <alignment horizontal="center" vertical="center" wrapText="1"/>
    </xf>
    <xf numFmtId="3" fontId="127" fillId="0" borderId="0" xfId="0" applyNumberFormat="1" applyFont="1" applyFill="1" applyBorder="1" applyAlignment="1">
      <alignment horizontal="left" vertical="top" wrapText="1"/>
    </xf>
    <xf numFmtId="0" fontId="0" fillId="0" borderId="0" xfId="0" applyFill="1" applyAlignment="1">
      <alignment horizontal="left" vertical="center" wrapText="1"/>
    </xf>
    <xf numFmtId="3" fontId="134" fillId="0" borderId="0" xfId="0" applyNumberFormat="1" applyFont="1" applyFill="1" applyAlignment="1">
      <alignment horizontal="center" vertical="center"/>
    </xf>
    <xf numFmtId="3" fontId="14" fillId="0" borderId="0" xfId="20871" applyNumberFormat="1" applyFont="1" applyBorder="1" applyAlignment="1">
      <alignment horizontal="left" wrapText="1"/>
    </xf>
    <xf numFmtId="3" fontId="14" fillId="0" borderId="0" xfId="20871" applyNumberFormat="1" applyFont="1" applyAlignment="1">
      <alignment horizontal="left"/>
    </xf>
    <xf numFmtId="3" fontId="17" fillId="0" borderId="0" xfId="0" applyNumberFormat="1" applyFont="1" applyBorder="1" applyAlignment="1">
      <alignment horizontal="left" wrapText="1"/>
    </xf>
    <xf numFmtId="3" fontId="23" fillId="2" borderId="0" xfId="0" applyNumberFormat="1" applyFont="1" applyFill="1" applyBorder="1" applyAlignment="1">
      <alignment horizontal="left" vertical="center"/>
    </xf>
    <xf numFmtId="9" fontId="132" fillId="0" borderId="0" xfId="1" applyFont="1" applyFill="1" applyBorder="1" applyAlignment="1">
      <alignment horizontal="center" vertical="center"/>
    </xf>
    <xf numFmtId="3" fontId="14" fillId="33" borderId="0" xfId="20871" applyNumberFormat="1" applyFont="1" applyFill="1" applyBorder="1" applyAlignment="1">
      <alignment horizontal="left" wrapText="1"/>
    </xf>
    <xf numFmtId="3" fontId="14" fillId="0" borderId="0" xfId="0" applyNumberFormat="1" applyFont="1" applyFill="1" applyBorder="1" applyAlignment="1">
      <alignment horizontal="left" vertical="top" wrapText="1"/>
    </xf>
    <xf numFmtId="0" fontId="0" fillId="0" borderId="0" xfId="0" applyAlignment="1">
      <alignment horizontal="left" vertical="center"/>
    </xf>
    <xf numFmtId="3" fontId="17" fillId="0" borderId="0" xfId="0" applyNumberFormat="1" applyFont="1" applyBorder="1" applyAlignment="1">
      <alignment vertical="center"/>
    </xf>
    <xf numFmtId="3" fontId="14" fillId="0" borderId="0" xfId="0" applyNumberFormat="1" applyFont="1" applyBorder="1" applyAlignment="1">
      <alignment horizontal="left" vertical="top" wrapText="1"/>
    </xf>
    <xf numFmtId="0" fontId="0" fillId="0" borderId="0" xfId="0" applyAlignment="1">
      <alignment horizontal="left" vertical="top" wrapText="1"/>
    </xf>
    <xf numFmtId="3" fontId="138" fillId="0" borderId="0" xfId="0" applyNumberFormat="1" applyFont="1" applyFill="1" applyBorder="1" applyAlignment="1">
      <alignment horizontal="center"/>
    </xf>
    <xf numFmtId="49" fontId="131" fillId="0" borderId="0" xfId="0" applyNumberFormat="1" applyFont="1" applyAlignment="1">
      <alignment horizontal="center"/>
    </xf>
    <xf numFmtId="3" fontId="131" fillId="0" borderId="0" xfId="0" applyNumberFormat="1" applyFont="1" applyFill="1" applyBorder="1" applyAlignment="1">
      <alignment horizontal="center"/>
    </xf>
    <xf numFmtId="3" fontId="36" fillId="0" borderId="0" xfId="0" applyNumberFormat="1" applyFont="1" applyBorder="1" applyAlignment="1">
      <alignment horizontal="justify" wrapText="1"/>
    </xf>
    <xf numFmtId="0" fontId="37" fillId="0" borderId="0" xfId="0" applyFont="1" applyBorder="1" applyAlignment="1">
      <alignment horizontal="justify" wrapText="1"/>
    </xf>
    <xf numFmtId="3" fontId="14" fillId="0" borderId="0" xfId="20871" applyNumberFormat="1" applyFont="1" applyBorder="1" applyAlignment="1">
      <alignment horizontal="left" vertical="top" wrapText="1"/>
    </xf>
    <xf numFmtId="3" fontId="14" fillId="0" borderId="0" xfId="20871" applyNumberFormat="1" applyFont="1" applyAlignment="1">
      <alignment horizontal="left" wrapText="1"/>
    </xf>
    <xf numFmtId="49" fontId="145" fillId="0" borderId="0" xfId="20871" applyNumberFormat="1" applyFont="1" applyFill="1" applyBorder="1" applyAlignment="1">
      <alignment horizontal="center" vertical="center" wrapText="1"/>
    </xf>
    <xf numFmtId="3" fontId="134" fillId="0" borderId="0" xfId="0" applyNumberFormat="1" applyFont="1" applyAlignment="1">
      <alignment horizontal="center"/>
    </xf>
    <xf numFmtId="3" fontId="14" fillId="0" borderId="0" xfId="0" applyNumberFormat="1" applyFont="1" applyBorder="1" applyAlignment="1">
      <alignment horizontal="left"/>
    </xf>
    <xf numFmtId="1" fontId="131" fillId="0" borderId="0" xfId="0" applyNumberFormat="1" applyFont="1" applyFill="1" applyBorder="1" applyAlignment="1">
      <alignment horizontal="center"/>
    </xf>
    <xf numFmtId="3" fontId="14" fillId="0" borderId="0" xfId="20871" applyNumberFormat="1" applyFont="1" applyBorder="1" applyAlignment="1">
      <alignment horizontal="left" vertical="center" wrapText="1"/>
    </xf>
    <xf numFmtId="3" fontId="36" fillId="0" borderId="0" xfId="0" applyNumberFormat="1" applyFont="1" applyBorder="1" applyAlignment="1">
      <alignment horizontal="left" wrapText="1"/>
    </xf>
    <xf numFmtId="3" fontId="14" fillId="0" borderId="0" xfId="20" applyNumberFormat="1" applyFont="1" applyFill="1" applyBorder="1" applyAlignment="1"/>
    <xf numFmtId="3" fontId="35" fillId="0" borderId="0" xfId="0" applyNumberFormat="1" applyFont="1" applyFill="1" applyBorder="1" applyAlignment="1">
      <alignment horizontal="left" wrapText="1"/>
    </xf>
    <xf numFmtId="3" fontId="35" fillId="0" borderId="0" xfId="0" applyNumberFormat="1" applyFont="1" applyFill="1" applyBorder="1" applyAlignment="1">
      <alignment horizontal="left" vertical="top" wrapText="1"/>
    </xf>
    <xf numFmtId="0" fontId="0" fillId="2" borderId="0" xfId="0" applyFill="1" applyAlignment="1"/>
    <xf numFmtId="3" fontId="35" fillId="0" borderId="0" xfId="0" applyNumberFormat="1" applyFont="1" applyFill="1" applyBorder="1" applyAlignment="1">
      <alignment wrapText="1"/>
    </xf>
    <xf numFmtId="3" fontId="14" fillId="0" borderId="0" xfId="20" applyNumberFormat="1" applyFont="1" applyFill="1" applyBorder="1" applyAlignment="1">
      <alignment horizontal="left" wrapText="1"/>
    </xf>
    <xf numFmtId="3" fontId="14" fillId="0" borderId="0" xfId="20" applyNumberFormat="1" applyFont="1" applyFill="1" applyBorder="1" applyAlignment="1">
      <alignment horizontal="left" vertical="top" wrapText="1"/>
    </xf>
    <xf numFmtId="3" fontId="14" fillId="0" borderId="0" xfId="20" applyNumberFormat="1" applyFont="1" applyFill="1" applyBorder="1" applyAlignment="1">
      <alignment horizontal="left"/>
    </xf>
    <xf numFmtId="0" fontId="0" fillId="0" borderId="0" xfId="0" applyFill="1" applyAlignment="1"/>
    <xf numFmtId="3" fontId="14" fillId="0" borderId="0" xfId="20" applyNumberFormat="1" applyFont="1" applyFill="1" applyBorder="1" applyAlignment="1">
      <alignment wrapText="1"/>
    </xf>
    <xf numFmtId="0" fontId="0" fillId="0" borderId="0" xfId="0" applyFill="1" applyAlignment="1">
      <alignment wrapText="1"/>
    </xf>
    <xf numFmtId="3" fontId="14" fillId="0" borderId="0" xfId="0" applyNumberFormat="1" applyFont="1" applyFill="1" applyBorder="1" applyAlignment="1">
      <alignment horizontal="left" wrapText="1"/>
    </xf>
    <xf numFmtId="0" fontId="159" fillId="2" borderId="0" xfId="0" applyFont="1" applyFill="1" applyAlignment="1"/>
    <xf numFmtId="3" fontId="160" fillId="0" borderId="0" xfId="0" applyNumberFormat="1" applyFont="1" applyFill="1" applyBorder="1"/>
    <xf numFmtId="3" fontId="161" fillId="0" borderId="0" xfId="0" applyNumberFormat="1" applyFont="1" applyFill="1" applyBorder="1"/>
    <xf numFmtId="3" fontId="69" fillId="0" borderId="0" xfId="0" applyNumberFormat="1" applyFont="1" applyFill="1" applyBorder="1"/>
    <xf numFmtId="3" fontId="161" fillId="0" borderId="0" xfId="0" applyNumberFormat="1" applyFont="1" applyFill="1"/>
    <xf numFmtId="3" fontId="162" fillId="0" borderId="0" xfId="0" applyNumberFormat="1" applyFont="1" applyFill="1"/>
    <xf numFmtId="3" fontId="69" fillId="0" borderId="0" xfId="0" applyNumberFormat="1" applyFont="1" applyFill="1"/>
    <xf numFmtId="3" fontId="163" fillId="0" borderId="0" xfId="0" applyNumberFormat="1" applyFont="1" applyFill="1"/>
    <xf numFmtId="3" fontId="164" fillId="0" borderId="0" xfId="0" applyNumberFormat="1" applyFont="1" applyFill="1" applyBorder="1"/>
    <xf numFmtId="0" fontId="165" fillId="0" borderId="0" xfId="0" applyFont="1" applyFill="1" applyAlignment="1">
      <alignment horizontal="left"/>
    </xf>
    <xf numFmtId="0" fontId="166" fillId="0" borderId="0" xfId="0" applyFont="1" applyFill="1" applyAlignment="1">
      <alignment horizontal="center" wrapText="1"/>
    </xf>
    <xf numFmtId="0" fontId="165" fillId="0" borderId="0" xfId="0" applyFont="1" applyFill="1" applyAlignment="1">
      <alignment horizontal="center"/>
    </xf>
    <xf numFmtId="3" fontId="167" fillId="0" borderId="0" xfId="0" applyNumberFormat="1" applyFont="1" applyFill="1" applyBorder="1"/>
    <xf numFmtId="0" fontId="168" fillId="0" borderId="0" xfId="0" applyNumberFormat="1" applyFont="1" applyFill="1" applyBorder="1" applyAlignment="1"/>
    <xf numFmtId="49" fontId="169" fillId="0" borderId="0" xfId="0" applyNumberFormat="1" applyFont="1" applyFill="1" applyBorder="1" applyAlignment="1">
      <alignment horizontal="center"/>
    </xf>
    <xf numFmtId="183" fontId="170" fillId="0" borderId="0" xfId="0" applyNumberFormat="1" applyFont="1" applyFill="1" applyBorder="1"/>
    <xf numFmtId="3" fontId="171" fillId="0" borderId="0" xfId="0" applyNumberFormat="1" applyFont="1" applyFill="1" applyBorder="1"/>
    <xf numFmtId="164" fontId="168" fillId="0" borderId="0" xfId="164" applyNumberFormat="1" applyFont="1" applyFill="1" applyBorder="1"/>
    <xf numFmtId="3" fontId="171" fillId="0" borderId="0" xfId="0" applyNumberFormat="1" applyFont="1" applyFill="1"/>
    <xf numFmtId="164" fontId="171" fillId="0" borderId="0" xfId="1" applyNumberFormat="1" applyFont="1" applyFill="1"/>
    <xf numFmtId="164" fontId="169" fillId="0" borderId="0" xfId="164" applyNumberFormat="1" applyFont="1" applyFill="1" applyBorder="1"/>
    <xf numFmtId="3" fontId="171" fillId="0" borderId="0" xfId="0" applyNumberFormat="1" applyFont="1"/>
    <xf numFmtId="3" fontId="163" fillId="0" borderId="0" xfId="0" applyNumberFormat="1" applyFont="1"/>
    <xf numFmtId="3" fontId="167" fillId="0" borderId="0" xfId="0" applyNumberFormat="1" applyFont="1" applyFill="1"/>
    <xf numFmtId="3" fontId="167" fillId="0" borderId="0" xfId="0" applyNumberFormat="1" applyFont="1"/>
  </cellXfs>
  <cellStyles count="46798">
    <cellStyle name="20 % – Zvýraznění1 10" xfId="2425"/>
    <cellStyle name="20 % – Zvýraznění1 11" xfId="2466"/>
    <cellStyle name="20 % – Zvýraznění1 12" xfId="2505"/>
    <cellStyle name="20 % – Zvýraznění1 13" xfId="2548"/>
    <cellStyle name="20 % – Zvýraznění1 14" xfId="2589"/>
    <cellStyle name="20 % – Zvýraznění1 15" xfId="2630"/>
    <cellStyle name="20 % – Zvýraznění1 16" xfId="2671"/>
    <cellStyle name="20 % – Zvýraznění1 17" xfId="2712"/>
    <cellStyle name="20 % – Zvýraznění1 18" xfId="2753"/>
    <cellStyle name="20 % – Zvýraznění1 19" xfId="2794"/>
    <cellStyle name="20 % – Zvýraznění1 2" xfId="2101"/>
    <cellStyle name="20 % – Zvýraznění1 20" xfId="2835"/>
    <cellStyle name="20 % – Zvýraznění1 21" xfId="2876"/>
    <cellStyle name="20 % – Zvýraznění1 22" xfId="2917"/>
    <cellStyle name="20 % – Zvýraznění1 23" xfId="2958"/>
    <cellStyle name="20 % – Zvýraznění1 24" xfId="2999"/>
    <cellStyle name="20 % – Zvýraznění1 25" xfId="3040"/>
    <cellStyle name="20 % – Zvýraznění1 26" xfId="3081"/>
    <cellStyle name="20 % – Zvýraznění1 27" xfId="3122"/>
    <cellStyle name="20 % – Zvýraznění1 28" xfId="3163"/>
    <cellStyle name="20 % – Zvýraznění1 29" xfId="3204"/>
    <cellStyle name="20 % – Zvýraznění1 3" xfId="2100"/>
    <cellStyle name="20 % – Zvýraznění1 30" xfId="3245"/>
    <cellStyle name="20 % – Zvýraznění1 31" xfId="3286"/>
    <cellStyle name="20 % – Zvýraznění1 32" xfId="3326"/>
    <cellStyle name="20 % – Zvýraznění1 33" xfId="3368"/>
    <cellStyle name="20 % – Zvýraznění1 34" xfId="3409"/>
    <cellStyle name="20 % – Zvýraznění1 35" xfId="3450"/>
    <cellStyle name="20 % – Zvýraznění1 36" xfId="3491"/>
    <cellStyle name="20 % – Zvýraznění1 37" xfId="3531"/>
    <cellStyle name="20 % – Zvýraznění1 38" xfId="3573"/>
    <cellStyle name="20 % – Zvýraznění1 39" xfId="3614"/>
    <cellStyle name="20 % – Zvýraznění1 4" xfId="2179"/>
    <cellStyle name="20 % – Zvýraznění1 40" xfId="3655"/>
    <cellStyle name="20 % – Zvýraznění1 41" xfId="3696"/>
    <cellStyle name="20 % – Zvýraznění1 42" xfId="3737"/>
    <cellStyle name="20 % – Zvýraznění1 43" xfId="3778"/>
    <cellStyle name="20 % – Zvýraznění1 44" xfId="3819"/>
    <cellStyle name="20 % – Zvýraznění1 45" xfId="3867"/>
    <cellStyle name="20 % – Zvýraznění1 46" xfId="3899"/>
    <cellStyle name="20 % – Zvýraznění1 47" xfId="4114"/>
    <cellStyle name="20 % – Zvýraznění1 48" xfId="4180"/>
    <cellStyle name="20 % – Zvýraznění1 49" xfId="4183"/>
    <cellStyle name="20 % – Zvýraznění1 5" xfId="2220"/>
    <cellStyle name="20 % – Zvýraznění1 50" xfId="4238"/>
    <cellStyle name="20 % – Zvýraznění1 51" xfId="4294"/>
    <cellStyle name="20 % – Zvýraznění1 52" xfId="4247"/>
    <cellStyle name="20 % – Zvýraznění1 53" xfId="4272"/>
    <cellStyle name="20 % – Zvýraznění1 54" xfId="4373"/>
    <cellStyle name="20 % – Zvýraznění1 55" xfId="4427"/>
    <cellStyle name="20 % – Zvýraznění1 56" xfId="4486"/>
    <cellStyle name="20 % – Zvýraznění1 57" xfId="4534"/>
    <cellStyle name="20 % – Zvýraznění1 58" xfId="4580"/>
    <cellStyle name="20 % – Zvýraznění1 59" xfId="4447"/>
    <cellStyle name="20 % – Zvýraznění1 6" xfId="2260"/>
    <cellStyle name="20 % – Zvýraznění1 60" xfId="2012"/>
    <cellStyle name="20 % – Zvýraznění1 7" xfId="2302"/>
    <cellStyle name="20 % – Zvýraznění1 8" xfId="2342"/>
    <cellStyle name="20 % – Zvýraznění1 9" xfId="2384"/>
    <cellStyle name="20 % – Zvýraznění2 10" xfId="2424"/>
    <cellStyle name="20 % – Zvýraznění2 11" xfId="2465"/>
    <cellStyle name="20 % – Zvýraznění2 12" xfId="2521"/>
    <cellStyle name="20 % – Zvýraznění2 13" xfId="2547"/>
    <cellStyle name="20 % – Zvýraznění2 14" xfId="2588"/>
    <cellStyle name="20 % – Zvýraznění2 15" xfId="2629"/>
    <cellStyle name="20 % – Zvýraznění2 16" xfId="2670"/>
    <cellStyle name="20 % – Zvýraznění2 17" xfId="2711"/>
    <cellStyle name="20 % – Zvýraznění2 18" xfId="2752"/>
    <cellStyle name="20 % – Zvýraznění2 19" xfId="2793"/>
    <cellStyle name="20 % – Zvýraznění2 2" xfId="2102"/>
    <cellStyle name="20 % – Zvýraznění2 20" xfId="2834"/>
    <cellStyle name="20 % – Zvýraznění2 21" xfId="2875"/>
    <cellStyle name="20 % – Zvýraznění2 22" xfId="2916"/>
    <cellStyle name="20 % – Zvýraznění2 23" xfId="2957"/>
    <cellStyle name="20 % – Zvýraznění2 24" xfId="2998"/>
    <cellStyle name="20 % – Zvýraznění2 25" xfId="3039"/>
    <cellStyle name="20 % – Zvýraznění2 26" xfId="3080"/>
    <cellStyle name="20 % – Zvýraznění2 27" xfId="3121"/>
    <cellStyle name="20 % – Zvýraznění2 28" xfId="3162"/>
    <cellStyle name="20 % – Zvýraznění2 29" xfId="3203"/>
    <cellStyle name="20 % – Zvýraznění2 3" xfId="2146"/>
    <cellStyle name="20 % – Zvýraznění2 30" xfId="3244"/>
    <cellStyle name="20 % – Zvýraznění2 31" xfId="3285"/>
    <cellStyle name="20 % – Zvýraznění2 32" xfId="3342"/>
    <cellStyle name="20 % – Zvýraznění2 33" xfId="3367"/>
    <cellStyle name="20 % – Zvýraznění2 34" xfId="3408"/>
    <cellStyle name="20 % – Zvýraznění2 35" xfId="3449"/>
    <cellStyle name="20 % – Zvýraznění2 36" xfId="3490"/>
    <cellStyle name="20 % – Zvýraznění2 37" xfId="3547"/>
    <cellStyle name="20 % – Zvýraznění2 38" xfId="3572"/>
    <cellStyle name="20 % – Zvýraznění2 39" xfId="3613"/>
    <cellStyle name="20 % – Zvýraznění2 4" xfId="2178"/>
    <cellStyle name="20 % – Zvýraznění2 40" xfId="3654"/>
    <cellStyle name="20 % – Zvýraznění2 41" xfId="3695"/>
    <cellStyle name="20 % – Zvýraznění2 42" xfId="3736"/>
    <cellStyle name="20 % – Zvýraznění2 43" xfId="3777"/>
    <cellStyle name="20 % – Zvýraznění2 44" xfId="3818"/>
    <cellStyle name="20 % – Zvýraznění2 45" xfId="3868"/>
    <cellStyle name="20 % – Zvýraznění2 46" xfId="3915"/>
    <cellStyle name="20 % – Zvýraznění2 47" xfId="4092"/>
    <cellStyle name="20 % – Zvýraznění2 48" xfId="4178"/>
    <cellStyle name="20 % – Zvýraznění2 49" xfId="4134"/>
    <cellStyle name="20 % – Zvýraznění2 5" xfId="2219"/>
    <cellStyle name="20 % – Zvýraznění2 50" xfId="4217"/>
    <cellStyle name="20 % – Zvýraznění2 51" xfId="4291"/>
    <cellStyle name="20 % – Zvýraznění2 52" xfId="4279"/>
    <cellStyle name="20 % – Zvýraznění2 53" xfId="4191"/>
    <cellStyle name="20 % – Zvýraznění2 54" xfId="4374"/>
    <cellStyle name="20 % – Zvýraznění2 55" xfId="4372"/>
    <cellStyle name="20 % – Zvýraznění2 56" xfId="4485"/>
    <cellStyle name="20 % – Zvýraznění2 57" xfId="4533"/>
    <cellStyle name="20 % – Zvýraznění2 58" xfId="4579"/>
    <cellStyle name="20 % – Zvýraznění2 59" xfId="4448"/>
    <cellStyle name="20 % – Zvýraznění2 6" xfId="2276"/>
    <cellStyle name="20 % – Zvýraznění2 60" xfId="2013"/>
    <cellStyle name="20 % – Zvýraznění2 7" xfId="2301"/>
    <cellStyle name="20 % – Zvýraznění2 8" xfId="2358"/>
    <cellStyle name="20 % – Zvýraznění2 9" xfId="2383"/>
    <cellStyle name="20 % – Zvýraznění3 10" xfId="2440"/>
    <cellStyle name="20 % – Zvýraznění3 11" xfId="2481"/>
    <cellStyle name="20 % – Zvýraznění3 12" xfId="2482"/>
    <cellStyle name="20 % – Zvýraznění3 13" xfId="2563"/>
    <cellStyle name="20 % – Zvýraznění3 14" xfId="2604"/>
    <cellStyle name="20 % – Zvýraznění3 15" xfId="2645"/>
    <cellStyle name="20 % – Zvýraznění3 16" xfId="2686"/>
    <cellStyle name="20 % – Zvýraznění3 17" xfId="2727"/>
    <cellStyle name="20 % – Zvýraznění3 18" xfId="2768"/>
    <cellStyle name="20 % – Zvýraznění3 19" xfId="2809"/>
    <cellStyle name="20 % – Zvýraznění3 2" xfId="2103"/>
    <cellStyle name="20 % – Zvýraznění3 20" xfId="2850"/>
    <cellStyle name="20 % – Zvýraznění3 21" xfId="2891"/>
    <cellStyle name="20 % – Zvýraznění3 22" xfId="2932"/>
    <cellStyle name="20 % – Zvýraznění3 23" xfId="2973"/>
    <cellStyle name="20 % – Zvýraznění3 24" xfId="3014"/>
    <cellStyle name="20 % – Zvýraznění3 25" xfId="3055"/>
    <cellStyle name="20 % – Zvýraznění3 26" xfId="3096"/>
    <cellStyle name="20 % – Zvýraznění3 27" xfId="3137"/>
    <cellStyle name="20 % – Zvýraznění3 28" xfId="3178"/>
    <cellStyle name="20 % – Zvýraznění3 29" xfId="3219"/>
    <cellStyle name="20 % – Zvýraznění3 3" xfId="2147"/>
    <cellStyle name="20 % – Zvýraznění3 30" xfId="3260"/>
    <cellStyle name="20 % – Zvýraznění3 31" xfId="3301"/>
    <cellStyle name="20 % – Zvýraznění3 32" xfId="3325"/>
    <cellStyle name="20 % – Zvýraznění3 33" xfId="3383"/>
    <cellStyle name="20 % – Zvýraznění3 34" xfId="3424"/>
    <cellStyle name="20 % – Zvýraznění3 35" xfId="3465"/>
    <cellStyle name="20 % – Zvýraznění3 36" xfId="3506"/>
    <cellStyle name="20 % – Zvýraznění3 37" xfId="3530"/>
    <cellStyle name="20 % – Zvýraznění3 38" xfId="3588"/>
    <cellStyle name="20 % – Zvýraznění3 39" xfId="3629"/>
    <cellStyle name="20 % – Zvýraznění3 4" xfId="2194"/>
    <cellStyle name="20 % – Zvýraznění3 40" xfId="3670"/>
    <cellStyle name="20 % – Zvýraznění3 41" xfId="3711"/>
    <cellStyle name="20 % – Zvýraznění3 42" xfId="3752"/>
    <cellStyle name="20 % – Zvýraznění3 43" xfId="3793"/>
    <cellStyle name="20 % – Zvýraznění3 44" xfId="3834"/>
    <cellStyle name="20 % – Zvýraznění3 45" xfId="3869"/>
    <cellStyle name="20 % – Zvýraznění3 46" xfId="3898"/>
    <cellStyle name="20 % – Zvýraznění3 47" xfId="4144"/>
    <cellStyle name="20 % – Zvýraznění3 48" xfId="4157"/>
    <cellStyle name="20 % – Zvýraznění3 49" xfId="4208"/>
    <cellStyle name="20 % – Zvýraznění3 5" xfId="2235"/>
    <cellStyle name="20 % – Zvýraznění3 50" xfId="4259"/>
    <cellStyle name="20 % – Zvýraznění3 51" xfId="4269"/>
    <cellStyle name="20 % – Zvýraznění3 52" xfId="4075"/>
    <cellStyle name="20 % – Zvýraznění3 53" xfId="4302"/>
    <cellStyle name="20 % – Zvýraznění3 54" xfId="4375"/>
    <cellStyle name="20 % – Zvýraznění3 55" xfId="4409"/>
    <cellStyle name="20 % – Zvýraznění3 56" xfId="4484"/>
    <cellStyle name="20 % – Zvýraznění3 57" xfId="4532"/>
    <cellStyle name="20 % – Zvýraznění3 58" xfId="4578"/>
    <cellStyle name="20 % – Zvýraznění3 59" xfId="4449"/>
    <cellStyle name="20 % – Zvýraznění3 6" xfId="2259"/>
    <cellStyle name="20 % – Zvýraznění3 60" xfId="2014"/>
    <cellStyle name="20 % – Zvýraznění3 7" xfId="2317"/>
    <cellStyle name="20 % – Zvýraznění3 8" xfId="2341"/>
    <cellStyle name="20 % – Zvýraznění3 9" xfId="2399"/>
    <cellStyle name="20 % – Zvýraznění4 10" xfId="2423"/>
    <cellStyle name="20 % – Zvýraznění4 11" xfId="2464"/>
    <cellStyle name="20 % – Zvýraznění4 12" xfId="2504"/>
    <cellStyle name="20 % – Zvýraznění4 13" xfId="2546"/>
    <cellStyle name="20 % – Zvýraznění4 14" xfId="2587"/>
    <cellStyle name="20 % – Zvýraznění4 15" xfId="2628"/>
    <cellStyle name="20 % – Zvýraznění4 16" xfId="2669"/>
    <cellStyle name="20 % – Zvýraznění4 17" xfId="2710"/>
    <cellStyle name="20 % – Zvýraznění4 18" xfId="2751"/>
    <cellStyle name="20 % – Zvýraznění4 19" xfId="2792"/>
    <cellStyle name="20 % – Zvýraznění4 2" xfId="2104"/>
    <cellStyle name="20 % – Zvýraznění4 20" xfId="2833"/>
    <cellStyle name="20 % – Zvýraznění4 21" xfId="2874"/>
    <cellStyle name="20 % – Zvýraznění4 22" xfId="2915"/>
    <cellStyle name="20 % – Zvýraznění4 23" xfId="2956"/>
    <cellStyle name="20 % – Zvýraznění4 24" xfId="2997"/>
    <cellStyle name="20 % – Zvýraznění4 25" xfId="3038"/>
    <cellStyle name="20 % – Zvýraznění4 26" xfId="3079"/>
    <cellStyle name="20 % – Zvýraznění4 27" xfId="3120"/>
    <cellStyle name="20 % – Zvýraznění4 28" xfId="3161"/>
    <cellStyle name="20 % – Zvýraznění4 29" xfId="3202"/>
    <cellStyle name="20 % – Zvýraznění4 3" xfId="2148"/>
    <cellStyle name="20 % – Zvýraznění4 30" xfId="3243"/>
    <cellStyle name="20 % – Zvýraznění4 31" xfId="3284"/>
    <cellStyle name="20 % – Zvýraznění4 32" xfId="3343"/>
    <cellStyle name="20 % – Zvýraznění4 33" xfId="3366"/>
    <cellStyle name="20 % – Zvýraznění4 34" xfId="3407"/>
    <cellStyle name="20 % – Zvýraznění4 35" xfId="3448"/>
    <cellStyle name="20 % – Zvýraznění4 36" xfId="3489"/>
    <cellStyle name="20 % – Zvýraznění4 37" xfId="3548"/>
    <cellStyle name="20 % – Zvýraznění4 38" xfId="3571"/>
    <cellStyle name="20 % – Zvýraznění4 39" xfId="3612"/>
    <cellStyle name="20 % – Zvýraznění4 4" xfId="2177"/>
    <cellStyle name="20 % – Zvýraznění4 40" xfId="3653"/>
    <cellStyle name="20 % – Zvýraznění4 41" xfId="3694"/>
    <cellStyle name="20 % – Zvýraznění4 42" xfId="3735"/>
    <cellStyle name="20 % – Zvýraznění4 43" xfId="3776"/>
    <cellStyle name="20 % – Zvýraznění4 44" xfId="3817"/>
    <cellStyle name="20 % – Zvýraznění4 45" xfId="3870"/>
    <cellStyle name="20 % – Zvýraznění4 46" xfId="3916"/>
    <cellStyle name="20 % – Zvýraznění4 47" xfId="4130"/>
    <cellStyle name="20 % – Zvýraznění4 48" xfId="4039"/>
    <cellStyle name="20 % – Zvýraznění4 49" xfId="4164"/>
    <cellStyle name="20 % – Zvýraznění4 5" xfId="2218"/>
    <cellStyle name="20 % – Zvýraznění4 50" xfId="4224"/>
    <cellStyle name="20 % – Zvýraznění4 51" xfId="4104"/>
    <cellStyle name="20 % – Zvýraznění4 52" xfId="4318"/>
    <cellStyle name="20 % – Zvýraznění4 53" xfId="4165"/>
    <cellStyle name="20 % – Zvýraznění4 54" xfId="4376"/>
    <cellStyle name="20 % – Zvýraznění4 55" xfId="4408"/>
    <cellStyle name="20 % – Zvýraznění4 56" xfId="4483"/>
    <cellStyle name="20 % – Zvýraznění4 57" xfId="4531"/>
    <cellStyle name="20 % – Zvýraznění4 58" xfId="4577"/>
    <cellStyle name="20 % – Zvýraznění4 59" xfId="4535"/>
    <cellStyle name="20 % – Zvýraznění4 6" xfId="2277"/>
    <cellStyle name="20 % – Zvýraznění4 60" xfId="2015"/>
    <cellStyle name="20 % – Zvýraznění4 7" xfId="2300"/>
    <cellStyle name="20 % – Zvýraznění4 8" xfId="2359"/>
    <cellStyle name="20 % – Zvýraznění4 9" xfId="2382"/>
    <cellStyle name="20 % – Zvýraznění5 10" xfId="2442"/>
    <cellStyle name="20 % – Zvýraznění5 11" xfId="2483"/>
    <cellStyle name="20 % – Zvýraznění5 12" xfId="2495"/>
    <cellStyle name="20 % – Zvýraznění5 13" xfId="2565"/>
    <cellStyle name="20 % – Zvýraznění5 14" xfId="2606"/>
    <cellStyle name="20 % – Zvýraznění5 15" xfId="2647"/>
    <cellStyle name="20 % – Zvýraznění5 16" xfId="2688"/>
    <cellStyle name="20 % – Zvýraznění5 17" xfId="2729"/>
    <cellStyle name="20 % – Zvýraznění5 18" xfId="2770"/>
    <cellStyle name="20 % – Zvýraznění5 19" xfId="2811"/>
    <cellStyle name="20 % – Zvýraznění5 2" xfId="2105"/>
    <cellStyle name="20 % – Zvýraznění5 20" xfId="2852"/>
    <cellStyle name="20 % – Zvýraznění5 21" xfId="2893"/>
    <cellStyle name="20 % – Zvýraznění5 22" xfId="2934"/>
    <cellStyle name="20 % – Zvýraznění5 23" xfId="2975"/>
    <cellStyle name="20 % – Zvýraznění5 24" xfId="3016"/>
    <cellStyle name="20 % – Zvýraznění5 25" xfId="3057"/>
    <cellStyle name="20 % – Zvýraznění5 26" xfId="3098"/>
    <cellStyle name="20 % – Zvýraznění5 27" xfId="3139"/>
    <cellStyle name="20 % – Zvýraznění5 28" xfId="3180"/>
    <cellStyle name="20 % – Zvýraznění5 29" xfId="3221"/>
    <cellStyle name="20 % – Zvýraznění5 3" xfId="2149"/>
    <cellStyle name="20 % – Zvýraznění5 30" xfId="3262"/>
    <cellStyle name="20 % – Zvýraznění5 31" xfId="3303"/>
    <cellStyle name="20 % – Zvýraznění5 32" xfId="3302"/>
    <cellStyle name="20 % – Zvýraznění5 33" xfId="3385"/>
    <cellStyle name="20 % – Zvýraznění5 34" xfId="3426"/>
    <cellStyle name="20 % – Zvýraznění5 35" xfId="3467"/>
    <cellStyle name="20 % – Zvýraznění5 36" xfId="3508"/>
    <cellStyle name="20 % – Zvýraznění5 37" xfId="3507"/>
    <cellStyle name="20 % – Zvýraznění5 38" xfId="3590"/>
    <cellStyle name="20 % – Zvýraznění5 39" xfId="3631"/>
    <cellStyle name="20 % – Zvýraznění5 4" xfId="2196"/>
    <cellStyle name="20 % – Zvýraznění5 40" xfId="3672"/>
    <cellStyle name="20 % – Zvýraznění5 41" xfId="3713"/>
    <cellStyle name="20 % – Zvýraznění5 42" xfId="3754"/>
    <cellStyle name="20 % – Zvýraznění5 43" xfId="3795"/>
    <cellStyle name="20 % – Zvýraznění5 44" xfId="3835"/>
    <cellStyle name="20 % – Zvýraznění5 45" xfId="3871"/>
    <cellStyle name="20 % – Zvýraznění5 46" xfId="3866"/>
    <cellStyle name="20 % – Zvýraznění5 47" xfId="4113"/>
    <cellStyle name="20 % – Zvýraznění5 48" xfId="4102"/>
    <cellStyle name="20 % – Zvýraznění5 49" xfId="4098"/>
    <cellStyle name="20 % – Zvýraznění5 5" xfId="2237"/>
    <cellStyle name="20 % – Zvýraznění5 50" xfId="4248"/>
    <cellStyle name="20 % – Zvýraznění5 51" xfId="4194"/>
    <cellStyle name="20 % – Zvýraznění5 52" xfId="4295"/>
    <cellStyle name="20 % – Zvýraznění5 53" xfId="4342"/>
    <cellStyle name="20 % – Zvýraznění5 54" xfId="4377"/>
    <cellStyle name="20 % – Zvýraznění5 55" xfId="4407"/>
    <cellStyle name="20 % – Zvýraznění5 56" xfId="4482"/>
    <cellStyle name="20 % – Zvýraznění5 57" xfId="4530"/>
    <cellStyle name="20 % – Zvýraznění5 58" xfId="4576"/>
    <cellStyle name="20 % – Zvýraznění5 59" xfId="4552"/>
    <cellStyle name="20 % – Zvýraznění5 6" xfId="2236"/>
    <cellStyle name="20 % – Zvýraznění5 60" xfId="2016"/>
    <cellStyle name="20 % – Zvýraznění5 7" xfId="2319"/>
    <cellStyle name="20 % – Zvýraznění5 8" xfId="2318"/>
    <cellStyle name="20 % – Zvýraznění5 9" xfId="2401"/>
    <cellStyle name="20 % – Zvýraznění6 10" xfId="2400"/>
    <cellStyle name="20 % – Zvýraznění6 11" xfId="2441"/>
    <cellStyle name="20 % – Zvýraznění6 12" xfId="2494"/>
    <cellStyle name="20 % – Zvýraznění6 13" xfId="2520"/>
    <cellStyle name="20 % – Zvýraznění6 14" xfId="2564"/>
    <cellStyle name="20 % – Zvýraznění6 15" xfId="2605"/>
    <cellStyle name="20 % – Zvýraznění6 16" xfId="2646"/>
    <cellStyle name="20 % – Zvýraznění6 17" xfId="2687"/>
    <cellStyle name="20 % – Zvýraznění6 18" xfId="2728"/>
    <cellStyle name="20 % – Zvýraznění6 19" xfId="2769"/>
    <cellStyle name="20 % – Zvýraznění6 2" xfId="2106"/>
    <cellStyle name="20 % – Zvýraznění6 20" xfId="2810"/>
    <cellStyle name="20 % – Zvýraznění6 21" xfId="2851"/>
    <cellStyle name="20 % – Zvýraznění6 22" xfId="2892"/>
    <cellStyle name="20 % – Zvýraznění6 23" xfId="2933"/>
    <cellStyle name="20 % – Zvýraznění6 24" xfId="2974"/>
    <cellStyle name="20 % – Zvýraznění6 25" xfId="3015"/>
    <cellStyle name="20 % – Zvýraznění6 26" xfId="3056"/>
    <cellStyle name="20 % – Zvýraznění6 27" xfId="3097"/>
    <cellStyle name="20 % – Zvýraznění6 28" xfId="3138"/>
    <cellStyle name="20 % – Zvýraznění6 29" xfId="3179"/>
    <cellStyle name="20 % – Zvýraznění6 3" xfId="2150"/>
    <cellStyle name="20 % – Zvýraznění6 30" xfId="3220"/>
    <cellStyle name="20 % – Zvýraznění6 31" xfId="3261"/>
    <cellStyle name="20 % – Zvýraznění6 32" xfId="3324"/>
    <cellStyle name="20 % – Zvýraznění6 33" xfId="3327"/>
    <cellStyle name="20 % – Zvýraznění6 34" xfId="3384"/>
    <cellStyle name="20 % – Zvýraznění6 35" xfId="3425"/>
    <cellStyle name="20 % – Zvýraznění6 36" xfId="3466"/>
    <cellStyle name="20 % – Zvýraznění6 37" xfId="3529"/>
    <cellStyle name="20 % – Zvýraznění6 38" xfId="3532"/>
    <cellStyle name="20 % – Zvýraznění6 39" xfId="3589"/>
    <cellStyle name="20 % – Zvýraznění6 4" xfId="2129"/>
    <cellStyle name="20 % – Zvýraznění6 40" xfId="3630"/>
    <cellStyle name="20 % – Zvýraznění6 41" xfId="3671"/>
    <cellStyle name="20 % – Zvýraznění6 42" xfId="3712"/>
    <cellStyle name="20 % – Zvýraznění6 43" xfId="3753"/>
    <cellStyle name="20 % – Zvýraznění6 44" xfId="3794"/>
    <cellStyle name="20 % – Zvýraznění6 45" xfId="3872"/>
    <cellStyle name="20 % – Zvýraznění6 46" xfId="3897"/>
    <cellStyle name="20 % – Zvýraznění6 47" xfId="4091"/>
    <cellStyle name="20 % – Zvýraznění6 48" xfId="4099"/>
    <cellStyle name="20 % – Zvýraznění6 49" xfId="4131"/>
    <cellStyle name="20 % – Zvýraznění6 5" xfId="2195"/>
    <cellStyle name="20 % – Zvýraznění6 50" xfId="4195"/>
    <cellStyle name="20 % – Zvýraznění6 51" xfId="4236"/>
    <cellStyle name="20 % – Zvýraznění6 52" xfId="4266"/>
    <cellStyle name="20 % – Zvýraznění6 53" xfId="4305"/>
    <cellStyle name="20 % – Zvýraznění6 54" xfId="4378"/>
    <cellStyle name="20 % – Zvýraznění6 55" xfId="4406"/>
    <cellStyle name="20 % – Zvýraznění6 56" xfId="4481"/>
    <cellStyle name="20 % – Zvýraznění6 57" xfId="4529"/>
    <cellStyle name="20 % – Zvýraznění6 58" xfId="4575"/>
    <cellStyle name="20 % – Zvýraznění6 59" xfId="4553"/>
    <cellStyle name="20 % – Zvýraznění6 6" xfId="2258"/>
    <cellStyle name="20 % – Zvýraznění6 60" xfId="2017"/>
    <cellStyle name="20 % – Zvýraznění6 7" xfId="2261"/>
    <cellStyle name="20 % – Zvýraznění6 8" xfId="2340"/>
    <cellStyle name="20 % – Zvýraznění6 9" xfId="2343"/>
    <cellStyle name="20% - Accent1" xfId="176"/>
    <cellStyle name="20% - Accent2" xfId="177"/>
    <cellStyle name="20% - Accent3" xfId="178"/>
    <cellStyle name="20% - Accent4" xfId="179"/>
    <cellStyle name="20% - Accent5" xfId="180"/>
    <cellStyle name="20% - Accent6" xfId="181"/>
    <cellStyle name="40 % – Zvýraznění1 10" xfId="2422"/>
    <cellStyle name="40 % – Zvýraznění1 11" xfId="2463"/>
    <cellStyle name="40 % – Zvýraznění1 12" xfId="2493"/>
    <cellStyle name="40 % – Zvýraznění1 13" xfId="2545"/>
    <cellStyle name="40 % – Zvýraznění1 14" xfId="2586"/>
    <cellStyle name="40 % – Zvýraznění1 15" xfId="2627"/>
    <cellStyle name="40 % – Zvýraznění1 16" xfId="2668"/>
    <cellStyle name="40 % – Zvýraznění1 17" xfId="2709"/>
    <cellStyle name="40 % – Zvýraznění1 18" xfId="2750"/>
    <cellStyle name="40 % – Zvýraznění1 19" xfId="2791"/>
    <cellStyle name="40 % – Zvýraznění1 2" xfId="2107"/>
    <cellStyle name="40 % – Zvýraznění1 20" xfId="2832"/>
    <cellStyle name="40 % – Zvýraznění1 21" xfId="2873"/>
    <cellStyle name="40 % – Zvýraznění1 22" xfId="2914"/>
    <cellStyle name="40 % – Zvýraznění1 23" xfId="2955"/>
    <cellStyle name="40 % – Zvýraznění1 24" xfId="2996"/>
    <cellStyle name="40 % – Zvýraznění1 25" xfId="3037"/>
    <cellStyle name="40 % – Zvýraznění1 26" xfId="3078"/>
    <cellStyle name="40 % – Zvýraznění1 27" xfId="3119"/>
    <cellStyle name="40 % – Zvýraznění1 28" xfId="3160"/>
    <cellStyle name="40 % – Zvýraznění1 29" xfId="3201"/>
    <cellStyle name="40 % – Zvýraznění1 3" xfId="2151"/>
    <cellStyle name="40 % – Zvýraznění1 30" xfId="3242"/>
    <cellStyle name="40 % – Zvýraznění1 31" xfId="3283"/>
    <cellStyle name="40 % – Zvýraznění1 32" xfId="3315"/>
    <cellStyle name="40 % – Zvýraznění1 33" xfId="3365"/>
    <cellStyle name="40 % – Zvýraznění1 34" xfId="3406"/>
    <cellStyle name="40 % – Zvýraznění1 35" xfId="3447"/>
    <cellStyle name="40 % – Zvýraznění1 36" xfId="3488"/>
    <cellStyle name="40 % – Zvýraznění1 37" xfId="3520"/>
    <cellStyle name="40 % – Zvýraznění1 38" xfId="3570"/>
    <cellStyle name="40 % – Zvýraznění1 39" xfId="3611"/>
    <cellStyle name="40 % – Zvýraznění1 4" xfId="2176"/>
    <cellStyle name="40 % – Zvýraznění1 40" xfId="3652"/>
    <cellStyle name="40 % – Zvýraznění1 41" xfId="3693"/>
    <cellStyle name="40 % – Zvýraznění1 42" xfId="3734"/>
    <cellStyle name="40 % – Zvýraznění1 43" xfId="3775"/>
    <cellStyle name="40 % – Zvýraznění1 44" xfId="3816"/>
    <cellStyle name="40 % – Zvýraznění1 45" xfId="3873"/>
    <cellStyle name="40 % – Zvýraznění1 46" xfId="3888"/>
    <cellStyle name="40 % – Zvýraznění1 47" xfId="4143"/>
    <cellStyle name="40 % – Zvýraznění1 48" xfId="4126"/>
    <cellStyle name="40 % – Zvýraznění1 49" xfId="4202"/>
    <cellStyle name="40 % – Zvýraznění1 5" xfId="2217"/>
    <cellStyle name="40 % – Zvýraznění1 50" xfId="4258"/>
    <cellStyle name="40 % – Zvýraznění1 51" xfId="4246"/>
    <cellStyle name="40 % – Zvýraznění1 52" xfId="4254"/>
    <cellStyle name="40 % – Zvýraznění1 53" xfId="4309"/>
    <cellStyle name="40 % – Zvýraznění1 54" xfId="4379"/>
    <cellStyle name="40 % – Zvýraznění1 55" xfId="4405"/>
    <cellStyle name="40 % – Zvýraznění1 56" xfId="4479"/>
    <cellStyle name="40 % – Zvýraznění1 57" xfId="4528"/>
    <cellStyle name="40 % – Zvýraznění1 58" xfId="4574"/>
    <cellStyle name="40 % – Zvýraznění1 59" xfId="4554"/>
    <cellStyle name="40 % – Zvýraznění1 6" xfId="2249"/>
    <cellStyle name="40 % – Zvýraznění1 60" xfId="2018"/>
    <cellStyle name="40 % – Zvýraznění1 7" xfId="2299"/>
    <cellStyle name="40 % – Zvýraznění1 8" xfId="2331"/>
    <cellStyle name="40 % – Zvýraznění1 9" xfId="2381"/>
    <cellStyle name="40 % – Zvýraznění2 10" xfId="2413"/>
    <cellStyle name="40 % – Zvýraznění2 11" xfId="2454"/>
    <cellStyle name="40 % – Zvýraznění2 12" xfId="2492"/>
    <cellStyle name="40 % – Zvýraznění2 13" xfId="2536"/>
    <cellStyle name="40 % – Zvýraznění2 14" xfId="2577"/>
    <cellStyle name="40 % – Zvýraznění2 15" xfId="2618"/>
    <cellStyle name="40 % – Zvýraznění2 16" xfId="2659"/>
    <cellStyle name="40 % – Zvýraznění2 17" xfId="2700"/>
    <cellStyle name="40 % – Zvýraznění2 18" xfId="2741"/>
    <cellStyle name="40 % – Zvýraznění2 19" xfId="2782"/>
    <cellStyle name="40 % – Zvýraznění2 2" xfId="2108"/>
    <cellStyle name="40 % – Zvýraznění2 20" xfId="2823"/>
    <cellStyle name="40 % – Zvýraznění2 21" xfId="2864"/>
    <cellStyle name="40 % – Zvýraznění2 22" xfId="2905"/>
    <cellStyle name="40 % – Zvýraznění2 23" xfId="2946"/>
    <cellStyle name="40 % – Zvýraznění2 24" xfId="2987"/>
    <cellStyle name="40 % – Zvýraznění2 25" xfId="3028"/>
    <cellStyle name="40 % – Zvýraznění2 26" xfId="3069"/>
    <cellStyle name="40 % – Zvýraznění2 27" xfId="3110"/>
    <cellStyle name="40 % – Zvýraznění2 28" xfId="3151"/>
    <cellStyle name="40 % – Zvýraznění2 29" xfId="3192"/>
    <cellStyle name="40 % – Zvýraznění2 3" xfId="2152"/>
    <cellStyle name="40 % – Zvýraznění2 30" xfId="3233"/>
    <cellStyle name="40 % – Zvýraznění2 31" xfId="3274"/>
    <cellStyle name="40 % – Zvýraznění2 32" xfId="3314"/>
    <cellStyle name="40 % – Zvýraznění2 33" xfId="3356"/>
    <cellStyle name="40 % – Zvýraznění2 34" xfId="3397"/>
    <cellStyle name="40 % – Zvýraznění2 35" xfId="3438"/>
    <cellStyle name="40 % – Zvýraznění2 36" xfId="3479"/>
    <cellStyle name="40 % – Zvýraznění2 37" xfId="3519"/>
    <cellStyle name="40 % – Zvýraznění2 38" xfId="3561"/>
    <cellStyle name="40 % – Zvýraznění2 39" xfId="3602"/>
    <cellStyle name="40 % – Zvýraznění2 4" xfId="2167"/>
    <cellStyle name="40 % – Zvýraznění2 40" xfId="3643"/>
    <cellStyle name="40 % – Zvýraznění2 41" xfId="3684"/>
    <cellStyle name="40 % – Zvýraznění2 42" xfId="3725"/>
    <cellStyle name="40 % – Zvýraznění2 43" xfId="3766"/>
    <cellStyle name="40 % – Zvýraznění2 44" xfId="3807"/>
    <cellStyle name="40 % – Zvýraznění2 45" xfId="3874"/>
    <cellStyle name="40 % – Zvýraznění2 46" xfId="3887"/>
    <cellStyle name="40 % – Zvýraznění2 47" xfId="4129"/>
    <cellStyle name="40 % – Zvýraznění2 48" xfId="4040"/>
    <cellStyle name="40 % – Zvýraznění2 49" xfId="4170"/>
    <cellStyle name="40 % – Zvýraznění2 5" xfId="2208"/>
    <cellStyle name="40 % – Zvýraznění2 50" xfId="4235"/>
    <cellStyle name="40 % – Zvýraznění2 51" xfId="4219"/>
    <cellStyle name="40 % – Zvýraznění2 52" xfId="4076"/>
    <cellStyle name="40 % – Zvýraznění2 53" xfId="4179"/>
    <cellStyle name="40 % – Zvýraznění2 54" xfId="4380"/>
    <cellStyle name="40 % – Zvýraznění2 55" xfId="4404"/>
    <cellStyle name="40 % – Zvýraznění2 56" xfId="4478"/>
    <cellStyle name="40 % – Zvýraznění2 57" xfId="4527"/>
    <cellStyle name="40 % – Zvýraznění2 58" xfId="4573"/>
    <cellStyle name="40 % – Zvýraznění2 59" xfId="4555"/>
    <cellStyle name="40 % – Zvýraznění2 6" xfId="2248"/>
    <cellStyle name="40 % – Zvýraznění2 60" xfId="2019"/>
    <cellStyle name="40 % – Zvýraznění2 7" xfId="2290"/>
    <cellStyle name="40 % – Zvýraznění2 8" xfId="2330"/>
    <cellStyle name="40 % – Zvýraznění2 9" xfId="2372"/>
    <cellStyle name="40 % – Zvýraznění3 10" xfId="2412"/>
    <cellStyle name="40 % – Zvýraznění3 11" xfId="2453"/>
    <cellStyle name="40 % – Zvýraznění3 12" xfId="2522"/>
    <cellStyle name="40 % – Zvýraznění3 13" xfId="2535"/>
    <cellStyle name="40 % – Zvýraznění3 14" xfId="2576"/>
    <cellStyle name="40 % – Zvýraznění3 15" xfId="2617"/>
    <cellStyle name="40 % – Zvýraznění3 16" xfId="2658"/>
    <cellStyle name="40 % – Zvýraznění3 17" xfId="2699"/>
    <cellStyle name="40 % – Zvýraznění3 18" xfId="2740"/>
    <cellStyle name="40 % – Zvýraznění3 19" xfId="2781"/>
    <cellStyle name="40 % – Zvýraznění3 2" xfId="2109"/>
    <cellStyle name="40 % – Zvýraznění3 20" xfId="2822"/>
    <cellStyle name="40 % – Zvýraznění3 21" xfId="2863"/>
    <cellStyle name="40 % – Zvýraznění3 22" xfId="2904"/>
    <cellStyle name="40 % – Zvýraznění3 23" xfId="2945"/>
    <cellStyle name="40 % – Zvýraznění3 24" xfId="2986"/>
    <cellStyle name="40 % – Zvýraznění3 25" xfId="3027"/>
    <cellStyle name="40 % – Zvýraznění3 26" xfId="3068"/>
    <cellStyle name="40 % – Zvýraznění3 27" xfId="3109"/>
    <cellStyle name="40 % – Zvýraznění3 28" xfId="3150"/>
    <cellStyle name="40 % – Zvýraznění3 29" xfId="3191"/>
    <cellStyle name="40 % – Zvýraznění3 3" xfId="2153"/>
    <cellStyle name="40 % – Zvýraznění3 30" xfId="3232"/>
    <cellStyle name="40 % – Zvýraznění3 31" xfId="3273"/>
    <cellStyle name="40 % – Zvýraznění3 32" xfId="3313"/>
    <cellStyle name="40 % – Zvýraznění3 33" xfId="3355"/>
    <cellStyle name="40 % – Zvýraznění3 34" xfId="3396"/>
    <cellStyle name="40 % – Zvýraznění3 35" xfId="3437"/>
    <cellStyle name="40 % – Zvýraznění3 36" xfId="3478"/>
    <cellStyle name="40 % – Zvýraznění3 37" xfId="3518"/>
    <cellStyle name="40 % – Zvýraznění3 38" xfId="3560"/>
    <cellStyle name="40 % – Zvýraznění3 39" xfId="3601"/>
    <cellStyle name="40 % – Zvýraznění3 4" xfId="2166"/>
    <cellStyle name="40 % – Zvýraznění3 40" xfId="3642"/>
    <cellStyle name="40 % – Zvýraznění3 41" xfId="3683"/>
    <cellStyle name="40 % – Zvýraznění3 42" xfId="3724"/>
    <cellStyle name="40 % – Zvýraznění3 43" xfId="3765"/>
    <cellStyle name="40 % – Zvýraznění3 44" xfId="3806"/>
    <cellStyle name="40 % – Zvýraznění3 45" xfId="3875"/>
    <cellStyle name="40 % – Zvýraznění3 46" xfId="3886"/>
    <cellStyle name="40 % – Zvýraznění3 47" xfId="4112"/>
    <cellStyle name="40 % – Zvýraznění3 48" xfId="4174"/>
    <cellStyle name="40 % – Zvýraznění3 49" xfId="4095"/>
    <cellStyle name="40 % – Zvýraznění3 5" xfId="2207"/>
    <cellStyle name="40 % – Zvýraznění3 50" xfId="4072"/>
    <cellStyle name="40 % – Zvýraznění3 51" xfId="4288"/>
    <cellStyle name="40 % – Zvýraznění3 52" xfId="4280"/>
    <cellStyle name="40 % – Zvýraznění3 53" xfId="4337"/>
    <cellStyle name="40 % – Zvýraznění3 54" xfId="4381"/>
    <cellStyle name="40 % – Zvýraznění3 55" xfId="4403"/>
    <cellStyle name="40 % – Zvýraznění3 56" xfId="4475"/>
    <cellStyle name="40 % – Zvýraznění3 57" xfId="4525"/>
    <cellStyle name="40 % – Zvýraznění3 58" xfId="4571"/>
    <cellStyle name="40 % – Zvýraznění3 59" xfId="4618"/>
    <cellStyle name="40 % – Zvýraznění3 6" xfId="2247"/>
    <cellStyle name="40 % – Zvýraznění3 60" xfId="2020"/>
    <cellStyle name="40 % – Zvýraznění3 7" xfId="2289"/>
    <cellStyle name="40 % – Zvýraznění3 8" xfId="2329"/>
    <cellStyle name="40 % – Zvýraznění3 9" xfId="2371"/>
    <cellStyle name="40 % – Zvýraznění4 10" xfId="2411"/>
    <cellStyle name="40 % – Zvýraznění4 11" xfId="2452"/>
    <cellStyle name="40 % – Zvýraznění4 12" xfId="2523"/>
    <cellStyle name="40 % – Zvýraznění4 13" xfId="2534"/>
    <cellStyle name="40 % – Zvýraznění4 14" xfId="2575"/>
    <cellStyle name="40 % – Zvýraznění4 15" xfId="2616"/>
    <cellStyle name="40 % – Zvýraznění4 16" xfId="2657"/>
    <cellStyle name="40 % – Zvýraznění4 17" xfId="2698"/>
    <cellStyle name="40 % – Zvýraznění4 18" xfId="2739"/>
    <cellStyle name="40 % – Zvýraznění4 19" xfId="2780"/>
    <cellStyle name="40 % – Zvýraznění4 2" xfId="2110"/>
    <cellStyle name="40 % – Zvýraznění4 20" xfId="2821"/>
    <cellStyle name="40 % – Zvýraznění4 21" xfId="2862"/>
    <cellStyle name="40 % – Zvýraznění4 22" xfId="2903"/>
    <cellStyle name="40 % – Zvýraznění4 23" xfId="2944"/>
    <cellStyle name="40 % – Zvýraznění4 24" xfId="2985"/>
    <cellStyle name="40 % – Zvýraznění4 25" xfId="3026"/>
    <cellStyle name="40 % – Zvýraznění4 26" xfId="3067"/>
    <cellStyle name="40 % – Zvýraznění4 27" xfId="3108"/>
    <cellStyle name="40 % – Zvýraznění4 28" xfId="3149"/>
    <cellStyle name="40 % – Zvýraznění4 29" xfId="3190"/>
    <cellStyle name="40 % – Zvýraznění4 3" xfId="2154"/>
    <cellStyle name="40 % – Zvýraznění4 30" xfId="3231"/>
    <cellStyle name="40 % – Zvýraznění4 31" xfId="3272"/>
    <cellStyle name="40 % – Zvýraznění4 32" xfId="3312"/>
    <cellStyle name="40 % – Zvýraznění4 33" xfId="3354"/>
    <cellStyle name="40 % – Zvýraznění4 34" xfId="3395"/>
    <cellStyle name="40 % – Zvýraznění4 35" xfId="3436"/>
    <cellStyle name="40 % – Zvýraznění4 36" xfId="3477"/>
    <cellStyle name="40 % – Zvýraznění4 37" xfId="3517"/>
    <cellStyle name="40 % – Zvýraznění4 38" xfId="3559"/>
    <cellStyle name="40 % – Zvýraznění4 39" xfId="3600"/>
    <cellStyle name="40 % – Zvýraznění4 4" xfId="2165"/>
    <cellStyle name="40 % – Zvýraznění4 40" xfId="3641"/>
    <cellStyle name="40 % – Zvýraznění4 41" xfId="3682"/>
    <cellStyle name="40 % – Zvýraznění4 42" xfId="3723"/>
    <cellStyle name="40 % – Zvýraznění4 43" xfId="3764"/>
    <cellStyle name="40 % – Zvýraznění4 44" xfId="3805"/>
    <cellStyle name="40 % – Zvýraznění4 45" xfId="3876"/>
    <cellStyle name="40 % – Zvýraznění4 46" xfId="3917"/>
    <cellStyle name="40 % – Zvýraznění4 47" xfId="4090"/>
    <cellStyle name="40 % – Zvýraznění4 48" xfId="4103"/>
    <cellStyle name="40 % – Zvýraznění4 49" xfId="4137"/>
    <cellStyle name="40 % – Zvýraznění4 5" xfId="2206"/>
    <cellStyle name="40 % – Zvýraznění4 50" xfId="4190"/>
    <cellStyle name="40 % – Zvýraznění4 51" xfId="4186"/>
    <cellStyle name="40 % – Zvýraznění4 52" xfId="4299"/>
    <cellStyle name="40 % – Zvýraznění4 53" xfId="4322"/>
    <cellStyle name="40 % – Zvýraznění4 54" xfId="4382"/>
    <cellStyle name="40 % – Zvýraznění4 55" xfId="4402"/>
    <cellStyle name="40 % – Zvýraznění4 56" xfId="4474"/>
    <cellStyle name="40 % – Zvýraznění4 57" xfId="4524"/>
    <cellStyle name="40 % – Zvýraznění4 58" xfId="4570"/>
    <cellStyle name="40 % – Zvýraznění4 59" xfId="4619"/>
    <cellStyle name="40 % – Zvýraznění4 6" xfId="2246"/>
    <cellStyle name="40 % – Zvýraznění4 60" xfId="2021"/>
    <cellStyle name="40 % – Zvýraznění4 7" xfId="2288"/>
    <cellStyle name="40 % – Zvýraznění4 8" xfId="2328"/>
    <cellStyle name="40 % – Zvýraznění4 9" xfId="2370"/>
    <cellStyle name="40 % – Zvýraznění5 10" xfId="2410"/>
    <cellStyle name="40 % – Zvýraznění5 11" xfId="2451"/>
    <cellStyle name="40 % – Zvýraznění5 12" xfId="2524"/>
    <cellStyle name="40 % – Zvýraznění5 13" xfId="2533"/>
    <cellStyle name="40 % – Zvýraznění5 14" xfId="2574"/>
    <cellStyle name="40 % – Zvýraznění5 15" xfId="2615"/>
    <cellStyle name="40 % – Zvýraznění5 16" xfId="2656"/>
    <cellStyle name="40 % – Zvýraznění5 17" xfId="2697"/>
    <cellStyle name="40 % – Zvýraznění5 18" xfId="2738"/>
    <cellStyle name="40 % – Zvýraznění5 19" xfId="2779"/>
    <cellStyle name="40 % – Zvýraznění5 2" xfId="2111"/>
    <cellStyle name="40 % – Zvýraznění5 20" xfId="2820"/>
    <cellStyle name="40 % – Zvýraznění5 21" xfId="2861"/>
    <cellStyle name="40 % – Zvýraznění5 22" xfId="2902"/>
    <cellStyle name="40 % – Zvýraznění5 23" xfId="2943"/>
    <cellStyle name="40 % – Zvýraznění5 24" xfId="2984"/>
    <cellStyle name="40 % – Zvýraznění5 25" xfId="3025"/>
    <cellStyle name="40 % – Zvýraznění5 26" xfId="3066"/>
    <cellStyle name="40 % – Zvýraznění5 27" xfId="3107"/>
    <cellStyle name="40 % – Zvýraznění5 28" xfId="3148"/>
    <cellStyle name="40 % – Zvýraznění5 29" xfId="3189"/>
    <cellStyle name="40 % – Zvýraznění5 3" xfId="2155"/>
    <cellStyle name="40 % – Zvýraznění5 30" xfId="3230"/>
    <cellStyle name="40 % – Zvýraznění5 31" xfId="3271"/>
    <cellStyle name="40 % – Zvýraznění5 32" xfId="3344"/>
    <cellStyle name="40 % – Zvýraznění5 33" xfId="3353"/>
    <cellStyle name="40 % – Zvýraznění5 34" xfId="3394"/>
    <cellStyle name="40 % – Zvýraznění5 35" xfId="3435"/>
    <cellStyle name="40 % – Zvýraznění5 36" xfId="3476"/>
    <cellStyle name="40 % – Zvýraznění5 37" xfId="3549"/>
    <cellStyle name="40 % – Zvýraznění5 38" xfId="3558"/>
    <cellStyle name="40 % – Zvýraznění5 39" xfId="3599"/>
    <cellStyle name="40 % – Zvýraznění5 4" xfId="2164"/>
    <cellStyle name="40 % – Zvýraznění5 40" xfId="3640"/>
    <cellStyle name="40 % – Zvýraznění5 41" xfId="3681"/>
    <cellStyle name="40 % – Zvýraznění5 42" xfId="3722"/>
    <cellStyle name="40 % – Zvýraznění5 43" xfId="3763"/>
    <cellStyle name="40 % – Zvýraznění5 44" xfId="3804"/>
    <cellStyle name="40 % – Zvýraznění5 45" xfId="3877"/>
    <cellStyle name="40 % – Zvýraznění5 46" xfId="4029"/>
    <cellStyle name="40 % – Zvýraznění5 47" xfId="4142"/>
    <cellStyle name="40 % – Zvýraznění5 48" xfId="4138"/>
    <cellStyle name="40 % – Zvýraznění5 49" xfId="4189"/>
    <cellStyle name="40 % – Zvýraznění5 5" xfId="2205"/>
    <cellStyle name="40 % – Zvýraznění5 50" xfId="4257"/>
    <cellStyle name="40 % – Zvýraznění5 51" xfId="3900"/>
    <cellStyle name="40 % – Zvýraznění5 52" xfId="4038"/>
    <cellStyle name="40 % – Zvýraznění5 53" xfId="4328"/>
    <cellStyle name="40 % – Zvýraznění5 54" xfId="4383"/>
    <cellStyle name="40 % – Zvýraznění5 55" xfId="4401"/>
    <cellStyle name="40 % – Zvýraznění5 56" xfId="4473"/>
    <cellStyle name="40 % – Zvýraznění5 57" xfId="4521"/>
    <cellStyle name="40 % – Zvýraznění5 58" xfId="4567"/>
    <cellStyle name="40 % – Zvýraznění5 59" xfId="4620"/>
    <cellStyle name="40 % – Zvýraznění5 6" xfId="2278"/>
    <cellStyle name="40 % – Zvýraznění5 60" xfId="2022"/>
    <cellStyle name="40 % – Zvýraznění5 7" xfId="2287"/>
    <cellStyle name="40 % – Zvýraznění5 8" xfId="2360"/>
    <cellStyle name="40 % – Zvýraznění5 9" xfId="2369"/>
    <cellStyle name="40 % – Zvýraznění6 10" xfId="2443"/>
    <cellStyle name="40 % – Zvýraznění6 11" xfId="2484"/>
    <cellStyle name="40 % – Zvýraznění6 12" xfId="2525"/>
    <cellStyle name="40 % – Zvýraznění6 13" xfId="2566"/>
    <cellStyle name="40 % – Zvýraznění6 14" xfId="2607"/>
    <cellStyle name="40 % – Zvýraznění6 15" xfId="2648"/>
    <cellStyle name="40 % – Zvýraznění6 16" xfId="2689"/>
    <cellStyle name="40 % – Zvýraznění6 17" xfId="2730"/>
    <cellStyle name="40 % – Zvýraznění6 18" xfId="2771"/>
    <cellStyle name="40 % – Zvýraznění6 19" xfId="2812"/>
    <cellStyle name="40 % – Zvýraznění6 2" xfId="2112"/>
    <cellStyle name="40 % – Zvýraznění6 20" xfId="2853"/>
    <cellStyle name="40 % – Zvýraznění6 21" xfId="2894"/>
    <cellStyle name="40 % – Zvýraznění6 22" xfId="2935"/>
    <cellStyle name="40 % – Zvýraznění6 23" xfId="2976"/>
    <cellStyle name="40 % – Zvýraznění6 24" xfId="3017"/>
    <cellStyle name="40 % – Zvýraznění6 25" xfId="3058"/>
    <cellStyle name="40 % – Zvýraznění6 26" xfId="3099"/>
    <cellStyle name="40 % – Zvýraznění6 27" xfId="3140"/>
    <cellStyle name="40 % – Zvýraznění6 28" xfId="3181"/>
    <cellStyle name="40 % – Zvýraznění6 29" xfId="3222"/>
    <cellStyle name="40 % – Zvýraznění6 3" xfId="2156"/>
    <cellStyle name="40 % – Zvýraznění6 30" xfId="3263"/>
    <cellStyle name="40 % – Zvýraznění6 31" xfId="3304"/>
    <cellStyle name="40 % – Zvýraznění6 32" xfId="3345"/>
    <cellStyle name="40 % – Zvýraznění6 33" xfId="3386"/>
    <cellStyle name="40 % – Zvýraznění6 34" xfId="3427"/>
    <cellStyle name="40 % – Zvýraznění6 35" xfId="3468"/>
    <cellStyle name="40 % – Zvýraznění6 36" xfId="3509"/>
    <cellStyle name="40 % – Zvýraznění6 37" xfId="3550"/>
    <cellStyle name="40 % – Zvýraznění6 38" xfId="3591"/>
    <cellStyle name="40 % – Zvýraznění6 39" xfId="3632"/>
    <cellStyle name="40 % – Zvýraznění6 4" xfId="2197"/>
    <cellStyle name="40 % – Zvýraznění6 40" xfId="3673"/>
    <cellStyle name="40 % – Zvýraznění6 41" xfId="3714"/>
    <cellStyle name="40 % – Zvýraznění6 42" xfId="3755"/>
    <cellStyle name="40 % – Zvýraznění6 43" xfId="3796"/>
    <cellStyle name="40 % – Zvýraznění6 44" xfId="3836"/>
    <cellStyle name="40 % – Zvýraznění6 45" xfId="3878"/>
    <cellStyle name="40 % – Zvýraznění6 46" xfId="4030"/>
    <cellStyle name="40 % – Zvýraznění6 47" xfId="4106"/>
    <cellStyle name="40 % – Zvýraznění6 48" xfId="4041"/>
    <cellStyle name="40 % – Zvýraznění6 49" xfId="4184"/>
    <cellStyle name="40 % – Zvýraznění6 5" xfId="2238"/>
    <cellStyle name="40 % – Zvýraznění6 50" xfId="4051"/>
    <cellStyle name="40 % – Zvýraznění6 51" xfId="4206"/>
    <cellStyle name="40 % – Zvýraznění6 52" xfId="4317"/>
    <cellStyle name="40 % – Zvýraznění6 53" xfId="4297"/>
    <cellStyle name="40 % – Zvýraznění6 54" xfId="4384"/>
    <cellStyle name="40 % – Zvýraznění6 55" xfId="4400"/>
    <cellStyle name="40 % – Zvýraznění6 56" xfId="4471"/>
    <cellStyle name="40 % – Zvýraznění6 57" xfId="4520"/>
    <cellStyle name="40 % – Zvýraznění6 58" xfId="4566"/>
    <cellStyle name="40 % – Zvýraznění6 59" xfId="4621"/>
    <cellStyle name="40 % – Zvýraznění6 6" xfId="2279"/>
    <cellStyle name="40 % – Zvýraznění6 60" xfId="2023"/>
    <cellStyle name="40 % – Zvýraznění6 7" xfId="2320"/>
    <cellStyle name="40 % – Zvýraznění6 8" xfId="2361"/>
    <cellStyle name="40 % – Zvýraznění6 9" xfId="2402"/>
    <cellStyle name="40% - Accent1" xfId="182"/>
    <cellStyle name="40% - Accent2" xfId="183"/>
    <cellStyle name="40% - Accent3" xfId="184"/>
    <cellStyle name="40% - Accent4" xfId="185"/>
    <cellStyle name="40% - Accent5" xfId="186"/>
    <cellStyle name="40% - Accent6" xfId="187"/>
    <cellStyle name="60 % – Zvýraznění1 10" xfId="2444"/>
    <cellStyle name="60 % – Zvýraznění1 11" xfId="2485"/>
    <cellStyle name="60 % – Zvýraznění1 12" xfId="2526"/>
    <cellStyle name="60 % – Zvýraznění1 13" xfId="2567"/>
    <cellStyle name="60 % – Zvýraznění1 14" xfId="2608"/>
    <cellStyle name="60 % – Zvýraznění1 15" xfId="2649"/>
    <cellStyle name="60 % – Zvýraznění1 16" xfId="2690"/>
    <cellStyle name="60 % – Zvýraznění1 17" xfId="2731"/>
    <cellStyle name="60 % – Zvýraznění1 18" xfId="2772"/>
    <cellStyle name="60 % – Zvýraznění1 19" xfId="2813"/>
    <cellStyle name="60 % – Zvýraznění1 2" xfId="2113"/>
    <cellStyle name="60 % – Zvýraznění1 20" xfId="2854"/>
    <cellStyle name="60 % – Zvýraznění1 21" xfId="2895"/>
    <cellStyle name="60 % – Zvýraznění1 22" xfId="2936"/>
    <cellStyle name="60 % – Zvýraznění1 23" xfId="2977"/>
    <cellStyle name="60 % – Zvýraznění1 24" xfId="3018"/>
    <cellStyle name="60 % – Zvýraznění1 25" xfId="3059"/>
    <cellStyle name="60 % – Zvýraznění1 26" xfId="3100"/>
    <cellStyle name="60 % – Zvýraznění1 27" xfId="3141"/>
    <cellStyle name="60 % – Zvýraznění1 28" xfId="3182"/>
    <cellStyle name="60 % – Zvýraznění1 29" xfId="3223"/>
    <cellStyle name="60 % – Zvýraznění1 3" xfId="2157"/>
    <cellStyle name="60 % – Zvýraznění1 30" xfId="3264"/>
    <cellStyle name="60 % – Zvýraznění1 31" xfId="3305"/>
    <cellStyle name="60 % – Zvýraznění1 32" xfId="3346"/>
    <cellStyle name="60 % – Zvýraznění1 33" xfId="3387"/>
    <cellStyle name="60 % – Zvýraznění1 34" xfId="3428"/>
    <cellStyle name="60 % – Zvýraznění1 35" xfId="3469"/>
    <cellStyle name="60 % – Zvýraznění1 36" xfId="3510"/>
    <cellStyle name="60 % – Zvýraznění1 37" xfId="3551"/>
    <cellStyle name="60 % – Zvýraznění1 38" xfId="3592"/>
    <cellStyle name="60 % – Zvýraznění1 39" xfId="3633"/>
    <cellStyle name="60 % – Zvýraznění1 4" xfId="2198"/>
    <cellStyle name="60 % – Zvýraznění1 40" xfId="3674"/>
    <cellStyle name="60 % – Zvýraznění1 41" xfId="3715"/>
    <cellStyle name="60 % – Zvýraznění1 42" xfId="3756"/>
    <cellStyle name="60 % – Zvýraznění1 43" xfId="3797"/>
    <cellStyle name="60 % – Zvýraznění1 44" xfId="3837"/>
    <cellStyle name="60 % – Zvýraznění1 45" xfId="3879"/>
    <cellStyle name="60 % – Zvýraznění1 46" xfId="4031"/>
    <cellStyle name="60 % – Zvýraznění1 47" xfId="4111"/>
    <cellStyle name="60 % – Zvýraznění1 48" xfId="4166"/>
    <cellStyle name="60 % – Zvýraznění1 49" xfId="4146"/>
    <cellStyle name="60 % – Zvýraznění1 5" xfId="2239"/>
    <cellStyle name="60 % – Zvýraznění1 50" xfId="4240"/>
    <cellStyle name="60 % – Zvýraznění1 51" xfId="4278"/>
    <cellStyle name="60 % – Zvýraznění1 52" xfId="4276"/>
    <cellStyle name="60 % – Zvýraznění1 53" xfId="4339"/>
    <cellStyle name="60 % – Zvýraznění1 54" xfId="4385"/>
    <cellStyle name="60 % – Zvýraznění1 55" xfId="4399"/>
    <cellStyle name="60 % – Zvýraznění1 56" xfId="4470"/>
    <cellStyle name="60 % – Zvýraznění1 57" xfId="4519"/>
    <cellStyle name="60 % – Zvýraznění1 58" xfId="4565"/>
    <cellStyle name="60 % – Zvýraznění1 59" xfId="4622"/>
    <cellStyle name="60 % – Zvýraznění1 6" xfId="2280"/>
    <cellStyle name="60 % – Zvýraznění1 60" xfId="2024"/>
    <cellStyle name="60 % – Zvýraznění1 7" xfId="2321"/>
    <cellStyle name="60 % – Zvýraznění1 8" xfId="2362"/>
    <cellStyle name="60 % – Zvýraznění1 9" xfId="2403"/>
    <cellStyle name="60 % – Zvýraznění2 10" xfId="2445"/>
    <cellStyle name="60 % – Zvýraznění2 11" xfId="2486"/>
    <cellStyle name="60 % – Zvýraznění2 12" xfId="2527"/>
    <cellStyle name="60 % – Zvýraznění2 13" xfId="2568"/>
    <cellStyle name="60 % – Zvýraznění2 14" xfId="2609"/>
    <cellStyle name="60 % – Zvýraznění2 15" xfId="2650"/>
    <cellStyle name="60 % – Zvýraznění2 16" xfId="2691"/>
    <cellStyle name="60 % – Zvýraznění2 17" xfId="2732"/>
    <cellStyle name="60 % – Zvýraznění2 18" xfId="2773"/>
    <cellStyle name="60 % – Zvýraznění2 19" xfId="2814"/>
    <cellStyle name="60 % – Zvýraznění2 2" xfId="2114"/>
    <cellStyle name="60 % – Zvýraznění2 20" xfId="2855"/>
    <cellStyle name="60 % – Zvýraznění2 21" xfId="2896"/>
    <cellStyle name="60 % – Zvýraznění2 22" xfId="2937"/>
    <cellStyle name="60 % – Zvýraznění2 23" xfId="2978"/>
    <cellStyle name="60 % – Zvýraznění2 24" xfId="3019"/>
    <cellStyle name="60 % – Zvýraznění2 25" xfId="3060"/>
    <cellStyle name="60 % – Zvýraznění2 26" xfId="3101"/>
    <cellStyle name="60 % – Zvýraznění2 27" xfId="3142"/>
    <cellStyle name="60 % – Zvýraznění2 28" xfId="3183"/>
    <cellStyle name="60 % – Zvýraznění2 29" xfId="3224"/>
    <cellStyle name="60 % – Zvýraznění2 3" xfId="2158"/>
    <cellStyle name="60 % – Zvýraznění2 30" xfId="3265"/>
    <cellStyle name="60 % – Zvýraznění2 31" xfId="3306"/>
    <cellStyle name="60 % – Zvýraznění2 32" xfId="3347"/>
    <cellStyle name="60 % – Zvýraznění2 33" xfId="3388"/>
    <cellStyle name="60 % – Zvýraznění2 34" xfId="3429"/>
    <cellStyle name="60 % – Zvýraznění2 35" xfId="3470"/>
    <cellStyle name="60 % – Zvýraznění2 36" xfId="3511"/>
    <cellStyle name="60 % – Zvýraznění2 37" xfId="3552"/>
    <cellStyle name="60 % – Zvýraznění2 38" xfId="3593"/>
    <cellStyle name="60 % – Zvýraznění2 39" xfId="3634"/>
    <cellStyle name="60 % – Zvýraznění2 4" xfId="2199"/>
    <cellStyle name="60 % – Zvýraznění2 40" xfId="3675"/>
    <cellStyle name="60 % – Zvýraznění2 41" xfId="3716"/>
    <cellStyle name="60 % – Zvýraznění2 42" xfId="3757"/>
    <cellStyle name="60 % – Zvýraznění2 43" xfId="3798"/>
    <cellStyle name="60 % – Zvýraznění2 44" xfId="3838"/>
    <cellStyle name="60 % – Zvýraznění2 45" xfId="3880"/>
    <cellStyle name="60 % – Zvýraznění2 46" xfId="4032"/>
    <cellStyle name="60 % – Zvýraznění2 47" xfId="4089"/>
    <cellStyle name="60 % – Zvýraznění2 48" xfId="4122"/>
    <cellStyle name="60 % – Zvýraznění2 49" xfId="4117"/>
    <cellStyle name="60 % – Zvýraznění2 5" xfId="2240"/>
    <cellStyle name="60 % – Zvýraznění2 50" xfId="4205"/>
    <cellStyle name="60 % – Zvýraznění2 51" xfId="4160"/>
    <cellStyle name="60 % – Zvýraznění2 52" xfId="4244"/>
    <cellStyle name="60 % – Zvýraznění2 53" xfId="4310"/>
    <cellStyle name="60 % – Zvýraznění2 54" xfId="4386"/>
    <cellStyle name="60 % – Zvýraznění2 55" xfId="4398"/>
    <cellStyle name="60 % – Zvýraznění2 56" xfId="4469"/>
    <cellStyle name="60 % – Zvýraznění2 57" xfId="4517"/>
    <cellStyle name="60 % – Zvýraznění2 58" xfId="4563"/>
    <cellStyle name="60 % – Zvýraznění2 59" xfId="4623"/>
    <cellStyle name="60 % – Zvýraznění2 6" xfId="2281"/>
    <cellStyle name="60 % – Zvýraznění2 60" xfId="2025"/>
    <cellStyle name="60 % – Zvýraznění2 7" xfId="2322"/>
    <cellStyle name="60 % – Zvýraznění2 8" xfId="2363"/>
    <cellStyle name="60 % – Zvýraznění2 9" xfId="2404"/>
    <cellStyle name="60 % – Zvýraznění3 10" xfId="2446"/>
    <cellStyle name="60 % – Zvýraznění3 11" xfId="2487"/>
    <cellStyle name="60 % – Zvýraznění3 12" xfId="2528"/>
    <cellStyle name="60 % – Zvýraznění3 13" xfId="2569"/>
    <cellStyle name="60 % – Zvýraznění3 14" xfId="2610"/>
    <cellStyle name="60 % – Zvýraznění3 15" xfId="2651"/>
    <cellStyle name="60 % – Zvýraznění3 16" xfId="2692"/>
    <cellStyle name="60 % – Zvýraznění3 17" xfId="2733"/>
    <cellStyle name="60 % – Zvýraznění3 18" xfId="2774"/>
    <cellStyle name="60 % – Zvýraznění3 19" xfId="2815"/>
    <cellStyle name="60 % – Zvýraznění3 2" xfId="2115"/>
    <cellStyle name="60 % – Zvýraznění3 20" xfId="2856"/>
    <cellStyle name="60 % – Zvýraznění3 21" xfId="2897"/>
    <cellStyle name="60 % – Zvýraznění3 22" xfId="2938"/>
    <cellStyle name="60 % – Zvýraznění3 23" xfId="2979"/>
    <cellStyle name="60 % – Zvýraznění3 24" xfId="3020"/>
    <cellStyle name="60 % – Zvýraznění3 25" xfId="3061"/>
    <cellStyle name="60 % – Zvýraznění3 26" xfId="3102"/>
    <cellStyle name="60 % – Zvýraznění3 27" xfId="3143"/>
    <cellStyle name="60 % – Zvýraznění3 28" xfId="3184"/>
    <cellStyle name="60 % – Zvýraznění3 29" xfId="3225"/>
    <cellStyle name="60 % – Zvýraznění3 3" xfId="2159"/>
    <cellStyle name="60 % – Zvýraznění3 30" xfId="3266"/>
    <cellStyle name="60 % – Zvýraznění3 31" xfId="3307"/>
    <cellStyle name="60 % – Zvýraznění3 32" xfId="3348"/>
    <cellStyle name="60 % – Zvýraznění3 33" xfId="3389"/>
    <cellStyle name="60 % – Zvýraznění3 34" xfId="3430"/>
    <cellStyle name="60 % – Zvýraznění3 35" xfId="3471"/>
    <cellStyle name="60 % – Zvýraznění3 36" xfId="3512"/>
    <cellStyle name="60 % – Zvýraznění3 37" xfId="3553"/>
    <cellStyle name="60 % – Zvýraznění3 38" xfId="3594"/>
    <cellStyle name="60 % – Zvýraznění3 39" xfId="3635"/>
    <cellStyle name="60 % – Zvýraznění3 4" xfId="2200"/>
    <cellStyle name="60 % – Zvýraznění3 40" xfId="3676"/>
    <cellStyle name="60 % – Zvýraznění3 41" xfId="3717"/>
    <cellStyle name="60 % – Zvýraznění3 42" xfId="3758"/>
    <cellStyle name="60 % – Zvýraznění3 43" xfId="3799"/>
    <cellStyle name="60 % – Zvýraznění3 44" xfId="3839"/>
    <cellStyle name="60 % – Zvýraznění3 45" xfId="3881"/>
    <cellStyle name="60 % – Zvýraznění3 46" xfId="4033"/>
    <cellStyle name="60 % – Zvýraznění3 47" xfId="4141"/>
    <cellStyle name="60 % – Zvýraznění3 48" xfId="4149"/>
    <cellStyle name="60 % – Zvýraznění3 49" xfId="4201"/>
    <cellStyle name="60 % – Zvýraznění3 5" xfId="2241"/>
    <cellStyle name="60 % – Zvýraznění3 50" xfId="4256"/>
    <cellStyle name="60 % – Zvýraznění3 51" xfId="4263"/>
    <cellStyle name="60 % – Zvýraznění3 52" xfId="4242"/>
    <cellStyle name="60 % – Zvýraznění3 53" xfId="4222"/>
    <cellStyle name="60 % – Zvýraznění3 54" xfId="4387"/>
    <cellStyle name="60 % – Zvýraznění3 55" xfId="4397"/>
    <cellStyle name="60 % – Zvýraznění3 56" xfId="4468"/>
    <cellStyle name="60 % – Zvýraznění3 57" xfId="4516"/>
    <cellStyle name="60 % – Zvýraznění3 58" xfId="4562"/>
    <cellStyle name="60 % – Zvýraznění3 59" xfId="4624"/>
    <cellStyle name="60 % – Zvýraznění3 6" xfId="2282"/>
    <cellStyle name="60 % – Zvýraznění3 60" xfId="2026"/>
    <cellStyle name="60 % – Zvýraznění3 7" xfId="2323"/>
    <cellStyle name="60 % – Zvýraznění3 8" xfId="2364"/>
    <cellStyle name="60 % – Zvýraznění3 9" xfId="2405"/>
    <cellStyle name="60 % – Zvýraznění4 10" xfId="2447"/>
    <cellStyle name="60 % – Zvýraznění4 11" xfId="2488"/>
    <cellStyle name="60 % – Zvýraznění4 12" xfId="2529"/>
    <cellStyle name="60 % – Zvýraznění4 13" xfId="2570"/>
    <cellStyle name="60 % – Zvýraznění4 14" xfId="2611"/>
    <cellStyle name="60 % – Zvýraznění4 15" xfId="2652"/>
    <cellStyle name="60 % – Zvýraznění4 16" xfId="2693"/>
    <cellStyle name="60 % – Zvýraznění4 17" xfId="2734"/>
    <cellStyle name="60 % – Zvýraznění4 18" xfId="2775"/>
    <cellStyle name="60 % – Zvýraznění4 19" xfId="2816"/>
    <cellStyle name="60 % – Zvýraznění4 2" xfId="2116"/>
    <cellStyle name="60 % – Zvýraznění4 20" xfId="2857"/>
    <cellStyle name="60 % – Zvýraznění4 21" xfId="2898"/>
    <cellStyle name="60 % – Zvýraznění4 22" xfId="2939"/>
    <cellStyle name="60 % – Zvýraznění4 23" xfId="2980"/>
    <cellStyle name="60 % – Zvýraznění4 24" xfId="3021"/>
    <cellStyle name="60 % – Zvýraznění4 25" xfId="3062"/>
    <cellStyle name="60 % – Zvýraznění4 26" xfId="3103"/>
    <cellStyle name="60 % – Zvýraznění4 27" xfId="3144"/>
    <cellStyle name="60 % – Zvýraznění4 28" xfId="3185"/>
    <cellStyle name="60 % – Zvýraznění4 29" xfId="3226"/>
    <cellStyle name="60 % – Zvýraznění4 3" xfId="2160"/>
    <cellStyle name="60 % – Zvýraznění4 30" xfId="3267"/>
    <cellStyle name="60 % – Zvýraznění4 31" xfId="3308"/>
    <cellStyle name="60 % – Zvýraznění4 32" xfId="3349"/>
    <cellStyle name="60 % – Zvýraznění4 33" xfId="3390"/>
    <cellStyle name="60 % – Zvýraznění4 34" xfId="3431"/>
    <cellStyle name="60 % – Zvýraznění4 35" xfId="3472"/>
    <cellStyle name="60 % – Zvýraznění4 36" xfId="3513"/>
    <cellStyle name="60 % – Zvýraznění4 37" xfId="3554"/>
    <cellStyle name="60 % – Zvýraznění4 38" xfId="3595"/>
    <cellStyle name="60 % – Zvýraznění4 39" xfId="3636"/>
    <cellStyle name="60 % – Zvýraznění4 4" xfId="2201"/>
    <cellStyle name="60 % – Zvýraznění4 40" xfId="3677"/>
    <cellStyle name="60 % – Zvýraznění4 41" xfId="3718"/>
    <cellStyle name="60 % – Zvýraznění4 42" xfId="3759"/>
    <cellStyle name="60 % – Zvýraznění4 43" xfId="3800"/>
    <cellStyle name="60 % – Zvýraznění4 44" xfId="3840"/>
    <cellStyle name="60 % – Zvýraznění4 45" xfId="3882"/>
    <cellStyle name="60 % – Zvýraznění4 46" xfId="4034"/>
    <cellStyle name="60 % – Zvýraznění4 47" xfId="4120"/>
    <cellStyle name="60 % – Zvýraznění4 48" xfId="4050"/>
    <cellStyle name="60 % – Zvýraznění4 49" xfId="4177"/>
    <cellStyle name="60 % – Zvýraznění4 5" xfId="2242"/>
    <cellStyle name="60 % – Zvýraznění4 50" xfId="4228"/>
    <cellStyle name="60 % – Zvýraznění4 51" xfId="4213"/>
    <cellStyle name="60 % – Zvýraznění4 52" xfId="4312"/>
    <cellStyle name="60 % – Zvýraznění4 53" xfId="4182"/>
    <cellStyle name="60 % – Zvýraznění4 54" xfId="4388"/>
    <cellStyle name="60 % – Zvýraznění4 55" xfId="4396"/>
    <cellStyle name="60 % – Zvýraznění4 56" xfId="4465"/>
    <cellStyle name="60 % – Zvýraznění4 57" xfId="4515"/>
    <cellStyle name="60 % – Zvýraznění4 58" xfId="4561"/>
    <cellStyle name="60 % – Zvýraznění4 59" xfId="4625"/>
    <cellStyle name="60 % – Zvýraznění4 6" xfId="2283"/>
    <cellStyle name="60 % – Zvýraznění4 60" xfId="2027"/>
    <cellStyle name="60 % – Zvýraznění4 7" xfId="2324"/>
    <cellStyle name="60 % – Zvýraznění4 8" xfId="2365"/>
    <cellStyle name="60 % – Zvýraznění4 9" xfId="2406"/>
    <cellStyle name="60 % – Zvýraznění5 10" xfId="2448"/>
    <cellStyle name="60 % – Zvýraznění5 11" xfId="2489"/>
    <cellStyle name="60 % – Zvýraznění5 12" xfId="2530"/>
    <cellStyle name="60 % – Zvýraznění5 13" xfId="2571"/>
    <cellStyle name="60 % – Zvýraznění5 14" xfId="2612"/>
    <cellStyle name="60 % – Zvýraznění5 15" xfId="2653"/>
    <cellStyle name="60 % – Zvýraznění5 16" xfId="2694"/>
    <cellStyle name="60 % – Zvýraznění5 17" xfId="2735"/>
    <cellStyle name="60 % – Zvýraznění5 18" xfId="2776"/>
    <cellStyle name="60 % – Zvýraznění5 19" xfId="2817"/>
    <cellStyle name="60 % – Zvýraznění5 2" xfId="2117"/>
    <cellStyle name="60 % – Zvýraznění5 20" xfId="2858"/>
    <cellStyle name="60 % – Zvýraznění5 21" xfId="2899"/>
    <cellStyle name="60 % – Zvýraznění5 22" xfId="2940"/>
    <cellStyle name="60 % – Zvýraznění5 23" xfId="2981"/>
    <cellStyle name="60 % – Zvýraznění5 24" xfId="3022"/>
    <cellStyle name="60 % – Zvýraznění5 25" xfId="3063"/>
    <cellStyle name="60 % – Zvýraznění5 26" xfId="3104"/>
    <cellStyle name="60 % – Zvýraznění5 27" xfId="3145"/>
    <cellStyle name="60 % – Zvýraznění5 28" xfId="3186"/>
    <cellStyle name="60 % – Zvýraznění5 29" xfId="3227"/>
    <cellStyle name="60 % – Zvýraznění5 3" xfId="2161"/>
    <cellStyle name="60 % – Zvýraznění5 30" xfId="3268"/>
    <cellStyle name="60 % – Zvýraznění5 31" xfId="3309"/>
    <cellStyle name="60 % – Zvýraznění5 32" xfId="3350"/>
    <cellStyle name="60 % – Zvýraznění5 33" xfId="3391"/>
    <cellStyle name="60 % – Zvýraznění5 34" xfId="3432"/>
    <cellStyle name="60 % – Zvýraznění5 35" xfId="3473"/>
    <cellStyle name="60 % – Zvýraznění5 36" xfId="3514"/>
    <cellStyle name="60 % – Zvýraznění5 37" xfId="3555"/>
    <cellStyle name="60 % – Zvýraznění5 38" xfId="3596"/>
    <cellStyle name="60 % – Zvýraznění5 39" xfId="3637"/>
    <cellStyle name="60 % – Zvýraznění5 4" xfId="2202"/>
    <cellStyle name="60 % – Zvýraznění5 40" xfId="3678"/>
    <cellStyle name="60 % – Zvýraznění5 41" xfId="3719"/>
    <cellStyle name="60 % – Zvýraznění5 42" xfId="3760"/>
    <cellStyle name="60 % – Zvýraznění5 43" xfId="3801"/>
    <cellStyle name="60 % – Zvýraznění5 44" xfId="3841"/>
    <cellStyle name="60 % – Zvýraznění5 45" xfId="3883"/>
    <cellStyle name="60 % – Zvýraznění5 46" xfId="4035"/>
    <cellStyle name="60 % – Zvýraznění5 47" xfId="4110"/>
    <cellStyle name="60 % – Zvýraznění5 48" xfId="4168"/>
    <cellStyle name="60 % – Zvýraznění5 49" xfId="4085"/>
    <cellStyle name="60 % – Zvýraznění5 5" xfId="2243"/>
    <cellStyle name="60 % – Zvýraznění5 50" xfId="4239"/>
    <cellStyle name="60 % – Zvýraznění5 51" xfId="4282"/>
    <cellStyle name="60 % – Zvýraznění5 52" xfId="4284"/>
    <cellStyle name="60 % – Zvýraznění5 53" xfId="4330"/>
    <cellStyle name="60 % – Zvýraznění5 54" xfId="4389"/>
    <cellStyle name="60 % – Zvýraznění5 55" xfId="4395"/>
    <cellStyle name="60 % – Zvýraznění5 56" xfId="4464"/>
    <cellStyle name="60 % – Zvýraznění5 57" xfId="4514"/>
    <cellStyle name="60 % – Zvýraznění5 58" xfId="4560"/>
    <cellStyle name="60 % – Zvýraznění5 59" xfId="4626"/>
    <cellStyle name="60 % – Zvýraznění5 6" xfId="2284"/>
    <cellStyle name="60 % – Zvýraznění5 60" xfId="2028"/>
    <cellStyle name="60 % – Zvýraznění5 7" xfId="2325"/>
    <cellStyle name="60 % – Zvýraznění5 8" xfId="2366"/>
    <cellStyle name="60 % – Zvýraznění5 9" xfId="2407"/>
    <cellStyle name="60 % – Zvýraznění6 10" xfId="2449"/>
    <cellStyle name="60 % – Zvýraznění6 11" xfId="2490"/>
    <cellStyle name="60 % – Zvýraznění6 12" xfId="2531"/>
    <cellStyle name="60 % – Zvýraznění6 13" xfId="2572"/>
    <cellStyle name="60 % – Zvýraznění6 14" xfId="2613"/>
    <cellStyle name="60 % – Zvýraznění6 15" xfId="2654"/>
    <cellStyle name="60 % – Zvýraznění6 16" xfId="2695"/>
    <cellStyle name="60 % – Zvýraznění6 17" xfId="2736"/>
    <cellStyle name="60 % – Zvýraznění6 18" xfId="2777"/>
    <cellStyle name="60 % – Zvýraznění6 19" xfId="2818"/>
    <cellStyle name="60 % – Zvýraznění6 2" xfId="2118"/>
    <cellStyle name="60 % – Zvýraznění6 20" xfId="2859"/>
    <cellStyle name="60 % – Zvýraznění6 21" xfId="2900"/>
    <cellStyle name="60 % – Zvýraznění6 22" xfId="2941"/>
    <cellStyle name="60 % – Zvýraznění6 23" xfId="2982"/>
    <cellStyle name="60 % – Zvýraznění6 24" xfId="3023"/>
    <cellStyle name="60 % – Zvýraznění6 25" xfId="3064"/>
    <cellStyle name="60 % – Zvýraznění6 26" xfId="3105"/>
    <cellStyle name="60 % – Zvýraznění6 27" xfId="3146"/>
    <cellStyle name="60 % – Zvýraznění6 28" xfId="3187"/>
    <cellStyle name="60 % – Zvýraznění6 29" xfId="3228"/>
    <cellStyle name="60 % – Zvýraznění6 3" xfId="2162"/>
    <cellStyle name="60 % – Zvýraznění6 30" xfId="3269"/>
    <cellStyle name="60 % – Zvýraznění6 31" xfId="3310"/>
    <cellStyle name="60 % – Zvýraznění6 32" xfId="3351"/>
    <cellStyle name="60 % – Zvýraznění6 33" xfId="3392"/>
    <cellStyle name="60 % – Zvýraznění6 34" xfId="3433"/>
    <cellStyle name="60 % – Zvýraznění6 35" xfId="3474"/>
    <cellStyle name="60 % – Zvýraznění6 36" xfId="3515"/>
    <cellStyle name="60 % – Zvýraznění6 37" xfId="3556"/>
    <cellStyle name="60 % – Zvýraznění6 38" xfId="3597"/>
    <cellStyle name="60 % – Zvýraznění6 39" xfId="3638"/>
    <cellStyle name="60 % – Zvýraznění6 4" xfId="2203"/>
    <cellStyle name="60 % – Zvýraznění6 40" xfId="3679"/>
    <cellStyle name="60 % – Zvýraznění6 41" xfId="3720"/>
    <cellStyle name="60 % – Zvýraznění6 42" xfId="3761"/>
    <cellStyle name="60 % – Zvýraznění6 43" xfId="3802"/>
    <cellStyle name="60 % – Zvýraznění6 44" xfId="3842"/>
    <cellStyle name="60 % – Zvýraznění6 45" xfId="3884"/>
    <cellStyle name="60 % – Zvýraznění6 46" xfId="4036"/>
    <cellStyle name="60 % – Zvýraznění6 47" xfId="4088"/>
    <cellStyle name="60 % – Zvýraznění6 48" xfId="4127"/>
    <cellStyle name="60 % – Zvýraznění6 49" xfId="4192"/>
    <cellStyle name="60 % – Zvýraznění6 5" xfId="2244"/>
    <cellStyle name="60 % – Zvýraznění6 50" xfId="4223"/>
    <cellStyle name="60 % – Zvýraznění6 51" xfId="4225"/>
    <cellStyle name="60 % – Zvýraznění6 52" xfId="4252"/>
    <cellStyle name="60 % – Zvýraznění6 53" xfId="4300"/>
    <cellStyle name="60 % – Zvýraznění6 54" xfId="4390"/>
    <cellStyle name="60 % – Zvýraznění6 55" xfId="4394"/>
    <cellStyle name="60 % – Zvýraznění6 56" xfId="4463"/>
    <cellStyle name="60 % – Zvýraznění6 57" xfId="4511"/>
    <cellStyle name="60 % – Zvýraznění6 58" xfId="4557"/>
    <cellStyle name="60 % – Zvýraznění6 59" xfId="4627"/>
    <cellStyle name="60 % – Zvýraznění6 6" xfId="2285"/>
    <cellStyle name="60 % – Zvýraznění6 60" xfId="2029"/>
    <cellStyle name="60 % – Zvýraznění6 7" xfId="2326"/>
    <cellStyle name="60 % – Zvýraznění6 8" xfId="2367"/>
    <cellStyle name="60 % – Zvýraznění6 9" xfId="2408"/>
    <cellStyle name="60% - Accent1" xfId="188"/>
    <cellStyle name="60% - Accent2" xfId="189"/>
    <cellStyle name="60% - Accent3" xfId="190"/>
    <cellStyle name="60% - Accent4" xfId="191"/>
    <cellStyle name="60% - Accent5" xfId="192"/>
    <cellStyle name="60% - Accent6" xfId="193"/>
    <cellStyle name="Accent1" xfId="194"/>
    <cellStyle name="Accent2" xfId="195"/>
    <cellStyle name="Accent3" xfId="196"/>
    <cellStyle name="Accent4" xfId="197"/>
    <cellStyle name="Accent5" xfId="198"/>
    <cellStyle name="Accent6" xfId="199"/>
    <cellStyle name="Bad" xfId="200"/>
    <cellStyle name="Calculation" xfId="201"/>
    <cellStyle name="celá čísla" xfId="33"/>
    <cellStyle name="celá čísla 2" xfId="4808"/>
    <cellStyle name="Celkem 10" xfId="2450"/>
    <cellStyle name="Celkem 11" xfId="2491"/>
    <cellStyle name="Celkem 12" xfId="2532"/>
    <cellStyle name="Celkem 13" xfId="2573"/>
    <cellStyle name="Celkem 14" xfId="2614"/>
    <cellStyle name="Celkem 15" xfId="2655"/>
    <cellStyle name="Celkem 16" xfId="2696"/>
    <cellStyle name="Celkem 17" xfId="2737"/>
    <cellStyle name="Celkem 18" xfId="2778"/>
    <cellStyle name="Celkem 19" xfId="2819"/>
    <cellStyle name="Celkem 2" xfId="34"/>
    <cellStyle name="Celkem 2 10" xfId="5222"/>
    <cellStyle name="Celkem 2 11" xfId="5283"/>
    <cellStyle name="Celkem 2 12" xfId="5381"/>
    <cellStyle name="Celkem 2 13" xfId="5438"/>
    <cellStyle name="Celkem 2 14" xfId="5633"/>
    <cellStyle name="Celkem 2 2" xfId="2119"/>
    <cellStyle name="Celkem 2 2 2" xfId="5141"/>
    <cellStyle name="Celkem 2 3" xfId="5079"/>
    <cellStyle name="Celkem 2 3 2" xfId="5134"/>
    <cellStyle name="Celkem 2 4" xfId="5410"/>
    <cellStyle name="Celkem 2 4 2" xfId="5148"/>
    <cellStyle name="Celkem 2 5" xfId="5284"/>
    <cellStyle name="Celkem 2 5 2" xfId="5439"/>
    <cellStyle name="Celkem 2 6" xfId="5469"/>
    <cellStyle name="Celkem 2 6 2" xfId="5175"/>
    <cellStyle name="Celkem 2 7" xfId="5468"/>
    <cellStyle name="Celkem 2 7 2" xfId="5185"/>
    <cellStyle name="Celkem 2 8" xfId="5461"/>
    <cellStyle name="Celkem 2 8 2" xfId="5178"/>
    <cellStyle name="Celkem 2 9" xfId="5473"/>
    <cellStyle name="Celkem 2 9 2" xfId="5196"/>
    <cellStyle name="Celkem 20" xfId="2860"/>
    <cellStyle name="Celkem 21" xfId="2901"/>
    <cellStyle name="Celkem 22" xfId="2942"/>
    <cellStyle name="Celkem 23" xfId="2983"/>
    <cellStyle name="Celkem 24" xfId="3024"/>
    <cellStyle name="Celkem 25" xfId="3065"/>
    <cellStyle name="Celkem 26" xfId="3106"/>
    <cellStyle name="Celkem 27" xfId="3147"/>
    <cellStyle name="Celkem 28" xfId="3188"/>
    <cellStyle name="Celkem 29" xfId="3229"/>
    <cellStyle name="Celkem 3" xfId="2163"/>
    <cellStyle name="Celkem 3 10" xfId="5236"/>
    <cellStyle name="Celkem 3 11" xfId="5346"/>
    <cellStyle name="Celkem 3 2" xfId="5296"/>
    <cellStyle name="Celkem 3 2 2" xfId="5460"/>
    <cellStyle name="Celkem 3 3" xfId="5254"/>
    <cellStyle name="Celkem 3 3 2" xfId="5077"/>
    <cellStyle name="Celkem 3 4" xfId="5226"/>
    <cellStyle name="Celkem 3 4 2" xfId="5359"/>
    <cellStyle name="Celkem 3 5" xfId="5172"/>
    <cellStyle name="Celkem 3 5 2" xfId="5282"/>
    <cellStyle name="Celkem 3 6" xfId="5118"/>
    <cellStyle name="Celkem 3 6 2" xfId="5240"/>
    <cellStyle name="Celkem 3 7" xfId="5387"/>
    <cellStyle name="Celkem 3 7 2" xfId="5133"/>
    <cellStyle name="Celkem 3 8" xfId="5319"/>
    <cellStyle name="Celkem 3 8 2" xfId="5083"/>
    <cellStyle name="Celkem 3 9" xfId="5286"/>
    <cellStyle name="Celkem 3 9 2" xfId="5450"/>
    <cellStyle name="Celkem 30" xfId="3270"/>
    <cellStyle name="Celkem 31" xfId="3311"/>
    <cellStyle name="Celkem 32" xfId="3352"/>
    <cellStyle name="Celkem 33" xfId="3393"/>
    <cellStyle name="Celkem 34" xfId="3434"/>
    <cellStyle name="Celkem 35" xfId="3475"/>
    <cellStyle name="Celkem 36" xfId="3516"/>
    <cellStyle name="Celkem 37" xfId="3557"/>
    <cellStyle name="Celkem 38" xfId="3598"/>
    <cellStyle name="Celkem 39" xfId="3639"/>
    <cellStyle name="Celkem 4" xfId="2204"/>
    <cellStyle name="Celkem 40" xfId="3680"/>
    <cellStyle name="Celkem 41" xfId="3721"/>
    <cellStyle name="Celkem 42" xfId="3762"/>
    <cellStyle name="Celkem 43" xfId="3803"/>
    <cellStyle name="Celkem 44" xfId="3843"/>
    <cellStyle name="Celkem 45" xfId="3885"/>
    <cellStyle name="Celkem 46" xfId="4037"/>
    <cellStyle name="Celkem 47" xfId="4140"/>
    <cellStyle name="Celkem 48" xfId="4068"/>
    <cellStyle name="Celkem 49" xfId="4215"/>
    <cellStyle name="Celkem 5" xfId="2245"/>
    <cellStyle name="Celkem 50" xfId="4255"/>
    <cellStyle name="Celkem 51" xfId="4084"/>
    <cellStyle name="Celkem 52" xfId="4153"/>
    <cellStyle name="Celkem 53" xfId="4293"/>
    <cellStyle name="Celkem 54" xfId="4391"/>
    <cellStyle name="Celkem 55" xfId="4393"/>
    <cellStyle name="Celkem 56" xfId="4462"/>
    <cellStyle name="Celkem 57" xfId="4510"/>
    <cellStyle name="Celkem 58" xfId="4556"/>
    <cellStyle name="Celkem 59" xfId="4628"/>
    <cellStyle name="Celkem 6" xfId="2286"/>
    <cellStyle name="Celkem 60" xfId="2030"/>
    <cellStyle name="Celkem 7" xfId="2327"/>
    <cellStyle name="Celkem 8" xfId="2368"/>
    <cellStyle name="Celkem 9" xfId="2409"/>
    <cellStyle name="Comma" xfId="35"/>
    <cellStyle name="Comma 2" xfId="142"/>
    <cellStyle name="Comma 2 2" xfId="4809"/>
    <cellStyle name="Comma 2 3" xfId="5645"/>
    <cellStyle name="Comma0" xfId="36"/>
    <cellStyle name="Comma0 2" xfId="4810"/>
    <cellStyle name="Currency" xfId="37"/>
    <cellStyle name="Currency 2" xfId="4811"/>
    <cellStyle name="Currency0" xfId="38"/>
    <cellStyle name="Currency0 2" xfId="4812"/>
    <cellStyle name="Čárka 2" xfId="6"/>
    <cellStyle name="čárky 2" xfId="519"/>
    <cellStyle name="čárky 2 10" xfId="2032"/>
    <cellStyle name="čárky 2 11" xfId="2033"/>
    <cellStyle name="čárky 2 12" xfId="2034"/>
    <cellStyle name="čárky 2 13" xfId="2035"/>
    <cellStyle name="čárky 2 14" xfId="2036"/>
    <cellStyle name="čárky 2 15" xfId="2037"/>
    <cellStyle name="čárky 2 16" xfId="2038"/>
    <cellStyle name="čárky 2 17" xfId="2031"/>
    <cellStyle name="čárky 2 17 2" xfId="5214"/>
    <cellStyle name="čárky 2 18" xfId="5751"/>
    <cellStyle name="čárky 2 2" xfId="2039"/>
    <cellStyle name="čárky 2 2 2" xfId="5358"/>
    <cellStyle name="čárky 2 3" xfId="2040"/>
    <cellStyle name="čárky 2 4" xfId="2041"/>
    <cellStyle name="čárky 2 5" xfId="2042"/>
    <cellStyle name="čárky 2 6" xfId="2043"/>
    <cellStyle name="čárky 2 7" xfId="2044"/>
    <cellStyle name="čárky 2 8" xfId="2045"/>
    <cellStyle name="čárky 2 9" xfId="2046"/>
    <cellStyle name="Date" xfId="39"/>
    <cellStyle name="Date 2" xfId="4813"/>
    <cellStyle name="Datum" xfId="40"/>
    <cellStyle name="Datum 2" xfId="7114"/>
    <cellStyle name="des. číslo (1)" xfId="41"/>
    <cellStyle name="des. číslo (1) 2" xfId="4814"/>
    <cellStyle name="des. číslo (2)" xfId="42"/>
    <cellStyle name="des. číslo (2) 2" xfId="4815"/>
    <cellStyle name="Explanatory Text" xfId="202"/>
    <cellStyle name="financni0" xfId="7204"/>
    <cellStyle name="financni1" xfId="5470"/>
    <cellStyle name="Finanční" xfId="5155"/>
    <cellStyle name="Finanční0" xfId="43"/>
    <cellStyle name="Finanční0 2" xfId="5609"/>
    <cellStyle name="Finanční1" xfId="5075"/>
    <cellStyle name="Fixed" xfId="44"/>
    <cellStyle name="Fixed 2" xfId="4816"/>
    <cellStyle name="Followed Hyperlink" xfId="2047"/>
    <cellStyle name="Good" xfId="203"/>
    <cellStyle name="Heading 1" xfId="45"/>
    <cellStyle name="Heading 1 2" xfId="204"/>
    <cellStyle name="Heading 2" xfId="46"/>
    <cellStyle name="Heading 2 2" xfId="205"/>
    <cellStyle name="Heading 3" xfId="206"/>
    <cellStyle name="Heading 3 10" xfId="791"/>
    <cellStyle name="Heading 3 10 2" xfId="966"/>
    <cellStyle name="Heading 3 10 3" xfId="1141"/>
    <cellStyle name="Heading 3 11" xfId="708"/>
    <cellStyle name="Heading 3 11 2" xfId="882"/>
    <cellStyle name="Heading 3 11 3" xfId="1057"/>
    <cellStyle name="Heading 3 12" xfId="795"/>
    <cellStyle name="Heading 3 12 2" xfId="970"/>
    <cellStyle name="Heading 3 12 3" xfId="1145"/>
    <cellStyle name="Heading 3 13" xfId="797"/>
    <cellStyle name="Heading 3 13 2" xfId="972"/>
    <cellStyle name="Heading 3 13 3" xfId="1147"/>
    <cellStyle name="Heading 3 14" xfId="792"/>
    <cellStyle name="Heading 3 14 2" xfId="967"/>
    <cellStyle name="Heading 3 14 3" xfId="1142"/>
    <cellStyle name="Heading 3 15" xfId="709"/>
    <cellStyle name="Heading 3 15 2" xfId="883"/>
    <cellStyle name="Heading 3 15 3" xfId="1058"/>
    <cellStyle name="Heading 3 16" xfId="689"/>
    <cellStyle name="Heading 3 16 2" xfId="863"/>
    <cellStyle name="Heading 3 16 3" xfId="1038"/>
    <cellStyle name="Heading 3 17" xfId="705"/>
    <cellStyle name="Heading 3 17 2" xfId="879"/>
    <cellStyle name="Heading 3 17 3" xfId="1054"/>
    <cellStyle name="Heading 3 18" xfId="659"/>
    <cellStyle name="Heading 3 18 2" xfId="830"/>
    <cellStyle name="Heading 3 18 3" xfId="1005"/>
    <cellStyle name="Heading 3 19" xfId="695"/>
    <cellStyle name="Heading 3 19 2" xfId="869"/>
    <cellStyle name="Heading 3 19 3" xfId="1044"/>
    <cellStyle name="Heading 3 2" xfId="536"/>
    <cellStyle name="Heading 3 2 2" xfId="569"/>
    <cellStyle name="Heading 3 2 2 2" xfId="728"/>
    <cellStyle name="Heading 3 2 2 3" xfId="903"/>
    <cellStyle name="Heading 3 2 2 4" xfId="1078"/>
    <cellStyle name="Heading 3 2 3" xfId="606"/>
    <cellStyle name="Heading 3 2 3 2" xfId="764"/>
    <cellStyle name="Heading 3 2 3 3" xfId="939"/>
    <cellStyle name="Heading 3 2 3 4" xfId="1114"/>
    <cellStyle name="Heading 3 2 4" xfId="643"/>
    <cellStyle name="Heading 3 2 5" xfId="814"/>
    <cellStyle name="Heading 3 2 6" xfId="989"/>
    <cellStyle name="Heading 3 20" xfId="805"/>
    <cellStyle name="Heading 3 21" xfId="980"/>
    <cellStyle name="Heading 3 3" xfId="545"/>
    <cellStyle name="Heading 3 3 2" xfId="578"/>
    <cellStyle name="Heading 3 3 2 2" xfId="737"/>
    <cellStyle name="Heading 3 3 2 3" xfId="912"/>
    <cellStyle name="Heading 3 3 2 4" xfId="1087"/>
    <cellStyle name="Heading 3 3 3" xfId="615"/>
    <cellStyle name="Heading 3 3 3 2" xfId="773"/>
    <cellStyle name="Heading 3 3 3 3" xfId="948"/>
    <cellStyle name="Heading 3 3 3 4" xfId="1123"/>
    <cellStyle name="Heading 3 3 4" xfId="652"/>
    <cellStyle name="Heading 3 3 5" xfId="823"/>
    <cellStyle name="Heading 3 3 6" xfId="998"/>
    <cellStyle name="Heading 3 4" xfId="558"/>
    <cellStyle name="Heading 3 4 2" xfId="594"/>
    <cellStyle name="Heading 3 4 2 2" xfId="753"/>
    <cellStyle name="Heading 3 4 2 3" xfId="928"/>
    <cellStyle name="Heading 3 4 2 4" xfId="1103"/>
    <cellStyle name="Heading 3 4 3" xfId="631"/>
    <cellStyle name="Heading 3 4 3 2" xfId="789"/>
    <cellStyle name="Heading 3 4 3 3" xfId="964"/>
    <cellStyle name="Heading 3 4 3 4" xfId="1139"/>
    <cellStyle name="Heading 3 4 4" xfId="687"/>
    <cellStyle name="Heading 3 4 5" xfId="861"/>
    <cellStyle name="Heading 3 4 6" xfId="1036"/>
    <cellStyle name="Heading 3 5" xfId="557"/>
    <cellStyle name="Heading 3 5 2" xfId="593"/>
    <cellStyle name="Heading 3 5 2 2" xfId="752"/>
    <cellStyle name="Heading 3 5 2 3" xfId="927"/>
    <cellStyle name="Heading 3 5 2 4" xfId="1102"/>
    <cellStyle name="Heading 3 5 3" xfId="630"/>
    <cellStyle name="Heading 3 5 3 2" xfId="788"/>
    <cellStyle name="Heading 3 5 3 3" xfId="963"/>
    <cellStyle name="Heading 3 5 3 4" xfId="1138"/>
    <cellStyle name="Heading 3 5 4" xfId="686"/>
    <cellStyle name="Heading 3 5 5" xfId="860"/>
    <cellStyle name="Heading 3 5 6" xfId="1035"/>
    <cellStyle name="Heading 3 6" xfId="597"/>
    <cellStyle name="Heading 3 6 2" xfId="663"/>
    <cellStyle name="Heading 3 6 3" xfId="837"/>
    <cellStyle name="Heading 3 6 4" xfId="1012"/>
    <cellStyle name="Heading 3 7" xfId="634"/>
    <cellStyle name="Heading 3 7 2" xfId="711"/>
    <cellStyle name="Heading 3 7 3" xfId="885"/>
    <cellStyle name="Heading 3 7 4" xfId="1060"/>
    <cellStyle name="Heading 3 8" xfId="798"/>
    <cellStyle name="Heading 3 8 2" xfId="973"/>
    <cellStyle name="Heading 3 8 3" xfId="1148"/>
    <cellStyle name="Heading 3 9" xfId="712"/>
    <cellStyle name="Heading 3 9 2" xfId="886"/>
    <cellStyle name="Heading 3 9 3" xfId="1061"/>
    <cellStyle name="Heading 4" xfId="207"/>
    <cellStyle name="Hyperlink" xfId="2048"/>
    <cellStyle name="Hypertextový odkaz" xfId="19" builtinId="8"/>
    <cellStyle name="Hypertextový odkaz 10" xfId="527"/>
    <cellStyle name="Hypertextový odkaz 11" xfId="1911"/>
    <cellStyle name="Hypertextový odkaz 12" xfId="6895"/>
    <cellStyle name="Hypertextový odkaz 2" xfId="10"/>
    <cellStyle name="Hypertextový odkaz 2 2" xfId="502"/>
    <cellStyle name="Hypertextový odkaz 2 3" xfId="4684"/>
    <cellStyle name="Hypertextový odkaz 2 4" xfId="5668"/>
    <cellStyle name="Hypertextový odkaz 2 5" xfId="209"/>
    <cellStyle name="Hypertextový odkaz 3" xfId="208"/>
    <cellStyle name="Hypertextový odkaz 3 2" xfId="503"/>
    <cellStyle name="Hypertextový odkaz 4" xfId="504"/>
    <cellStyle name="Hypertextový odkaz 5" xfId="505"/>
    <cellStyle name="Hypertextový odkaz 6" xfId="506"/>
    <cellStyle name="Hypertextový odkaz 7" xfId="507"/>
    <cellStyle name="Hypertextový odkaz 8" xfId="508"/>
    <cellStyle name="Hypertextový odkaz 9" xfId="509"/>
    <cellStyle name="Check Cell" xfId="210"/>
    <cellStyle name="Chybně 10" xfId="2455"/>
    <cellStyle name="Chybně 11" xfId="2496"/>
    <cellStyle name="Chybně 12" xfId="2537"/>
    <cellStyle name="Chybně 13" xfId="2578"/>
    <cellStyle name="Chybně 14" xfId="2619"/>
    <cellStyle name="Chybně 15" xfId="2660"/>
    <cellStyle name="Chybně 16" xfId="2701"/>
    <cellStyle name="Chybně 17" xfId="2742"/>
    <cellStyle name="Chybně 18" xfId="2783"/>
    <cellStyle name="Chybně 19" xfId="2824"/>
    <cellStyle name="Chybně 2" xfId="2120"/>
    <cellStyle name="Chybně 20" xfId="2865"/>
    <cellStyle name="Chybně 21" xfId="2906"/>
    <cellStyle name="Chybně 22" xfId="2947"/>
    <cellStyle name="Chybně 23" xfId="2988"/>
    <cellStyle name="Chybně 24" xfId="3029"/>
    <cellStyle name="Chybně 25" xfId="3070"/>
    <cellStyle name="Chybně 26" xfId="3111"/>
    <cellStyle name="Chybně 27" xfId="3152"/>
    <cellStyle name="Chybně 28" xfId="3193"/>
    <cellStyle name="Chybně 29" xfId="3234"/>
    <cellStyle name="Chybně 3" xfId="2168"/>
    <cellStyle name="Chybně 30" xfId="3275"/>
    <cellStyle name="Chybně 31" xfId="3316"/>
    <cellStyle name="Chybně 32" xfId="3357"/>
    <cellStyle name="Chybně 33" xfId="3398"/>
    <cellStyle name="Chybně 34" xfId="3439"/>
    <cellStyle name="Chybně 35" xfId="3480"/>
    <cellStyle name="Chybně 36" xfId="3521"/>
    <cellStyle name="Chybně 37" xfId="3562"/>
    <cellStyle name="Chybně 38" xfId="3603"/>
    <cellStyle name="Chybně 39" xfId="3644"/>
    <cellStyle name="Chybně 4" xfId="2209"/>
    <cellStyle name="Chybně 40" xfId="3685"/>
    <cellStyle name="Chybně 41" xfId="3726"/>
    <cellStyle name="Chybně 42" xfId="3767"/>
    <cellStyle name="Chybně 43" xfId="3808"/>
    <cellStyle name="Chybně 44" xfId="3844"/>
    <cellStyle name="Chybně 45" xfId="3889"/>
    <cellStyle name="Chybně 46" xfId="4042"/>
    <cellStyle name="Chybně 47" xfId="4123"/>
    <cellStyle name="Chybně 48" xfId="4070"/>
    <cellStyle name="Chybně 49" xfId="4209"/>
    <cellStyle name="Chybně 5" xfId="2250"/>
    <cellStyle name="Chybně 50" xfId="4250"/>
    <cellStyle name="Chybně 51" xfId="4080"/>
    <cellStyle name="Chybně 52" xfId="4311"/>
    <cellStyle name="Chybně 53" xfId="4338"/>
    <cellStyle name="Chybně 54" xfId="4410"/>
    <cellStyle name="Chybně 55" xfId="4452"/>
    <cellStyle name="Chybně 56" xfId="4446"/>
    <cellStyle name="Chybně 57" xfId="4450"/>
    <cellStyle name="Chybně 58" xfId="4487"/>
    <cellStyle name="Chybně 59" xfId="4629"/>
    <cellStyle name="Chybně 6" xfId="2291"/>
    <cellStyle name="Chybně 60" xfId="2049"/>
    <cellStyle name="Chybně 7" xfId="2332"/>
    <cellStyle name="Chybně 8" xfId="2373"/>
    <cellStyle name="Chybně 9" xfId="2414"/>
    <cellStyle name="Input" xfId="211"/>
    <cellStyle name="Kč" xfId="47"/>
    <cellStyle name="Kč 2" xfId="4817"/>
    <cellStyle name="Kontrolní buňka 10" xfId="2456"/>
    <cellStyle name="Kontrolní buňka 11" xfId="2497"/>
    <cellStyle name="Kontrolní buňka 12" xfId="2538"/>
    <cellStyle name="Kontrolní buňka 13" xfId="2579"/>
    <cellStyle name="Kontrolní buňka 14" xfId="2620"/>
    <cellStyle name="Kontrolní buňka 15" xfId="2661"/>
    <cellStyle name="Kontrolní buňka 16" xfId="2702"/>
    <cellStyle name="Kontrolní buňka 17" xfId="2743"/>
    <cellStyle name="Kontrolní buňka 18" xfId="2784"/>
    <cellStyle name="Kontrolní buňka 19" xfId="2825"/>
    <cellStyle name="Kontrolní buňka 2" xfId="2121"/>
    <cellStyle name="Kontrolní buňka 20" xfId="2866"/>
    <cellStyle name="Kontrolní buňka 21" xfId="2907"/>
    <cellStyle name="Kontrolní buňka 22" xfId="2948"/>
    <cellStyle name="Kontrolní buňka 23" xfId="2989"/>
    <cellStyle name="Kontrolní buňka 24" xfId="3030"/>
    <cellStyle name="Kontrolní buňka 25" xfId="3071"/>
    <cellStyle name="Kontrolní buňka 26" xfId="3112"/>
    <cellStyle name="Kontrolní buňka 27" xfId="3153"/>
    <cellStyle name="Kontrolní buňka 28" xfId="3194"/>
    <cellStyle name="Kontrolní buňka 29" xfId="3235"/>
    <cellStyle name="Kontrolní buňka 3" xfId="2169"/>
    <cellStyle name="Kontrolní buňka 30" xfId="3276"/>
    <cellStyle name="Kontrolní buňka 31" xfId="3317"/>
    <cellStyle name="Kontrolní buňka 32" xfId="3358"/>
    <cellStyle name="Kontrolní buňka 33" xfId="3399"/>
    <cellStyle name="Kontrolní buňka 34" xfId="3440"/>
    <cellStyle name="Kontrolní buňka 35" xfId="3481"/>
    <cellStyle name="Kontrolní buňka 36" xfId="3522"/>
    <cellStyle name="Kontrolní buňka 37" xfId="3563"/>
    <cellStyle name="Kontrolní buňka 38" xfId="3604"/>
    <cellStyle name="Kontrolní buňka 39" xfId="3645"/>
    <cellStyle name="Kontrolní buňka 4" xfId="2210"/>
    <cellStyle name="Kontrolní buňka 40" xfId="3686"/>
    <cellStyle name="Kontrolní buňka 41" xfId="3727"/>
    <cellStyle name="Kontrolní buňka 42" xfId="3768"/>
    <cellStyle name="Kontrolní buňka 43" xfId="3809"/>
    <cellStyle name="Kontrolní buňka 44" xfId="3845"/>
    <cellStyle name="Kontrolní buňka 45" xfId="3890"/>
    <cellStyle name="Kontrolní buňka 46" xfId="4043"/>
    <cellStyle name="Kontrolní buňka 47" xfId="4109"/>
    <cellStyle name="Kontrolní buňka 48" xfId="4154"/>
    <cellStyle name="Kontrolní buňka 49" xfId="4193"/>
    <cellStyle name="Kontrolní buňka 5" xfId="2251"/>
    <cellStyle name="Kontrolní buňka 50" xfId="4249"/>
    <cellStyle name="Kontrolní buňka 51" xfId="4267"/>
    <cellStyle name="Kontrolní buňka 52" xfId="4290"/>
    <cellStyle name="Kontrolní buňka 53" xfId="4332"/>
    <cellStyle name="Kontrolní buňka 54" xfId="4411"/>
    <cellStyle name="Kontrolní buňka 55" xfId="4453"/>
    <cellStyle name="Kontrolní buňka 56" xfId="4445"/>
    <cellStyle name="Kontrolní buňka 57" xfId="4451"/>
    <cellStyle name="Kontrolní buňka 58" xfId="4506"/>
    <cellStyle name="Kontrolní buňka 59" xfId="4630"/>
    <cellStyle name="Kontrolní buňka 6" xfId="2292"/>
    <cellStyle name="Kontrolní buňka 60" xfId="2050"/>
    <cellStyle name="Kontrolní buňka 7" xfId="2333"/>
    <cellStyle name="Kontrolní buňka 8" xfId="2374"/>
    <cellStyle name="Kontrolní buňka 9" xfId="2415"/>
    <cellStyle name="Linked Cell" xfId="212"/>
    <cellStyle name="Měna 2" xfId="4818"/>
    <cellStyle name="Měna0" xfId="48"/>
    <cellStyle name="Měna0 2" xfId="7168"/>
    <cellStyle name="měny 2" xfId="49"/>
    <cellStyle name="měny 2 10" xfId="1168"/>
    <cellStyle name="měny 2 11" xfId="1169"/>
    <cellStyle name="měny 2 12" xfId="1170"/>
    <cellStyle name="měny 2 13" xfId="1171"/>
    <cellStyle name="měny 2 14" xfId="1172"/>
    <cellStyle name="měny 2 15" xfId="1173"/>
    <cellStyle name="měny 2 16" xfId="1174"/>
    <cellStyle name="měny 2 17" xfId="1175"/>
    <cellStyle name="měny 2 18" xfId="1176"/>
    <cellStyle name="měny 2 19" xfId="1177"/>
    <cellStyle name="měny 2 2" xfId="1178"/>
    <cellStyle name="měny 2 2 2" xfId="4865"/>
    <cellStyle name="měny 2 20" xfId="1179"/>
    <cellStyle name="měny 2 21" xfId="1180"/>
    <cellStyle name="měny 2 22" xfId="1181"/>
    <cellStyle name="měny 2 23" xfId="1182"/>
    <cellStyle name="měny 2 24" xfId="1183"/>
    <cellStyle name="měny 2 25" xfId="1184"/>
    <cellStyle name="měny 2 26" xfId="1185"/>
    <cellStyle name="měny 2 27" xfId="1186"/>
    <cellStyle name="měny 2 28" xfId="1187"/>
    <cellStyle name="měny 2 29" xfId="1188"/>
    <cellStyle name="měny 2 3" xfId="1189"/>
    <cellStyle name="měny 2 3 2" xfId="4866"/>
    <cellStyle name="měny 2 30" xfId="1190"/>
    <cellStyle name="měny 2 31" xfId="1191"/>
    <cellStyle name="měny 2 32" xfId="1192"/>
    <cellStyle name="měny 2 33" xfId="1193"/>
    <cellStyle name="měny 2 34" xfId="1194"/>
    <cellStyle name="měny 2 35" xfId="1195"/>
    <cellStyle name="měny 2 36" xfId="1196"/>
    <cellStyle name="měny 2 37" xfId="1197"/>
    <cellStyle name="měny 2 38" xfId="1198"/>
    <cellStyle name="měny 2 39" xfId="1199"/>
    <cellStyle name="měny 2 4" xfId="1200"/>
    <cellStyle name="měny 2 4 2" xfId="4867"/>
    <cellStyle name="měny 2 40" xfId="1201"/>
    <cellStyle name="měny 2 41" xfId="1202"/>
    <cellStyle name="měny 2 42" xfId="1203"/>
    <cellStyle name="měny 2 43" xfId="1204"/>
    <cellStyle name="měny 2 44" xfId="1205"/>
    <cellStyle name="měny 2 45" xfId="1206"/>
    <cellStyle name="měny 2 46" xfId="1207"/>
    <cellStyle name="měny 2 47" xfId="1208"/>
    <cellStyle name="měny 2 48" xfId="1209"/>
    <cellStyle name="měny 2 49" xfId="1210"/>
    <cellStyle name="měny 2 5" xfId="167"/>
    <cellStyle name="měny 2 5 2" xfId="4868"/>
    <cellStyle name="měny 2 50" xfId="1211"/>
    <cellStyle name="měny 2 51" xfId="1212"/>
    <cellStyle name="měny 2 52" xfId="1213"/>
    <cellStyle name="měny 2 53" xfId="1214"/>
    <cellStyle name="měny 2 6" xfId="170"/>
    <cellStyle name="měny 2 6 2" xfId="4869"/>
    <cellStyle name="měny 2 7" xfId="1215"/>
    <cellStyle name="měny 2 7 2" xfId="4870"/>
    <cellStyle name="měny 2 8" xfId="1216"/>
    <cellStyle name="měny 2 8 2" xfId="4871"/>
    <cellStyle name="měny 2 9" xfId="1217"/>
    <cellStyle name="měny 2 9 2" xfId="4872"/>
    <cellStyle name="měny 3" xfId="1343"/>
    <cellStyle name="měny 4" xfId="1910"/>
    <cellStyle name="měny 5" xfId="50"/>
    <cellStyle name="měny 6" xfId="14135"/>
    <cellStyle name="Nadpis 1 10" xfId="2457"/>
    <cellStyle name="Nadpis 1 11" xfId="2498"/>
    <cellStyle name="Nadpis 1 12" xfId="2539"/>
    <cellStyle name="Nadpis 1 13" xfId="2580"/>
    <cellStyle name="Nadpis 1 14" xfId="2621"/>
    <cellStyle name="Nadpis 1 15" xfId="2662"/>
    <cellStyle name="Nadpis 1 16" xfId="2703"/>
    <cellStyle name="Nadpis 1 17" xfId="2744"/>
    <cellStyle name="Nadpis 1 18" xfId="2785"/>
    <cellStyle name="Nadpis 1 19" xfId="2826"/>
    <cellStyle name="Nadpis 1 2" xfId="2122"/>
    <cellStyle name="Nadpis 1 20" xfId="2867"/>
    <cellStyle name="Nadpis 1 21" xfId="2908"/>
    <cellStyle name="Nadpis 1 22" xfId="2949"/>
    <cellStyle name="Nadpis 1 23" xfId="2990"/>
    <cellStyle name="Nadpis 1 24" xfId="3031"/>
    <cellStyle name="Nadpis 1 25" xfId="3072"/>
    <cellStyle name="Nadpis 1 26" xfId="3113"/>
    <cellStyle name="Nadpis 1 27" xfId="3154"/>
    <cellStyle name="Nadpis 1 28" xfId="3195"/>
    <cellStyle name="Nadpis 1 29" xfId="3236"/>
    <cellStyle name="Nadpis 1 3" xfId="2170"/>
    <cellStyle name="Nadpis 1 30" xfId="3277"/>
    <cellStyle name="Nadpis 1 31" xfId="3318"/>
    <cellStyle name="Nadpis 1 32" xfId="3359"/>
    <cellStyle name="Nadpis 1 33" xfId="3400"/>
    <cellStyle name="Nadpis 1 34" xfId="3441"/>
    <cellStyle name="Nadpis 1 35" xfId="3482"/>
    <cellStyle name="Nadpis 1 36" xfId="3523"/>
    <cellStyle name="Nadpis 1 37" xfId="3564"/>
    <cellStyle name="Nadpis 1 38" xfId="3605"/>
    <cellStyle name="Nadpis 1 39" xfId="3646"/>
    <cellStyle name="Nadpis 1 4" xfId="2211"/>
    <cellStyle name="Nadpis 1 40" xfId="3687"/>
    <cellStyle name="Nadpis 1 41" xfId="3728"/>
    <cellStyle name="Nadpis 1 42" xfId="3769"/>
    <cellStyle name="Nadpis 1 43" xfId="3810"/>
    <cellStyle name="Nadpis 1 44" xfId="3846"/>
    <cellStyle name="Nadpis 1 45" xfId="3891"/>
    <cellStyle name="Nadpis 1 46" xfId="4044"/>
    <cellStyle name="Nadpis 1 47" xfId="4087"/>
    <cellStyle name="Nadpis 1 48" xfId="4150"/>
    <cellStyle name="Nadpis 1 49" xfId="4125"/>
    <cellStyle name="Nadpis 1 5" xfId="2252"/>
    <cellStyle name="Nadpis 1 50" xfId="4211"/>
    <cellStyle name="Nadpis 1 51" xfId="4264"/>
    <cellStyle name="Nadpis 1 52" xfId="4241"/>
    <cellStyle name="Nadpis 1 53" xfId="4306"/>
    <cellStyle name="Nadpis 1 54" xfId="4412"/>
    <cellStyle name="Nadpis 1 55" xfId="4454"/>
    <cellStyle name="Nadpis 1 56" xfId="4392"/>
    <cellStyle name="Nadpis 1 57" xfId="4428"/>
    <cellStyle name="Nadpis 1 58" xfId="4507"/>
    <cellStyle name="Nadpis 1 59" xfId="4631"/>
    <cellStyle name="Nadpis 1 6" xfId="2293"/>
    <cellStyle name="Nadpis 1 60" xfId="2051"/>
    <cellStyle name="Nadpis 1 7" xfId="2334"/>
    <cellStyle name="Nadpis 1 8" xfId="2375"/>
    <cellStyle name="Nadpis 1 9" xfId="2416"/>
    <cellStyle name="Nadpis 2 10" xfId="2458"/>
    <cellStyle name="Nadpis 2 11" xfId="2499"/>
    <cellStyle name="Nadpis 2 12" xfId="2540"/>
    <cellStyle name="Nadpis 2 13" xfId="2581"/>
    <cellStyle name="Nadpis 2 14" xfId="2622"/>
    <cellStyle name="Nadpis 2 15" xfId="2663"/>
    <cellStyle name="Nadpis 2 16" xfId="2704"/>
    <cellStyle name="Nadpis 2 17" xfId="2745"/>
    <cellStyle name="Nadpis 2 18" xfId="2786"/>
    <cellStyle name="Nadpis 2 19" xfId="2827"/>
    <cellStyle name="Nadpis 2 2" xfId="2123"/>
    <cellStyle name="Nadpis 2 20" xfId="2868"/>
    <cellStyle name="Nadpis 2 21" xfId="2909"/>
    <cellStyle name="Nadpis 2 22" xfId="2950"/>
    <cellStyle name="Nadpis 2 23" xfId="2991"/>
    <cellStyle name="Nadpis 2 24" xfId="3032"/>
    <cellStyle name="Nadpis 2 25" xfId="3073"/>
    <cellStyle name="Nadpis 2 26" xfId="3114"/>
    <cellStyle name="Nadpis 2 27" xfId="3155"/>
    <cellStyle name="Nadpis 2 28" xfId="3196"/>
    <cellStyle name="Nadpis 2 29" xfId="3237"/>
    <cellStyle name="Nadpis 2 3" xfId="2171"/>
    <cellStyle name="Nadpis 2 30" xfId="3278"/>
    <cellStyle name="Nadpis 2 31" xfId="3319"/>
    <cellStyle name="Nadpis 2 32" xfId="3360"/>
    <cellStyle name="Nadpis 2 33" xfId="3401"/>
    <cellStyle name="Nadpis 2 34" xfId="3442"/>
    <cellStyle name="Nadpis 2 35" xfId="3483"/>
    <cellStyle name="Nadpis 2 36" xfId="3524"/>
    <cellStyle name="Nadpis 2 37" xfId="3565"/>
    <cellStyle name="Nadpis 2 38" xfId="3606"/>
    <cellStyle name="Nadpis 2 39" xfId="3647"/>
    <cellStyle name="Nadpis 2 4" xfId="2212"/>
    <cellStyle name="Nadpis 2 40" xfId="3688"/>
    <cellStyle name="Nadpis 2 41" xfId="3729"/>
    <cellStyle name="Nadpis 2 42" xfId="3770"/>
    <cellStyle name="Nadpis 2 43" xfId="3811"/>
    <cellStyle name="Nadpis 2 44" xfId="3847"/>
    <cellStyle name="Nadpis 2 45" xfId="3892"/>
    <cellStyle name="Nadpis 2 46" xfId="4045"/>
    <cellStyle name="Nadpis 2 47" xfId="4119"/>
    <cellStyle name="Nadpis 2 48" xfId="4053"/>
    <cellStyle name="Nadpis 2 49" xfId="4207"/>
    <cellStyle name="Nadpis 2 5" xfId="2253"/>
    <cellStyle name="Nadpis 2 50" xfId="4234"/>
    <cellStyle name="Nadpis 2 51" xfId="4197"/>
    <cellStyle name="Nadpis 2 52" xfId="4304"/>
    <cellStyle name="Nadpis 2 53" xfId="4253"/>
    <cellStyle name="Nadpis 2 54" xfId="4413"/>
    <cellStyle name="Nadpis 2 55" xfId="4455"/>
    <cellStyle name="Nadpis 2 56" xfId="4501"/>
    <cellStyle name="Nadpis 2 57" xfId="4460"/>
    <cellStyle name="Nadpis 2 58" xfId="4508"/>
    <cellStyle name="Nadpis 2 59" xfId="4632"/>
    <cellStyle name="Nadpis 2 6" xfId="2294"/>
    <cellStyle name="Nadpis 2 60" xfId="2052"/>
    <cellStyle name="Nadpis 2 7" xfId="2335"/>
    <cellStyle name="Nadpis 2 8" xfId="2376"/>
    <cellStyle name="Nadpis 2 9" xfId="2417"/>
    <cellStyle name="Nadpis 3 10" xfId="2459"/>
    <cellStyle name="Nadpis 3 10 2" xfId="4700"/>
    <cellStyle name="Nadpis 3 10 2 2" xfId="4992"/>
    <cellStyle name="Nadpis 3 10 3" xfId="4766"/>
    <cellStyle name="Nadpis 3 11" xfId="2500"/>
    <cellStyle name="Nadpis 3 11 2" xfId="4701"/>
    <cellStyle name="Nadpis 3 11 2 2" xfId="4993"/>
    <cellStyle name="Nadpis 3 11 3" xfId="4691"/>
    <cellStyle name="Nadpis 3 12" xfId="2541"/>
    <cellStyle name="Nadpis 3 12 2" xfId="4739"/>
    <cellStyle name="Nadpis 3 12 2 2" xfId="5011"/>
    <cellStyle name="Nadpis 3 12 3" xfId="4765"/>
    <cellStyle name="Nadpis 3 13" xfId="2582"/>
    <cellStyle name="Nadpis 3 13 2" xfId="4802"/>
    <cellStyle name="Nadpis 3 13 2 2" xfId="5042"/>
    <cellStyle name="Nadpis 3 13 3" xfId="4705"/>
    <cellStyle name="Nadpis 3 14" xfId="2623"/>
    <cellStyle name="Nadpis 3 14 2" xfId="4771"/>
    <cellStyle name="Nadpis 3 14 2 2" xfId="5027"/>
    <cellStyle name="Nadpis 3 14 3" xfId="4780"/>
    <cellStyle name="Nadpis 3 15" xfId="2664"/>
    <cellStyle name="Nadpis 3 15 2" xfId="4759"/>
    <cellStyle name="Nadpis 3 15 2 2" xfId="5021"/>
    <cellStyle name="Nadpis 3 15 3" xfId="4727"/>
    <cellStyle name="Nadpis 3 16" xfId="2705"/>
    <cellStyle name="Nadpis 3 16 2" xfId="4803"/>
    <cellStyle name="Nadpis 3 16 2 2" xfId="5043"/>
    <cellStyle name="Nadpis 3 16 3" xfId="4709"/>
    <cellStyle name="Nadpis 3 17" xfId="2746"/>
    <cellStyle name="Nadpis 3 17 2" xfId="4761"/>
    <cellStyle name="Nadpis 3 17 2 2" xfId="5023"/>
    <cellStyle name="Nadpis 3 17 3" xfId="4768"/>
    <cellStyle name="Nadpis 3 18" xfId="2787"/>
    <cellStyle name="Nadpis 3 18 2" xfId="4696"/>
    <cellStyle name="Nadpis 3 18 2 2" xfId="4989"/>
    <cellStyle name="Nadpis 3 18 3" xfId="4789"/>
    <cellStyle name="Nadpis 3 19" xfId="2828"/>
    <cellStyle name="Nadpis 3 19 2" xfId="4735"/>
    <cellStyle name="Nadpis 3 19 2 2" xfId="5008"/>
    <cellStyle name="Nadpis 3 19 3" xfId="4689"/>
    <cellStyle name="Nadpis 3 2" xfId="2124"/>
    <cellStyle name="Nadpis 3 2 2" xfId="4794"/>
    <cellStyle name="Nadpis 3 2 2 2" xfId="5037"/>
    <cellStyle name="Nadpis 3 2 3" xfId="4799"/>
    <cellStyle name="Nadpis 3 20" xfId="2869"/>
    <cellStyle name="Nadpis 3 20 2" xfId="4730"/>
    <cellStyle name="Nadpis 3 20 2 2" xfId="5005"/>
    <cellStyle name="Nadpis 3 20 3" xfId="4758"/>
    <cellStyle name="Nadpis 3 21" xfId="2910"/>
    <cellStyle name="Nadpis 3 21 2" xfId="4778"/>
    <cellStyle name="Nadpis 3 21 2 2" xfId="5032"/>
    <cellStyle name="Nadpis 3 21 3" xfId="4804"/>
    <cellStyle name="Nadpis 3 22" xfId="2951"/>
    <cellStyle name="Nadpis 3 22 2" xfId="4801"/>
    <cellStyle name="Nadpis 3 22 2 2" xfId="5041"/>
    <cellStyle name="Nadpis 3 22 3" xfId="4754"/>
    <cellStyle name="Nadpis 3 23" xfId="2992"/>
    <cellStyle name="Nadpis 3 23 2" xfId="4738"/>
    <cellStyle name="Nadpis 3 23 2 2" xfId="5010"/>
    <cellStyle name="Nadpis 3 23 3" xfId="4721"/>
    <cellStyle name="Nadpis 3 24" xfId="3033"/>
    <cellStyle name="Nadpis 3 24 2" xfId="4693"/>
    <cellStyle name="Nadpis 3 24 2 2" xfId="4986"/>
    <cellStyle name="Nadpis 3 24 3" xfId="4710"/>
    <cellStyle name="Nadpis 3 25" xfId="3074"/>
    <cellStyle name="Nadpis 3 25 2" xfId="4786"/>
    <cellStyle name="Nadpis 3 25 2 2" xfId="5034"/>
    <cellStyle name="Nadpis 3 25 3" xfId="4790"/>
    <cellStyle name="Nadpis 3 26" xfId="3115"/>
    <cellStyle name="Nadpis 3 26 2" xfId="4731"/>
    <cellStyle name="Nadpis 3 26 2 2" xfId="5006"/>
    <cellStyle name="Nadpis 3 26 3" xfId="4793"/>
    <cellStyle name="Nadpis 3 27" xfId="3156"/>
    <cellStyle name="Nadpis 3 27 2" xfId="4775"/>
    <cellStyle name="Nadpis 3 27 2 2" xfId="5030"/>
    <cellStyle name="Nadpis 3 27 3" xfId="4741"/>
    <cellStyle name="Nadpis 3 28" xfId="3197"/>
    <cellStyle name="Nadpis 3 28 2" xfId="4763"/>
    <cellStyle name="Nadpis 3 28 2 2" xfId="5024"/>
    <cellStyle name="Nadpis 3 28 3" xfId="4718"/>
    <cellStyle name="Nadpis 3 29" xfId="3238"/>
    <cellStyle name="Nadpis 3 29 2" xfId="4694"/>
    <cellStyle name="Nadpis 3 29 2 2" xfId="4987"/>
    <cellStyle name="Nadpis 3 29 3" xfId="4751"/>
    <cellStyle name="Nadpis 3 3" xfId="2172"/>
    <cellStyle name="Nadpis 3 3 2" xfId="4760"/>
    <cellStyle name="Nadpis 3 3 2 2" xfId="5022"/>
    <cellStyle name="Nadpis 3 3 3" xfId="4719"/>
    <cellStyle name="Nadpis 3 30" xfId="3279"/>
    <cellStyle name="Nadpis 3 30 2" xfId="4798"/>
    <cellStyle name="Nadpis 3 30 2 2" xfId="5040"/>
    <cellStyle name="Nadpis 3 30 3" xfId="4688"/>
    <cellStyle name="Nadpis 3 31" xfId="3320"/>
    <cellStyle name="Nadpis 3 31 2" xfId="4697"/>
    <cellStyle name="Nadpis 3 31 2 2" xfId="4990"/>
    <cellStyle name="Nadpis 3 31 3" xfId="4785"/>
    <cellStyle name="Nadpis 3 32" xfId="3361"/>
    <cellStyle name="Nadpis 3 32 2" xfId="4767"/>
    <cellStyle name="Nadpis 3 32 2 2" xfId="5025"/>
    <cellStyle name="Nadpis 3 32 3" xfId="4690"/>
    <cellStyle name="Nadpis 3 33" xfId="3402"/>
    <cellStyle name="Nadpis 3 33 2" xfId="4695"/>
    <cellStyle name="Nadpis 3 33 2 2" xfId="4988"/>
    <cellStyle name="Nadpis 3 33 3" xfId="4724"/>
    <cellStyle name="Nadpis 3 34" xfId="3443"/>
    <cellStyle name="Nadpis 3 34 2" xfId="4736"/>
    <cellStyle name="Nadpis 3 34 2 2" xfId="5009"/>
    <cellStyle name="Nadpis 3 34 3" xfId="4745"/>
    <cellStyle name="Nadpis 3 35" xfId="3484"/>
    <cellStyle name="Nadpis 3 35 2" xfId="4728"/>
    <cellStyle name="Nadpis 3 35 2 2" xfId="5003"/>
    <cellStyle name="Nadpis 3 35 3" xfId="4743"/>
    <cellStyle name="Nadpis 3 36" xfId="3525"/>
    <cellStyle name="Nadpis 3 36 2" xfId="4720"/>
    <cellStyle name="Nadpis 3 36 2 2" xfId="5001"/>
    <cellStyle name="Nadpis 3 36 3" xfId="4764"/>
    <cellStyle name="Nadpis 3 37" xfId="3566"/>
    <cellStyle name="Nadpis 3 37 2" xfId="4746"/>
    <cellStyle name="Nadpis 3 37 2 2" xfId="5014"/>
    <cellStyle name="Nadpis 3 37 3" xfId="4769"/>
    <cellStyle name="Nadpis 3 38" xfId="3607"/>
    <cellStyle name="Nadpis 3 38 2" xfId="4749"/>
    <cellStyle name="Nadpis 3 38 2 2" xfId="5016"/>
    <cellStyle name="Nadpis 3 38 3" xfId="4784"/>
    <cellStyle name="Nadpis 3 39" xfId="3648"/>
    <cellStyle name="Nadpis 3 39 2" xfId="4716"/>
    <cellStyle name="Nadpis 3 39 2 2" xfId="5000"/>
    <cellStyle name="Nadpis 3 39 3" xfId="4747"/>
    <cellStyle name="Nadpis 3 4" xfId="2213"/>
    <cellStyle name="Nadpis 3 4 2" xfId="4772"/>
    <cellStyle name="Nadpis 3 4 2 2" xfId="5028"/>
    <cellStyle name="Nadpis 3 4 3" xfId="4774"/>
    <cellStyle name="Nadpis 3 40" xfId="3689"/>
    <cellStyle name="Nadpis 3 40 2" xfId="4704"/>
    <cellStyle name="Nadpis 3 40 2 2" xfId="4995"/>
    <cellStyle name="Nadpis 3 40 3" xfId="4734"/>
    <cellStyle name="Nadpis 3 41" xfId="3730"/>
    <cellStyle name="Nadpis 3 41 2" xfId="4723"/>
    <cellStyle name="Nadpis 3 41 2 2" xfId="5002"/>
    <cellStyle name="Nadpis 3 41 3" xfId="4708"/>
    <cellStyle name="Nadpis 3 42" xfId="3771"/>
    <cellStyle name="Nadpis 3 42 2" xfId="4795"/>
    <cellStyle name="Nadpis 3 42 2 2" xfId="5038"/>
    <cellStyle name="Nadpis 3 42 3" xfId="4787"/>
    <cellStyle name="Nadpis 3 43" xfId="3812"/>
    <cellStyle name="Nadpis 3 43 2" xfId="4732"/>
    <cellStyle name="Nadpis 3 43 2 2" xfId="5007"/>
    <cellStyle name="Nadpis 3 43 3" xfId="4777"/>
    <cellStyle name="Nadpis 3 44" xfId="3848"/>
    <cellStyle name="Nadpis 3 44 2" xfId="4748"/>
    <cellStyle name="Nadpis 3 44 2 2" xfId="5015"/>
    <cellStyle name="Nadpis 3 44 3" xfId="4703"/>
    <cellStyle name="Nadpis 3 45" xfId="3893"/>
    <cellStyle name="Nadpis 3 45 2" xfId="4782"/>
    <cellStyle name="Nadpis 3 45 2 2" xfId="5033"/>
    <cellStyle name="Nadpis 3 45 3" xfId="4783"/>
    <cellStyle name="Nadpis 3 46" xfId="4046"/>
    <cellStyle name="Nadpis 3 46 2" xfId="4744"/>
    <cellStyle name="Nadpis 3 46 2 2" xfId="5013"/>
    <cellStyle name="Nadpis 3 46 3" xfId="4722"/>
    <cellStyle name="Nadpis 3 47" xfId="4118"/>
    <cellStyle name="Nadpis 3 47 2" xfId="4773"/>
    <cellStyle name="Nadpis 3 47 2 2" xfId="5029"/>
    <cellStyle name="Nadpis 3 47 3" xfId="4733"/>
    <cellStyle name="Nadpis 3 48" xfId="4167"/>
    <cellStyle name="Nadpis 3 48 2" xfId="4791"/>
    <cellStyle name="Nadpis 3 48 2 2" xfId="5035"/>
    <cellStyle name="Nadpis 3 48 3" xfId="4800"/>
    <cellStyle name="Nadpis 3 49" xfId="4196"/>
    <cellStyle name="Nadpis 3 49 2" xfId="4757"/>
    <cellStyle name="Nadpis 3 49 2 2" xfId="5020"/>
    <cellStyle name="Nadpis 3 49 3" xfId="4742"/>
    <cellStyle name="Nadpis 3 5" xfId="2254"/>
    <cellStyle name="Nadpis 3 5 2" xfId="4707"/>
    <cellStyle name="Nadpis 3 5 2 2" xfId="4997"/>
    <cellStyle name="Nadpis 3 5 3" xfId="4714"/>
    <cellStyle name="Nadpis 3 50" xfId="4237"/>
    <cellStyle name="Nadpis 3 50 2" xfId="4740"/>
    <cellStyle name="Nadpis 3 50 2 2" xfId="5012"/>
    <cellStyle name="Nadpis 3 50 3" xfId="4750"/>
    <cellStyle name="Nadpis 3 51" xfId="4281"/>
    <cellStyle name="Nadpis 3 51 2" xfId="4698"/>
    <cellStyle name="Nadpis 3 51 2 2" xfId="4991"/>
    <cellStyle name="Nadpis 3 51 3" xfId="4781"/>
    <cellStyle name="Nadpis 3 52" xfId="4323"/>
    <cellStyle name="Nadpis 3 52 2" xfId="4792"/>
    <cellStyle name="Nadpis 3 52 2 2" xfId="5036"/>
    <cellStyle name="Nadpis 3 52 3" xfId="4779"/>
    <cellStyle name="Nadpis 3 53" xfId="4345"/>
    <cellStyle name="Nadpis 3 53 2" xfId="4776"/>
    <cellStyle name="Nadpis 3 53 2 2" xfId="5031"/>
    <cellStyle name="Nadpis 3 53 3" xfId="4711"/>
    <cellStyle name="Nadpis 3 54" xfId="4414"/>
    <cellStyle name="Nadpis 3 54 2" xfId="4712"/>
    <cellStyle name="Nadpis 3 54 2 2" xfId="4998"/>
    <cellStyle name="Nadpis 3 54 3" xfId="4725"/>
    <cellStyle name="Nadpis 3 55" xfId="4456"/>
    <cellStyle name="Nadpis 3 55 2" xfId="4755"/>
    <cellStyle name="Nadpis 3 55 2 2" xfId="5019"/>
    <cellStyle name="Nadpis 3 55 3" xfId="4717"/>
    <cellStyle name="Nadpis 3 56" xfId="4502"/>
    <cellStyle name="Nadpis 3 56 2" xfId="4706"/>
    <cellStyle name="Nadpis 3 56 2 2" xfId="4996"/>
    <cellStyle name="Nadpis 3 56 3" xfId="4796"/>
    <cellStyle name="Nadpis 3 57" xfId="4461"/>
    <cellStyle name="Nadpis 3 57 2" xfId="4797"/>
    <cellStyle name="Nadpis 3 57 2 2" xfId="5039"/>
    <cellStyle name="Nadpis 3 57 3" xfId="4788"/>
    <cellStyle name="Nadpis 3 58" xfId="4509"/>
    <cellStyle name="Nadpis 3 58 2" xfId="4692"/>
    <cellStyle name="Nadpis 3 58 2 2" xfId="4985"/>
    <cellStyle name="Nadpis 3 58 3" xfId="4762"/>
    <cellStyle name="Nadpis 3 59" xfId="4633"/>
    <cellStyle name="Nadpis 3 59 2" xfId="4753"/>
    <cellStyle name="Nadpis 3 59 2 2" xfId="5018"/>
    <cellStyle name="Nadpis 3 59 3" xfId="4805"/>
    <cellStyle name="Nadpis 3 6" xfId="2295"/>
    <cellStyle name="Nadpis 3 6 2" xfId="4702"/>
    <cellStyle name="Nadpis 3 6 2 2" xfId="4994"/>
    <cellStyle name="Nadpis 3 6 3" xfId="4756"/>
    <cellStyle name="Nadpis 3 60" xfId="2053"/>
    <cellStyle name="Nadpis 3 60 2" xfId="4919"/>
    <cellStyle name="Nadpis 3 61" xfId="4713"/>
    <cellStyle name="Nadpis 3 61 2" xfId="4999"/>
    <cellStyle name="Nadpis 3 62" xfId="4726"/>
    <cellStyle name="Nadpis 3 7" xfId="2336"/>
    <cellStyle name="Nadpis 3 7 2" xfId="4729"/>
    <cellStyle name="Nadpis 3 7 2 2" xfId="5004"/>
    <cellStyle name="Nadpis 3 7 3" xfId="4715"/>
    <cellStyle name="Nadpis 3 8" xfId="2377"/>
    <cellStyle name="Nadpis 3 8 2" xfId="4770"/>
    <cellStyle name="Nadpis 3 8 2 2" xfId="5026"/>
    <cellStyle name="Nadpis 3 8 3" xfId="4699"/>
    <cellStyle name="Nadpis 3 9" xfId="2418"/>
    <cellStyle name="Nadpis 3 9 2" xfId="4752"/>
    <cellStyle name="Nadpis 3 9 2 2" xfId="5017"/>
    <cellStyle name="Nadpis 3 9 3" xfId="4737"/>
    <cellStyle name="Nadpis 4 10" xfId="2460"/>
    <cellStyle name="Nadpis 4 11" xfId="2501"/>
    <cellStyle name="Nadpis 4 12" xfId="2542"/>
    <cellStyle name="Nadpis 4 13" xfId="2583"/>
    <cellStyle name="Nadpis 4 14" xfId="2624"/>
    <cellStyle name="Nadpis 4 15" xfId="2665"/>
    <cellStyle name="Nadpis 4 16" xfId="2706"/>
    <cellStyle name="Nadpis 4 17" xfId="2747"/>
    <cellStyle name="Nadpis 4 18" xfId="2788"/>
    <cellStyle name="Nadpis 4 19" xfId="2829"/>
    <cellStyle name="Nadpis 4 2" xfId="2125"/>
    <cellStyle name="Nadpis 4 20" xfId="2870"/>
    <cellStyle name="Nadpis 4 21" xfId="2911"/>
    <cellStyle name="Nadpis 4 22" xfId="2952"/>
    <cellStyle name="Nadpis 4 23" xfId="2993"/>
    <cellStyle name="Nadpis 4 24" xfId="3034"/>
    <cellStyle name="Nadpis 4 25" xfId="3075"/>
    <cellStyle name="Nadpis 4 26" xfId="3116"/>
    <cellStyle name="Nadpis 4 27" xfId="3157"/>
    <cellStyle name="Nadpis 4 28" xfId="3198"/>
    <cellStyle name="Nadpis 4 29" xfId="3239"/>
    <cellStyle name="Nadpis 4 3" xfId="2173"/>
    <cellStyle name="Nadpis 4 30" xfId="3280"/>
    <cellStyle name="Nadpis 4 31" xfId="3321"/>
    <cellStyle name="Nadpis 4 32" xfId="3362"/>
    <cellStyle name="Nadpis 4 33" xfId="3403"/>
    <cellStyle name="Nadpis 4 34" xfId="3444"/>
    <cellStyle name="Nadpis 4 35" xfId="3485"/>
    <cellStyle name="Nadpis 4 36" xfId="3526"/>
    <cellStyle name="Nadpis 4 37" xfId="3567"/>
    <cellStyle name="Nadpis 4 38" xfId="3608"/>
    <cellStyle name="Nadpis 4 39" xfId="3649"/>
    <cellStyle name="Nadpis 4 4" xfId="2214"/>
    <cellStyle name="Nadpis 4 40" xfId="3690"/>
    <cellStyle name="Nadpis 4 41" xfId="3731"/>
    <cellStyle name="Nadpis 4 42" xfId="3772"/>
    <cellStyle name="Nadpis 4 43" xfId="3813"/>
    <cellStyle name="Nadpis 4 44" xfId="3849"/>
    <cellStyle name="Nadpis 4 45" xfId="3894"/>
    <cellStyle name="Nadpis 4 46" xfId="4047"/>
    <cellStyle name="Nadpis 4 47" xfId="4108"/>
    <cellStyle name="Nadpis 4 48" xfId="4158"/>
    <cellStyle name="Nadpis 4 49" xfId="4204"/>
    <cellStyle name="Nadpis 4 5" xfId="2255"/>
    <cellStyle name="Nadpis 4 50" xfId="4245"/>
    <cellStyle name="Nadpis 4 51" xfId="4270"/>
    <cellStyle name="Nadpis 4 52" xfId="4298"/>
    <cellStyle name="Nadpis 4 53" xfId="4343"/>
    <cellStyle name="Nadpis 4 54" xfId="4415"/>
    <cellStyle name="Nadpis 4 55" xfId="4457"/>
    <cellStyle name="Nadpis 4 56" xfId="4503"/>
    <cellStyle name="Nadpis 4 57" xfId="4549"/>
    <cellStyle name="Nadpis 4 58" xfId="4594"/>
    <cellStyle name="Nadpis 4 59" xfId="4634"/>
    <cellStyle name="Nadpis 4 6" xfId="2296"/>
    <cellStyle name="Nadpis 4 60" xfId="2054"/>
    <cellStyle name="Nadpis 4 7" xfId="2337"/>
    <cellStyle name="Nadpis 4 8" xfId="2378"/>
    <cellStyle name="Nadpis 4 9" xfId="2419"/>
    <cellStyle name="Název 10" xfId="2461"/>
    <cellStyle name="Název 11" xfId="2502"/>
    <cellStyle name="Název 12" xfId="2543"/>
    <cellStyle name="Název 13" xfId="2584"/>
    <cellStyle name="Název 14" xfId="2625"/>
    <cellStyle name="Název 15" xfId="2666"/>
    <cellStyle name="Název 16" xfId="2707"/>
    <cellStyle name="Název 17" xfId="2748"/>
    <cellStyle name="Název 18" xfId="2789"/>
    <cellStyle name="Název 19" xfId="2830"/>
    <cellStyle name="Název 2" xfId="2126"/>
    <cellStyle name="Název 20" xfId="2871"/>
    <cellStyle name="Název 21" xfId="2912"/>
    <cellStyle name="Název 22" xfId="2953"/>
    <cellStyle name="Název 23" xfId="2994"/>
    <cellStyle name="Název 24" xfId="3035"/>
    <cellStyle name="Název 25" xfId="3076"/>
    <cellStyle name="Název 26" xfId="3117"/>
    <cellStyle name="Název 27" xfId="3158"/>
    <cellStyle name="Název 28" xfId="3199"/>
    <cellStyle name="Název 29" xfId="3240"/>
    <cellStyle name="Název 3" xfId="2174"/>
    <cellStyle name="Název 30" xfId="3281"/>
    <cellStyle name="Název 31" xfId="3322"/>
    <cellStyle name="Název 32" xfId="3363"/>
    <cellStyle name="Název 33" xfId="3404"/>
    <cellStyle name="Název 34" xfId="3445"/>
    <cellStyle name="Název 35" xfId="3486"/>
    <cellStyle name="Název 36" xfId="3527"/>
    <cellStyle name="Název 37" xfId="3568"/>
    <cellStyle name="Název 38" xfId="3609"/>
    <cellStyle name="Název 39" xfId="3650"/>
    <cellStyle name="Název 4" xfId="2215"/>
    <cellStyle name="Název 40" xfId="3691"/>
    <cellStyle name="Název 41" xfId="3732"/>
    <cellStyle name="Název 42" xfId="3773"/>
    <cellStyle name="Název 43" xfId="3814"/>
    <cellStyle name="Název 44" xfId="3850"/>
    <cellStyle name="Název 45" xfId="3895"/>
    <cellStyle name="Název 46" xfId="4048"/>
    <cellStyle name="Název 47" xfId="4086"/>
    <cellStyle name="Název 48" xfId="4136"/>
    <cellStyle name="Název 49" xfId="4124"/>
    <cellStyle name="Název 5" xfId="2256"/>
    <cellStyle name="Název 50" xfId="4229"/>
    <cellStyle name="Název 51" xfId="4139"/>
    <cellStyle name="Název 52" xfId="4200"/>
    <cellStyle name="Název 53" xfId="4344"/>
    <cellStyle name="Název 54" xfId="4416"/>
    <cellStyle name="Název 55" xfId="4458"/>
    <cellStyle name="Název 56" xfId="4504"/>
    <cellStyle name="Název 57" xfId="4550"/>
    <cellStyle name="Název 58" xfId="4595"/>
    <cellStyle name="Název 59" xfId="4635"/>
    <cellStyle name="Název 6" xfId="2297"/>
    <cellStyle name="Název 60" xfId="2055"/>
    <cellStyle name="Název 7" xfId="2338"/>
    <cellStyle name="Název 8" xfId="2379"/>
    <cellStyle name="Název 9" xfId="2420"/>
    <cellStyle name="Neutral" xfId="213"/>
    <cellStyle name="Neutrální 10" xfId="2462"/>
    <cellStyle name="Neutrální 11" xfId="2503"/>
    <cellStyle name="Neutrální 12" xfId="2544"/>
    <cellStyle name="Neutrální 13" xfId="2585"/>
    <cellStyle name="Neutrální 14" xfId="2626"/>
    <cellStyle name="Neutrální 15" xfId="2667"/>
    <cellStyle name="Neutrální 16" xfId="2708"/>
    <cellStyle name="Neutrální 17" xfId="2749"/>
    <cellStyle name="Neutrální 18" xfId="2790"/>
    <cellStyle name="Neutrální 19" xfId="2831"/>
    <cellStyle name="Neutrální 2" xfId="2127"/>
    <cellStyle name="Neutrální 20" xfId="2872"/>
    <cellStyle name="Neutrální 21" xfId="2913"/>
    <cellStyle name="Neutrální 22" xfId="2954"/>
    <cellStyle name="Neutrální 23" xfId="2995"/>
    <cellStyle name="Neutrální 24" xfId="3036"/>
    <cellStyle name="Neutrální 25" xfId="3077"/>
    <cellStyle name="Neutrální 26" xfId="3118"/>
    <cellStyle name="Neutrální 27" xfId="3159"/>
    <cellStyle name="Neutrální 28" xfId="3200"/>
    <cellStyle name="Neutrální 29" xfId="3241"/>
    <cellStyle name="Neutrální 3" xfId="2175"/>
    <cellStyle name="Neutrální 30" xfId="3282"/>
    <cellStyle name="Neutrální 31" xfId="3323"/>
    <cellStyle name="Neutrální 32" xfId="3364"/>
    <cellStyle name="Neutrální 33" xfId="3405"/>
    <cellStyle name="Neutrální 34" xfId="3446"/>
    <cellStyle name="Neutrální 35" xfId="3487"/>
    <cellStyle name="Neutrální 36" xfId="3528"/>
    <cellStyle name="Neutrální 37" xfId="3569"/>
    <cellStyle name="Neutrální 38" xfId="3610"/>
    <cellStyle name="Neutrální 39" xfId="3651"/>
    <cellStyle name="Neutrální 4" xfId="2216"/>
    <cellStyle name="Neutrální 40" xfId="3692"/>
    <cellStyle name="Neutrální 41" xfId="3733"/>
    <cellStyle name="Neutrální 42" xfId="3774"/>
    <cellStyle name="Neutrální 43" xfId="3815"/>
    <cellStyle name="Neutrální 44" xfId="3851"/>
    <cellStyle name="Neutrální 45" xfId="3896"/>
    <cellStyle name="Neutrální 46" xfId="4049"/>
    <cellStyle name="Neutrální 47" xfId="4147"/>
    <cellStyle name="Neutrální 48" xfId="4069"/>
    <cellStyle name="Neutrální 49" xfId="4216"/>
    <cellStyle name="Neutrální 5" xfId="2257"/>
    <cellStyle name="Neutrální 50" xfId="4261"/>
    <cellStyle name="Neutrální 51" xfId="4156"/>
    <cellStyle name="Neutrální 52" xfId="4326"/>
    <cellStyle name="Neutrální 53" xfId="4320"/>
    <cellStyle name="Neutrální 54" xfId="4417"/>
    <cellStyle name="Neutrální 55" xfId="4459"/>
    <cellStyle name="Neutrální 56" xfId="4505"/>
    <cellStyle name="Neutrální 57" xfId="4551"/>
    <cellStyle name="Neutrální 58" xfId="4596"/>
    <cellStyle name="Neutrální 59" xfId="4636"/>
    <cellStyle name="Neutrální 6" xfId="2298"/>
    <cellStyle name="Neutrální 60" xfId="2056"/>
    <cellStyle name="Neutrální 7" xfId="2339"/>
    <cellStyle name="Neutrální 8" xfId="2380"/>
    <cellStyle name="Neutrální 9" xfId="2421"/>
    <cellStyle name="normal" xfId="21"/>
    <cellStyle name="normal 10" xfId="86"/>
    <cellStyle name="normal 11" xfId="87"/>
    <cellStyle name="normal 12" xfId="80"/>
    <cellStyle name="normal 13" xfId="75"/>
    <cellStyle name="normal 14" xfId="85"/>
    <cellStyle name="normal 15" xfId="90"/>
    <cellStyle name="normal 16" xfId="91"/>
    <cellStyle name="normal 17" xfId="92"/>
    <cellStyle name="normal 18" xfId="93"/>
    <cellStyle name="normal 19" xfId="76"/>
    <cellStyle name="normal 2" xfId="22"/>
    <cellStyle name="Normal 2 2" xfId="143"/>
    <cellStyle name="normal 20" xfId="81"/>
    <cellStyle name="normal 21" xfId="89"/>
    <cellStyle name="normal 22" xfId="78"/>
    <cellStyle name="normal 23" xfId="83"/>
    <cellStyle name="normal 24" xfId="94"/>
    <cellStyle name="normal 25" xfId="84"/>
    <cellStyle name="normal 26" xfId="88"/>
    <cellStyle name="normal 27" xfId="97"/>
    <cellStyle name="normal 28" xfId="74"/>
    <cellStyle name="normal 29" xfId="99"/>
    <cellStyle name="normal 3" xfId="23"/>
    <cellStyle name="normal 30" xfId="101"/>
    <cellStyle name="normal 31" xfId="103"/>
    <cellStyle name="normal 32" xfId="105"/>
    <cellStyle name="normal 33" xfId="107"/>
    <cellStyle name="normal 34" xfId="109"/>
    <cellStyle name="normal 35" xfId="111"/>
    <cellStyle name="normal 36" xfId="113"/>
    <cellStyle name="normal 37" xfId="115"/>
    <cellStyle name="normal 38" xfId="117"/>
    <cellStyle name="normal 39" xfId="119"/>
    <cellStyle name="normal 4" xfId="24"/>
    <cellStyle name="normal 40" xfId="121"/>
    <cellStyle name="normal 41" xfId="128"/>
    <cellStyle name="normal 42" xfId="127"/>
    <cellStyle name="normal 43" xfId="146"/>
    <cellStyle name="normal 44" xfId="152"/>
    <cellStyle name="normal 5" xfId="25"/>
    <cellStyle name="normal 6" xfId="51"/>
    <cellStyle name="normal 7" xfId="79"/>
    <cellStyle name="normal 8" xfId="82"/>
    <cellStyle name="normal 9" xfId="67"/>
    <cellStyle name="Normal_01A-G_NC" xfId="214"/>
    <cellStyle name="Normální" xfId="0" builtinId="0"/>
    <cellStyle name="normální 10" xfId="166"/>
    <cellStyle name="normální 10 10" xfId="7602"/>
    <cellStyle name="normální 10 10 2" xfId="33831"/>
    <cellStyle name="normální 10 11" xfId="20888"/>
    <cellStyle name="normální 10 2" xfId="520"/>
    <cellStyle name="normální 10 2 2" xfId="2145"/>
    <cellStyle name="normální 10 2 3" xfId="4658"/>
    <cellStyle name="normální 10 2 4" xfId="4961"/>
    <cellStyle name="normální 10 2 4 2" xfId="6995"/>
    <cellStyle name="normální 10 2 4 2 2" xfId="13723"/>
    <cellStyle name="normální 10 2 4 2 2 2" xfId="20207"/>
    <cellStyle name="normální 10 2 4 2 2 2 2" xfId="46373"/>
    <cellStyle name="normální 10 2 4 2 2 2 3" xfId="33407"/>
    <cellStyle name="normální 10 2 4 2 2 3" xfId="39891"/>
    <cellStyle name="normální 10 2 4 2 2 4" xfId="26925"/>
    <cellStyle name="normální 10 2 4 2 3" xfId="16967"/>
    <cellStyle name="normální 10 2 4 2 3 2" xfId="43133"/>
    <cellStyle name="normální 10 2 4 2 3 3" xfId="30167"/>
    <cellStyle name="normální 10 2 4 2 4" xfId="10479"/>
    <cellStyle name="normální 10 2 4 2 4 2" xfId="36650"/>
    <cellStyle name="normální 10 2 4 2 5" xfId="23685"/>
    <cellStyle name="normální 10 2 4 3" xfId="5230"/>
    <cellStyle name="normální 10 2 4 3 2" xfId="12251"/>
    <cellStyle name="normální 10 2 4 3 2 2" xfId="18735"/>
    <cellStyle name="normální 10 2 4 3 2 2 2" xfId="44901"/>
    <cellStyle name="normální 10 2 4 3 2 2 3" xfId="31935"/>
    <cellStyle name="normální 10 2 4 3 2 3" xfId="38419"/>
    <cellStyle name="normální 10 2 4 3 2 4" xfId="25453"/>
    <cellStyle name="normální 10 2 4 3 3" xfId="15494"/>
    <cellStyle name="normální 10 2 4 3 3 2" xfId="41660"/>
    <cellStyle name="normální 10 2 4 3 3 3" xfId="28694"/>
    <cellStyle name="normální 10 2 4 3 4" xfId="9003"/>
    <cellStyle name="normální 10 2 4 3 4 2" xfId="35179"/>
    <cellStyle name="normální 10 2 4 3 5" xfId="22215"/>
    <cellStyle name="normální 10 2 4 4" xfId="5345"/>
    <cellStyle name="normální 10 2 4 4 2" xfId="12301"/>
    <cellStyle name="normální 10 2 4 4 2 2" xfId="18785"/>
    <cellStyle name="normální 10 2 4 4 2 2 2" xfId="44951"/>
    <cellStyle name="normální 10 2 4 4 2 2 3" xfId="31985"/>
    <cellStyle name="normální 10 2 4 4 2 3" xfId="38469"/>
    <cellStyle name="normální 10 2 4 4 2 4" xfId="25503"/>
    <cellStyle name="normální 10 2 4 4 3" xfId="15544"/>
    <cellStyle name="normální 10 2 4 4 3 2" xfId="41710"/>
    <cellStyle name="normální 10 2 4 4 3 3" xfId="28744"/>
    <cellStyle name="normální 10 2 4 4 4" xfId="9054"/>
    <cellStyle name="normální 10 2 4 4 4 2" xfId="35229"/>
    <cellStyle name="normální 10 2 4 4 5" xfId="22265"/>
    <cellStyle name="normální 10 2 4 5" xfId="7505"/>
    <cellStyle name="normální 10 2 4 5 2" xfId="14066"/>
    <cellStyle name="normální 10 2 4 5 2 2" xfId="20550"/>
    <cellStyle name="normální 10 2 4 5 2 2 2" xfId="46716"/>
    <cellStyle name="normální 10 2 4 5 2 2 3" xfId="33750"/>
    <cellStyle name="normální 10 2 4 5 2 3" xfId="40234"/>
    <cellStyle name="normální 10 2 4 5 2 4" xfId="27268"/>
    <cellStyle name="normální 10 2 4 5 3" xfId="17310"/>
    <cellStyle name="normální 10 2 4 5 3 2" xfId="43476"/>
    <cellStyle name="normální 10 2 4 5 3 3" xfId="30510"/>
    <cellStyle name="normální 10 2 4 5 4" xfId="10826"/>
    <cellStyle name="normální 10 2 4 5 4 2" xfId="36994"/>
    <cellStyle name="normální 10 2 4 5 5" xfId="24028"/>
    <cellStyle name="normální 10 2 4 6" xfId="12159"/>
    <cellStyle name="normální 10 2 4 6 2" xfId="18643"/>
    <cellStyle name="normální 10 2 4 6 2 2" xfId="44809"/>
    <cellStyle name="normální 10 2 4 6 2 3" xfId="31843"/>
    <cellStyle name="normální 10 2 4 6 3" xfId="38327"/>
    <cellStyle name="normální 10 2 4 6 4" xfId="25361"/>
    <cellStyle name="normální 10 2 4 7" xfId="15402"/>
    <cellStyle name="normální 10 2 4 7 2" xfId="41568"/>
    <cellStyle name="normální 10 2 4 7 3" xfId="28602"/>
    <cellStyle name="normální 10 2 4 8" xfId="8908"/>
    <cellStyle name="normální 10 2 4 8 2" xfId="35087"/>
    <cellStyle name="normální 10 2 4 9" xfId="22123"/>
    <cellStyle name="normální 10 2 5" xfId="4418"/>
    <cellStyle name="normální 10 2 5 2" xfId="12080"/>
    <cellStyle name="normální 10 2 5 2 2" xfId="18564"/>
    <cellStyle name="normální 10 2 5 2 2 2" xfId="44730"/>
    <cellStyle name="normální 10 2 5 2 2 3" xfId="31764"/>
    <cellStyle name="normální 10 2 5 2 3" xfId="38248"/>
    <cellStyle name="normální 10 2 5 2 4" xfId="25282"/>
    <cellStyle name="normální 10 2 5 3" xfId="15327"/>
    <cellStyle name="normální 10 2 5 3 2" xfId="41493"/>
    <cellStyle name="normální 10 2 5 3 3" xfId="28527"/>
    <cellStyle name="normální 10 2 5 4" xfId="8825"/>
    <cellStyle name="normální 10 2 5 4 2" xfId="35004"/>
    <cellStyle name="normální 10 2 5 5" xfId="22048"/>
    <cellStyle name="normální 10 2 6" xfId="5313"/>
    <cellStyle name="normální 10 2 6 2" xfId="12286"/>
    <cellStyle name="normální 10 2 6 2 2" xfId="18770"/>
    <cellStyle name="normální 10 2 6 2 2 2" xfId="44936"/>
    <cellStyle name="normální 10 2 6 2 2 3" xfId="31970"/>
    <cellStyle name="normální 10 2 6 2 3" xfId="38454"/>
    <cellStyle name="normální 10 2 6 2 4" xfId="25488"/>
    <cellStyle name="normální 10 2 6 3" xfId="15529"/>
    <cellStyle name="normální 10 2 6 3 2" xfId="41695"/>
    <cellStyle name="normální 10 2 6 3 3" xfId="28729"/>
    <cellStyle name="normální 10 2 6 4" xfId="9038"/>
    <cellStyle name="normální 10 2 6 4 2" xfId="35214"/>
    <cellStyle name="normální 10 2 6 5" xfId="22250"/>
    <cellStyle name="normální 10 2 7" xfId="6257"/>
    <cellStyle name="normální 10 2 7 2" xfId="13019"/>
    <cellStyle name="normální 10 2 7 2 2" xfId="19503"/>
    <cellStyle name="normální 10 2 7 2 2 2" xfId="45669"/>
    <cellStyle name="normální 10 2 7 2 2 3" xfId="32703"/>
    <cellStyle name="normální 10 2 7 2 3" xfId="39187"/>
    <cellStyle name="normální 10 2 7 2 4" xfId="26221"/>
    <cellStyle name="normální 10 2 7 3" xfId="16263"/>
    <cellStyle name="normální 10 2 7 3 2" xfId="42429"/>
    <cellStyle name="normální 10 2 7 3 3" xfId="29463"/>
    <cellStyle name="normální 10 2 7 4" xfId="9774"/>
    <cellStyle name="normální 10 2 7 4 2" xfId="35946"/>
    <cellStyle name="normální 10 2 7 5" xfId="22981"/>
    <cellStyle name="normální 10 2 8" xfId="7428"/>
    <cellStyle name="normální 10 2 8 2" xfId="13995"/>
    <cellStyle name="normální 10 2 8 2 2" xfId="20479"/>
    <cellStyle name="normální 10 2 8 2 2 2" xfId="46645"/>
    <cellStyle name="normální 10 2 8 2 2 3" xfId="33679"/>
    <cellStyle name="normální 10 2 8 2 3" xfId="40163"/>
    <cellStyle name="normální 10 2 8 2 4" xfId="27197"/>
    <cellStyle name="normální 10 2 8 3" xfId="17239"/>
    <cellStyle name="normální 10 2 8 3 2" xfId="43405"/>
    <cellStyle name="normální 10 2 8 3 3" xfId="30439"/>
    <cellStyle name="normální 10 2 8 4" xfId="10755"/>
    <cellStyle name="normální 10 2 8 4 2" xfId="36923"/>
    <cellStyle name="normální 10 2 8 5" xfId="23957"/>
    <cellStyle name="normální 10 3" xfId="1369"/>
    <cellStyle name="normální 10 3 10" xfId="21440"/>
    <cellStyle name="normální 10 3 2" xfId="4974"/>
    <cellStyle name="normální 10 3 2 2" xfId="7005"/>
    <cellStyle name="normální 10 3 2 2 2" xfId="13732"/>
    <cellStyle name="normální 10 3 2 2 2 2" xfId="20216"/>
    <cellStyle name="normální 10 3 2 2 2 2 2" xfId="46382"/>
    <cellStyle name="normální 10 3 2 2 2 2 3" xfId="33416"/>
    <cellStyle name="normální 10 3 2 2 2 3" xfId="39900"/>
    <cellStyle name="normální 10 3 2 2 2 4" xfId="26934"/>
    <cellStyle name="normální 10 3 2 2 3" xfId="16976"/>
    <cellStyle name="normální 10 3 2 2 3 2" xfId="43142"/>
    <cellStyle name="normální 10 3 2 2 3 3" xfId="30176"/>
    <cellStyle name="normální 10 3 2 2 4" xfId="10488"/>
    <cellStyle name="normální 10 3 2 2 4 2" xfId="36659"/>
    <cellStyle name="normální 10 3 2 2 5" xfId="23694"/>
    <cellStyle name="normální 10 3 2 3" xfId="5356"/>
    <cellStyle name="normální 10 3 2 3 2" xfId="12307"/>
    <cellStyle name="normální 10 3 2 3 2 2" xfId="18791"/>
    <cellStyle name="normální 10 3 2 3 2 2 2" xfId="44957"/>
    <cellStyle name="normální 10 3 2 3 2 2 3" xfId="31991"/>
    <cellStyle name="normální 10 3 2 3 2 3" xfId="38475"/>
    <cellStyle name="normální 10 3 2 3 2 4" xfId="25509"/>
    <cellStyle name="normální 10 3 2 3 3" xfId="15550"/>
    <cellStyle name="normální 10 3 2 3 3 2" xfId="41716"/>
    <cellStyle name="normální 10 3 2 3 3 3" xfId="28750"/>
    <cellStyle name="normální 10 3 2 3 4" xfId="9060"/>
    <cellStyle name="normální 10 3 2 3 4 2" xfId="35236"/>
    <cellStyle name="normální 10 3 2 3 5" xfId="22271"/>
    <cellStyle name="normální 10 3 2 4" xfId="5691"/>
    <cellStyle name="normální 10 3 2 4 2" xfId="12501"/>
    <cellStyle name="normální 10 3 2 4 2 2" xfId="18985"/>
    <cellStyle name="normální 10 3 2 4 2 2 2" xfId="45151"/>
    <cellStyle name="normální 10 3 2 4 2 2 3" xfId="32185"/>
    <cellStyle name="normální 10 3 2 4 2 3" xfId="38669"/>
    <cellStyle name="normální 10 3 2 4 2 4" xfId="25703"/>
    <cellStyle name="normální 10 3 2 4 3" xfId="15746"/>
    <cellStyle name="normální 10 3 2 4 3 2" xfId="41912"/>
    <cellStyle name="normální 10 3 2 4 3 3" xfId="28946"/>
    <cellStyle name="normální 10 3 2 4 4" xfId="9255"/>
    <cellStyle name="normální 10 3 2 4 4 2" xfId="35429"/>
    <cellStyle name="normální 10 3 2 4 5" xfId="22464"/>
    <cellStyle name="normální 10 3 2 5" xfId="7518"/>
    <cellStyle name="normální 10 3 2 5 2" xfId="14079"/>
    <cellStyle name="normální 10 3 2 5 2 2" xfId="20563"/>
    <cellStyle name="normální 10 3 2 5 2 2 2" xfId="46729"/>
    <cellStyle name="normální 10 3 2 5 2 2 3" xfId="33763"/>
    <cellStyle name="normální 10 3 2 5 2 3" xfId="40247"/>
    <cellStyle name="normální 10 3 2 5 2 4" xfId="27281"/>
    <cellStyle name="normální 10 3 2 5 3" xfId="17323"/>
    <cellStyle name="normální 10 3 2 5 3 2" xfId="43489"/>
    <cellStyle name="normální 10 3 2 5 3 3" xfId="30523"/>
    <cellStyle name="normální 10 3 2 5 4" xfId="10839"/>
    <cellStyle name="normální 10 3 2 5 4 2" xfId="37007"/>
    <cellStyle name="normální 10 3 2 5 5" xfId="24041"/>
    <cellStyle name="normální 10 3 2 6" xfId="12172"/>
    <cellStyle name="normální 10 3 2 6 2" xfId="18656"/>
    <cellStyle name="normální 10 3 2 6 2 2" xfId="44822"/>
    <cellStyle name="normální 10 3 2 6 2 3" xfId="31856"/>
    <cellStyle name="normální 10 3 2 6 3" xfId="38340"/>
    <cellStyle name="normální 10 3 2 6 4" xfId="25374"/>
    <cellStyle name="normální 10 3 2 7" xfId="15415"/>
    <cellStyle name="normální 10 3 2 7 2" xfId="41581"/>
    <cellStyle name="normální 10 3 2 7 3" xfId="28615"/>
    <cellStyle name="normální 10 3 2 8" xfId="8921"/>
    <cellStyle name="normální 10 3 2 8 2" xfId="35100"/>
    <cellStyle name="normální 10 3 2 9" xfId="22136"/>
    <cellStyle name="normální 10 3 3" xfId="4662"/>
    <cellStyle name="normální 10 3 3 2" xfId="12093"/>
    <cellStyle name="normální 10 3 3 2 2" xfId="18577"/>
    <cellStyle name="normální 10 3 3 2 2 2" xfId="44743"/>
    <cellStyle name="normální 10 3 3 2 2 3" xfId="31777"/>
    <cellStyle name="normální 10 3 3 2 3" xfId="38261"/>
    <cellStyle name="normální 10 3 3 2 4" xfId="25295"/>
    <cellStyle name="normální 10 3 3 3" xfId="15340"/>
    <cellStyle name="normální 10 3 3 3 2" xfId="41506"/>
    <cellStyle name="normální 10 3 3 3 3" xfId="28540"/>
    <cellStyle name="normální 10 3 3 4" xfId="8840"/>
    <cellStyle name="normální 10 3 3 4 2" xfId="35018"/>
    <cellStyle name="normální 10 3 3 5" xfId="22061"/>
    <cellStyle name="normální 10 3 4" xfId="6338"/>
    <cellStyle name="normální 10 3 4 2" xfId="13076"/>
    <cellStyle name="normální 10 3 4 2 2" xfId="19560"/>
    <cellStyle name="normální 10 3 4 2 2 2" xfId="45726"/>
    <cellStyle name="normální 10 3 4 2 2 3" xfId="32760"/>
    <cellStyle name="normální 10 3 4 2 3" xfId="39244"/>
    <cellStyle name="normální 10 3 4 2 4" xfId="26278"/>
    <cellStyle name="normální 10 3 4 3" xfId="16320"/>
    <cellStyle name="normální 10 3 4 3 2" xfId="42486"/>
    <cellStyle name="normální 10 3 4 3 3" xfId="29520"/>
    <cellStyle name="normální 10 3 4 4" xfId="9832"/>
    <cellStyle name="normální 10 3 4 4 2" xfId="36003"/>
    <cellStyle name="normální 10 3 4 5" xfId="23038"/>
    <cellStyle name="normální 10 3 5" xfId="7157"/>
    <cellStyle name="normální 10 3 5 2" xfId="13844"/>
    <cellStyle name="normální 10 3 5 2 2" xfId="20328"/>
    <cellStyle name="normální 10 3 5 2 2 2" xfId="46494"/>
    <cellStyle name="normální 10 3 5 2 2 3" xfId="33528"/>
    <cellStyle name="normální 10 3 5 2 3" xfId="40012"/>
    <cellStyle name="normální 10 3 5 2 4" xfId="27046"/>
    <cellStyle name="normální 10 3 5 3" xfId="17088"/>
    <cellStyle name="normální 10 3 5 3 2" xfId="43254"/>
    <cellStyle name="normální 10 3 5 3 3" xfId="30288"/>
    <cellStyle name="normální 10 3 5 4" xfId="10601"/>
    <cellStyle name="normální 10 3 5 4 2" xfId="36771"/>
    <cellStyle name="normální 10 3 5 5" xfId="23806"/>
    <cellStyle name="normální 10 3 6" xfId="7445"/>
    <cellStyle name="normální 10 3 6 2" xfId="14009"/>
    <cellStyle name="normální 10 3 6 2 2" xfId="20493"/>
    <cellStyle name="normální 10 3 6 2 2 2" xfId="46659"/>
    <cellStyle name="normální 10 3 6 2 2 3" xfId="33693"/>
    <cellStyle name="normální 10 3 6 2 3" xfId="40177"/>
    <cellStyle name="normální 10 3 6 2 4" xfId="27211"/>
    <cellStyle name="normální 10 3 6 3" xfId="17253"/>
    <cellStyle name="normální 10 3 6 3 2" xfId="43419"/>
    <cellStyle name="normální 10 3 6 3 3" xfId="30453"/>
    <cellStyle name="normální 10 3 6 4" xfId="10769"/>
    <cellStyle name="normální 10 3 6 4 2" xfId="36937"/>
    <cellStyle name="normální 10 3 6 5" xfId="23971"/>
    <cellStyle name="normální 10 3 7" xfId="11464"/>
    <cellStyle name="normální 10 3 7 2" xfId="17948"/>
    <cellStyle name="normální 10 3 7 2 2" xfId="44114"/>
    <cellStyle name="normální 10 3 7 2 3" xfId="31148"/>
    <cellStyle name="normální 10 3 7 3" xfId="37632"/>
    <cellStyle name="normální 10 3 7 4" xfId="24666"/>
    <cellStyle name="normální 10 3 8" xfId="14708"/>
    <cellStyle name="normální 10 3 8 2" xfId="40874"/>
    <cellStyle name="normální 10 3 8 3" xfId="27908"/>
    <cellStyle name="normální 10 3 9" xfId="8169"/>
    <cellStyle name="normální 10 3 9 2" xfId="34389"/>
    <cellStyle name="normální 10 4" xfId="2057"/>
    <cellStyle name="normální 10 4 10" xfId="22007"/>
    <cellStyle name="normální 10 4 2" xfId="4920"/>
    <cellStyle name="normální 10 4 2 2" xfId="6955"/>
    <cellStyle name="normální 10 4 2 2 2" xfId="13683"/>
    <cellStyle name="normální 10 4 2 2 2 2" xfId="20167"/>
    <cellStyle name="normální 10 4 2 2 2 2 2" xfId="46333"/>
    <cellStyle name="normální 10 4 2 2 2 2 3" xfId="33367"/>
    <cellStyle name="normální 10 4 2 2 2 3" xfId="39851"/>
    <cellStyle name="normální 10 4 2 2 2 4" xfId="26885"/>
    <cellStyle name="normální 10 4 2 2 3" xfId="16927"/>
    <cellStyle name="normální 10 4 2 2 3 2" xfId="43093"/>
    <cellStyle name="normální 10 4 2 2 3 3" xfId="30127"/>
    <cellStyle name="normální 10 4 2 2 4" xfId="10439"/>
    <cellStyle name="normální 10 4 2 2 4 2" xfId="36610"/>
    <cellStyle name="normální 10 4 2 2 5" xfId="23645"/>
    <cellStyle name="normální 10 4 2 3" xfId="6896"/>
    <cellStyle name="normální 10 4 2 3 2" xfId="13632"/>
    <cellStyle name="normální 10 4 2 3 2 2" xfId="20116"/>
    <cellStyle name="normální 10 4 2 3 2 2 2" xfId="46282"/>
    <cellStyle name="normální 10 4 2 3 2 2 3" xfId="33316"/>
    <cellStyle name="normální 10 4 2 3 2 3" xfId="39800"/>
    <cellStyle name="normální 10 4 2 3 2 4" xfId="26834"/>
    <cellStyle name="normální 10 4 2 3 3" xfId="16876"/>
    <cellStyle name="normální 10 4 2 3 3 2" xfId="43042"/>
    <cellStyle name="normální 10 4 2 3 3 3" xfId="30076"/>
    <cellStyle name="normální 10 4 2 3 4" xfId="10388"/>
    <cellStyle name="normální 10 4 2 3 4 2" xfId="36559"/>
    <cellStyle name="normální 10 4 2 3 5" xfId="23594"/>
    <cellStyle name="normální 10 4 2 4" xfId="5086"/>
    <cellStyle name="normální 10 4 2 4 2" xfId="12200"/>
    <cellStyle name="normální 10 4 2 4 2 2" xfId="18684"/>
    <cellStyle name="normální 10 4 2 4 2 2 2" xfId="44850"/>
    <cellStyle name="normální 10 4 2 4 2 2 3" xfId="31884"/>
    <cellStyle name="normální 10 4 2 4 2 3" xfId="38368"/>
    <cellStyle name="normální 10 4 2 4 2 4" xfId="25402"/>
    <cellStyle name="normální 10 4 2 4 3" xfId="15443"/>
    <cellStyle name="normální 10 4 2 4 3 2" xfId="41609"/>
    <cellStyle name="normální 10 4 2 4 3 3" xfId="28643"/>
    <cellStyle name="normální 10 4 2 4 4" xfId="8950"/>
    <cellStyle name="normální 10 4 2 4 4 2" xfId="35128"/>
    <cellStyle name="normální 10 4 2 4 5" xfId="22164"/>
    <cellStyle name="normální 10 4 2 5" xfId="7465"/>
    <cellStyle name="normální 10 4 2 5 2" xfId="14026"/>
    <cellStyle name="normální 10 4 2 5 2 2" xfId="20510"/>
    <cellStyle name="normální 10 4 2 5 2 2 2" xfId="46676"/>
    <cellStyle name="normální 10 4 2 5 2 2 3" xfId="33710"/>
    <cellStyle name="normální 10 4 2 5 2 3" xfId="40194"/>
    <cellStyle name="normální 10 4 2 5 2 4" xfId="27228"/>
    <cellStyle name="normální 10 4 2 5 3" xfId="17270"/>
    <cellStyle name="normální 10 4 2 5 3 2" xfId="43436"/>
    <cellStyle name="normální 10 4 2 5 3 3" xfId="30470"/>
    <cellStyle name="normální 10 4 2 5 4" xfId="10786"/>
    <cellStyle name="normální 10 4 2 5 4 2" xfId="36954"/>
    <cellStyle name="normální 10 4 2 5 5" xfId="23988"/>
    <cellStyle name="normální 10 4 2 6" xfId="12119"/>
    <cellStyle name="normální 10 4 2 6 2" xfId="18603"/>
    <cellStyle name="normální 10 4 2 6 2 2" xfId="44769"/>
    <cellStyle name="normální 10 4 2 6 2 3" xfId="31803"/>
    <cellStyle name="normální 10 4 2 6 3" xfId="38287"/>
    <cellStyle name="normální 10 4 2 6 4" xfId="25321"/>
    <cellStyle name="normální 10 4 2 7" xfId="15362"/>
    <cellStyle name="normální 10 4 2 7 2" xfId="41528"/>
    <cellStyle name="normální 10 4 2 7 3" xfId="28562"/>
    <cellStyle name="normální 10 4 2 8" xfId="8868"/>
    <cellStyle name="normální 10 4 2 8 2" xfId="35047"/>
    <cellStyle name="normální 10 4 2 9" xfId="22083"/>
    <cellStyle name="normální 10 4 3" xfId="6904"/>
    <cellStyle name="normální 10 4 3 2" xfId="13637"/>
    <cellStyle name="normální 10 4 3 2 2" xfId="20121"/>
    <cellStyle name="normální 10 4 3 2 2 2" xfId="46287"/>
    <cellStyle name="normální 10 4 3 2 2 3" xfId="33321"/>
    <cellStyle name="normální 10 4 3 2 3" xfId="39805"/>
    <cellStyle name="normální 10 4 3 2 4" xfId="26839"/>
    <cellStyle name="normální 10 4 3 3" xfId="16881"/>
    <cellStyle name="normální 10 4 3 3 2" xfId="43047"/>
    <cellStyle name="normální 10 4 3 3 3" xfId="30081"/>
    <cellStyle name="normální 10 4 3 4" xfId="10393"/>
    <cellStyle name="normální 10 4 3 4 2" xfId="36564"/>
    <cellStyle name="normální 10 4 3 5" xfId="23599"/>
    <cellStyle name="normální 10 4 4" xfId="7082"/>
    <cellStyle name="normální 10 4 4 2" xfId="13788"/>
    <cellStyle name="normální 10 4 4 2 2" xfId="20272"/>
    <cellStyle name="normální 10 4 4 2 2 2" xfId="46438"/>
    <cellStyle name="normální 10 4 4 2 2 3" xfId="33472"/>
    <cellStyle name="normální 10 4 4 2 3" xfId="39956"/>
    <cellStyle name="normální 10 4 4 2 4" xfId="26990"/>
    <cellStyle name="normální 10 4 4 3" xfId="17032"/>
    <cellStyle name="normální 10 4 4 3 2" xfId="43198"/>
    <cellStyle name="normální 10 4 4 3 3" xfId="30232"/>
    <cellStyle name="normální 10 4 4 4" xfId="10544"/>
    <cellStyle name="normální 10 4 4 4 2" xfId="36715"/>
    <cellStyle name="normální 10 4 4 5" xfId="23750"/>
    <cellStyle name="normální 10 4 5" xfId="7119"/>
    <cellStyle name="normální 10 4 5 2" xfId="13816"/>
    <cellStyle name="normální 10 4 5 2 2" xfId="20300"/>
    <cellStyle name="normální 10 4 5 2 2 2" xfId="46466"/>
    <cellStyle name="normální 10 4 5 2 2 3" xfId="33500"/>
    <cellStyle name="normální 10 4 5 2 3" xfId="39984"/>
    <cellStyle name="normální 10 4 5 2 4" xfId="27018"/>
    <cellStyle name="normální 10 4 5 3" xfId="17060"/>
    <cellStyle name="normální 10 4 5 3 2" xfId="43226"/>
    <cellStyle name="normální 10 4 5 3 3" xfId="30260"/>
    <cellStyle name="normální 10 4 5 4" xfId="10573"/>
    <cellStyle name="normální 10 4 5 4 2" xfId="36743"/>
    <cellStyle name="normální 10 4 5 5" xfId="23778"/>
    <cellStyle name="normální 10 4 6" xfId="7349"/>
    <cellStyle name="normální 10 4 6 2" xfId="13935"/>
    <cellStyle name="normální 10 4 6 2 2" xfId="20419"/>
    <cellStyle name="normální 10 4 6 2 2 2" xfId="46585"/>
    <cellStyle name="normální 10 4 6 2 2 3" xfId="33619"/>
    <cellStyle name="normální 10 4 6 2 3" xfId="40103"/>
    <cellStyle name="normální 10 4 6 2 4" xfId="27137"/>
    <cellStyle name="normální 10 4 6 3" xfId="17179"/>
    <cellStyle name="normální 10 4 6 3 2" xfId="43345"/>
    <cellStyle name="normální 10 4 6 3 3" xfId="30379"/>
    <cellStyle name="normální 10 4 6 4" xfId="10695"/>
    <cellStyle name="normální 10 4 6 4 2" xfId="36862"/>
    <cellStyle name="normální 10 4 6 5" xfId="23897"/>
    <cellStyle name="normální 10 4 7" xfId="12035"/>
    <cellStyle name="normální 10 4 7 2" xfId="18519"/>
    <cellStyle name="normální 10 4 7 2 2" xfId="44685"/>
    <cellStyle name="normální 10 4 7 2 3" xfId="31719"/>
    <cellStyle name="normální 10 4 7 3" xfId="38203"/>
    <cellStyle name="normální 10 4 7 4" xfId="25237"/>
    <cellStyle name="normální 10 4 8" xfId="15280"/>
    <cellStyle name="normální 10 4 8 2" xfId="41446"/>
    <cellStyle name="normální 10 4 8 3" xfId="28480"/>
    <cellStyle name="normální 10 4 9" xfId="8745"/>
    <cellStyle name="normální 10 4 9 2" xfId="34960"/>
    <cellStyle name="normální 10 5" xfId="4873"/>
    <cellStyle name="normální 10 6" xfId="1935"/>
    <cellStyle name="normální 10 6 2" xfId="7135"/>
    <cellStyle name="normální 10 7" xfId="5661"/>
    <cellStyle name="normální 10 7 2" xfId="12487"/>
    <cellStyle name="normální 10 7 2 2" xfId="18971"/>
    <cellStyle name="normální 10 7 2 2 2" xfId="45137"/>
    <cellStyle name="normální 10 7 2 2 3" xfId="32171"/>
    <cellStyle name="normální 10 7 2 3" xfId="38655"/>
    <cellStyle name="normální 10 7 2 4" xfId="25689"/>
    <cellStyle name="normální 10 7 3" xfId="15731"/>
    <cellStyle name="normální 10 7 3 2" xfId="41897"/>
    <cellStyle name="normální 10 7 3 3" xfId="28931"/>
    <cellStyle name="normální 10 7 4" xfId="9241"/>
    <cellStyle name="normální 10 7 4 2" xfId="35416"/>
    <cellStyle name="normální 10 7 5" xfId="22451"/>
    <cellStyle name="normální 10 8" xfId="10907"/>
    <cellStyle name="normální 10 8 2" xfId="17391"/>
    <cellStyle name="normální 10 8 2 2" xfId="43557"/>
    <cellStyle name="normální 10 8 2 3" xfId="30591"/>
    <cellStyle name="normální 10 8 3" xfId="37075"/>
    <cellStyle name="normální 10 8 4" xfId="24109"/>
    <cellStyle name="normální 10 9" xfId="14151"/>
    <cellStyle name="normální 10 9 2" xfId="40317"/>
    <cellStyle name="normální 10 9 3" xfId="27351"/>
    <cellStyle name="Normální 100" xfId="7134"/>
    <cellStyle name="Normální 100 2" xfId="13828"/>
    <cellStyle name="Normální 100 2 2" xfId="20312"/>
    <cellStyle name="Normální 100 2 2 2" xfId="46478"/>
    <cellStyle name="Normální 100 2 2 3" xfId="33512"/>
    <cellStyle name="Normální 100 2 3" xfId="39996"/>
    <cellStyle name="Normální 100 2 4" xfId="27030"/>
    <cellStyle name="Normální 100 3" xfId="17072"/>
    <cellStyle name="Normální 100 3 2" xfId="43238"/>
    <cellStyle name="Normální 100 3 3" xfId="30272"/>
    <cellStyle name="Normální 100 4" xfId="10585"/>
    <cellStyle name="Normální 100 4 2" xfId="36755"/>
    <cellStyle name="Normální 100 5" xfId="23790"/>
    <cellStyle name="Normální 101" xfId="5697"/>
    <cellStyle name="Normální 101 2" xfId="12502"/>
    <cellStyle name="Normální 101 2 2" xfId="18986"/>
    <cellStyle name="Normální 101 2 2 2" xfId="45152"/>
    <cellStyle name="Normální 101 2 2 3" xfId="32186"/>
    <cellStyle name="Normální 101 2 3" xfId="38670"/>
    <cellStyle name="Normální 101 2 4" xfId="25704"/>
    <cellStyle name="Normální 101 3" xfId="15747"/>
    <cellStyle name="Normální 101 3 2" xfId="41913"/>
    <cellStyle name="Normální 101 3 3" xfId="28947"/>
    <cellStyle name="Normální 101 4" xfId="9256"/>
    <cellStyle name="Normální 101 4 2" xfId="35430"/>
    <cellStyle name="Normální 101 5" xfId="22465"/>
    <cellStyle name="Normální 102" xfId="7032"/>
    <cellStyle name="Normální 102 2" xfId="13754"/>
    <cellStyle name="Normální 102 2 2" xfId="20238"/>
    <cellStyle name="Normální 102 2 2 2" xfId="46404"/>
    <cellStyle name="Normální 102 2 2 3" xfId="33438"/>
    <cellStyle name="Normální 102 2 3" xfId="39922"/>
    <cellStyle name="Normální 102 2 4" xfId="26956"/>
    <cellStyle name="Normální 102 3" xfId="16998"/>
    <cellStyle name="Normální 102 3 2" xfId="43164"/>
    <cellStyle name="Normální 102 3 3" xfId="30198"/>
    <cellStyle name="Normální 102 4" xfId="10510"/>
    <cellStyle name="Normální 102 4 2" xfId="36681"/>
    <cellStyle name="Normální 102 5" xfId="23716"/>
    <cellStyle name="normální 103" xfId="7565"/>
    <cellStyle name="normální 103 2" xfId="14125"/>
    <cellStyle name="normální 103 2 2" xfId="20609"/>
    <cellStyle name="normální 103 2 2 2" xfId="46775"/>
    <cellStyle name="normální 103 2 2 3" xfId="33809"/>
    <cellStyle name="normální 103 2 3" xfId="40293"/>
    <cellStyle name="normální 103 2 4" xfId="27327"/>
    <cellStyle name="normální 103 3" xfId="17369"/>
    <cellStyle name="normální 103 3 2" xfId="43535"/>
    <cellStyle name="normální 103 3 3" xfId="30569"/>
    <cellStyle name="normální 103 4" xfId="10885"/>
    <cellStyle name="normální 103 4 2" xfId="37053"/>
    <cellStyle name="normální 103 5" xfId="24087"/>
    <cellStyle name="Normální 104" xfId="7582"/>
    <cellStyle name="normální 105" xfId="20617"/>
    <cellStyle name="normální 106" xfId="20618"/>
    <cellStyle name="normální 107" xfId="20624"/>
    <cellStyle name="normální 108" xfId="20621"/>
    <cellStyle name="normální 109" xfId="20626"/>
    <cellStyle name="normální 11" xfId="52"/>
    <cellStyle name="Normální 11 10" xfId="5368"/>
    <cellStyle name="Normální 11 10 2" xfId="12314"/>
    <cellStyle name="Normální 11 10 2 2" xfId="18798"/>
    <cellStyle name="Normální 11 10 2 2 2" xfId="44964"/>
    <cellStyle name="Normální 11 10 2 2 3" xfId="31998"/>
    <cellStyle name="Normální 11 10 2 3" xfId="38482"/>
    <cellStyle name="Normální 11 10 2 4" xfId="25516"/>
    <cellStyle name="Normální 11 10 3" xfId="15557"/>
    <cellStyle name="Normální 11 10 3 2" xfId="41723"/>
    <cellStyle name="Normální 11 10 3 3" xfId="28757"/>
    <cellStyle name="Normální 11 10 4" xfId="9067"/>
    <cellStyle name="Normální 11 10 4 2" xfId="35243"/>
    <cellStyle name="Normální 11 10 5" xfId="20868"/>
    <cellStyle name="Normální 11 10 5 2" xfId="20870"/>
    <cellStyle name="Normální 11 10 6" xfId="22278"/>
    <cellStyle name="normální 11 11" xfId="5634"/>
    <cellStyle name="normální 11 11 2" xfId="12473"/>
    <cellStyle name="normální 11 11 2 2" xfId="18957"/>
    <cellStyle name="normální 11 11 2 2 2" xfId="45123"/>
    <cellStyle name="normální 11 11 2 2 3" xfId="32157"/>
    <cellStyle name="normální 11 11 2 3" xfId="38641"/>
    <cellStyle name="normální 11 11 2 4" xfId="25675"/>
    <cellStyle name="normální 11 11 3" xfId="15716"/>
    <cellStyle name="normální 11 11 3 2" xfId="41882"/>
    <cellStyle name="normální 11 11 3 3" xfId="28916"/>
    <cellStyle name="normální 11 11 4" xfId="9227"/>
    <cellStyle name="normální 11 11 4 2" xfId="35402"/>
    <cellStyle name="normální 11 11 5" xfId="22437"/>
    <cellStyle name="Normální 11 12" xfId="7344"/>
    <cellStyle name="Normální 11 12 2" xfId="13934"/>
    <cellStyle name="Normální 11 12 2 2" xfId="20418"/>
    <cellStyle name="Normální 11 12 2 2 2" xfId="46584"/>
    <cellStyle name="Normální 11 12 2 2 3" xfId="33618"/>
    <cellStyle name="Normální 11 12 2 3" xfId="40102"/>
    <cellStyle name="Normální 11 12 2 4" xfId="27136"/>
    <cellStyle name="Normální 11 12 3" xfId="17178"/>
    <cellStyle name="Normální 11 12 3 2" xfId="43344"/>
    <cellStyle name="Normální 11 12 3 3" xfId="30378"/>
    <cellStyle name="Normální 11 12 4" xfId="10693"/>
    <cellStyle name="Normální 11 12 4 2" xfId="36861"/>
    <cellStyle name="Normální 11 12 5" xfId="23896"/>
    <cellStyle name="Normální 11 13" xfId="7364"/>
    <cellStyle name="Normální 11 13 2" xfId="13943"/>
    <cellStyle name="Normální 11 13 2 2" xfId="20427"/>
    <cellStyle name="Normální 11 13 2 2 2" xfId="46593"/>
    <cellStyle name="Normální 11 13 2 2 3" xfId="33627"/>
    <cellStyle name="Normální 11 13 2 3" xfId="40111"/>
    <cellStyle name="Normální 11 13 2 4" xfId="27145"/>
    <cellStyle name="Normální 11 13 3" xfId="17187"/>
    <cellStyle name="Normální 11 13 3 2" xfId="43353"/>
    <cellStyle name="Normální 11 13 3 3" xfId="30387"/>
    <cellStyle name="Normální 11 13 4" xfId="10703"/>
    <cellStyle name="Normální 11 13 4 2" xfId="36871"/>
    <cellStyle name="Normální 11 13 5" xfId="23905"/>
    <cellStyle name="Normální 11 14" xfId="7367"/>
    <cellStyle name="Normální 11 14 2" xfId="13946"/>
    <cellStyle name="Normální 11 14 2 2" xfId="20430"/>
    <cellStyle name="Normální 11 14 2 2 2" xfId="46596"/>
    <cellStyle name="Normální 11 14 2 2 3" xfId="33630"/>
    <cellStyle name="Normální 11 14 2 3" xfId="40114"/>
    <cellStyle name="Normální 11 14 2 4" xfId="27148"/>
    <cellStyle name="Normální 11 14 3" xfId="17190"/>
    <cellStyle name="Normální 11 14 3 2" xfId="43356"/>
    <cellStyle name="Normální 11 14 3 3" xfId="30390"/>
    <cellStyle name="Normální 11 14 4" xfId="10706"/>
    <cellStyle name="Normální 11 14 4 2" xfId="36874"/>
    <cellStyle name="Normální 11 14 5" xfId="23908"/>
    <cellStyle name="Normální 11 15" xfId="7363"/>
    <cellStyle name="Normální 11 15 2" xfId="13942"/>
    <cellStyle name="Normální 11 15 2 2" xfId="20426"/>
    <cellStyle name="Normální 11 15 2 2 2" xfId="46592"/>
    <cellStyle name="Normální 11 15 2 2 3" xfId="33626"/>
    <cellStyle name="Normální 11 15 2 3" xfId="40110"/>
    <cellStyle name="Normální 11 15 2 4" xfId="27144"/>
    <cellStyle name="Normální 11 15 3" xfId="17186"/>
    <cellStyle name="Normální 11 15 3 2" xfId="43352"/>
    <cellStyle name="Normální 11 15 3 3" xfId="30386"/>
    <cellStyle name="Normální 11 15 4" xfId="10702"/>
    <cellStyle name="Normální 11 15 4 2" xfId="36870"/>
    <cellStyle name="Normální 11 15 5" xfId="23904"/>
    <cellStyle name="Normální 11 16" xfId="7374"/>
    <cellStyle name="Normální 11 16 2" xfId="13950"/>
    <cellStyle name="Normální 11 16 2 2" xfId="20434"/>
    <cellStyle name="Normální 11 16 2 2 2" xfId="46600"/>
    <cellStyle name="Normální 11 16 2 2 3" xfId="33634"/>
    <cellStyle name="Normální 11 16 2 3" xfId="40118"/>
    <cellStyle name="Normální 11 16 2 4" xfId="27152"/>
    <cellStyle name="Normální 11 16 3" xfId="17194"/>
    <cellStyle name="Normální 11 16 3 2" xfId="43360"/>
    <cellStyle name="Normální 11 16 3 3" xfId="30394"/>
    <cellStyle name="Normální 11 16 4" xfId="10710"/>
    <cellStyle name="Normální 11 16 4 2" xfId="36878"/>
    <cellStyle name="Normální 11 16 5" xfId="23912"/>
    <cellStyle name="Normální 11 17" xfId="7413"/>
    <cellStyle name="Normální 11 17 2" xfId="13985"/>
    <cellStyle name="Normální 11 17 2 2" xfId="20469"/>
    <cellStyle name="Normální 11 17 2 2 2" xfId="46635"/>
    <cellStyle name="Normální 11 17 2 2 3" xfId="33669"/>
    <cellStyle name="Normální 11 17 2 3" xfId="40153"/>
    <cellStyle name="Normální 11 17 2 4" xfId="27187"/>
    <cellStyle name="Normální 11 17 3" xfId="17229"/>
    <cellStyle name="Normální 11 17 3 2" xfId="43395"/>
    <cellStyle name="Normální 11 17 3 3" xfId="30429"/>
    <cellStyle name="Normální 11 17 4" xfId="10745"/>
    <cellStyle name="Normální 11 17 4 2" xfId="36913"/>
    <cellStyle name="Normální 11 17 5" xfId="23947"/>
    <cellStyle name="normální 11 18" xfId="10894"/>
    <cellStyle name="normální 11 18 2" xfId="17378"/>
    <cellStyle name="normální 11 18 2 2" xfId="43544"/>
    <cellStyle name="normální 11 18 2 3" xfId="30578"/>
    <cellStyle name="normální 11 18 3" xfId="37062"/>
    <cellStyle name="normální 11 18 4" xfId="24096"/>
    <cellStyle name="normální 11 19" xfId="12043"/>
    <cellStyle name="normální 11 19 2" xfId="18527"/>
    <cellStyle name="normální 11 19 2 2" xfId="44693"/>
    <cellStyle name="normální 11 19 2 3" xfId="31727"/>
    <cellStyle name="normální 11 19 3" xfId="38211"/>
    <cellStyle name="normální 11 19 4" xfId="25245"/>
    <cellStyle name="normální 11 2" xfId="149"/>
    <cellStyle name="normální 11 2 10" xfId="20879"/>
    <cellStyle name="normální 11 2 2" xfId="1356"/>
    <cellStyle name="normální 11 2 2 2" xfId="4962"/>
    <cellStyle name="normální 11 2 2 2 2" xfId="12160"/>
    <cellStyle name="normální 11 2 2 2 2 2" xfId="18644"/>
    <cellStyle name="normální 11 2 2 2 2 2 2" xfId="44810"/>
    <cellStyle name="normální 11 2 2 2 2 2 3" xfId="31844"/>
    <cellStyle name="normální 11 2 2 2 2 3" xfId="38328"/>
    <cellStyle name="normální 11 2 2 2 2 4" xfId="25362"/>
    <cellStyle name="normální 11 2 2 2 3" xfId="15403"/>
    <cellStyle name="normální 11 2 2 2 3 2" xfId="41569"/>
    <cellStyle name="normální 11 2 2 2 3 3" xfId="28603"/>
    <cellStyle name="normální 11 2 2 2 4" xfId="8909"/>
    <cellStyle name="normální 11 2 2 2 4 2" xfId="35088"/>
    <cellStyle name="normální 11 2 2 2 5" xfId="22124"/>
    <cellStyle name="normální 11 2 2 3" xfId="6327"/>
    <cellStyle name="normální 11 2 2 3 2" xfId="13067"/>
    <cellStyle name="normální 11 2 2 3 2 2" xfId="19551"/>
    <cellStyle name="normální 11 2 2 3 2 2 2" xfId="45717"/>
    <cellStyle name="normální 11 2 2 3 2 2 3" xfId="32751"/>
    <cellStyle name="normální 11 2 2 3 2 3" xfId="39235"/>
    <cellStyle name="normální 11 2 2 3 2 4" xfId="26269"/>
    <cellStyle name="normální 11 2 2 3 3" xfId="16311"/>
    <cellStyle name="normální 11 2 2 3 3 2" xfId="42477"/>
    <cellStyle name="normální 11 2 2 3 3 3" xfId="29511"/>
    <cellStyle name="normální 11 2 2 3 4" xfId="9823"/>
    <cellStyle name="normální 11 2 2 3 4 2" xfId="35994"/>
    <cellStyle name="normální 11 2 2 3 5" xfId="23029"/>
    <cellStyle name="normální 11 2 2 4" xfId="7130"/>
    <cellStyle name="normální 11 2 2 4 2" xfId="13824"/>
    <cellStyle name="normální 11 2 2 4 2 2" xfId="20308"/>
    <cellStyle name="normální 11 2 2 4 2 2 2" xfId="46474"/>
    <cellStyle name="normální 11 2 2 4 2 2 3" xfId="33508"/>
    <cellStyle name="normální 11 2 2 4 2 3" xfId="39992"/>
    <cellStyle name="normální 11 2 2 4 2 4" xfId="27026"/>
    <cellStyle name="normální 11 2 2 4 3" xfId="17068"/>
    <cellStyle name="normální 11 2 2 4 3 2" xfId="43234"/>
    <cellStyle name="normální 11 2 2 4 3 3" xfId="30268"/>
    <cellStyle name="normální 11 2 2 4 4" xfId="10581"/>
    <cellStyle name="normální 11 2 2 4 4 2" xfId="36751"/>
    <cellStyle name="normální 11 2 2 4 5" xfId="23786"/>
    <cellStyle name="normální 11 2 2 5" xfId="7506"/>
    <cellStyle name="normální 11 2 2 5 2" xfId="14067"/>
    <cellStyle name="normální 11 2 2 5 2 2" xfId="20551"/>
    <cellStyle name="normální 11 2 2 5 2 2 2" xfId="46717"/>
    <cellStyle name="normální 11 2 2 5 2 2 3" xfId="33751"/>
    <cellStyle name="normální 11 2 2 5 2 3" xfId="40235"/>
    <cellStyle name="normální 11 2 2 5 2 4" xfId="27269"/>
    <cellStyle name="normální 11 2 2 5 3" xfId="17311"/>
    <cellStyle name="normální 11 2 2 5 3 2" xfId="43477"/>
    <cellStyle name="normální 11 2 2 5 3 3" xfId="30511"/>
    <cellStyle name="normální 11 2 2 5 4" xfId="10827"/>
    <cellStyle name="normální 11 2 2 5 4 2" xfId="36995"/>
    <cellStyle name="normální 11 2 2 5 5" xfId="24029"/>
    <cellStyle name="normální 11 2 2 6" xfId="11455"/>
    <cellStyle name="normální 11 2 2 6 2" xfId="17939"/>
    <cellStyle name="normální 11 2 2 6 2 2" xfId="44105"/>
    <cellStyle name="normální 11 2 2 6 2 3" xfId="31139"/>
    <cellStyle name="normální 11 2 2 6 3" xfId="37623"/>
    <cellStyle name="normální 11 2 2 6 4" xfId="24657"/>
    <cellStyle name="normální 11 2 2 7" xfId="14699"/>
    <cellStyle name="normální 11 2 2 7 2" xfId="40865"/>
    <cellStyle name="normální 11 2 2 7 3" xfId="27899"/>
    <cellStyle name="normální 11 2 2 8" xfId="8160"/>
    <cellStyle name="normální 11 2 2 8 2" xfId="34380"/>
    <cellStyle name="normální 11 2 2 9" xfId="21431"/>
    <cellStyle name="normální 11 2 3" xfId="4419"/>
    <cellStyle name="normální 11 2 3 2" xfId="12081"/>
    <cellStyle name="normální 11 2 3 2 2" xfId="18565"/>
    <cellStyle name="normální 11 2 3 2 2 2" xfId="44731"/>
    <cellStyle name="normální 11 2 3 2 2 3" xfId="31765"/>
    <cellStyle name="normální 11 2 3 2 3" xfId="38249"/>
    <cellStyle name="normální 11 2 3 2 4" xfId="25283"/>
    <cellStyle name="normální 11 2 3 3" xfId="15328"/>
    <cellStyle name="normální 11 2 3 3 2" xfId="41494"/>
    <cellStyle name="normální 11 2 3 3 3" xfId="28528"/>
    <cellStyle name="normální 11 2 3 4" xfId="8826"/>
    <cellStyle name="normální 11 2 3 4 2" xfId="35005"/>
    <cellStyle name="normální 11 2 3 5" xfId="22049"/>
    <cellStyle name="normální 11 2 4" xfId="5648"/>
    <cellStyle name="normální 11 2 4 2" xfId="12478"/>
    <cellStyle name="normální 11 2 4 2 2" xfId="18962"/>
    <cellStyle name="normální 11 2 4 2 2 2" xfId="45128"/>
    <cellStyle name="normální 11 2 4 2 2 3" xfId="32162"/>
    <cellStyle name="normální 11 2 4 2 3" xfId="38646"/>
    <cellStyle name="normální 11 2 4 2 4" xfId="25680"/>
    <cellStyle name="normální 11 2 4 3" xfId="15721"/>
    <cellStyle name="normální 11 2 4 3 2" xfId="41887"/>
    <cellStyle name="normální 11 2 4 3 3" xfId="28921"/>
    <cellStyle name="normální 11 2 4 4" xfId="9232"/>
    <cellStyle name="normální 11 2 4 4 2" xfId="35407"/>
    <cellStyle name="normální 11 2 4 5" xfId="22442"/>
    <cellStyle name="normální 11 2 5" xfId="5534"/>
    <cellStyle name="normální 11 2 5 2" xfId="12399"/>
    <cellStyle name="normální 11 2 5 2 2" xfId="18883"/>
    <cellStyle name="normální 11 2 5 2 2 2" xfId="45049"/>
    <cellStyle name="normální 11 2 5 2 2 3" xfId="32083"/>
    <cellStyle name="normální 11 2 5 2 3" xfId="38567"/>
    <cellStyle name="normální 11 2 5 2 4" xfId="25601"/>
    <cellStyle name="normální 11 2 5 3" xfId="15642"/>
    <cellStyle name="normální 11 2 5 3 2" xfId="41808"/>
    <cellStyle name="normální 11 2 5 3 3" xfId="28842"/>
    <cellStyle name="normální 11 2 5 4" xfId="9153"/>
    <cellStyle name="normální 11 2 5 4 2" xfId="35328"/>
    <cellStyle name="normální 11 2 5 5" xfId="22363"/>
    <cellStyle name="normální 11 2 6" xfId="7429"/>
    <cellStyle name="normální 11 2 6 2" xfId="13996"/>
    <cellStyle name="normální 11 2 6 2 2" xfId="20480"/>
    <cellStyle name="normální 11 2 6 2 2 2" xfId="46646"/>
    <cellStyle name="normální 11 2 6 2 2 3" xfId="33680"/>
    <cellStyle name="normální 11 2 6 2 3" xfId="40164"/>
    <cellStyle name="normální 11 2 6 2 4" xfId="27198"/>
    <cellStyle name="normální 11 2 6 3" xfId="17240"/>
    <cellStyle name="normální 11 2 6 3 2" xfId="43406"/>
    <cellStyle name="normální 11 2 6 3 3" xfId="30440"/>
    <cellStyle name="normální 11 2 6 4" xfId="10756"/>
    <cellStyle name="normální 11 2 6 4 2" xfId="36924"/>
    <cellStyle name="normální 11 2 6 5" xfId="23958"/>
    <cellStyle name="normální 11 2 7" xfId="10898"/>
    <cellStyle name="normální 11 2 7 2" xfId="17382"/>
    <cellStyle name="normální 11 2 7 2 2" xfId="43548"/>
    <cellStyle name="normální 11 2 7 2 3" xfId="30582"/>
    <cellStyle name="normální 11 2 7 3" xfId="37066"/>
    <cellStyle name="normální 11 2 7 4" xfId="24100"/>
    <cellStyle name="normální 11 2 8" xfId="14142"/>
    <cellStyle name="normální 11 2 8 2" xfId="40308"/>
    <cellStyle name="normální 11 2 8 3" xfId="27342"/>
    <cellStyle name="normální 11 2 9" xfId="7593"/>
    <cellStyle name="normální 11 2 9 2" xfId="33822"/>
    <cellStyle name="normální 11 20" xfId="14138"/>
    <cellStyle name="normální 11 20 2" xfId="40304"/>
    <cellStyle name="normální 11 20 3" xfId="27338"/>
    <cellStyle name="normální 11 21" xfId="15288"/>
    <cellStyle name="normální 11 21 2" xfId="41454"/>
    <cellStyle name="normální 11 21 3" xfId="28488"/>
    <cellStyle name="normální 11 22" xfId="7587"/>
    <cellStyle name="normální 11 22 2" xfId="33818"/>
    <cellStyle name="normální 11 23" xfId="8772"/>
    <cellStyle name="normální 11 23 2" xfId="34968"/>
    <cellStyle name="normální 11 24" xfId="8776"/>
    <cellStyle name="normální 11 24 2" xfId="33833"/>
    <cellStyle name="normální 11 25" xfId="20699"/>
    <cellStyle name="normální 11 26" xfId="20718"/>
    <cellStyle name="normální 11 27" xfId="20758"/>
    <cellStyle name="normální 11 28" xfId="20697"/>
    <cellStyle name="normální 11 29" xfId="20779"/>
    <cellStyle name="normální 11 3" xfId="155"/>
    <cellStyle name="normální 11 3 10" xfId="20884"/>
    <cellStyle name="normální 11 3 2" xfId="1361"/>
    <cellStyle name="normální 11 3 2 2" xfId="4975"/>
    <cellStyle name="normální 11 3 2 2 2" xfId="12173"/>
    <cellStyle name="normální 11 3 2 2 2 2" xfId="18657"/>
    <cellStyle name="normální 11 3 2 2 2 2 2" xfId="44823"/>
    <cellStyle name="normální 11 3 2 2 2 2 3" xfId="31857"/>
    <cellStyle name="normální 11 3 2 2 2 3" xfId="38341"/>
    <cellStyle name="normální 11 3 2 2 2 4" xfId="25375"/>
    <cellStyle name="normální 11 3 2 2 3" xfId="15416"/>
    <cellStyle name="normální 11 3 2 2 3 2" xfId="41582"/>
    <cellStyle name="normální 11 3 2 2 3 3" xfId="28616"/>
    <cellStyle name="normální 11 3 2 2 4" xfId="8922"/>
    <cellStyle name="normální 11 3 2 2 4 2" xfId="35101"/>
    <cellStyle name="normální 11 3 2 2 5" xfId="22137"/>
    <cellStyle name="normální 11 3 2 3" xfId="6332"/>
    <cellStyle name="normální 11 3 2 3 2" xfId="13072"/>
    <cellStyle name="normální 11 3 2 3 2 2" xfId="19556"/>
    <cellStyle name="normální 11 3 2 3 2 2 2" xfId="45722"/>
    <cellStyle name="normální 11 3 2 3 2 2 3" xfId="32756"/>
    <cellStyle name="normální 11 3 2 3 2 3" xfId="39240"/>
    <cellStyle name="normální 11 3 2 3 2 4" xfId="26274"/>
    <cellStyle name="normální 11 3 2 3 3" xfId="16316"/>
    <cellStyle name="normální 11 3 2 3 3 2" xfId="42482"/>
    <cellStyle name="normální 11 3 2 3 3 3" xfId="29516"/>
    <cellStyle name="normální 11 3 2 3 4" xfId="9828"/>
    <cellStyle name="normální 11 3 2 3 4 2" xfId="35999"/>
    <cellStyle name="normální 11 3 2 3 5" xfId="23034"/>
    <cellStyle name="normální 11 3 2 4" xfId="6913"/>
    <cellStyle name="normální 11 3 2 4 2" xfId="13644"/>
    <cellStyle name="normální 11 3 2 4 2 2" xfId="20128"/>
    <cellStyle name="normální 11 3 2 4 2 2 2" xfId="46294"/>
    <cellStyle name="normální 11 3 2 4 2 2 3" xfId="33328"/>
    <cellStyle name="normální 11 3 2 4 2 3" xfId="39812"/>
    <cellStyle name="normální 11 3 2 4 2 4" xfId="26846"/>
    <cellStyle name="normální 11 3 2 4 3" xfId="16888"/>
    <cellStyle name="normální 11 3 2 4 3 2" xfId="43054"/>
    <cellStyle name="normální 11 3 2 4 3 3" xfId="30088"/>
    <cellStyle name="normální 11 3 2 4 4" xfId="10400"/>
    <cellStyle name="normální 11 3 2 4 4 2" xfId="36571"/>
    <cellStyle name="normální 11 3 2 4 5" xfId="23606"/>
    <cellStyle name="normální 11 3 2 5" xfId="7519"/>
    <cellStyle name="normální 11 3 2 5 2" xfId="14080"/>
    <cellStyle name="normální 11 3 2 5 2 2" xfId="20564"/>
    <cellStyle name="normální 11 3 2 5 2 2 2" xfId="46730"/>
    <cellStyle name="normální 11 3 2 5 2 2 3" xfId="33764"/>
    <cellStyle name="normální 11 3 2 5 2 3" xfId="40248"/>
    <cellStyle name="normální 11 3 2 5 2 4" xfId="27282"/>
    <cellStyle name="normální 11 3 2 5 3" xfId="17324"/>
    <cellStyle name="normální 11 3 2 5 3 2" xfId="43490"/>
    <cellStyle name="normální 11 3 2 5 3 3" xfId="30524"/>
    <cellStyle name="normální 11 3 2 5 4" xfId="10840"/>
    <cellStyle name="normální 11 3 2 5 4 2" xfId="37008"/>
    <cellStyle name="normální 11 3 2 5 5" xfId="24042"/>
    <cellStyle name="normální 11 3 2 6" xfId="11460"/>
    <cellStyle name="normální 11 3 2 6 2" xfId="17944"/>
    <cellStyle name="normální 11 3 2 6 2 2" xfId="44110"/>
    <cellStyle name="normální 11 3 2 6 2 3" xfId="31144"/>
    <cellStyle name="normální 11 3 2 6 3" xfId="37628"/>
    <cellStyle name="normální 11 3 2 6 4" xfId="24662"/>
    <cellStyle name="normální 11 3 2 7" xfId="14704"/>
    <cellStyle name="normální 11 3 2 7 2" xfId="40870"/>
    <cellStyle name="normální 11 3 2 7 3" xfId="27904"/>
    <cellStyle name="normální 11 3 2 8" xfId="8165"/>
    <cellStyle name="normální 11 3 2 8 2" xfId="34385"/>
    <cellStyle name="normální 11 3 2 9" xfId="21436"/>
    <cellStyle name="normální 11 3 3" xfId="4663"/>
    <cellStyle name="normální 11 3 3 2" xfId="12094"/>
    <cellStyle name="normální 11 3 3 2 2" xfId="18578"/>
    <cellStyle name="normální 11 3 3 2 2 2" xfId="44744"/>
    <cellStyle name="normální 11 3 3 2 2 3" xfId="31778"/>
    <cellStyle name="normální 11 3 3 2 3" xfId="38262"/>
    <cellStyle name="normální 11 3 3 2 4" xfId="25296"/>
    <cellStyle name="normální 11 3 3 3" xfId="15341"/>
    <cellStyle name="normální 11 3 3 3 2" xfId="41507"/>
    <cellStyle name="normální 11 3 3 3 3" xfId="28541"/>
    <cellStyle name="normální 11 3 3 4" xfId="8841"/>
    <cellStyle name="normální 11 3 3 4 2" xfId="35019"/>
    <cellStyle name="normální 11 3 3 5" xfId="22062"/>
    <cellStyle name="normální 11 3 4" xfId="5653"/>
    <cellStyle name="normální 11 3 4 2" xfId="12483"/>
    <cellStyle name="normální 11 3 4 2 2" xfId="18967"/>
    <cellStyle name="normální 11 3 4 2 2 2" xfId="45133"/>
    <cellStyle name="normální 11 3 4 2 2 3" xfId="32167"/>
    <cellStyle name="normální 11 3 4 2 3" xfId="38651"/>
    <cellStyle name="normální 11 3 4 2 4" xfId="25685"/>
    <cellStyle name="normální 11 3 4 3" xfId="15726"/>
    <cellStyle name="normální 11 3 4 3 2" xfId="41892"/>
    <cellStyle name="normální 11 3 4 3 3" xfId="28926"/>
    <cellStyle name="normální 11 3 4 4" xfId="9237"/>
    <cellStyle name="normální 11 3 4 4 2" xfId="35412"/>
    <cellStyle name="normální 11 3 4 5" xfId="22447"/>
    <cellStyle name="normální 11 3 5" xfId="5528"/>
    <cellStyle name="normální 11 3 5 2" xfId="12394"/>
    <cellStyle name="normální 11 3 5 2 2" xfId="18878"/>
    <cellStyle name="normální 11 3 5 2 2 2" xfId="45044"/>
    <cellStyle name="normální 11 3 5 2 2 3" xfId="32078"/>
    <cellStyle name="normální 11 3 5 2 3" xfId="38562"/>
    <cellStyle name="normální 11 3 5 2 4" xfId="25596"/>
    <cellStyle name="normální 11 3 5 3" xfId="15637"/>
    <cellStyle name="normální 11 3 5 3 2" xfId="41803"/>
    <cellStyle name="normální 11 3 5 3 3" xfId="28837"/>
    <cellStyle name="normální 11 3 5 4" xfId="9148"/>
    <cellStyle name="normální 11 3 5 4 2" xfId="35323"/>
    <cellStyle name="normální 11 3 5 5" xfId="22358"/>
    <cellStyle name="normální 11 3 6" xfId="7446"/>
    <cellStyle name="normální 11 3 6 2" xfId="14010"/>
    <cellStyle name="normální 11 3 6 2 2" xfId="20494"/>
    <cellStyle name="normální 11 3 6 2 2 2" xfId="46660"/>
    <cellStyle name="normální 11 3 6 2 2 3" xfId="33694"/>
    <cellStyle name="normální 11 3 6 2 3" xfId="40178"/>
    <cellStyle name="normální 11 3 6 2 4" xfId="27212"/>
    <cellStyle name="normální 11 3 6 3" xfId="17254"/>
    <cellStyle name="normální 11 3 6 3 2" xfId="43420"/>
    <cellStyle name="normální 11 3 6 3 3" xfId="30454"/>
    <cellStyle name="normální 11 3 6 4" xfId="10770"/>
    <cellStyle name="normální 11 3 6 4 2" xfId="36938"/>
    <cellStyle name="normální 11 3 6 5" xfId="23972"/>
    <cellStyle name="normální 11 3 7" xfId="10903"/>
    <cellStyle name="normální 11 3 7 2" xfId="17387"/>
    <cellStyle name="normální 11 3 7 2 2" xfId="43553"/>
    <cellStyle name="normální 11 3 7 2 3" xfId="30587"/>
    <cellStyle name="normální 11 3 7 3" xfId="37071"/>
    <cellStyle name="normální 11 3 7 4" xfId="24105"/>
    <cellStyle name="normální 11 3 8" xfId="14147"/>
    <cellStyle name="normální 11 3 8 2" xfId="40313"/>
    <cellStyle name="normální 11 3 8 3" xfId="27347"/>
    <cellStyle name="normální 11 3 9" xfId="7598"/>
    <cellStyle name="normální 11 3 9 2" xfId="33827"/>
    <cellStyle name="normální 11 30" xfId="20822"/>
    <cellStyle name="normální 11 31" xfId="20726"/>
    <cellStyle name="normální 11 32" xfId="20715"/>
    <cellStyle name="normální 11 33" xfId="20794"/>
    <cellStyle name="normální 11 34" xfId="8727"/>
    <cellStyle name="normální 11 35" xfId="20806"/>
    <cellStyle name="normální 11 36" xfId="20808"/>
    <cellStyle name="normální 11 37" xfId="20750"/>
    <cellStyle name="normální 11 38" xfId="20875"/>
    <cellStyle name="normální 11 4" xfId="1351"/>
    <cellStyle name="normální 11 4 10" xfId="21427"/>
    <cellStyle name="normální 11 4 2" xfId="4979"/>
    <cellStyle name="normální 11 4 2 2" xfId="7007"/>
    <cellStyle name="normální 11 4 2 2 2" xfId="13734"/>
    <cellStyle name="normální 11 4 2 2 2 2" xfId="20218"/>
    <cellStyle name="normální 11 4 2 2 2 2 2" xfId="46384"/>
    <cellStyle name="normální 11 4 2 2 2 2 3" xfId="33418"/>
    <cellStyle name="normální 11 4 2 2 2 3" xfId="39902"/>
    <cellStyle name="normální 11 4 2 2 2 4" xfId="26936"/>
    <cellStyle name="normální 11 4 2 2 3" xfId="16978"/>
    <cellStyle name="normální 11 4 2 2 3 2" xfId="43144"/>
    <cellStyle name="normální 11 4 2 2 3 3" xfId="30178"/>
    <cellStyle name="normální 11 4 2 2 4" xfId="10490"/>
    <cellStyle name="normální 11 4 2 2 4 2" xfId="36661"/>
    <cellStyle name="normální 11 4 2 2 5" xfId="23696"/>
    <cellStyle name="normální 11 4 2 3" xfId="5743"/>
    <cellStyle name="normální 11 4 2 3 2" xfId="12517"/>
    <cellStyle name="normální 11 4 2 3 2 2" xfId="19001"/>
    <cellStyle name="normální 11 4 2 3 2 2 2" xfId="45167"/>
    <cellStyle name="normální 11 4 2 3 2 2 3" xfId="32201"/>
    <cellStyle name="normální 11 4 2 3 2 3" xfId="38685"/>
    <cellStyle name="normální 11 4 2 3 2 4" xfId="25719"/>
    <cellStyle name="normální 11 4 2 3 3" xfId="15761"/>
    <cellStyle name="normální 11 4 2 3 3 2" xfId="41927"/>
    <cellStyle name="normální 11 4 2 3 3 3" xfId="28961"/>
    <cellStyle name="normální 11 4 2 3 4" xfId="9271"/>
    <cellStyle name="normální 11 4 2 3 4 2" xfId="35444"/>
    <cellStyle name="normální 11 4 2 3 5" xfId="22479"/>
    <cellStyle name="normální 11 4 2 4" xfId="5429"/>
    <cellStyle name="normální 11 4 2 4 2" xfId="12340"/>
    <cellStyle name="normální 11 4 2 4 2 2" xfId="18824"/>
    <cellStyle name="normální 11 4 2 4 2 2 2" xfId="44990"/>
    <cellStyle name="normální 11 4 2 4 2 2 3" xfId="32024"/>
    <cellStyle name="normální 11 4 2 4 2 3" xfId="38508"/>
    <cellStyle name="normální 11 4 2 4 2 4" xfId="25542"/>
    <cellStyle name="normální 11 4 2 4 3" xfId="15583"/>
    <cellStyle name="normální 11 4 2 4 3 2" xfId="41749"/>
    <cellStyle name="normální 11 4 2 4 3 3" xfId="28783"/>
    <cellStyle name="normální 11 4 2 4 4" xfId="9093"/>
    <cellStyle name="normální 11 4 2 4 4 2" xfId="35269"/>
    <cellStyle name="normální 11 4 2 4 5" xfId="22304"/>
    <cellStyle name="normální 11 4 2 5" xfId="7523"/>
    <cellStyle name="normální 11 4 2 5 2" xfId="14084"/>
    <cellStyle name="normální 11 4 2 5 2 2" xfId="20568"/>
    <cellStyle name="normální 11 4 2 5 2 2 2" xfId="46734"/>
    <cellStyle name="normální 11 4 2 5 2 2 3" xfId="33768"/>
    <cellStyle name="normální 11 4 2 5 2 3" xfId="40252"/>
    <cellStyle name="normální 11 4 2 5 2 4" xfId="27286"/>
    <cellStyle name="normální 11 4 2 5 3" xfId="17328"/>
    <cellStyle name="normální 11 4 2 5 3 2" xfId="43494"/>
    <cellStyle name="normální 11 4 2 5 3 3" xfId="30528"/>
    <cellStyle name="normální 11 4 2 5 4" xfId="10844"/>
    <cellStyle name="normální 11 4 2 5 4 2" xfId="37012"/>
    <cellStyle name="normální 11 4 2 5 5" xfId="24046"/>
    <cellStyle name="normální 11 4 2 6" xfId="12177"/>
    <cellStyle name="normální 11 4 2 6 2" xfId="18661"/>
    <cellStyle name="normální 11 4 2 6 2 2" xfId="44827"/>
    <cellStyle name="normální 11 4 2 6 2 3" xfId="31861"/>
    <cellStyle name="normální 11 4 2 6 3" xfId="38345"/>
    <cellStyle name="normální 11 4 2 6 4" xfId="25379"/>
    <cellStyle name="normální 11 4 2 7" xfId="15420"/>
    <cellStyle name="normální 11 4 2 7 2" xfId="41586"/>
    <cellStyle name="normální 11 4 2 7 3" xfId="28620"/>
    <cellStyle name="normální 11 4 2 8" xfId="8926"/>
    <cellStyle name="normální 11 4 2 8 2" xfId="35105"/>
    <cellStyle name="normální 11 4 2 9" xfId="22141"/>
    <cellStyle name="normální 11 4 3" xfId="4668"/>
    <cellStyle name="normální 11 4 3 2" xfId="12098"/>
    <cellStyle name="normální 11 4 3 2 2" xfId="18582"/>
    <cellStyle name="normální 11 4 3 2 2 2" xfId="44748"/>
    <cellStyle name="normální 11 4 3 2 2 3" xfId="31782"/>
    <cellStyle name="normální 11 4 3 2 3" xfId="38266"/>
    <cellStyle name="normální 11 4 3 2 4" xfId="25300"/>
    <cellStyle name="normální 11 4 3 3" xfId="15345"/>
    <cellStyle name="normální 11 4 3 3 2" xfId="41511"/>
    <cellStyle name="normální 11 4 3 3 3" xfId="28545"/>
    <cellStyle name="normální 11 4 3 4" xfId="8845"/>
    <cellStyle name="normální 11 4 3 4 2" xfId="35023"/>
    <cellStyle name="normální 11 4 3 5" xfId="22066"/>
    <cellStyle name="normální 11 4 4" xfId="6323"/>
    <cellStyle name="normální 11 4 4 2" xfId="13063"/>
    <cellStyle name="normální 11 4 4 2 2" xfId="19547"/>
    <cellStyle name="normální 11 4 4 2 2 2" xfId="45713"/>
    <cellStyle name="normální 11 4 4 2 2 3" xfId="32747"/>
    <cellStyle name="normální 11 4 4 2 3" xfId="39231"/>
    <cellStyle name="normální 11 4 4 2 4" xfId="26265"/>
    <cellStyle name="normální 11 4 4 3" xfId="16307"/>
    <cellStyle name="normální 11 4 4 3 2" xfId="42473"/>
    <cellStyle name="normální 11 4 4 3 3" xfId="29507"/>
    <cellStyle name="normální 11 4 4 4" xfId="9819"/>
    <cellStyle name="normální 11 4 4 4 2" xfId="35990"/>
    <cellStyle name="normální 11 4 4 5" xfId="23025"/>
    <cellStyle name="normální 11 4 5" xfId="5367"/>
    <cellStyle name="normální 11 4 5 2" xfId="12313"/>
    <cellStyle name="normální 11 4 5 2 2" xfId="18797"/>
    <cellStyle name="normální 11 4 5 2 2 2" xfId="44963"/>
    <cellStyle name="normální 11 4 5 2 2 3" xfId="31997"/>
    <cellStyle name="normální 11 4 5 2 3" xfId="38481"/>
    <cellStyle name="normální 11 4 5 2 4" xfId="25515"/>
    <cellStyle name="normální 11 4 5 3" xfId="15556"/>
    <cellStyle name="normální 11 4 5 3 2" xfId="41722"/>
    <cellStyle name="normální 11 4 5 3 3" xfId="28756"/>
    <cellStyle name="normální 11 4 5 4" xfId="9066"/>
    <cellStyle name="normální 11 4 5 4 2" xfId="35242"/>
    <cellStyle name="normální 11 4 5 5" xfId="22277"/>
    <cellStyle name="normální 11 4 6" xfId="7450"/>
    <cellStyle name="normální 11 4 6 2" xfId="14014"/>
    <cellStyle name="normální 11 4 6 2 2" xfId="20498"/>
    <cellStyle name="normální 11 4 6 2 2 2" xfId="46664"/>
    <cellStyle name="normální 11 4 6 2 2 3" xfId="33698"/>
    <cellStyle name="normální 11 4 6 2 3" xfId="40182"/>
    <cellStyle name="normální 11 4 6 2 4" xfId="27216"/>
    <cellStyle name="normální 11 4 6 3" xfId="17258"/>
    <cellStyle name="normální 11 4 6 3 2" xfId="43424"/>
    <cellStyle name="normální 11 4 6 3 3" xfId="30458"/>
    <cellStyle name="normální 11 4 6 4" xfId="10774"/>
    <cellStyle name="normální 11 4 6 4 2" xfId="36942"/>
    <cellStyle name="normální 11 4 6 5" xfId="23976"/>
    <cellStyle name="normální 11 4 7" xfId="11451"/>
    <cellStyle name="normální 11 4 7 2" xfId="17935"/>
    <cellStyle name="normální 11 4 7 2 2" xfId="44101"/>
    <cellStyle name="normální 11 4 7 2 3" xfId="31135"/>
    <cellStyle name="normální 11 4 7 3" xfId="37619"/>
    <cellStyle name="normální 11 4 7 4" xfId="24653"/>
    <cellStyle name="normální 11 4 8" xfId="14695"/>
    <cellStyle name="normální 11 4 8 2" xfId="40861"/>
    <cellStyle name="normální 11 4 8 3" xfId="27895"/>
    <cellStyle name="normální 11 4 9" xfId="8156"/>
    <cellStyle name="normální 11 4 9 2" xfId="34376"/>
    <cellStyle name="normální 11 5" xfId="2058"/>
    <cellStyle name="normální 11 5 10" xfId="22008"/>
    <cellStyle name="normální 11 5 2" xfId="4921"/>
    <cellStyle name="normální 11 5 2 2" xfId="6956"/>
    <cellStyle name="normální 11 5 2 2 2" xfId="13684"/>
    <cellStyle name="normální 11 5 2 2 2 2" xfId="20168"/>
    <cellStyle name="normální 11 5 2 2 2 2 2" xfId="46334"/>
    <cellStyle name="normální 11 5 2 2 2 2 3" xfId="33368"/>
    <cellStyle name="normální 11 5 2 2 2 3" xfId="39852"/>
    <cellStyle name="normální 11 5 2 2 2 4" xfId="26886"/>
    <cellStyle name="normální 11 5 2 2 3" xfId="16928"/>
    <cellStyle name="normální 11 5 2 2 3 2" xfId="43094"/>
    <cellStyle name="normální 11 5 2 2 3 3" xfId="30128"/>
    <cellStyle name="normální 11 5 2 2 4" xfId="10440"/>
    <cellStyle name="normální 11 5 2 2 4 2" xfId="36611"/>
    <cellStyle name="normální 11 5 2 2 5" xfId="23646"/>
    <cellStyle name="normální 11 5 2 3" xfId="5703"/>
    <cellStyle name="normální 11 5 2 3 2" xfId="12505"/>
    <cellStyle name="normální 11 5 2 3 2 2" xfId="18989"/>
    <cellStyle name="normální 11 5 2 3 2 2 2" xfId="45155"/>
    <cellStyle name="normální 11 5 2 3 2 2 3" xfId="32189"/>
    <cellStyle name="normální 11 5 2 3 2 3" xfId="38673"/>
    <cellStyle name="normální 11 5 2 3 2 4" xfId="25707"/>
    <cellStyle name="normální 11 5 2 3 3" xfId="15750"/>
    <cellStyle name="normální 11 5 2 3 3 2" xfId="41916"/>
    <cellStyle name="normální 11 5 2 3 3 3" xfId="28950"/>
    <cellStyle name="normální 11 5 2 3 4" xfId="9259"/>
    <cellStyle name="normální 11 5 2 3 4 2" xfId="35433"/>
    <cellStyle name="normální 11 5 2 3 5" xfId="22468"/>
    <cellStyle name="normální 11 5 2 4" xfId="5331"/>
    <cellStyle name="normální 11 5 2 4 2" xfId="12293"/>
    <cellStyle name="normální 11 5 2 4 2 2" xfId="18777"/>
    <cellStyle name="normální 11 5 2 4 2 2 2" xfId="44943"/>
    <cellStyle name="normální 11 5 2 4 2 2 3" xfId="31977"/>
    <cellStyle name="normální 11 5 2 4 2 3" xfId="38461"/>
    <cellStyle name="normální 11 5 2 4 2 4" xfId="25495"/>
    <cellStyle name="normální 11 5 2 4 3" xfId="15536"/>
    <cellStyle name="normální 11 5 2 4 3 2" xfId="41702"/>
    <cellStyle name="normální 11 5 2 4 3 3" xfId="28736"/>
    <cellStyle name="normální 11 5 2 4 4" xfId="9046"/>
    <cellStyle name="normální 11 5 2 4 4 2" xfId="35221"/>
    <cellStyle name="normální 11 5 2 4 5" xfId="22257"/>
    <cellStyle name="normální 11 5 2 5" xfId="7466"/>
    <cellStyle name="normální 11 5 2 5 2" xfId="14027"/>
    <cellStyle name="normální 11 5 2 5 2 2" xfId="20511"/>
    <cellStyle name="normální 11 5 2 5 2 2 2" xfId="46677"/>
    <cellStyle name="normální 11 5 2 5 2 2 3" xfId="33711"/>
    <cellStyle name="normální 11 5 2 5 2 3" xfId="40195"/>
    <cellStyle name="normální 11 5 2 5 2 4" xfId="27229"/>
    <cellStyle name="normální 11 5 2 5 3" xfId="17271"/>
    <cellStyle name="normální 11 5 2 5 3 2" xfId="43437"/>
    <cellStyle name="normální 11 5 2 5 3 3" xfId="30471"/>
    <cellStyle name="normální 11 5 2 5 4" xfId="10787"/>
    <cellStyle name="normální 11 5 2 5 4 2" xfId="36955"/>
    <cellStyle name="normální 11 5 2 5 5" xfId="23989"/>
    <cellStyle name="normální 11 5 2 6" xfId="12120"/>
    <cellStyle name="normální 11 5 2 6 2" xfId="18604"/>
    <cellStyle name="normální 11 5 2 6 2 2" xfId="44770"/>
    <cellStyle name="normální 11 5 2 6 2 3" xfId="31804"/>
    <cellStyle name="normální 11 5 2 6 3" xfId="38288"/>
    <cellStyle name="normální 11 5 2 6 4" xfId="25322"/>
    <cellStyle name="normální 11 5 2 7" xfId="15363"/>
    <cellStyle name="normální 11 5 2 7 2" xfId="41529"/>
    <cellStyle name="normální 11 5 2 7 3" xfId="28563"/>
    <cellStyle name="normální 11 5 2 8" xfId="8869"/>
    <cellStyle name="normální 11 5 2 8 2" xfId="35048"/>
    <cellStyle name="normální 11 5 2 9" xfId="22084"/>
    <cellStyle name="normální 11 5 3" xfId="6905"/>
    <cellStyle name="normální 11 5 3 2" xfId="13638"/>
    <cellStyle name="normální 11 5 3 2 2" xfId="20122"/>
    <cellStyle name="normální 11 5 3 2 2 2" xfId="46288"/>
    <cellStyle name="normální 11 5 3 2 2 3" xfId="33322"/>
    <cellStyle name="normální 11 5 3 2 3" xfId="39806"/>
    <cellStyle name="normální 11 5 3 2 4" xfId="26840"/>
    <cellStyle name="normální 11 5 3 3" xfId="16882"/>
    <cellStyle name="normální 11 5 3 3 2" xfId="43048"/>
    <cellStyle name="normální 11 5 3 3 3" xfId="30082"/>
    <cellStyle name="normální 11 5 3 4" xfId="10394"/>
    <cellStyle name="normální 11 5 3 4 2" xfId="36565"/>
    <cellStyle name="normální 11 5 3 5" xfId="23600"/>
    <cellStyle name="normální 11 5 4" xfId="5378"/>
    <cellStyle name="normální 11 5 4 2" xfId="12323"/>
    <cellStyle name="normální 11 5 4 2 2" xfId="18807"/>
    <cellStyle name="normální 11 5 4 2 2 2" xfId="44973"/>
    <cellStyle name="normální 11 5 4 2 2 3" xfId="32007"/>
    <cellStyle name="normální 11 5 4 2 3" xfId="38491"/>
    <cellStyle name="normální 11 5 4 2 4" xfId="25525"/>
    <cellStyle name="normální 11 5 4 3" xfId="15566"/>
    <cellStyle name="normální 11 5 4 3 2" xfId="41732"/>
    <cellStyle name="normální 11 5 4 3 3" xfId="28766"/>
    <cellStyle name="normální 11 5 4 4" xfId="9076"/>
    <cellStyle name="normální 11 5 4 4 2" xfId="35252"/>
    <cellStyle name="normální 11 5 4 5" xfId="22287"/>
    <cellStyle name="normální 11 5 5" xfId="5604"/>
    <cellStyle name="normální 11 5 5 2" xfId="12453"/>
    <cellStyle name="normální 11 5 5 2 2" xfId="18937"/>
    <cellStyle name="normální 11 5 5 2 2 2" xfId="45103"/>
    <cellStyle name="normální 11 5 5 2 2 3" xfId="32137"/>
    <cellStyle name="normální 11 5 5 2 3" xfId="38621"/>
    <cellStyle name="normální 11 5 5 2 4" xfId="25655"/>
    <cellStyle name="normální 11 5 5 3" xfId="15696"/>
    <cellStyle name="normální 11 5 5 3 2" xfId="41862"/>
    <cellStyle name="normální 11 5 5 3 3" xfId="28896"/>
    <cellStyle name="normální 11 5 5 4" xfId="9207"/>
    <cellStyle name="normální 11 5 5 4 2" xfId="35382"/>
    <cellStyle name="normální 11 5 5 5" xfId="22417"/>
    <cellStyle name="normální 11 5 6" xfId="7350"/>
    <cellStyle name="normální 11 5 6 2" xfId="13936"/>
    <cellStyle name="normální 11 5 6 2 2" xfId="20420"/>
    <cellStyle name="normální 11 5 6 2 2 2" xfId="46586"/>
    <cellStyle name="normální 11 5 6 2 2 3" xfId="33620"/>
    <cellStyle name="normální 11 5 6 2 3" xfId="40104"/>
    <cellStyle name="normální 11 5 6 2 4" xfId="27138"/>
    <cellStyle name="normální 11 5 6 3" xfId="17180"/>
    <cellStyle name="normální 11 5 6 3 2" xfId="43346"/>
    <cellStyle name="normální 11 5 6 3 3" xfId="30380"/>
    <cellStyle name="normální 11 5 6 4" xfId="10696"/>
    <cellStyle name="normální 11 5 6 4 2" xfId="36863"/>
    <cellStyle name="normální 11 5 6 5" xfId="23898"/>
    <cellStyle name="normální 11 5 7" xfId="12036"/>
    <cellStyle name="normální 11 5 7 2" xfId="18520"/>
    <cellStyle name="normální 11 5 7 2 2" xfId="44686"/>
    <cellStyle name="normální 11 5 7 2 3" xfId="31720"/>
    <cellStyle name="normální 11 5 7 3" xfId="38204"/>
    <cellStyle name="normální 11 5 7 4" xfId="25238"/>
    <cellStyle name="normální 11 5 8" xfId="15281"/>
    <cellStyle name="normální 11 5 8 2" xfId="41447"/>
    <cellStyle name="normální 11 5 8 3" xfId="28481"/>
    <cellStyle name="normální 11 5 9" xfId="8746"/>
    <cellStyle name="normální 11 5 9 2" xfId="34961"/>
    <cellStyle name="Normální 11 6" xfId="4917"/>
    <cellStyle name="Normální 11 6 2" xfId="6954"/>
    <cellStyle name="Normální 11 6 2 2" xfId="13682"/>
    <cellStyle name="Normální 11 6 2 2 2" xfId="20166"/>
    <cellStyle name="Normální 11 6 2 2 2 2" xfId="46332"/>
    <cellStyle name="Normální 11 6 2 2 2 3" xfId="33366"/>
    <cellStyle name="Normální 11 6 2 2 3" xfId="39850"/>
    <cellStyle name="Normální 11 6 2 2 4" xfId="26884"/>
    <cellStyle name="Normální 11 6 2 3" xfId="16926"/>
    <cellStyle name="Normální 11 6 2 3 2" xfId="43092"/>
    <cellStyle name="Normální 11 6 2 3 3" xfId="30126"/>
    <cellStyle name="Normální 11 6 2 4" xfId="10438"/>
    <cellStyle name="Normální 11 6 2 4 2" xfId="36609"/>
    <cellStyle name="Normální 11 6 2 5" xfId="23644"/>
    <cellStyle name="Normální 11 6 3" xfId="7109"/>
    <cellStyle name="Normální 11 6 3 2" xfId="13808"/>
    <cellStyle name="Normální 11 6 3 2 2" xfId="20292"/>
    <cellStyle name="Normální 11 6 3 2 2 2" xfId="46458"/>
    <cellStyle name="Normální 11 6 3 2 2 3" xfId="33492"/>
    <cellStyle name="Normální 11 6 3 2 3" xfId="39976"/>
    <cellStyle name="Normální 11 6 3 2 4" xfId="27010"/>
    <cellStyle name="Normální 11 6 3 3" xfId="17052"/>
    <cellStyle name="Normální 11 6 3 3 2" xfId="43218"/>
    <cellStyle name="Normální 11 6 3 3 3" xfId="30252"/>
    <cellStyle name="Normální 11 6 3 4" xfId="10564"/>
    <cellStyle name="Normální 11 6 3 4 2" xfId="36735"/>
    <cellStyle name="Normální 11 6 3 5" xfId="23770"/>
    <cellStyle name="Normální 11 6 4" xfId="7188"/>
    <cellStyle name="Normální 11 6 4 2" xfId="13865"/>
    <cellStyle name="Normální 11 6 4 2 2" xfId="20349"/>
    <cellStyle name="Normální 11 6 4 2 2 2" xfId="46515"/>
    <cellStyle name="Normální 11 6 4 2 2 3" xfId="33549"/>
    <cellStyle name="Normální 11 6 4 2 3" xfId="40033"/>
    <cellStyle name="Normální 11 6 4 2 4" xfId="27067"/>
    <cellStyle name="Normální 11 6 4 3" xfId="17109"/>
    <cellStyle name="Normální 11 6 4 3 2" xfId="43275"/>
    <cellStyle name="Normální 11 6 4 3 3" xfId="30309"/>
    <cellStyle name="Normální 11 6 4 4" xfId="10622"/>
    <cellStyle name="Normální 11 6 4 4 2" xfId="36792"/>
    <cellStyle name="Normální 11 6 4 5" xfId="23827"/>
    <cellStyle name="Normální 11 6 5" xfId="7464"/>
    <cellStyle name="Normální 11 6 5 2" xfId="14025"/>
    <cellStyle name="Normální 11 6 5 2 2" xfId="20509"/>
    <cellStyle name="Normální 11 6 5 2 2 2" xfId="46675"/>
    <cellStyle name="Normální 11 6 5 2 2 3" xfId="33709"/>
    <cellStyle name="Normální 11 6 5 2 3" xfId="40193"/>
    <cellStyle name="Normální 11 6 5 2 4" xfId="27227"/>
    <cellStyle name="Normální 11 6 5 3" xfId="17269"/>
    <cellStyle name="Normální 11 6 5 3 2" xfId="43435"/>
    <cellStyle name="Normální 11 6 5 3 3" xfId="30469"/>
    <cellStyle name="Normální 11 6 5 4" xfId="10785"/>
    <cellStyle name="Normální 11 6 5 4 2" xfId="36953"/>
    <cellStyle name="Normální 11 6 5 5" xfId="23987"/>
    <cellStyle name="Normální 11 6 6" xfId="12118"/>
    <cellStyle name="Normální 11 6 6 2" xfId="18602"/>
    <cellStyle name="Normální 11 6 6 2 2" xfId="44768"/>
    <cellStyle name="Normální 11 6 6 2 3" xfId="31802"/>
    <cellStyle name="Normální 11 6 6 3" xfId="38286"/>
    <cellStyle name="Normální 11 6 6 4" xfId="25320"/>
    <cellStyle name="Normální 11 6 7" xfId="15361"/>
    <cellStyle name="Normální 11 6 7 2" xfId="41527"/>
    <cellStyle name="Normální 11 6 7 3" xfId="28561"/>
    <cellStyle name="Normální 11 6 8" xfId="8867"/>
    <cellStyle name="Normální 11 6 8 2" xfId="35046"/>
    <cellStyle name="Normální 11 6 9" xfId="22082"/>
    <cellStyle name="Normální 11 7" xfId="2003"/>
    <cellStyle name="Normální 11 7 2" xfId="12033"/>
    <cellStyle name="Normální 11 7 2 2" xfId="18517"/>
    <cellStyle name="Normální 11 7 2 2 2" xfId="44683"/>
    <cellStyle name="Normální 11 7 2 2 3" xfId="31717"/>
    <cellStyle name="Normální 11 7 2 3" xfId="38201"/>
    <cellStyle name="Normální 11 7 2 4" xfId="25235"/>
    <cellStyle name="Normální 11 7 3" xfId="15278"/>
    <cellStyle name="Normální 11 7 3 2" xfId="41444"/>
    <cellStyle name="Normální 11 7 3 3" xfId="28478"/>
    <cellStyle name="Normální 11 7 4" xfId="8741"/>
    <cellStyle name="Normální 11 7 4 2" xfId="34958"/>
    <cellStyle name="Normální 11 7 5" xfId="22005"/>
    <cellStyle name="Normální 11 8" xfId="1968"/>
    <cellStyle name="Normální 11 8 2" xfId="12026"/>
    <cellStyle name="Normální 11 8 2 2" xfId="18510"/>
    <cellStyle name="Normální 11 8 2 2 2" xfId="44676"/>
    <cellStyle name="Normální 11 8 2 2 3" xfId="31710"/>
    <cellStyle name="Normální 11 8 2 3" xfId="38194"/>
    <cellStyle name="Normální 11 8 2 4" xfId="25228"/>
    <cellStyle name="Normální 11 8 3" xfId="15271"/>
    <cellStyle name="Normální 11 8 3 2" xfId="41437"/>
    <cellStyle name="Normální 11 8 3 3" xfId="28471"/>
    <cellStyle name="Normální 11 8 4" xfId="8734"/>
    <cellStyle name="Normální 11 8 4 2" xfId="34951"/>
    <cellStyle name="Normální 11 8 5" xfId="21998"/>
    <cellStyle name="Normální 11 9" xfId="5259"/>
    <cellStyle name="Normální 11 9 2" xfId="12265"/>
    <cellStyle name="Normální 11 9 2 2" xfId="18749"/>
    <cellStyle name="Normální 11 9 2 2 2" xfId="44915"/>
    <cellStyle name="Normální 11 9 2 2 3" xfId="31949"/>
    <cellStyle name="Normální 11 9 2 3" xfId="38433"/>
    <cellStyle name="Normální 11 9 2 4" xfId="25467"/>
    <cellStyle name="Normální 11 9 3" xfId="15508"/>
    <cellStyle name="Normální 11 9 3 2" xfId="41674"/>
    <cellStyle name="Normální 11 9 3 3" xfId="28708"/>
    <cellStyle name="Normální 11 9 4" xfId="9017"/>
    <cellStyle name="Normální 11 9 4 2" xfId="35193"/>
    <cellStyle name="Normální 11 9 5" xfId="22229"/>
    <cellStyle name="normální 110" xfId="20620"/>
    <cellStyle name="normální 111" xfId="20619"/>
    <cellStyle name="normální 112" xfId="20623"/>
    <cellStyle name="normální 113" xfId="20622"/>
    <cellStyle name="normální 114" xfId="20625"/>
    <cellStyle name="normální 115" xfId="14133"/>
    <cellStyle name="normální 115 2" xfId="40301"/>
    <cellStyle name="normální 115 3" xfId="27335"/>
    <cellStyle name="normální 116" xfId="20628"/>
    <cellStyle name="normální 117" xfId="20627"/>
    <cellStyle name="normální 118" xfId="20629"/>
    <cellStyle name="normální 119" xfId="20632"/>
    <cellStyle name="normální 12" xfId="53"/>
    <cellStyle name="Normální 12 10" xfId="4823"/>
    <cellStyle name="normální 12 11" xfId="5635"/>
    <cellStyle name="normální 12 11 2" xfId="12474"/>
    <cellStyle name="normální 12 11 2 2" xfId="18958"/>
    <cellStyle name="normální 12 11 2 2 2" xfId="45124"/>
    <cellStyle name="normální 12 11 2 2 3" xfId="32158"/>
    <cellStyle name="normální 12 11 2 3" xfId="38642"/>
    <cellStyle name="normální 12 11 2 4" xfId="25676"/>
    <cellStyle name="normální 12 11 3" xfId="15717"/>
    <cellStyle name="normální 12 11 3 2" xfId="41883"/>
    <cellStyle name="normální 12 11 3 3" xfId="28917"/>
    <cellStyle name="normální 12 11 4" xfId="9228"/>
    <cellStyle name="normální 12 11 4 2" xfId="35403"/>
    <cellStyle name="normální 12 11 5" xfId="22438"/>
    <cellStyle name="normální 12 12" xfId="10895"/>
    <cellStyle name="normální 12 12 2" xfId="17379"/>
    <cellStyle name="normální 12 12 2 2" xfId="43545"/>
    <cellStyle name="normální 12 12 2 3" xfId="30579"/>
    <cellStyle name="normální 12 12 3" xfId="37063"/>
    <cellStyle name="normální 12 12 4" xfId="24097"/>
    <cellStyle name="normální 12 13" xfId="12042"/>
    <cellStyle name="normální 12 13 2" xfId="18526"/>
    <cellStyle name="normální 12 13 2 2" xfId="44692"/>
    <cellStyle name="normální 12 13 2 3" xfId="31726"/>
    <cellStyle name="normální 12 13 3" xfId="38210"/>
    <cellStyle name="normální 12 13 4" xfId="25244"/>
    <cellStyle name="normální 12 14" xfId="14139"/>
    <cellStyle name="normální 12 14 2" xfId="40305"/>
    <cellStyle name="normální 12 14 3" xfId="27339"/>
    <cellStyle name="normální 12 15" xfId="15287"/>
    <cellStyle name="normální 12 15 2" xfId="41453"/>
    <cellStyle name="normální 12 15 3" xfId="28487"/>
    <cellStyle name="normální 12 16" xfId="7588"/>
    <cellStyle name="normální 12 16 2" xfId="33819"/>
    <cellStyle name="normální 12 17" xfId="8754"/>
    <cellStyle name="normální 12 17 2" xfId="34967"/>
    <cellStyle name="normální 12 18" xfId="9571"/>
    <cellStyle name="normální 12 18 2" xfId="36869"/>
    <cellStyle name="normální 12 19" xfId="20770"/>
    <cellStyle name="normální 12 2" xfId="150"/>
    <cellStyle name="normální 12 2 10" xfId="20880"/>
    <cellStyle name="normální 12 2 2" xfId="1357"/>
    <cellStyle name="normální 12 2 2 2" xfId="4963"/>
    <cellStyle name="normální 12 2 2 2 2" xfId="12161"/>
    <cellStyle name="normální 12 2 2 2 2 2" xfId="18645"/>
    <cellStyle name="normální 12 2 2 2 2 2 2" xfId="44811"/>
    <cellStyle name="normální 12 2 2 2 2 2 3" xfId="31845"/>
    <cellStyle name="normální 12 2 2 2 2 3" xfId="38329"/>
    <cellStyle name="normální 12 2 2 2 2 4" xfId="25363"/>
    <cellStyle name="normální 12 2 2 2 3" xfId="15404"/>
    <cellStyle name="normální 12 2 2 2 3 2" xfId="41570"/>
    <cellStyle name="normální 12 2 2 2 3 3" xfId="28604"/>
    <cellStyle name="normální 12 2 2 2 4" xfId="8910"/>
    <cellStyle name="normální 12 2 2 2 4 2" xfId="35089"/>
    <cellStyle name="normální 12 2 2 2 5" xfId="22125"/>
    <cellStyle name="normální 12 2 2 3" xfId="6328"/>
    <cellStyle name="normální 12 2 2 3 2" xfId="13068"/>
    <cellStyle name="normální 12 2 2 3 2 2" xfId="19552"/>
    <cellStyle name="normální 12 2 2 3 2 2 2" xfId="45718"/>
    <cellStyle name="normální 12 2 2 3 2 2 3" xfId="32752"/>
    <cellStyle name="normální 12 2 2 3 2 3" xfId="39236"/>
    <cellStyle name="normální 12 2 2 3 2 4" xfId="26270"/>
    <cellStyle name="normální 12 2 2 3 3" xfId="16312"/>
    <cellStyle name="normální 12 2 2 3 3 2" xfId="42478"/>
    <cellStyle name="normální 12 2 2 3 3 3" xfId="29512"/>
    <cellStyle name="normální 12 2 2 3 4" xfId="9824"/>
    <cellStyle name="normální 12 2 2 3 4 2" xfId="35995"/>
    <cellStyle name="normální 12 2 2 3 5" xfId="23030"/>
    <cellStyle name="normální 12 2 2 4" xfId="7099"/>
    <cellStyle name="normální 12 2 2 4 2" xfId="13802"/>
    <cellStyle name="normální 12 2 2 4 2 2" xfId="20286"/>
    <cellStyle name="normální 12 2 2 4 2 2 2" xfId="46452"/>
    <cellStyle name="normální 12 2 2 4 2 2 3" xfId="33486"/>
    <cellStyle name="normální 12 2 2 4 2 3" xfId="39970"/>
    <cellStyle name="normální 12 2 2 4 2 4" xfId="27004"/>
    <cellStyle name="normální 12 2 2 4 3" xfId="17046"/>
    <cellStyle name="normální 12 2 2 4 3 2" xfId="43212"/>
    <cellStyle name="normální 12 2 2 4 3 3" xfId="30246"/>
    <cellStyle name="normální 12 2 2 4 4" xfId="10558"/>
    <cellStyle name="normální 12 2 2 4 4 2" xfId="36729"/>
    <cellStyle name="normální 12 2 2 4 5" xfId="23764"/>
    <cellStyle name="normální 12 2 2 5" xfId="7507"/>
    <cellStyle name="normální 12 2 2 5 2" xfId="14068"/>
    <cellStyle name="normální 12 2 2 5 2 2" xfId="20552"/>
    <cellStyle name="normální 12 2 2 5 2 2 2" xfId="46718"/>
    <cellStyle name="normální 12 2 2 5 2 2 3" xfId="33752"/>
    <cellStyle name="normální 12 2 2 5 2 3" xfId="40236"/>
    <cellStyle name="normální 12 2 2 5 2 4" xfId="27270"/>
    <cellStyle name="normální 12 2 2 5 3" xfId="17312"/>
    <cellStyle name="normální 12 2 2 5 3 2" xfId="43478"/>
    <cellStyle name="normální 12 2 2 5 3 3" xfId="30512"/>
    <cellStyle name="normální 12 2 2 5 4" xfId="10828"/>
    <cellStyle name="normální 12 2 2 5 4 2" xfId="36996"/>
    <cellStyle name="normální 12 2 2 5 5" xfId="24030"/>
    <cellStyle name="normální 12 2 2 6" xfId="11456"/>
    <cellStyle name="normální 12 2 2 6 2" xfId="17940"/>
    <cellStyle name="normální 12 2 2 6 2 2" xfId="44106"/>
    <cellStyle name="normální 12 2 2 6 2 3" xfId="31140"/>
    <cellStyle name="normální 12 2 2 6 3" xfId="37624"/>
    <cellStyle name="normální 12 2 2 6 4" xfId="24658"/>
    <cellStyle name="normální 12 2 2 7" xfId="14700"/>
    <cellStyle name="normální 12 2 2 7 2" xfId="40866"/>
    <cellStyle name="normální 12 2 2 7 3" xfId="27900"/>
    <cellStyle name="normální 12 2 2 8" xfId="8161"/>
    <cellStyle name="normální 12 2 2 8 2" xfId="34381"/>
    <cellStyle name="normální 12 2 2 9" xfId="21432"/>
    <cellStyle name="normální 12 2 3" xfId="4420"/>
    <cellStyle name="normální 12 2 3 2" xfId="12082"/>
    <cellStyle name="normální 12 2 3 2 2" xfId="18566"/>
    <cellStyle name="normální 12 2 3 2 2 2" xfId="44732"/>
    <cellStyle name="normální 12 2 3 2 2 3" xfId="31766"/>
    <cellStyle name="normální 12 2 3 2 3" xfId="38250"/>
    <cellStyle name="normální 12 2 3 2 4" xfId="25284"/>
    <cellStyle name="normální 12 2 3 3" xfId="15329"/>
    <cellStyle name="normální 12 2 3 3 2" xfId="41495"/>
    <cellStyle name="normální 12 2 3 3 3" xfId="28529"/>
    <cellStyle name="normální 12 2 3 4" xfId="8827"/>
    <cellStyle name="normální 12 2 3 4 2" xfId="35006"/>
    <cellStyle name="normální 12 2 3 5" xfId="22050"/>
    <cellStyle name="normální 12 2 4" xfId="5649"/>
    <cellStyle name="normální 12 2 4 2" xfId="12479"/>
    <cellStyle name="normální 12 2 4 2 2" xfId="18963"/>
    <cellStyle name="normální 12 2 4 2 2 2" xfId="45129"/>
    <cellStyle name="normální 12 2 4 2 2 3" xfId="32163"/>
    <cellStyle name="normální 12 2 4 2 3" xfId="38647"/>
    <cellStyle name="normální 12 2 4 2 4" xfId="25681"/>
    <cellStyle name="normální 12 2 4 3" xfId="15722"/>
    <cellStyle name="normální 12 2 4 3 2" xfId="41888"/>
    <cellStyle name="normální 12 2 4 3 3" xfId="28922"/>
    <cellStyle name="normální 12 2 4 4" xfId="9233"/>
    <cellStyle name="normální 12 2 4 4 2" xfId="35408"/>
    <cellStyle name="normální 12 2 4 5" xfId="22443"/>
    <cellStyle name="normální 12 2 5" xfId="5199"/>
    <cellStyle name="normální 12 2 5 2" xfId="12240"/>
    <cellStyle name="normální 12 2 5 2 2" xfId="18724"/>
    <cellStyle name="normální 12 2 5 2 2 2" xfId="44890"/>
    <cellStyle name="normální 12 2 5 2 2 3" xfId="31924"/>
    <cellStyle name="normální 12 2 5 2 3" xfId="38408"/>
    <cellStyle name="normální 12 2 5 2 4" xfId="25442"/>
    <cellStyle name="normální 12 2 5 3" xfId="15483"/>
    <cellStyle name="normální 12 2 5 3 2" xfId="41649"/>
    <cellStyle name="normální 12 2 5 3 3" xfId="28683"/>
    <cellStyle name="normální 12 2 5 4" xfId="8991"/>
    <cellStyle name="normální 12 2 5 4 2" xfId="35168"/>
    <cellStyle name="normální 12 2 5 5" xfId="22204"/>
    <cellStyle name="normální 12 2 6" xfId="7430"/>
    <cellStyle name="normální 12 2 6 2" xfId="13997"/>
    <cellStyle name="normální 12 2 6 2 2" xfId="20481"/>
    <cellStyle name="normální 12 2 6 2 2 2" xfId="46647"/>
    <cellStyle name="normální 12 2 6 2 2 3" xfId="33681"/>
    <cellStyle name="normální 12 2 6 2 3" xfId="40165"/>
    <cellStyle name="normální 12 2 6 2 4" xfId="27199"/>
    <cellStyle name="normální 12 2 6 3" xfId="17241"/>
    <cellStyle name="normální 12 2 6 3 2" xfId="43407"/>
    <cellStyle name="normální 12 2 6 3 3" xfId="30441"/>
    <cellStyle name="normální 12 2 6 4" xfId="10757"/>
    <cellStyle name="normální 12 2 6 4 2" xfId="36925"/>
    <cellStyle name="normální 12 2 6 5" xfId="23959"/>
    <cellStyle name="normální 12 2 7" xfId="10899"/>
    <cellStyle name="normální 12 2 7 2" xfId="17383"/>
    <cellStyle name="normální 12 2 7 2 2" xfId="43549"/>
    <cellStyle name="normální 12 2 7 2 3" xfId="30583"/>
    <cellStyle name="normální 12 2 7 3" xfId="37067"/>
    <cellStyle name="normální 12 2 7 4" xfId="24101"/>
    <cellStyle name="normální 12 2 8" xfId="14143"/>
    <cellStyle name="normální 12 2 8 2" xfId="40309"/>
    <cellStyle name="normální 12 2 8 3" xfId="27343"/>
    <cellStyle name="normální 12 2 9" xfId="7594"/>
    <cellStyle name="normální 12 2 9 2" xfId="33823"/>
    <cellStyle name="normální 12 20" xfId="20765"/>
    <cellStyle name="normální 12 21" xfId="7613"/>
    <cellStyle name="normální 12 22" xfId="20846"/>
    <cellStyle name="normální 12 23" xfId="20749"/>
    <cellStyle name="normální 12 24" xfId="20802"/>
    <cellStyle name="normální 12 25" xfId="20842"/>
    <cellStyle name="normální 12 26" xfId="20793"/>
    <cellStyle name="normální 12 27" xfId="20824"/>
    <cellStyle name="normální 12 28" xfId="20832"/>
    <cellStyle name="normální 12 29" xfId="8774"/>
    <cellStyle name="normální 12 3" xfId="154"/>
    <cellStyle name="normální 12 3 10" xfId="20883"/>
    <cellStyle name="normální 12 3 2" xfId="1360"/>
    <cellStyle name="normální 12 3 2 2" xfId="4976"/>
    <cellStyle name="normální 12 3 2 2 2" xfId="12174"/>
    <cellStyle name="normální 12 3 2 2 2 2" xfId="18658"/>
    <cellStyle name="normální 12 3 2 2 2 2 2" xfId="44824"/>
    <cellStyle name="normální 12 3 2 2 2 2 3" xfId="31858"/>
    <cellStyle name="normální 12 3 2 2 2 3" xfId="38342"/>
    <cellStyle name="normální 12 3 2 2 2 4" xfId="25376"/>
    <cellStyle name="normální 12 3 2 2 3" xfId="15417"/>
    <cellStyle name="normální 12 3 2 2 3 2" xfId="41583"/>
    <cellStyle name="normální 12 3 2 2 3 3" xfId="28617"/>
    <cellStyle name="normální 12 3 2 2 4" xfId="8923"/>
    <cellStyle name="normální 12 3 2 2 4 2" xfId="35102"/>
    <cellStyle name="normální 12 3 2 2 5" xfId="22138"/>
    <cellStyle name="normální 12 3 2 3" xfId="6331"/>
    <cellStyle name="normální 12 3 2 3 2" xfId="13071"/>
    <cellStyle name="normální 12 3 2 3 2 2" xfId="19555"/>
    <cellStyle name="normální 12 3 2 3 2 2 2" xfId="45721"/>
    <cellStyle name="normální 12 3 2 3 2 2 3" xfId="32755"/>
    <cellStyle name="normální 12 3 2 3 2 3" xfId="39239"/>
    <cellStyle name="normální 12 3 2 3 2 4" xfId="26273"/>
    <cellStyle name="normální 12 3 2 3 3" xfId="16315"/>
    <cellStyle name="normální 12 3 2 3 3 2" xfId="42481"/>
    <cellStyle name="normální 12 3 2 3 3 3" xfId="29515"/>
    <cellStyle name="normální 12 3 2 3 4" xfId="9827"/>
    <cellStyle name="normální 12 3 2 3 4 2" xfId="35998"/>
    <cellStyle name="normální 12 3 2 3 5" xfId="23033"/>
    <cellStyle name="normální 12 3 2 4" xfId="5616"/>
    <cellStyle name="normální 12 3 2 4 2" xfId="12462"/>
    <cellStyle name="normální 12 3 2 4 2 2" xfId="18946"/>
    <cellStyle name="normální 12 3 2 4 2 2 2" xfId="45112"/>
    <cellStyle name="normální 12 3 2 4 2 2 3" xfId="32146"/>
    <cellStyle name="normální 12 3 2 4 2 3" xfId="38630"/>
    <cellStyle name="normální 12 3 2 4 2 4" xfId="25664"/>
    <cellStyle name="normální 12 3 2 4 3" xfId="15705"/>
    <cellStyle name="normální 12 3 2 4 3 2" xfId="41871"/>
    <cellStyle name="normální 12 3 2 4 3 3" xfId="28905"/>
    <cellStyle name="normální 12 3 2 4 4" xfId="9216"/>
    <cellStyle name="normální 12 3 2 4 4 2" xfId="35391"/>
    <cellStyle name="normální 12 3 2 4 5" xfId="22426"/>
    <cellStyle name="normální 12 3 2 5" xfId="7520"/>
    <cellStyle name="normální 12 3 2 5 2" xfId="14081"/>
    <cellStyle name="normální 12 3 2 5 2 2" xfId="20565"/>
    <cellStyle name="normální 12 3 2 5 2 2 2" xfId="46731"/>
    <cellStyle name="normální 12 3 2 5 2 2 3" xfId="33765"/>
    <cellStyle name="normální 12 3 2 5 2 3" xfId="40249"/>
    <cellStyle name="normální 12 3 2 5 2 4" xfId="27283"/>
    <cellStyle name="normální 12 3 2 5 3" xfId="17325"/>
    <cellStyle name="normální 12 3 2 5 3 2" xfId="43491"/>
    <cellStyle name="normální 12 3 2 5 3 3" xfId="30525"/>
    <cellStyle name="normální 12 3 2 5 4" xfId="10841"/>
    <cellStyle name="normální 12 3 2 5 4 2" xfId="37009"/>
    <cellStyle name="normální 12 3 2 5 5" xfId="24043"/>
    <cellStyle name="normální 12 3 2 6" xfId="11459"/>
    <cellStyle name="normální 12 3 2 6 2" xfId="17943"/>
    <cellStyle name="normální 12 3 2 6 2 2" xfId="44109"/>
    <cellStyle name="normální 12 3 2 6 2 3" xfId="31143"/>
    <cellStyle name="normální 12 3 2 6 3" xfId="37627"/>
    <cellStyle name="normální 12 3 2 6 4" xfId="24661"/>
    <cellStyle name="normální 12 3 2 7" xfId="14703"/>
    <cellStyle name="normální 12 3 2 7 2" xfId="40869"/>
    <cellStyle name="normální 12 3 2 7 3" xfId="27903"/>
    <cellStyle name="normální 12 3 2 8" xfId="8164"/>
    <cellStyle name="normální 12 3 2 8 2" xfId="34384"/>
    <cellStyle name="normální 12 3 2 9" xfId="21435"/>
    <cellStyle name="normální 12 3 3" xfId="4664"/>
    <cellStyle name="normální 12 3 3 2" xfId="12095"/>
    <cellStyle name="normální 12 3 3 2 2" xfId="18579"/>
    <cellStyle name="normální 12 3 3 2 2 2" xfId="44745"/>
    <cellStyle name="normální 12 3 3 2 2 3" xfId="31779"/>
    <cellStyle name="normální 12 3 3 2 3" xfId="38263"/>
    <cellStyle name="normální 12 3 3 2 4" xfId="25297"/>
    <cellStyle name="normální 12 3 3 3" xfId="15342"/>
    <cellStyle name="normální 12 3 3 3 2" xfId="41508"/>
    <cellStyle name="normální 12 3 3 3 3" xfId="28542"/>
    <cellStyle name="normální 12 3 3 4" xfId="8842"/>
    <cellStyle name="normální 12 3 3 4 2" xfId="35020"/>
    <cellStyle name="normální 12 3 3 5" xfId="22063"/>
    <cellStyle name="normální 12 3 4" xfId="5652"/>
    <cellStyle name="normální 12 3 4 2" xfId="12482"/>
    <cellStyle name="normální 12 3 4 2 2" xfId="18966"/>
    <cellStyle name="normální 12 3 4 2 2 2" xfId="45132"/>
    <cellStyle name="normální 12 3 4 2 2 3" xfId="32166"/>
    <cellStyle name="normální 12 3 4 2 3" xfId="38650"/>
    <cellStyle name="normální 12 3 4 2 4" xfId="25684"/>
    <cellStyle name="normální 12 3 4 3" xfId="15725"/>
    <cellStyle name="normální 12 3 4 3 2" xfId="41891"/>
    <cellStyle name="normální 12 3 4 3 3" xfId="28925"/>
    <cellStyle name="normální 12 3 4 4" xfId="9236"/>
    <cellStyle name="normální 12 3 4 4 2" xfId="35411"/>
    <cellStyle name="normální 12 3 4 5" xfId="22446"/>
    <cellStyle name="normální 12 3 5" xfId="5529"/>
    <cellStyle name="normální 12 3 5 2" xfId="12395"/>
    <cellStyle name="normální 12 3 5 2 2" xfId="18879"/>
    <cellStyle name="normální 12 3 5 2 2 2" xfId="45045"/>
    <cellStyle name="normální 12 3 5 2 2 3" xfId="32079"/>
    <cellStyle name="normální 12 3 5 2 3" xfId="38563"/>
    <cellStyle name="normální 12 3 5 2 4" xfId="25597"/>
    <cellStyle name="normální 12 3 5 3" xfId="15638"/>
    <cellStyle name="normální 12 3 5 3 2" xfId="41804"/>
    <cellStyle name="normální 12 3 5 3 3" xfId="28838"/>
    <cellStyle name="normální 12 3 5 4" xfId="9149"/>
    <cellStyle name="normální 12 3 5 4 2" xfId="35324"/>
    <cellStyle name="normální 12 3 5 5" xfId="22359"/>
    <cellStyle name="normální 12 3 6" xfId="7447"/>
    <cellStyle name="normální 12 3 6 2" xfId="14011"/>
    <cellStyle name="normální 12 3 6 2 2" xfId="20495"/>
    <cellStyle name="normální 12 3 6 2 2 2" xfId="46661"/>
    <cellStyle name="normální 12 3 6 2 2 3" xfId="33695"/>
    <cellStyle name="normální 12 3 6 2 3" xfId="40179"/>
    <cellStyle name="normální 12 3 6 2 4" xfId="27213"/>
    <cellStyle name="normální 12 3 6 3" xfId="17255"/>
    <cellStyle name="normální 12 3 6 3 2" xfId="43421"/>
    <cellStyle name="normální 12 3 6 3 3" xfId="30455"/>
    <cellStyle name="normální 12 3 6 4" xfId="10771"/>
    <cellStyle name="normální 12 3 6 4 2" xfId="36939"/>
    <cellStyle name="normální 12 3 6 5" xfId="23973"/>
    <cellStyle name="normální 12 3 7" xfId="10902"/>
    <cellStyle name="normální 12 3 7 2" xfId="17386"/>
    <cellStyle name="normální 12 3 7 2 2" xfId="43552"/>
    <cellStyle name="normální 12 3 7 2 3" xfId="30586"/>
    <cellStyle name="normální 12 3 7 3" xfId="37070"/>
    <cellStyle name="normální 12 3 7 4" xfId="24104"/>
    <cellStyle name="normální 12 3 8" xfId="14146"/>
    <cellStyle name="normální 12 3 8 2" xfId="40312"/>
    <cellStyle name="normální 12 3 8 3" xfId="27346"/>
    <cellStyle name="normální 12 3 9" xfId="7597"/>
    <cellStyle name="normální 12 3 9 2" xfId="33826"/>
    <cellStyle name="normální 12 30" xfId="20740"/>
    <cellStyle name="normální 12 31" xfId="20813"/>
    <cellStyle name="normální 12 32" xfId="20876"/>
    <cellStyle name="normální 12 4" xfId="1352"/>
    <cellStyle name="normální 12 4 10" xfId="21428"/>
    <cellStyle name="normální 12 4 2" xfId="4980"/>
    <cellStyle name="normální 12 4 2 2" xfId="7008"/>
    <cellStyle name="normální 12 4 2 2 2" xfId="13735"/>
    <cellStyle name="normální 12 4 2 2 2 2" xfId="20219"/>
    <cellStyle name="normální 12 4 2 2 2 2 2" xfId="46385"/>
    <cellStyle name="normální 12 4 2 2 2 2 3" xfId="33419"/>
    <cellStyle name="normální 12 4 2 2 2 3" xfId="39903"/>
    <cellStyle name="normální 12 4 2 2 2 4" xfId="26937"/>
    <cellStyle name="normální 12 4 2 2 3" xfId="16979"/>
    <cellStyle name="normální 12 4 2 2 3 2" xfId="43145"/>
    <cellStyle name="normální 12 4 2 2 3 3" xfId="30179"/>
    <cellStyle name="normální 12 4 2 2 4" xfId="10491"/>
    <cellStyle name="normální 12 4 2 2 4 2" xfId="36662"/>
    <cellStyle name="normální 12 4 2 2 5" xfId="23697"/>
    <cellStyle name="normální 12 4 2 3" xfId="5559"/>
    <cellStyle name="normální 12 4 2 3 2" xfId="12420"/>
    <cellStyle name="normální 12 4 2 3 2 2" xfId="18904"/>
    <cellStyle name="normální 12 4 2 3 2 2 2" xfId="45070"/>
    <cellStyle name="normální 12 4 2 3 2 2 3" xfId="32104"/>
    <cellStyle name="normální 12 4 2 3 2 3" xfId="38588"/>
    <cellStyle name="normální 12 4 2 3 2 4" xfId="25622"/>
    <cellStyle name="normální 12 4 2 3 3" xfId="15663"/>
    <cellStyle name="normální 12 4 2 3 3 2" xfId="41829"/>
    <cellStyle name="normální 12 4 2 3 3 3" xfId="28863"/>
    <cellStyle name="normální 12 4 2 3 4" xfId="9174"/>
    <cellStyle name="normální 12 4 2 3 4 2" xfId="35349"/>
    <cellStyle name="normální 12 4 2 3 5" xfId="22384"/>
    <cellStyle name="normální 12 4 2 4" xfId="5431"/>
    <cellStyle name="normální 12 4 2 4 2" xfId="12342"/>
    <cellStyle name="normální 12 4 2 4 2 2" xfId="18826"/>
    <cellStyle name="normální 12 4 2 4 2 2 2" xfId="44992"/>
    <cellStyle name="normální 12 4 2 4 2 2 3" xfId="32026"/>
    <cellStyle name="normální 12 4 2 4 2 3" xfId="38510"/>
    <cellStyle name="normální 12 4 2 4 2 4" xfId="25544"/>
    <cellStyle name="normální 12 4 2 4 3" xfId="15585"/>
    <cellStyle name="normální 12 4 2 4 3 2" xfId="41751"/>
    <cellStyle name="normální 12 4 2 4 3 3" xfId="28785"/>
    <cellStyle name="normální 12 4 2 4 4" xfId="9095"/>
    <cellStyle name="normální 12 4 2 4 4 2" xfId="35271"/>
    <cellStyle name="normální 12 4 2 4 5" xfId="22306"/>
    <cellStyle name="normální 12 4 2 5" xfId="7524"/>
    <cellStyle name="normální 12 4 2 5 2" xfId="14085"/>
    <cellStyle name="normální 12 4 2 5 2 2" xfId="20569"/>
    <cellStyle name="normální 12 4 2 5 2 2 2" xfId="46735"/>
    <cellStyle name="normální 12 4 2 5 2 2 3" xfId="33769"/>
    <cellStyle name="normální 12 4 2 5 2 3" xfId="40253"/>
    <cellStyle name="normální 12 4 2 5 2 4" xfId="27287"/>
    <cellStyle name="normální 12 4 2 5 3" xfId="17329"/>
    <cellStyle name="normální 12 4 2 5 3 2" xfId="43495"/>
    <cellStyle name="normální 12 4 2 5 3 3" xfId="30529"/>
    <cellStyle name="normální 12 4 2 5 4" xfId="10845"/>
    <cellStyle name="normální 12 4 2 5 4 2" xfId="37013"/>
    <cellStyle name="normální 12 4 2 5 5" xfId="24047"/>
    <cellStyle name="normální 12 4 2 6" xfId="12178"/>
    <cellStyle name="normální 12 4 2 6 2" xfId="18662"/>
    <cellStyle name="normální 12 4 2 6 2 2" xfId="44828"/>
    <cellStyle name="normální 12 4 2 6 2 3" xfId="31862"/>
    <cellStyle name="normální 12 4 2 6 3" xfId="38346"/>
    <cellStyle name="normální 12 4 2 6 4" xfId="25380"/>
    <cellStyle name="normální 12 4 2 7" xfId="15421"/>
    <cellStyle name="normální 12 4 2 7 2" xfId="41587"/>
    <cellStyle name="normální 12 4 2 7 3" xfId="28621"/>
    <cellStyle name="normální 12 4 2 8" xfId="8927"/>
    <cellStyle name="normální 12 4 2 8 2" xfId="35106"/>
    <cellStyle name="normální 12 4 2 9" xfId="22142"/>
    <cellStyle name="normální 12 4 3" xfId="4669"/>
    <cellStyle name="normální 12 4 3 2" xfId="12099"/>
    <cellStyle name="normální 12 4 3 2 2" xfId="18583"/>
    <cellStyle name="normální 12 4 3 2 2 2" xfId="44749"/>
    <cellStyle name="normální 12 4 3 2 2 3" xfId="31783"/>
    <cellStyle name="normální 12 4 3 2 3" xfId="38267"/>
    <cellStyle name="normální 12 4 3 2 4" xfId="25301"/>
    <cellStyle name="normální 12 4 3 3" xfId="15346"/>
    <cellStyle name="normální 12 4 3 3 2" xfId="41512"/>
    <cellStyle name="normální 12 4 3 3 3" xfId="28546"/>
    <cellStyle name="normální 12 4 3 4" xfId="8846"/>
    <cellStyle name="normální 12 4 3 4 2" xfId="35024"/>
    <cellStyle name="normální 12 4 3 5" xfId="22067"/>
    <cellStyle name="normální 12 4 4" xfId="6324"/>
    <cellStyle name="normální 12 4 4 2" xfId="13064"/>
    <cellStyle name="normální 12 4 4 2 2" xfId="19548"/>
    <cellStyle name="normální 12 4 4 2 2 2" xfId="45714"/>
    <cellStyle name="normální 12 4 4 2 2 3" xfId="32748"/>
    <cellStyle name="normální 12 4 4 2 3" xfId="39232"/>
    <cellStyle name="normální 12 4 4 2 4" xfId="26266"/>
    <cellStyle name="normální 12 4 4 3" xfId="16308"/>
    <cellStyle name="normální 12 4 4 3 2" xfId="42474"/>
    <cellStyle name="normální 12 4 4 3 3" xfId="29508"/>
    <cellStyle name="normální 12 4 4 4" xfId="9820"/>
    <cellStyle name="normální 12 4 4 4 2" xfId="35991"/>
    <cellStyle name="normální 12 4 4 5" xfId="23026"/>
    <cellStyle name="normální 12 4 5" xfId="7162"/>
    <cellStyle name="normální 12 4 5 2" xfId="13848"/>
    <cellStyle name="normální 12 4 5 2 2" xfId="20332"/>
    <cellStyle name="normální 12 4 5 2 2 2" xfId="46498"/>
    <cellStyle name="normální 12 4 5 2 2 3" xfId="33532"/>
    <cellStyle name="normální 12 4 5 2 3" xfId="40016"/>
    <cellStyle name="normální 12 4 5 2 4" xfId="27050"/>
    <cellStyle name="normální 12 4 5 3" xfId="17092"/>
    <cellStyle name="normální 12 4 5 3 2" xfId="43258"/>
    <cellStyle name="normální 12 4 5 3 3" xfId="30292"/>
    <cellStyle name="normální 12 4 5 4" xfId="10605"/>
    <cellStyle name="normální 12 4 5 4 2" xfId="36775"/>
    <cellStyle name="normální 12 4 5 5" xfId="23810"/>
    <cellStyle name="normální 12 4 6" xfId="7451"/>
    <cellStyle name="normální 12 4 6 2" xfId="14015"/>
    <cellStyle name="normální 12 4 6 2 2" xfId="20499"/>
    <cellStyle name="normální 12 4 6 2 2 2" xfId="46665"/>
    <cellStyle name="normální 12 4 6 2 2 3" xfId="33699"/>
    <cellStyle name="normální 12 4 6 2 3" xfId="40183"/>
    <cellStyle name="normální 12 4 6 2 4" xfId="27217"/>
    <cellStyle name="normální 12 4 6 3" xfId="17259"/>
    <cellStyle name="normální 12 4 6 3 2" xfId="43425"/>
    <cellStyle name="normální 12 4 6 3 3" xfId="30459"/>
    <cellStyle name="normální 12 4 6 4" xfId="10775"/>
    <cellStyle name="normální 12 4 6 4 2" xfId="36943"/>
    <cellStyle name="normální 12 4 6 5" xfId="23977"/>
    <cellStyle name="normální 12 4 7" xfId="11452"/>
    <cellStyle name="normální 12 4 7 2" xfId="17936"/>
    <cellStyle name="normální 12 4 7 2 2" xfId="44102"/>
    <cellStyle name="normální 12 4 7 2 3" xfId="31136"/>
    <cellStyle name="normální 12 4 7 3" xfId="37620"/>
    <cellStyle name="normální 12 4 7 4" xfId="24654"/>
    <cellStyle name="normální 12 4 8" xfId="14696"/>
    <cellStyle name="normální 12 4 8 2" xfId="40862"/>
    <cellStyle name="normální 12 4 8 3" xfId="27896"/>
    <cellStyle name="normální 12 4 9" xfId="8157"/>
    <cellStyle name="normální 12 4 9 2" xfId="34377"/>
    <cellStyle name="normální 12 5" xfId="2059"/>
    <cellStyle name="normální 12 5 10" xfId="22009"/>
    <cellStyle name="normální 12 5 2" xfId="4922"/>
    <cellStyle name="normální 12 5 2 2" xfId="6957"/>
    <cellStyle name="normální 12 5 2 2 2" xfId="13685"/>
    <cellStyle name="normální 12 5 2 2 2 2" xfId="20169"/>
    <cellStyle name="normální 12 5 2 2 2 2 2" xfId="46335"/>
    <cellStyle name="normální 12 5 2 2 2 2 3" xfId="33369"/>
    <cellStyle name="normální 12 5 2 2 2 3" xfId="39853"/>
    <cellStyle name="normální 12 5 2 2 2 4" xfId="26887"/>
    <cellStyle name="normální 12 5 2 2 3" xfId="16929"/>
    <cellStyle name="normální 12 5 2 2 3 2" xfId="43095"/>
    <cellStyle name="normální 12 5 2 2 3 3" xfId="30129"/>
    <cellStyle name="normální 12 5 2 2 4" xfId="10441"/>
    <cellStyle name="normální 12 5 2 2 4 2" xfId="36612"/>
    <cellStyle name="normální 12 5 2 2 5" xfId="23647"/>
    <cellStyle name="normální 12 5 2 3" xfId="5098"/>
    <cellStyle name="normální 12 5 2 3 2" xfId="12207"/>
    <cellStyle name="normální 12 5 2 3 2 2" xfId="18691"/>
    <cellStyle name="normální 12 5 2 3 2 2 2" xfId="44857"/>
    <cellStyle name="normální 12 5 2 3 2 2 3" xfId="31891"/>
    <cellStyle name="normální 12 5 2 3 2 3" xfId="38375"/>
    <cellStyle name="normální 12 5 2 3 2 4" xfId="25409"/>
    <cellStyle name="normální 12 5 2 3 3" xfId="15450"/>
    <cellStyle name="normální 12 5 2 3 3 2" xfId="41616"/>
    <cellStyle name="normální 12 5 2 3 3 3" xfId="28650"/>
    <cellStyle name="normální 12 5 2 3 4" xfId="8957"/>
    <cellStyle name="normální 12 5 2 3 4 2" xfId="35135"/>
    <cellStyle name="normální 12 5 2 3 5" xfId="22171"/>
    <cellStyle name="normální 12 5 2 4" xfId="5504"/>
    <cellStyle name="normální 12 5 2 4 2" xfId="12377"/>
    <cellStyle name="normální 12 5 2 4 2 2" xfId="18861"/>
    <cellStyle name="normální 12 5 2 4 2 2 2" xfId="45027"/>
    <cellStyle name="normální 12 5 2 4 2 2 3" xfId="32061"/>
    <cellStyle name="normální 12 5 2 4 2 3" xfId="38545"/>
    <cellStyle name="normální 12 5 2 4 2 4" xfId="25579"/>
    <cellStyle name="normální 12 5 2 4 3" xfId="15620"/>
    <cellStyle name="normální 12 5 2 4 3 2" xfId="41786"/>
    <cellStyle name="normální 12 5 2 4 3 3" xfId="28820"/>
    <cellStyle name="normální 12 5 2 4 4" xfId="9131"/>
    <cellStyle name="normální 12 5 2 4 4 2" xfId="35306"/>
    <cellStyle name="normální 12 5 2 4 5" xfId="22341"/>
    <cellStyle name="normální 12 5 2 5" xfId="7467"/>
    <cellStyle name="normální 12 5 2 5 2" xfId="14028"/>
    <cellStyle name="normální 12 5 2 5 2 2" xfId="20512"/>
    <cellStyle name="normální 12 5 2 5 2 2 2" xfId="46678"/>
    <cellStyle name="normální 12 5 2 5 2 2 3" xfId="33712"/>
    <cellStyle name="normální 12 5 2 5 2 3" xfId="40196"/>
    <cellStyle name="normální 12 5 2 5 2 4" xfId="27230"/>
    <cellStyle name="normální 12 5 2 5 3" xfId="17272"/>
    <cellStyle name="normální 12 5 2 5 3 2" xfId="43438"/>
    <cellStyle name="normální 12 5 2 5 3 3" xfId="30472"/>
    <cellStyle name="normální 12 5 2 5 4" xfId="10788"/>
    <cellStyle name="normální 12 5 2 5 4 2" xfId="36956"/>
    <cellStyle name="normální 12 5 2 5 5" xfId="23990"/>
    <cellStyle name="normální 12 5 2 6" xfId="12121"/>
    <cellStyle name="normální 12 5 2 6 2" xfId="18605"/>
    <cellStyle name="normální 12 5 2 6 2 2" xfId="44771"/>
    <cellStyle name="normální 12 5 2 6 2 3" xfId="31805"/>
    <cellStyle name="normální 12 5 2 6 3" xfId="38289"/>
    <cellStyle name="normální 12 5 2 6 4" xfId="25323"/>
    <cellStyle name="normální 12 5 2 7" xfId="15364"/>
    <cellStyle name="normální 12 5 2 7 2" xfId="41530"/>
    <cellStyle name="normální 12 5 2 7 3" xfId="28564"/>
    <cellStyle name="normální 12 5 2 8" xfId="8870"/>
    <cellStyle name="normální 12 5 2 8 2" xfId="35049"/>
    <cellStyle name="normální 12 5 2 9" xfId="22085"/>
    <cellStyle name="normální 12 5 3" xfId="6906"/>
    <cellStyle name="normální 12 5 3 2" xfId="13639"/>
    <cellStyle name="normální 12 5 3 2 2" xfId="20123"/>
    <cellStyle name="normální 12 5 3 2 2 2" xfId="46289"/>
    <cellStyle name="normální 12 5 3 2 2 3" xfId="33323"/>
    <cellStyle name="normální 12 5 3 2 3" xfId="39807"/>
    <cellStyle name="normální 12 5 3 2 4" xfId="26841"/>
    <cellStyle name="normální 12 5 3 3" xfId="16883"/>
    <cellStyle name="normální 12 5 3 3 2" xfId="43049"/>
    <cellStyle name="normální 12 5 3 3 3" xfId="30083"/>
    <cellStyle name="normální 12 5 3 4" xfId="10395"/>
    <cellStyle name="normální 12 5 3 4 2" xfId="36566"/>
    <cellStyle name="normální 12 5 3 5" xfId="23601"/>
    <cellStyle name="normální 12 5 4" xfId="5514"/>
    <cellStyle name="normální 12 5 4 2" xfId="12386"/>
    <cellStyle name="normální 12 5 4 2 2" xfId="18870"/>
    <cellStyle name="normální 12 5 4 2 2 2" xfId="45036"/>
    <cellStyle name="normální 12 5 4 2 2 3" xfId="32070"/>
    <cellStyle name="normální 12 5 4 2 3" xfId="38554"/>
    <cellStyle name="normální 12 5 4 2 4" xfId="25588"/>
    <cellStyle name="normální 12 5 4 3" xfId="15629"/>
    <cellStyle name="normální 12 5 4 3 2" xfId="41795"/>
    <cellStyle name="normální 12 5 4 3 3" xfId="28829"/>
    <cellStyle name="normální 12 5 4 4" xfId="9140"/>
    <cellStyle name="normální 12 5 4 4 2" xfId="35315"/>
    <cellStyle name="normální 12 5 4 5" xfId="22350"/>
    <cellStyle name="normální 12 5 5" xfId="5509"/>
    <cellStyle name="normální 12 5 5 2" xfId="12381"/>
    <cellStyle name="normální 12 5 5 2 2" xfId="18865"/>
    <cellStyle name="normální 12 5 5 2 2 2" xfId="45031"/>
    <cellStyle name="normální 12 5 5 2 2 3" xfId="32065"/>
    <cellStyle name="normální 12 5 5 2 3" xfId="38549"/>
    <cellStyle name="normální 12 5 5 2 4" xfId="25583"/>
    <cellStyle name="normální 12 5 5 3" xfId="15624"/>
    <cellStyle name="normální 12 5 5 3 2" xfId="41790"/>
    <cellStyle name="normální 12 5 5 3 3" xfId="28824"/>
    <cellStyle name="normální 12 5 5 4" xfId="9135"/>
    <cellStyle name="normální 12 5 5 4 2" xfId="35310"/>
    <cellStyle name="normální 12 5 5 5" xfId="22345"/>
    <cellStyle name="normální 12 5 6" xfId="7351"/>
    <cellStyle name="normální 12 5 6 2" xfId="13937"/>
    <cellStyle name="normální 12 5 6 2 2" xfId="20421"/>
    <cellStyle name="normální 12 5 6 2 2 2" xfId="46587"/>
    <cellStyle name="normální 12 5 6 2 2 3" xfId="33621"/>
    <cellStyle name="normální 12 5 6 2 3" xfId="40105"/>
    <cellStyle name="normální 12 5 6 2 4" xfId="27139"/>
    <cellStyle name="normální 12 5 6 3" xfId="17181"/>
    <cellStyle name="normální 12 5 6 3 2" xfId="43347"/>
    <cellStyle name="normální 12 5 6 3 3" xfId="30381"/>
    <cellStyle name="normální 12 5 6 4" xfId="10697"/>
    <cellStyle name="normální 12 5 6 4 2" xfId="36864"/>
    <cellStyle name="normální 12 5 6 5" xfId="23899"/>
    <cellStyle name="normální 12 5 7" xfId="12037"/>
    <cellStyle name="normální 12 5 7 2" xfId="18521"/>
    <cellStyle name="normální 12 5 7 2 2" xfId="44687"/>
    <cellStyle name="normální 12 5 7 2 3" xfId="31721"/>
    <cellStyle name="normální 12 5 7 3" xfId="38205"/>
    <cellStyle name="normální 12 5 7 4" xfId="25239"/>
    <cellStyle name="normální 12 5 8" xfId="15282"/>
    <cellStyle name="normální 12 5 8 2" xfId="41448"/>
    <cellStyle name="normální 12 5 8 3" xfId="28482"/>
    <cellStyle name="normální 12 5 9" xfId="8747"/>
    <cellStyle name="normální 12 5 9 2" xfId="34962"/>
    <cellStyle name="Normální 12 6" xfId="5052"/>
    <cellStyle name="Normální 12 6 2" xfId="7010"/>
    <cellStyle name="Normální 12 6 2 2" xfId="13737"/>
    <cellStyle name="Normální 12 6 2 2 2" xfId="20221"/>
    <cellStyle name="Normální 12 6 2 2 2 2" xfId="46387"/>
    <cellStyle name="Normální 12 6 2 2 2 3" xfId="33421"/>
    <cellStyle name="Normální 12 6 2 2 3" xfId="39905"/>
    <cellStyle name="Normální 12 6 2 2 4" xfId="26939"/>
    <cellStyle name="Normální 12 6 2 3" xfId="16981"/>
    <cellStyle name="Normální 12 6 2 3 2" xfId="43147"/>
    <cellStyle name="Normální 12 6 2 3 3" xfId="30181"/>
    <cellStyle name="Normální 12 6 2 4" xfId="10493"/>
    <cellStyle name="Normální 12 6 2 4 2" xfId="36664"/>
    <cellStyle name="Normální 12 6 2 5" xfId="23699"/>
    <cellStyle name="Normální 12 6 3" xfId="5120"/>
    <cellStyle name="Normální 12 6 3 2" xfId="12218"/>
    <cellStyle name="Normální 12 6 3 2 2" xfId="18702"/>
    <cellStyle name="Normální 12 6 3 2 2 2" xfId="44868"/>
    <cellStyle name="Normální 12 6 3 2 2 3" xfId="31902"/>
    <cellStyle name="Normální 12 6 3 2 3" xfId="38386"/>
    <cellStyle name="Normální 12 6 3 2 4" xfId="25420"/>
    <cellStyle name="Normální 12 6 3 3" xfId="15461"/>
    <cellStyle name="Normální 12 6 3 3 2" xfId="41627"/>
    <cellStyle name="Normální 12 6 3 3 3" xfId="28661"/>
    <cellStyle name="Normální 12 6 3 4" xfId="8968"/>
    <cellStyle name="Normální 12 6 3 4 2" xfId="35146"/>
    <cellStyle name="Normální 12 6 3 5" xfId="22182"/>
    <cellStyle name="Normální 12 6 4" xfId="5481"/>
    <cellStyle name="Normální 12 6 4 2" xfId="12361"/>
    <cellStyle name="Normální 12 6 4 2 2" xfId="18845"/>
    <cellStyle name="Normální 12 6 4 2 2 2" xfId="45011"/>
    <cellStyle name="Normální 12 6 4 2 2 3" xfId="32045"/>
    <cellStyle name="Normální 12 6 4 2 3" xfId="38529"/>
    <cellStyle name="Normální 12 6 4 2 4" xfId="25563"/>
    <cellStyle name="Normální 12 6 4 3" xfId="15604"/>
    <cellStyle name="Normální 12 6 4 3 2" xfId="41770"/>
    <cellStyle name="Normální 12 6 4 3 3" xfId="28804"/>
    <cellStyle name="Normální 12 6 4 4" xfId="9115"/>
    <cellStyle name="Normální 12 6 4 4 2" xfId="35290"/>
    <cellStyle name="Normální 12 6 4 5" xfId="22325"/>
    <cellStyle name="Normální 12 6 5" xfId="7535"/>
    <cellStyle name="Normální 12 6 5 2" xfId="14095"/>
    <cellStyle name="Normální 12 6 5 2 2" xfId="20579"/>
    <cellStyle name="Normální 12 6 5 2 2 2" xfId="46745"/>
    <cellStyle name="Normální 12 6 5 2 2 3" xfId="33779"/>
    <cellStyle name="Normální 12 6 5 2 3" xfId="40263"/>
    <cellStyle name="Normální 12 6 5 2 4" xfId="27297"/>
    <cellStyle name="Normální 12 6 5 3" xfId="17339"/>
    <cellStyle name="Normální 12 6 5 3 2" xfId="43505"/>
    <cellStyle name="Normální 12 6 5 3 3" xfId="30539"/>
    <cellStyle name="Normální 12 6 5 4" xfId="10855"/>
    <cellStyle name="Normální 12 6 5 4 2" xfId="37023"/>
    <cellStyle name="Normální 12 6 5 5" xfId="24057"/>
    <cellStyle name="Normální 12 6 6" xfId="12188"/>
    <cellStyle name="Normální 12 6 6 2" xfId="18672"/>
    <cellStyle name="Normální 12 6 6 2 2" xfId="44838"/>
    <cellStyle name="Normální 12 6 6 2 3" xfId="31872"/>
    <cellStyle name="Normální 12 6 6 3" xfId="38356"/>
    <cellStyle name="Normální 12 6 6 4" xfId="25390"/>
    <cellStyle name="Normální 12 6 7" xfId="15431"/>
    <cellStyle name="Normální 12 6 7 2" xfId="41597"/>
    <cellStyle name="Normální 12 6 7 3" xfId="28631"/>
    <cellStyle name="Normální 12 6 8" xfId="8937"/>
    <cellStyle name="Normální 12 6 8 2" xfId="35116"/>
    <cellStyle name="Normální 12 6 9" xfId="22152"/>
    <cellStyle name="Normální 12 7" xfId="2004"/>
    <cellStyle name="Normální 12 8" xfId="4893"/>
    <cellStyle name="Normální 12 9" xfId="5088"/>
    <cellStyle name="normální 120" xfId="20631"/>
    <cellStyle name="normální 121" xfId="20630"/>
    <cellStyle name="normální 122" xfId="20635"/>
    <cellStyle name="normální 123" xfId="20636"/>
    <cellStyle name="normální 124" xfId="20633"/>
    <cellStyle name="normální 125" xfId="9042"/>
    <cellStyle name="normální 126" xfId="20866"/>
    <cellStyle name="normální 13" xfId="54"/>
    <cellStyle name="normální 13 10" xfId="5636"/>
    <cellStyle name="normální 13 10 2" xfId="12475"/>
    <cellStyle name="normální 13 10 2 2" xfId="18959"/>
    <cellStyle name="normální 13 10 2 2 2" xfId="45125"/>
    <cellStyle name="normální 13 10 2 2 3" xfId="32159"/>
    <cellStyle name="normální 13 10 2 3" xfId="38643"/>
    <cellStyle name="normální 13 10 2 4" xfId="25677"/>
    <cellStyle name="normální 13 10 3" xfId="15718"/>
    <cellStyle name="normální 13 10 3 2" xfId="41884"/>
    <cellStyle name="normální 13 10 3 3" xfId="28918"/>
    <cellStyle name="normální 13 10 4" xfId="9229"/>
    <cellStyle name="normální 13 10 4 2" xfId="35404"/>
    <cellStyle name="normální 13 10 5" xfId="22439"/>
    <cellStyle name="Normální 13 11" xfId="5599"/>
    <cellStyle name="Normální 13 12" xfId="5574"/>
    <cellStyle name="Normální 13 13" xfId="5243"/>
    <cellStyle name="Normální 13 14" xfId="5132"/>
    <cellStyle name="Normální 13 15" xfId="7192"/>
    <cellStyle name="Normální 13 16" xfId="7181"/>
    <cellStyle name="Normální 13 17" xfId="5605"/>
    <cellStyle name="Normální 13 18" xfId="5457"/>
    <cellStyle name="Normální 13 19" xfId="7125"/>
    <cellStyle name="normální 13 2" xfId="151"/>
    <cellStyle name="normální 13 2 10" xfId="20881"/>
    <cellStyle name="normální 13 2 2" xfId="1358"/>
    <cellStyle name="normální 13 2 2 2" xfId="4964"/>
    <cellStyle name="normální 13 2 2 2 2" xfId="12162"/>
    <cellStyle name="normální 13 2 2 2 2 2" xfId="18646"/>
    <cellStyle name="normální 13 2 2 2 2 2 2" xfId="44812"/>
    <cellStyle name="normální 13 2 2 2 2 2 3" xfId="31846"/>
    <cellStyle name="normální 13 2 2 2 2 3" xfId="38330"/>
    <cellStyle name="normální 13 2 2 2 2 4" xfId="25364"/>
    <cellStyle name="normální 13 2 2 2 3" xfId="15405"/>
    <cellStyle name="normální 13 2 2 2 3 2" xfId="41571"/>
    <cellStyle name="normální 13 2 2 2 3 3" xfId="28605"/>
    <cellStyle name="normální 13 2 2 2 4" xfId="8911"/>
    <cellStyle name="normální 13 2 2 2 4 2" xfId="35090"/>
    <cellStyle name="normální 13 2 2 2 5" xfId="22126"/>
    <cellStyle name="normální 13 2 2 3" xfId="6329"/>
    <cellStyle name="normální 13 2 2 3 2" xfId="13069"/>
    <cellStyle name="normální 13 2 2 3 2 2" xfId="19553"/>
    <cellStyle name="normální 13 2 2 3 2 2 2" xfId="45719"/>
    <cellStyle name="normální 13 2 2 3 2 2 3" xfId="32753"/>
    <cellStyle name="normální 13 2 2 3 2 3" xfId="39237"/>
    <cellStyle name="normální 13 2 2 3 2 4" xfId="26271"/>
    <cellStyle name="normální 13 2 2 3 3" xfId="16313"/>
    <cellStyle name="normální 13 2 2 3 3 2" xfId="42479"/>
    <cellStyle name="normální 13 2 2 3 3 3" xfId="29513"/>
    <cellStyle name="normální 13 2 2 3 4" xfId="9825"/>
    <cellStyle name="normální 13 2 2 3 4 2" xfId="35996"/>
    <cellStyle name="normální 13 2 2 3 5" xfId="23031"/>
    <cellStyle name="normální 13 2 2 4" xfId="5679"/>
    <cellStyle name="normální 13 2 2 4 2" xfId="12495"/>
    <cellStyle name="normální 13 2 2 4 2 2" xfId="18979"/>
    <cellStyle name="normální 13 2 2 4 2 2 2" xfId="45145"/>
    <cellStyle name="normální 13 2 2 4 2 2 3" xfId="32179"/>
    <cellStyle name="normální 13 2 2 4 2 3" xfId="38663"/>
    <cellStyle name="normální 13 2 2 4 2 4" xfId="25697"/>
    <cellStyle name="normální 13 2 2 4 3" xfId="15739"/>
    <cellStyle name="normální 13 2 2 4 3 2" xfId="41905"/>
    <cellStyle name="normální 13 2 2 4 3 3" xfId="28939"/>
    <cellStyle name="normální 13 2 2 4 4" xfId="9249"/>
    <cellStyle name="normální 13 2 2 4 4 2" xfId="35424"/>
    <cellStyle name="normální 13 2 2 4 5" xfId="22459"/>
    <cellStyle name="normální 13 2 2 5" xfId="7508"/>
    <cellStyle name="normální 13 2 2 5 2" xfId="14069"/>
    <cellStyle name="normální 13 2 2 5 2 2" xfId="20553"/>
    <cellStyle name="normální 13 2 2 5 2 2 2" xfId="46719"/>
    <cellStyle name="normální 13 2 2 5 2 2 3" xfId="33753"/>
    <cellStyle name="normální 13 2 2 5 2 3" xfId="40237"/>
    <cellStyle name="normální 13 2 2 5 2 4" xfId="27271"/>
    <cellStyle name="normální 13 2 2 5 3" xfId="17313"/>
    <cellStyle name="normální 13 2 2 5 3 2" xfId="43479"/>
    <cellStyle name="normální 13 2 2 5 3 3" xfId="30513"/>
    <cellStyle name="normální 13 2 2 5 4" xfId="10829"/>
    <cellStyle name="normální 13 2 2 5 4 2" xfId="36997"/>
    <cellStyle name="normální 13 2 2 5 5" xfId="24031"/>
    <cellStyle name="normální 13 2 2 6" xfId="11457"/>
    <cellStyle name="normální 13 2 2 6 2" xfId="17941"/>
    <cellStyle name="normální 13 2 2 6 2 2" xfId="44107"/>
    <cellStyle name="normální 13 2 2 6 2 3" xfId="31141"/>
    <cellStyle name="normální 13 2 2 6 3" xfId="37625"/>
    <cellStyle name="normální 13 2 2 6 4" xfId="24659"/>
    <cellStyle name="normální 13 2 2 7" xfId="14701"/>
    <cellStyle name="normální 13 2 2 7 2" xfId="40867"/>
    <cellStyle name="normální 13 2 2 7 3" xfId="27901"/>
    <cellStyle name="normální 13 2 2 8" xfId="8162"/>
    <cellStyle name="normální 13 2 2 8 2" xfId="34382"/>
    <cellStyle name="normální 13 2 2 9" xfId="21433"/>
    <cellStyle name="normální 13 2 3" xfId="4421"/>
    <cellStyle name="normální 13 2 3 2" xfId="12083"/>
    <cellStyle name="normální 13 2 3 2 2" xfId="18567"/>
    <cellStyle name="normální 13 2 3 2 2 2" xfId="44733"/>
    <cellStyle name="normální 13 2 3 2 2 3" xfId="31767"/>
    <cellStyle name="normální 13 2 3 2 3" xfId="38251"/>
    <cellStyle name="normální 13 2 3 2 4" xfId="25285"/>
    <cellStyle name="normální 13 2 3 3" xfId="15330"/>
    <cellStyle name="normální 13 2 3 3 2" xfId="41496"/>
    <cellStyle name="normální 13 2 3 3 3" xfId="28530"/>
    <cellStyle name="normální 13 2 3 4" xfId="8828"/>
    <cellStyle name="normální 13 2 3 4 2" xfId="35007"/>
    <cellStyle name="normální 13 2 3 5" xfId="22051"/>
    <cellStyle name="normální 13 2 4" xfId="5650"/>
    <cellStyle name="normální 13 2 4 2" xfId="12480"/>
    <cellStyle name="normální 13 2 4 2 2" xfId="18964"/>
    <cellStyle name="normální 13 2 4 2 2 2" xfId="45130"/>
    <cellStyle name="normální 13 2 4 2 2 3" xfId="32164"/>
    <cellStyle name="normální 13 2 4 2 3" xfId="38648"/>
    <cellStyle name="normální 13 2 4 2 4" xfId="25682"/>
    <cellStyle name="normální 13 2 4 3" xfId="15723"/>
    <cellStyle name="normální 13 2 4 3 2" xfId="41889"/>
    <cellStyle name="normální 13 2 4 3 3" xfId="28923"/>
    <cellStyle name="normální 13 2 4 4" xfId="9234"/>
    <cellStyle name="normální 13 2 4 4 2" xfId="35409"/>
    <cellStyle name="normální 13 2 4 5" xfId="22444"/>
    <cellStyle name="normální 13 2 5" xfId="7100"/>
    <cellStyle name="normální 13 2 5 2" xfId="13803"/>
    <cellStyle name="normální 13 2 5 2 2" xfId="20287"/>
    <cellStyle name="normální 13 2 5 2 2 2" xfId="46453"/>
    <cellStyle name="normální 13 2 5 2 2 3" xfId="33487"/>
    <cellStyle name="normální 13 2 5 2 3" xfId="39971"/>
    <cellStyle name="normální 13 2 5 2 4" xfId="27005"/>
    <cellStyle name="normální 13 2 5 3" xfId="17047"/>
    <cellStyle name="normální 13 2 5 3 2" xfId="43213"/>
    <cellStyle name="normální 13 2 5 3 3" xfId="30247"/>
    <cellStyle name="normální 13 2 5 4" xfId="10559"/>
    <cellStyle name="normální 13 2 5 4 2" xfId="36730"/>
    <cellStyle name="normální 13 2 5 5" xfId="23765"/>
    <cellStyle name="normální 13 2 6" xfId="7431"/>
    <cellStyle name="normální 13 2 6 2" xfId="13998"/>
    <cellStyle name="normální 13 2 6 2 2" xfId="20482"/>
    <cellStyle name="normální 13 2 6 2 2 2" xfId="46648"/>
    <cellStyle name="normální 13 2 6 2 2 3" xfId="33682"/>
    <cellStyle name="normální 13 2 6 2 3" xfId="40166"/>
    <cellStyle name="normální 13 2 6 2 4" xfId="27200"/>
    <cellStyle name="normální 13 2 6 3" xfId="17242"/>
    <cellStyle name="normální 13 2 6 3 2" xfId="43408"/>
    <cellStyle name="normální 13 2 6 3 3" xfId="30442"/>
    <cellStyle name="normální 13 2 6 4" xfId="10758"/>
    <cellStyle name="normální 13 2 6 4 2" xfId="36926"/>
    <cellStyle name="normální 13 2 6 5" xfId="23960"/>
    <cellStyle name="normální 13 2 7" xfId="10900"/>
    <cellStyle name="normální 13 2 7 2" xfId="17384"/>
    <cellStyle name="normální 13 2 7 2 2" xfId="43550"/>
    <cellStyle name="normální 13 2 7 2 3" xfId="30584"/>
    <cellStyle name="normální 13 2 7 3" xfId="37068"/>
    <cellStyle name="normální 13 2 7 4" xfId="24102"/>
    <cellStyle name="normální 13 2 8" xfId="14144"/>
    <cellStyle name="normální 13 2 8 2" xfId="40310"/>
    <cellStyle name="normální 13 2 8 3" xfId="27344"/>
    <cellStyle name="normální 13 2 9" xfId="7595"/>
    <cellStyle name="normální 13 2 9 2" xfId="33824"/>
    <cellStyle name="Normální 13 20" xfId="5491"/>
    <cellStyle name="Normální 13 21" xfId="5227"/>
    <cellStyle name="Normální 13 22" xfId="7151"/>
    <cellStyle name="Normální 13 23" xfId="5273"/>
    <cellStyle name="Normální 13 24" xfId="5519"/>
    <cellStyle name="Normální 13 25" xfId="5145"/>
    <cellStyle name="Normální 13 26" xfId="5137"/>
    <cellStyle name="Normální 13 27" xfId="6914"/>
    <cellStyle name="Normální 13 28" xfId="7028"/>
    <cellStyle name="Normální 13 29" xfId="5740"/>
    <cellStyle name="normální 13 3" xfId="153"/>
    <cellStyle name="normální 13 3 10" xfId="20882"/>
    <cellStyle name="normální 13 3 2" xfId="1359"/>
    <cellStyle name="normální 13 3 2 2" xfId="4977"/>
    <cellStyle name="normální 13 3 2 2 2" xfId="12175"/>
    <cellStyle name="normální 13 3 2 2 2 2" xfId="18659"/>
    <cellStyle name="normální 13 3 2 2 2 2 2" xfId="44825"/>
    <cellStyle name="normální 13 3 2 2 2 2 3" xfId="31859"/>
    <cellStyle name="normální 13 3 2 2 2 3" xfId="38343"/>
    <cellStyle name="normální 13 3 2 2 2 4" xfId="25377"/>
    <cellStyle name="normální 13 3 2 2 3" xfId="15418"/>
    <cellStyle name="normální 13 3 2 2 3 2" xfId="41584"/>
    <cellStyle name="normální 13 3 2 2 3 3" xfId="28618"/>
    <cellStyle name="normální 13 3 2 2 4" xfId="8924"/>
    <cellStyle name="normální 13 3 2 2 4 2" xfId="35103"/>
    <cellStyle name="normální 13 3 2 2 5" xfId="22139"/>
    <cellStyle name="normální 13 3 2 3" xfId="6330"/>
    <cellStyle name="normální 13 3 2 3 2" xfId="13070"/>
    <cellStyle name="normální 13 3 2 3 2 2" xfId="19554"/>
    <cellStyle name="normální 13 3 2 3 2 2 2" xfId="45720"/>
    <cellStyle name="normální 13 3 2 3 2 2 3" xfId="32754"/>
    <cellStyle name="normální 13 3 2 3 2 3" xfId="39238"/>
    <cellStyle name="normální 13 3 2 3 2 4" xfId="26272"/>
    <cellStyle name="normální 13 3 2 3 3" xfId="16314"/>
    <cellStyle name="normální 13 3 2 3 3 2" xfId="42480"/>
    <cellStyle name="normální 13 3 2 3 3 3" xfId="29514"/>
    <cellStyle name="normální 13 3 2 3 4" xfId="9826"/>
    <cellStyle name="normální 13 3 2 3 4 2" xfId="35997"/>
    <cellStyle name="normální 13 3 2 3 5" xfId="23032"/>
    <cellStyle name="normální 13 3 2 4" xfId="5619"/>
    <cellStyle name="normální 13 3 2 4 2" xfId="12464"/>
    <cellStyle name="normální 13 3 2 4 2 2" xfId="18948"/>
    <cellStyle name="normální 13 3 2 4 2 2 2" xfId="45114"/>
    <cellStyle name="normální 13 3 2 4 2 2 3" xfId="32148"/>
    <cellStyle name="normální 13 3 2 4 2 3" xfId="38632"/>
    <cellStyle name="normální 13 3 2 4 2 4" xfId="25666"/>
    <cellStyle name="normální 13 3 2 4 3" xfId="15707"/>
    <cellStyle name="normální 13 3 2 4 3 2" xfId="41873"/>
    <cellStyle name="normální 13 3 2 4 3 3" xfId="28907"/>
    <cellStyle name="normální 13 3 2 4 4" xfId="9218"/>
    <cellStyle name="normální 13 3 2 4 4 2" xfId="35393"/>
    <cellStyle name="normální 13 3 2 4 5" xfId="22428"/>
    <cellStyle name="normální 13 3 2 5" xfId="7521"/>
    <cellStyle name="normální 13 3 2 5 2" xfId="14082"/>
    <cellStyle name="normální 13 3 2 5 2 2" xfId="20566"/>
    <cellStyle name="normální 13 3 2 5 2 2 2" xfId="46732"/>
    <cellStyle name="normální 13 3 2 5 2 2 3" xfId="33766"/>
    <cellStyle name="normální 13 3 2 5 2 3" xfId="40250"/>
    <cellStyle name="normální 13 3 2 5 2 4" xfId="27284"/>
    <cellStyle name="normální 13 3 2 5 3" xfId="17326"/>
    <cellStyle name="normální 13 3 2 5 3 2" xfId="43492"/>
    <cellStyle name="normální 13 3 2 5 3 3" xfId="30526"/>
    <cellStyle name="normální 13 3 2 5 4" xfId="10842"/>
    <cellStyle name="normální 13 3 2 5 4 2" xfId="37010"/>
    <cellStyle name="normální 13 3 2 5 5" xfId="24044"/>
    <cellStyle name="normální 13 3 2 6" xfId="11458"/>
    <cellStyle name="normální 13 3 2 6 2" xfId="17942"/>
    <cellStyle name="normální 13 3 2 6 2 2" xfId="44108"/>
    <cellStyle name="normální 13 3 2 6 2 3" xfId="31142"/>
    <cellStyle name="normální 13 3 2 6 3" xfId="37626"/>
    <cellStyle name="normální 13 3 2 6 4" xfId="24660"/>
    <cellStyle name="normální 13 3 2 7" xfId="14702"/>
    <cellStyle name="normální 13 3 2 7 2" xfId="40868"/>
    <cellStyle name="normální 13 3 2 7 3" xfId="27902"/>
    <cellStyle name="normální 13 3 2 8" xfId="8163"/>
    <cellStyle name="normální 13 3 2 8 2" xfId="34383"/>
    <cellStyle name="normální 13 3 2 9" xfId="21434"/>
    <cellStyle name="normální 13 3 3" xfId="4665"/>
    <cellStyle name="normální 13 3 3 2" xfId="12096"/>
    <cellStyle name="normální 13 3 3 2 2" xfId="18580"/>
    <cellStyle name="normální 13 3 3 2 2 2" xfId="44746"/>
    <cellStyle name="normální 13 3 3 2 2 3" xfId="31780"/>
    <cellStyle name="normální 13 3 3 2 3" xfId="38264"/>
    <cellStyle name="normální 13 3 3 2 4" xfId="25298"/>
    <cellStyle name="normální 13 3 3 3" xfId="15343"/>
    <cellStyle name="normální 13 3 3 3 2" xfId="41509"/>
    <cellStyle name="normální 13 3 3 3 3" xfId="28543"/>
    <cellStyle name="normální 13 3 3 4" xfId="8843"/>
    <cellStyle name="normální 13 3 3 4 2" xfId="35021"/>
    <cellStyle name="normální 13 3 3 5" xfId="22064"/>
    <cellStyle name="normální 13 3 4" xfId="5651"/>
    <cellStyle name="normální 13 3 4 2" xfId="12481"/>
    <cellStyle name="normální 13 3 4 2 2" xfId="18965"/>
    <cellStyle name="normální 13 3 4 2 2 2" xfId="45131"/>
    <cellStyle name="normální 13 3 4 2 2 3" xfId="32165"/>
    <cellStyle name="normální 13 3 4 2 3" xfId="38649"/>
    <cellStyle name="normální 13 3 4 2 4" xfId="25683"/>
    <cellStyle name="normální 13 3 4 3" xfId="15724"/>
    <cellStyle name="normální 13 3 4 3 2" xfId="41890"/>
    <cellStyle name="normální 13 3 4 3 3" xfId="28924"/>
    <cellStyle name="normální 13 3 4 4" xfId="9235"/>
    <cellStyle name="normální 13 3 4 4 2" xfId="35410"/>
    <cellStyle name="normální 13 3 4 5" xfId="22445"/>
    <cellStyle name="normální 13 3 5" xfId="6910"/>
    <cellStyle name="normální 13 3 5 2" xfId="13642"/>
    <cellStyle name="normální 13 3 5 2 2" xfId="20126"/>
    <cellStyle name="normální 13 3 5 2 2 2" xfId="46292"/>
    <cellStyle name="normální 13 3 5 2 2 3" xfId="33326"/>
    <cellStyle name="normální 13 3 5 2 3" xfId="39810"/>
    <cellStyle name="normální 13 3 5 2 4" xfId="26844"/>
    <cellStyle name="normální 13 3 5 3" xfId="16886"/>
    <cellStyle name="normální 13 3 5 3 2" xfId="43052"/>
    <cellStyle name="normální 13 3 5 3 3" xfId="30086"/>
    <cellStyle name="normální 13 3 5 4" xfId="10398"/>
    <cellStyle name="normální 13 3 5 4 2" xfId="36569"/>
    <cellStyle name="normální 13 3 5 5" xfId="23604"/>
    <cellStyle name="normální 13 3 6" xfId="7448"/>
    <cellStyle name="normální 13 3 6 2" xfId="14012"/>
    <cellStyle name="normální 13 3 6 2 2" xfId="20496"/>
    <cellStyle name="normální 13 3 6 2 2 2" xfId="46662"/>
    <cellStyle name="normální 13 3 6 2 2 3" xfId="33696"/>
    <cellStyle name="normální 13 3 6 2 3" xfId="40180"/>
    <cellStyle name="normální 13 3 6 2 4" xfId="27214"/>
    <cellStyle name="normální 13 3 6 3" xfId="17256"/>
    <cellStyle name="normální 13 3 6 3 2" xfId="43422"/>
    <cellStyle name="normální 13 3 6 3 3" xfId="30456"/>
    <cellStyle name="normální 13 3 6 4" xfId="10772"/>
    <cellStyle name="normální 13 3 6 4 2" xfId="36940"/>
    <cellStyle name="normální 13 3 6 5" xfId="23974"/>
    <cellStyle name="normální 13 3 7" xfId="10901"/>
    <cellStyle name="normální 13 3 7 2" xfId="17385"/>
    <cellStyle name="normální 13 3 7 2 2" xfId="43551"/>
    <cellStyle name="normální 13 3 7 2 3" xfId="30585"/>
    <cellStyle name="normální 13 3 7 3" xfId="37069"/>
    <cellStyle name="normální 13 3 7 4" xfId="24103"/>
    <cellStyle name="normální 13 3 8" xfId="14145"/>
    <cellStyle name="normální 13 3 8 2" xfId="40311"/>
    <cellStyle name="normální 13 3 8 3" xfId="27345"/>
    <cellStyle name="normální 13 3 9" xfId="7596"/>
    <cellStyle name="normální 13 3 9 2" xfId="33825"/>
    <cellStyle name="Normální 13 30" xfId="7070"/>
    <cellStyle name="Normální 13 31" xfId="5489"/>
    <cellStyle name="Normální 13 32" xfId="6051"/>
    <cellStyle name="Normální 13 33" xfId="7220"/>
    <cellStyle name="Normální 13 34" xfId="7247"/>
    <cellStyle name="Normální 13 35" xfId="5813"/>
    <cellStyle name="Normální 13 36" xfId="7291"/>
    <cellStyle name="Normální 13 37" xfId="5531"/>
    <cellStyle name="Normální 13 38" xfId="7213"/>
    <cellStyle name="Normální 13 39" xfId="7283"/>
    <cellStyle name="normální 13 4" xfId="1353"/>
    <cellStyle name="normální 13 4 10" xfId="21429"/>
    <cellStyle name="normální 13 4 2" xfId="4981"/>
    <cellStyle name="normální 13 4 2 2" xfId="7009"/>
    <cellStyle name="normální 13 4 2 2 2" xfId="13736"/>
    <cellStyle name="normální 13 4 2 2 2 2" xfId="20220"/>
    <cellStyle name="normální 13 4 2 2 2 2 2" xfId="46386"/>
    <cellStyle name="normální 13 4 2 2 2 2 3" xfId="33420"/>
    <cellStyle name="normální 13 4 2 2 2 3" xfId="39904"/>
    <cellStyle name="normální 13 4 2 2 2 4" xfId="26938"/>
    <cellStyle name="normální 13 4 2 2 3" xfId="16980"/>
    <cellStyle name="normální 13 4 2 2 3 2" xfId="43146"/>
    <cellStyle name="normální 13 4 2 2 3 3" xfId="30180"/>
    <cellStyle name="normální 13 4 2 2 4" xfId="10492"/>
    <cellStyle name="normální 13 4 2 2 4 2" xfId="36663"/>
    <cellStyle name="normální 13 4 2 2 5" xfId="23698"/>
    <cellStyle name="normální 13 4 2 3" xfId="5379"/>
    <cellStyle name="normální 13 4 2 3 2" xfId="12324"/>
    <cellStyle name="normální 13 4 2 3 2 2" xfId="18808"/>
    <cellStyle name="normální 13 4 2 3 2 2 2" xfId="44974"/>
    <cellStyle name="normální 13 4 2 3 2 2 3" xfId="32008"/>
    <cellStyle name="normální 13 4 2 3 2 3" xfId="38492"/>
    <cellStyle name="normální 13 4 2 3 2 4" xfId="25526"/>
    <cellStyle name="normální 13 4 2 3 3" xfId="15567"/>
    <cellStyle name="normální 13 4 2 3 3 2" xfId="41733"/>
    <cellStyle name="normální 13 4 2 3 3 3" xfId="28767"/>
    <cellStyle name="normální 13 4 2 3 4" xfId="9077"/>
    <cellStyle name="normální 13 4 2 3 4 2" xfId="35253"/>
    <cellStyle name="normální 13 4 2 3 5" xfId="22288"/>
    <cellStyle name="normální 13 4 2 4" xfId="5160"/>
    <cellStyle name="normální 13 4 2 4 2" xfId="12231"/>
    <cellStyle name="normální 13 4 2 4 2 2" xfId="18715"/>
    <cellStyle name="normální 13 4 2 4 2 2 2" xfId="44881"/>
    <cellStyle name="normální 13 4 2 4 2 2 3" xfId="31915"/>
    <cellStyle name="normální 13 4 2 4 2 3" xfId="38399"/>
    <cellStyle name="normální 13 4 2 4 2 4" xfId="25433"/>
    <cellStyle name="normální 13 4 2 4 3" xfId="15474"/>
    <cellStyle name="normální 13 4 2 4 3 2" xfId="41640"/>
    <cellStyle name="normální 13 4 2 4 3 3" xfId="28674"/>
    <cellStyle name="normální 13 4 2 4 4" xfId="8981"/>
    <cellStyle name="normální 13 4 2 4 4 2" xfId="35159"/>
    <cellStyle name="normální 13 4 2 4 5" xfId="22195"/>
    <cellStyle name="normální 13 4 2 5" xfId="7525"/>
    <cellStyle name="normální 13 4 2 5 2" xfId="14086"/>
    <cellStyle name="normální 13 4 2 5 2 2" xfId="20570"/>
    <cellStyle name="normální 13 4 2 5 2 2 2" xfId="46736"/>
    <cellStyle name="normální 13 4 2 5 2 2 3" xfId="33770"/>
    <cellStyle name="normální 13 4 2 5 2 3" xfId="40254"/>
    <cellStyle name="normální 13 4 2 5 2 4" xfId="27288"/>
    <cellStyle name="normální 13 4 2 5 3" xfId="17330"/>
    <cellStyle name="normální 13 4 2 5 3 2" xfId="43496"/>
    <cellStyle name="normální 13 4 2 5 3 3" xfId="30530"/>
    <cellStyle name="normální 13 4 2 5 4" xfId="10846"/>
    <cellStyle name="normální 13 4 2 5 4 2" xfId="37014"/>
    <cellStyle name="normální 13 4 2 5 5" xfId="24048"/>
    <cellStyle name="normální 13 4 2 6" xfId="12179"/>
    <cellStyle name="normální 13 4 2 6 2" xfId="18663"/>
    <cellStyle name="normální 13 4 2 6 2 2" xfId="44829"/>
    <cellStyle name="normální 13 4 2 6 2 3" xfId="31863"/>
    <cellStyle name="normální 13 4 2 6 3" xfId="38347"/>
    <cellStyle name="normální 13 4 2 6 4" xfId="25381"/>
    <cellStyle name="normální 13 4 2 7" xfId="15422"/>
    <cellStyle name="normální 13 4 2 7 2" xfId="41588"/>
    <cellStyle name="normální 13 4 2 7 3" xfId="28622"/>
    <cellStyle name="normální 13 4 2 8" xfId="8928"/>
    <cellStyle name="normální 13 4 2 8 2" xfId="35107"/>
    <cellStyle name="normální 13 4 2 9" xfId="22143"/>
    <cellStyle name="normální 13 4 3" xfId="4670"/>
    <cellStyle name="normální 13 4 3 2" xfId="12100"/>
    <cellStyle name="normální 13 4 3 2 2" xfId="18584"/>
    <cellStyle name="normální 13 4 3 2 2 2" xfId="44750"/>
    <cellStyle name="normální 13 4 3 2 2 3" xfId="31784"/>
    <cellStyle name="normální 13 4 3 2 3" xfId="38268"/>
    <cellStyle name="normální 13 4 3 2 4" xfId="25302"/>
    <cellStyle name="normální 13 4 3 3" xfId="15347"/>
    <cellStyle name="normální 13 4 3 3 2" xfId="41513"/>
    <cellStyle name="normální 13 4 3 3 3" xfId="28547"/>
    <cellStyle name="normální 13 4 3 4" xfId="8847"/>
    <cellStyle name="normální 13 4 3 4 2" xfId="35025"/>
    <cellStyle name="normální 13 4 3 5" xfId="22068"/>
    <cellStyle name="normální 13 4 4" xfId="6325"/>
    <cellStyle name="normální 13 4 4 2" xfId="13065"/>
    <cellStyle name="normální 13 4 4 2 2" xfId="19549"/>
    <cellStyle name="normální 13 4 4 2 2 2" xfId="45715"/>
    <cellStyle name="normální 13 4 4 2 2 3" xfId="32749"/>
    <cellStyle name="normální 13 4 4 2 3" xfId="39233"/>
    <cellStyle name="normální 13 4 4 2 4" xfId="26267"/>
    <cellStyle name="normální 13 4 4 3" xfId="16309"/>
    <cellStyle name="normální 13 4 4 3 2" xfId="42475"/>
    <cellStyle name="normální 13 4 4 3 3" xfId="29509"/>
    <cellStyle name="normální 13 4 4 4" xfId="9821"/>
    <cellStyle name="normální 13 4 4 4 2" xfId="35992"/>
    <cellStyle name="normální 13 4 4 5" xfId="23027"/>
    <cellStyle name="normální 13 4 5" xfId="5104"/>
    <cellStyle name="normální 13 4 5 2" xfId="12209"/>
    <cellStyle name="normální 13 4 5 2 2" xfId="18693"/>
    <cellStyle name="normální 13 4 5 2 2 2" xfId="44859"/>
    <cellStyle name="normální 13 4 5 2 2 3" xfId="31893"/>
    <cellStyle name="normální 13 4 5 2 3" xfId="38377"/>
    <cellStyle name="normální 13 4 5 2 4" xfId="25411"/>
    <cellStyle name="normální 13 4 5 3" xfId="15452"/>
    <cellStyle name="normální 13 4 5 3 2" xfId="41618"/>
    <cellStyle name="normální 13 4 5 3 3" xfId="28652"/>
    <cellStyle name="normální 13 4 5 4" xfId="8959"/>
    <cellStyle name="normální 13 4 5 4 2" xfId="35137"/>
    <cellStyle name="normální 13 4 5 5" xfId="22173"/>
    <cellStyle name="normální 13 4 6" xfId="7452"/>
    <cellStyle name="normální 13 4 6 2" xfId="14016"/>
    <cellStyle name="normální 13 4 6 2 2" xfId="20500"/>
    <cellStyle name="normální 13 4 6 2 2 2" xfId="46666"/>
    <cellStyle name="normální 13 4 6 2 2 3" xfId="33700"/>
    <cellStyle name="normální 13 4 6 2 3" xfId="40184"/>
    <cellStyle name="normální 13 4 6 2 4" xfId="27218"/>
    <cellStyle name="normální 13 4 6 3" xfId="17260"/>
    <cellStyle name="normální 13 4 6 3 2" xfId="43426"/>
    <cellStyle name="normální 13 4 6 3 3" xfId="30460"/>
    <cellStyle name="normální 13 4 6 4" xfId="10776"/>
    <cellStyle name="normální 13 4 6 4 2" xfId="36944"/>
    <cellStyle name="normální 13 4 6 5" xfId="23978"/>
    <cellStyle name="normální 13 4 7" xfId="11453"/>
    <cellStyle name="normální 13 4 7 2" xfId="17937"/>
    <cellStyle name="normální 13 4 7 2 2" xfId="44103"/>
    <cellStyle name="normální 13 4 7 2 3" xfId="31137"/>
    <cellStyle name="normální 13 4 7 3" xfId="37621"/>
    <cellStyle name="normální 13 4 7 4" xfId="24655"/>
    <cellStyle name="normální 13 4 8" xfId="14697"/>
    <cellStyle name="normální 13 4 8 2" xfId="40863"/>
    <cellStyle name="normální 13 4 8 3" xfId="27897"/>
    <cellStyle name="normální 13 4 9" xfId="8158"/>
    <cellStyle name="normální 13 4 9 2" xfId="34378"/>
    <cellStyle name="Normální 13 40" xfId="7345"/>
    <cellStyle name="Normální 13 41" xfId="7361"/>
    <cellStyle name="Normální 13 42" xfId="7357"/>
    <cellStyle name="Normální 13 43" xfId="7434"/>
    <cellStyle name="Normální 13 44" xfId="7372"/>
    <cellStyle name="Normální 13 45" xfId="7370"/>
    <cellStyle name="normální 13 46" xfId="10896"/>
    <cellStyle name="normální 13 46 2" xfId="17380"/>
    <cellStyle name="normální 13 46 2 2" xfId="43546"/>
    <cellStyle name="normální 13 46 2 3" xfId="30580"/>
    <cellStyle name="normální 13 46 3" xfId="37064"/>
    <cellStyle name="normální 13 46 4" xfId="24098"/>
    <cellStyle name="normální 13 47" xfId="14140"/>
    <cellStyle name="normální 13 47 2" xfId="40306"/>
    <cellStyle name="normální 13 47 3" xfId="27340"/>
    <cellStyle name="normální 13 48" xfId="7589"/>
    <cellStyle name="normální 13 48 2" xfId="33820"/>
    <cellStyle name="normální 13 49" xfId="20877"/>
    <cellStyle name="normální 13 5" xfId="2060"/>
    <cellStyle name="normální 13 5 10" xfId="22010"/>
    <cellStyle name="normální 13 5 2" xfId="4923"/>
    <cellStyle name="normální 13 5 2 2" xfId="6958"/>
    <cellStyle name="normální 13 5 2 2 2" xfId="13686"/>
    <cellStyle name="normální 13 5 2 2 2 2" xfId="20170"/>
    <cellStyle name="normální 13 5 2 2 2 2 2" xfId="46336"/>
    <cellStyle name="normální 13 5 2 2 2 2 3" xfId="33370"/>
    <cellStyle name="normální 13 5 2 2 2 3" xfId="39854"/>
    <cellStyle name="normální 13 5 2 2 2 4" xfId="26888"/>
    <cellStyle name="normální 13 5 2 2 3" xfId="16930"/>
    <cellStyle name="normální 13 5 2 2 3 2" xfId="43096"/>
    <cellStyle name="normální 13 5 2 2 3 3" xfId="30130"/>
    <cellStyle name="normální 13 5 2 2 4" xfId="10442"/>
    <cellStyle name="normální 13 5 2 2 4 2" xfId="36613"/>
    <cellStyle name="normální 13 5 2 2 5" xfId="23648"/>
    <cellStyle name="normální 13 5 2 3" xfId="5571"/>
    <cellStyle name="normální 13 5 2 3 2" xfId="12430"/>
    <cellStyle name="normální 13 5 2 3 2 2" xfId="18914"/>
    <cellStyle name="normální 13 5 2 3 2 2 2" xfId="45080"/>
    <cellStyle name="normální 13 5 2 3 2 2 3" xfId="32114"/>
    <cellStyle name="normální 13 5 2 3 2 3" xfId="38598"/>
    <cellStyle name="normální 13 5 2 3 2 4" xfId="25632"/>
    <cellStyle name="normální 13 5 2 3 3" xfId="15673"/>
    <cellStyle name="normální 13 5 2 3 3 2" xfId="41839"/>
    <cellStyle name="normální 13 5 2 3 3 3" xfId="28873"/>
    <cellStyle name="normální 13 5 2 3 4" xfId="9184"/>
    <cellStyle name="normální 13 5 2 3 4 2" xfId="35359"/>
    <cellStyle name="normální 13 5 2 3 5" xfId="22394"/>
    <cellStyle name="normální 13 5 2 4" xfId="5233"/>
    <cellStyle name="normální 13 5 2 4 2" xfId="12254"/>
    <cellStyle name="normální 13 5 2 4 2 2" xfId="18738"/>
    <cellStyle name="normální 13 5 2 4 2 2 2" xfId="44904"/>
    <cellStyle name="normální 13 5 2 4 2 2 3" xfId="31938"/>
    <cellStyle name="normální 13 5 2 4 2 3" xfId="38422"/>
    <cellStyle name="normální 13 5 2 4 2 4" xfId="25456"/>
    <cellStyle name="normální 13 5 2 4 3" xfId="15497"/>
    <cellStyle name="normální 13 5 2 4 3 2" xfId="41663"/>
    <cellStyle name="normální 13 5 2 4 3 3" xfId="28697"/>
    <cellStyle name="normální 13 5 2 4 4" xfId="9006"/>
    <cellStyle name="normální 13 5 2 4 4 2" xfId="35182"/>
    <cellStyle name="normální 13 5 2 4 5" xfId="22218"/>
    <cellStyle name="normální 13 5 2 5" xfId="7468"/>
    <cellStyle name="normální 13 5 2 5 2" xfId="14029"/>
    <cellStyle name="normální 13 5 2 5 2 2" xfId="20513"/>
    <cellStyle name="normální 13 5 2 5 2 2 2" xfId="46679"/>
    <cellStyle name="normální 13 5 2 5 2 2 3" xfId="33713"/>
    <cellStyle name="normální 13 5 2 5 2 3" xfId="40197"/>
    <cellStyle name="normální 13 5 2 5 2 4" xfId="27231"/>
    <cellStyle name="normální 13 5 2 5 3" xfId="17273"/>
    <cellStyle name="normální 13 5 2 5 3 2" xfId="43439"/>
    <cellStyle name="normální 13 5 2 5 3 3" xfId="30473"/>
    <cellStyle name="normální 13 5 2 5 4" xfId="10789"/>
    <cellStyle name="normální 13 5 2 5 4 2" xfId="36957"/>
    <cellStyle name="normální 13 5 2 5 5" xfId="23991"/>
    <cellStyle name="normální 13 5 2 6" xfId="12122"/>
    <cellStyle name="normální 13 5 2 6 2" xfId="18606"/>
    <cellStyle name="normální 13 5 2 6 2 2" xfId="44772"/>
    <cellStyle name="normální 13 5 2 6 2 3" xfId="31806"/>
    <cellStyle name="normální 13 5 2 6 3" xfId="38290"/>
    <cellStyle name="normální 13 5 2 6 4" xfId="25324"/>
    <cellStyle name="normální 13 5 2 7" xfId="15365"/>
    <cellStyle name="normální 13 5 2 7 2" xfId="41531"/>
    <cellStyle name="normální 13 5 2 7 3" xfId="28565"/>
    <cellStyle name="normální 13 5 2 8" xfId="8871"/>
    <cellStyle name="normální 13 5 2 8 2" xfId="35050"/>
    <cellStyle name="normální 13 5 2 9" xfId="22086"/>
    <cellStyle name="normální 13 5 3" xfId="6907"/>
    <cellStyle name="normální 13 5 3 2" xfId="13640"/>
    <cellStyle name="normální 13 5 3 2 2" xfId="20124"/>
    <cellStyle name="normální 13 5 3 2 2 2" xfId="46290"/>
    <cellStyle name="normální 13 5 3 2 2 3" xfId="33324"/>
    <cellStyle name="normální 13 5 3 2 3" xfId="39808"/>
    <cellStyle name="normální 13 5 3 2 4" xfId="26842"/>
    <cellStyle name="normální 13 5 3 3" xfId="16884"/>
    <cellStyle name="normální 13 5 3 3 2" xfId="43050"/>
    <cellStyle name="normální 13 5 3 3 3" xfId="30084"/>
    <cellStyle name="normální 13 5 3 4" xfId="10396"/>
    <cellStyle name="normální 13 5 3 4 2" xfId="36567"/>
    <cellStyle name="normální 13 5 3 5" xfId="23602"/>
    <cellStyle name="normální 13 5 4" xfId="5533"/>
    <cellStyle name="normální 13 5 4 2" xfId="12398"/>
    <cellStyle name="normální 13 5 4 2 2" xfId="18882"/>
    <cellStyle name="normální 13 5 4 2 2 2" xfId="45048"/>
    <cellStyle name="normální 13 5 4 2 2 3" xfId="32082"/>
    <cellStyle name="normální 13 5 4 2 3" xfId="38566"/>
    <cellStyle name="normální 13 5 4 2 4" xfId="25600"/>
    <cellStyle name="normální 13 5 4 3" xfId="15641"/>
    <cellStyle name="normální 13 5 4 3 2" xfId="41807"/>
    <cellStyle name="normální 13 5 4 3 3" xfId="28841"/>
    <cellStyle name="normální 13 5 4 4" xfId="9152"/>
    <cellStyle name="normální 13 5 4 4 2" xfId="35327"/>
    <cellStyle name="normální 13 5 4 5" xfId="22362"/>
    <cellStyle name="normální 13 5 5" xfId="7030"/>
    <cellStyle name="normální 13 5 5 2" xfId="13752"/>
    <cellStyle name="normální 13 5 5 2 2" xfId="20236"/>
    <cellStyle name="normální 13 5 5 2 2 2" xfId="46402"/>
    <cellStyle name="normální 13 5 5 2 2 3" xfId="33436"/>
    <cellStyle name="normální 13 5 5 2 3" xfId="39920"/>
    <cellStyle name="normální 13 5 5 2 4" xfId="26954"/>
    <cellStyle name="normální 13 5 5 3" xfId="16996"/>
    <cellStyle name="normální 13 5 5 3 2" xfId="43162"/>
    <cellStyle name="normální 13 5 5 3 3" xfId="30196"/>
    <cellStyle name="normální 13 5 5 4" xfId="10508"/>
    <cellStyle name="normální 13 5 5 4 2" xfId="36679"/>
    <cellStyle name="normální 13 5 5 5" xfId="23714"/>
    <cellStyle name="normální 13 5 6" xfId="7352"/>
    <cellStyle name="normální 13 5 6 2" xfId="13938"/>
    <cellStyle name="normální 13 5 6 2 2" xfId="20422"/>
    <cellStyle name="normální 13 5 6 2 2 2" xfId="46588"/>
    <cellStyle name="normální 13 5 6 2 2 3" xfId="33622"/>
    <cellStyle name="normální 13 5 6 2 3" xfId="40106"/>
    <cellStyle name="normální 13 5 6 2 4" xfId="27140"/>
    <cellStyle name="normální 13 5 6 3" xfId="17182"/>
    <cellStyle name="normální 13 5 6 3 2" xfId="43348"/>
    <cellStyle name="normální 13 5 6 3 3" xfId="30382"/>
    <cellStyle name="normální 13 5 6 4" xfId="10698"/>
    <cellStyle name="normální 13 5 6 4 2" xfId="36865"/>
    <cellStyle name="normální 13 5 6 5" xfId="23900"/>
    <cellStyle name="normální 13 5 7" xfId="12038"/>
    <cellStyle name="normální 13 5 7 2" xfId="18522"/>
    <cellStyle name="normální 13 5 7 2 2" xfId="44688"/>
    <cellStyle name="normální 13 5 7 2 3" xfId="31722"/>
    <cellStyle name="normální 13 5 7 3" xfId="38206"/>
    <cellStyle name="normální 13 5 7 4" xfId="25240"/>
    <cellStyle name="normální 13 5 8" xfId="15283"/>
    <cellStyle name="normální 13 5 8 2" xfId="41449"/>
    <cellStyle name="normální 13 5 8 3" xfId="28483"/>
    <cellStyle name="normální 13 5 9" xfId="8748"/>
    <cellStyle name="normální 13 5 9 2" xfId="34963"/>
    <cellStyle name="Normální 13 6" xfId="2005"/>
    <cellStyle name="Normální 13 7" xfId="1967"/>
    <cellStyle name="Normální 13 8" xfId="5350"/>
    <cellStyle name="Normální 13 9" xfId="1973"/>
    <cellStyle name="normální 14" xfId="215"/>
    <cellStyle name="normální 14 10" xfId="216"/>
    <cellStyle name="normální 14 11" xfId="217"/>
    <cellStyle name="normální 14 12" xfId="218"/>
    <cellStyle name="normální 14 13" xfId="219"/>
    <cellStyle name="normální 14 14" xfId="220"/>
    <cellStyle name="normální 14 15" xfId="221"/>
    <cellStyle name="normální 14 16" xfId="222"/>
    <cellStyle name="normální 14 17" xfId="223"/>
    <cellStyle name="normální 14 18" xfId="224"/>
    <cellStyle name="normální 14 19" xfId="5053"/>
    <cellStyle name="normální 14 2" xfId="225"/>
    <cellStyle name="normální 14 2 2" xfId="4603"/>
    <cellStyle name="normální 14 2 3" xfId="5672"/>
    <cellStyle name="Normální 14 20" xfId="2006"/>
    <cellStyle name="Normální 14 21" xfId="4847"/>
    <cellStyle name="Normální 14 22" xfId="5188"/>
    <cellStyle name="Normální 14 23" xfId="5515"/>
    <cellStyle name="normální 14 24" xfId="5670"/>
    <cellStyle name="Normální 14 25" xfId="5588"/>
    <cellStyle name="Normální 14 26" xfId="5081"/>
    <cellStyle name="Normální 14 27" xfId="5620"/>
    <cellStyle name="Normální 14 28" xfId="5334"/>
    <cellStyle name="Normální 14 29" xfId="6952"/>
    <cellStyle name="normální 14 3" xfId="226"/>
    <cellStyle name="Normální 14 30" xfId="5306"/>
    <cellStyle name="Normální 14 31" xfId="7197"/>
    <cellStyle name="Normální 14 32" xfId="5508"/>
    <cellStyle name="Normální 14 33" xfId="5535"/>
    <cellStyle name="Normální 14 34" xfId="5707"/>
    <cellStyle name="Normální 14 35" xfId="5300"/>
    <cellStyle name="Normální 14 36" xfId="5502"/>
    <cellStyle name="Normální 14 37" xfId="7079"/>
    <cellStyle name="Normální 14 38" xfId="7068"/>
    <cellStyle name="Normální 14 39" xfId="5161"/>
    <cellStyle name="normální 14 4" xfId="227"/>
    <cellStyle name="Normální 14 40" xfId="5579"/>
    <cellStyle name="Normální 14 41" xfId="5662"/>
    <cellStyle name="Normální 14 42" xfId="7080"/>
    <cellStyle name="Normální 14 43" xfId="5590"/>
    <cellStyle name="Normální 14 44" xfId="6920"/>
    <cellStyle name="Normální 14 45" xfId="5449"/>
    <cellStyle name="Normální 14 46" xfId="5144"/>
    <cellStyle name="Normální 14 47" xfId="7218"/>
    <cellStyle name="Normální 14 48" xfId="7217"/>
    <cellStyle name="Normální 14 49" xfId="7281"/>
    <cellStyle name="normální 14 5" xfId="228"/>
    <cellStyle name="Normální 14 50" xfId="6204"/>
    <cellStyle name="Normální 14 51" xfId="7228"/>
    <cellStyle name="Normální 14 52" xfId="7035"/>
    <cellStyle name="Normální 14 53" xfId="7269"/>
    <cellStyle name="Normální 14 54" xfId="7346"/>
    <cellStyle name="Normální 14 55" xfId="7360"/>
    <cellStyle name="Normální 14 56" xfId="7379"/>
    <cellStyle name="Normální 14 57" xfId="7418"/>
    <cellStyle name="Normální 14 58" xfId="7376"/>
    <cellStyle name="Normální 14 59" xfId="7454"/>
    <cellStyle name="normální 14 6" xfId="229"/>
    <cellStyle name="normální 14 7" xfId="230"/>
    <cellStyle name="normální 14 8" xfId="231"/>
    <cellStyle name="normální 14 9" xfId="232"/>
    <cellStyle name="Normální 15" xfId="173"/>
    <cellStyle name="Normální 15 2" xfId="4671"/>
    <cellStyle name="Normální 15 3" xfId="2007"/>
    <cellStyle name="Normální 15 4" xfId="5663"/>
    <cellStyle name="normální 16" xfId="55"/>
    <cellStyle name="normální 16 10" xfId="234"/>
    <cellStyle name="normální 16 11" xfId="235"/>
    <cellStyle name="normální 16 12" xfId="236"/>
    <cellStyle name="normální 16 13" xfId="237"/>
    <cellStyle name="normální 16 14" xfId="238"/>
    <cellStyle name="normální 16 15" xfId="239"/>
    <cellStyle name="normální 16 16" xfId="240"/>
    <cellStyle name="normální 16 17" xfId="241"/>
    <cellStyle name="normální 16 18" xfId="242"/>
    <cellStyle name="normální 16 19" xfId="233"/>
    <cellStyle name="normální 16 2" xfId="243"/>
    <cellStyle name="Normální 16 2 2" xfId="4672"/>
    <cellStyle name="normální 16 2 3" xfId="5675"/>
    <cellStyle name="normální 16 3" xfId="244"/>
    <cellStyle name="normální 16 4" xfId="245"/>
    <cellStyle name="normální 16 5" xfId="246"/>
    <cellStyle name="normální 16 6" xfId="247"/>
    <cellStyle name="normální 16 7" xfId="248"/>
    <cellStyle name="normální 16 8" xfId="249"/>
    <cellStyle name="normální 16 9" xfId="250"/>
    <cellStyle name="normální 17" xfId="56"/>
    <cellStyle name="normální 17 2" xfId="522"/>
    <cellStyle name="normální 17 3" xfId="521"/>
    <cellStyle name="normální 18" xfId="57"/>
    <cellStyle name="normální 18 10" xfId="252"/>
    <cellStyle name="normální 18 11" xfId="253"/>
    <cellStyle name="normální 18 12" xfId="254"/>
    <cellStyle name="normální 18 13" xfId="255"/>
    <cellStyle name="normální 18 14" xfId="256"/>
    <cellStyle name="normální 18 15" xfId="257"/>
    <cellStyle name="normální 18 16" xfId="258"/>
    <cellStyle name="normální 18 17" xfId="259"/>
    <cellStyle name="normální 18 18" xfId="260"/>
    <cellStyle name="normální 18 19" xfId="251"/>
    <cellStyle name="normální 18 2" xfId="261"/>
    <cellStyle name="normální 18 2 2" xfId="2061"/>
    <cellStyle name="normální 18 2 3" xfId="5677"/>
    <cellStyle name="normální 18 3" xfId="262"/>
    <cellStyle name="normální 18 4" xfId="263"/>
    <cellStyle name="normální 18 5" xfId="264"/>
    <cellStyle name="normální 18 6" xfId="265"/>
    <cellStyle name="normální 18 7" xfId="266"/>
    <cellStyle name="normální 18 8" xfId="267"/>
    <cellStyle name="normální 18 9" xfId="268"/>
    <cellStyle name="normální 19" xfId="269"/>
    <cellStyle name="normální 19 10" xfId="270"/>
    <cellStyle name="normální 19 11" xfId="271"/>
    <cellStyle name="normální 19 12" xfId="272"/>
    <cellStyle name="normální 19 13" xfId="273"/>
    <cellStyle name="normální 19 14" xfId="274"/>
    <cellStyle name="normální 19 15" xfId="275"/>
    <cellStyle name="normální 19 16" xfId="276"/>
    <cellStyle name="normální 19 17" xfId="277"/>
    <cellStyle name="normální 19 18" xfId="278"/>
    <cellStyle name="normální 19 19" xfId="1936"/>
    <cellStyle name="normální 19 2" xfId="279"/>
    <cellStyle name="normální 19 2 2" xfId="4874"/>
    <cellStyle name="normální 19 2 3" xfId="5681"/>
    <cellStyle name="normální 19 20" xfId="5678"/>
    <cellStyle name="normální 19 3" xfId="280"/>
    <cellStyle name="normální 19 4" xfId="281"/>
    <cellStyle name="normální 19 5" xfId="282"/>
    <cellStyle name="normální 19 6" xfId="283"/>
    <cellStyle name="normální 19 7" xfId="284"/>
    <cellStyle name="normální 19 8" xfId="285"/>
    <cellStyle name="normální 19 9" xfId="286"/>
    <cellStyle name="Normální 2" xfId="2"/>
    <cellStyle name="normální 2 10" xfId="1218"/>
    <cellStyle name="normální 2 10 2" xfId="4014"/>
    <cellStyle name="normální 2 10 2 10" xfId="22030"/>
    <cellStyle name="normální 2 10 2 2" xfId="4943"/>
    <cellStyle name="normální 2 10 2 2 2" xfId="6977"/>
    <cellStyle name="normální 2 10 2 2 2 2" xfId="13705"/>
    <cellStyle name="normální 2 10 2 2 2 2 2" xfId="20189"/>
    <cellStyle name="normální 2 10 2 2 2 2 2 2" xfId="46355"/>
    <cellStyle name="normální 2 10 2 2 2 2 2 3" xfId="33389"/>
    <cellStyle name="normální 2 10 2 2 2 2 3" xfId="39873"/>
    <cellStyle name="normální 2 10 2 2 2 2 4" xfId="26907"/>
    <cellStyle name="normální 2 10 2 2 2 3" xfId="16949"/>
    <cellStyle name="normální 2 10 2 2 2 3 2" xfId="43115"/>
    <cellStyle name="normální 2 10 2 2 2 3 3" xfId="30149"/>
    <cellStyle name="normální 2 10 2 2 2 4" xfId="10461"/>
    <cellStyle name="normální 2 10 2 2 2 4 2" xfId="36632"/>
    <cellStyle name="normální 2 10 2 2 2 5" xfId="23667"/>
    <cellStyle name="normální 2 10 2 2 3" xfId="5443"/>
    <cellStyle name="normální 2 10 2 2 3 2" xfId="12347"/>
    <cellStyle name="normální 2 10 2 2 3 2 2" xfId="18831"/>
    <cellStyle name="normální 2 10 2 2 3 2 2 2" xfId="44997"/>
    <cellStyle name="normální 2 10 2 2 3 2 2 3" xfId="32031"/>
    <cellStyle name="normální 2 10 2 2 3 2 3" xfId="38515"/>
    <cellStyle name="normální 2 10 2 2 3 2 4" xfId="25549"/>
    <cellStyle name="normální 2 10 2 2 3 3" xfId="15590"/>
    <cellStyle name="normální 2 10 2 2 3 3 2" xfId="41756"/>
    <cellStyle name="normální 2 10 2 2 3 3 3" xfId="28790"/>
    <cellStyle name="normální 2 10 2 2 3 4" xfId="9100"/>
    <cellStyle name="normální 2 10 2 2 3 4 2" xfId="35276"/>
    <cellStyle name="normální 2 10 2 2 3 5" xfId="22311"/>
    <cellStyle name="normální 2 10 2 2 4" xfId="5513"/>
    <cellStyle name="normální 2 10 2 2 4 2" xfId="12385"/>
    <cellStyle name="normální 2 10 2 2 4 2 2" xfId="18869"/>
    <cellStyle name="normální 2 10 2 2 4 2 2 2" xfId="45035"/>
    <cellStyle name="normální 2 10 2 2 4 2 2 3" xfId="32069"/>
    <cellStyle name="normální 2 10 2 2 4 2 3" xfId="38553"/>
    <cellStyle name="normální 2 10 2 2 4 2 4" xfId="25587"/>
    <cellStyle name="normální 2 10 2 2 4 3" xfId="15628"/>
    <cellStyle name="normální 2 10 2 2 4 3 2" xfId="41794"/>
    <cellStyle name="normální 2 10 2 2 4 3 3" xfId="28828"/>
    <cellStyle name="normální 2 10 2 2 4 4" xfId="9139"/>
    <cellStyle name="normální 2 10 2 2 4 4 2" xfId="35314"/>
    <cellStyle name="normální 2 10 2 2 4 5" xfId="22349"/>
    <cellStyle name="normální 2 10 2 2 5" xfId="7487"/>
    <cellStyle name="normální 2 10 2 2 5 2" xfId="14048"/>
    <cellStyle name="normální 2 10 2 2 5 2 2" xfId="20532"/>
    <cellStyle name="normální 2 10 2 2 5 2 2 2" xfId="46698"/>
    <cellStyle name="normální 2 10 2 2 5 2 2 3" xfId="33732"/>
    <cellStyle name="normální 2 10 2 2 5 2 3" xfId="40216"/>
    <cellStyle name="normální 2 10 2 2 5 2 4" xfId="27250"/>
    <cellStyle name="normální 2 10 2 2 5 3" xfId="17292"/>
    <cellStyle name="normální 2 10 2 2 5 3 2" xfId="43458"/>
    <cellStyle name="normální 2 10 2 2 5 3 3" xfId="30492"/>
    <cellStyle name="normální 2 10 2 2 5 4" xfId="10808"/>
    <cellStyle name="normální 2 10 2 2 5 4 2" xfId="36976"/>
    <cellStyle name="normální 2 10 2 2 5 5" xfId="24010"/>
    <cellStyle name="normální 2 10 2 2 6" xfId="12141"/>
    <cellStyle name="normální 2 10 2 2 6 2" xfId="18625"/>
    <cellStyle name="normální 2 10 2 2 6 2 2" xfId="44791"/>
    <cellStyle name="normální 2 10 2 2 6 2 3" xfId="31825"/>
    <cellStyle name="normální 2 10 2 2 6 3" xfId="38309"/>
    <cellStyle name="normální 2 10 2 2 6 4" xfId="25343"/>
    <cellStyle name="normální 2 10 2 2 7" xfId="15384"/>
    <cellStyle name="normální 2 10 2 2 7 2" xfId="41550"/>
    <cellStyle name="normální 2 10 2 2 7 3" xfId="28584"/>
    <cellStyle name="normální 2 10 2 2 8" xfId="8890"/>
    <cellStyle name="normální 2 10 2 2 8 2" xfId="35069"/>
    <cellStyle name="normální 2 10 2 2 9" xfId="22105"/>
    <cellStyle name="normální 2 10 2 3" xfId="6932"/>
    <cellStyle name="normální 2 10 2 3 2" xfId="13661"/>
    <cellStyle name="normální 2 10 2 3 2 2" xfId="20145"/>
    <cellStyle name="normální 2 10 2 3 2 2 2" xfId="46311"/>
    <cellStyle name="normální 2 10 2 3 2 2 3" xfId="33345"/>
    <cellStyle name="normální 2 10 2 3 2 3" xfId="39829"/>
    <cellStyle name="normální 2 10 2 3 2 4" xfId="26863"/>
    <cellStyle name="normální 2 10 2 3 3" xfId="16905"/>
    <cellStyle name="normální 2 10 2 3 3 2" xfId="43071"/>
    <cellStyle name="normální 2 10 2 3 3 3" xfId="30105"/>
    <cellStyle name="normální 2 10 2 3 4" xfId="10417"/>
    <cellStyle name="normální 2 10 2 3 4 2" xfId="36588"/>
    <cellStyle name="normální 2 10 2 3 5" xfId="23623"/>
    <cellStyle name="normální 2 10 2 4" xfId="5150"/>
    <cellStyle name="normální 2 10 2 4 2" xfId="12230"/>
    <cellStyle name="normální 2 10 2 4 2 2" xfId="18714"/>
    <cellStyle name="normální 2 10 2 4 2 2 2" xfId="44880"/>
    <cellStyle name="normální 2 10 2 4 2 2 3" xfId="31914"/>
    <cellStyle name="normální 2 10 2 4 2 3" xfId="38398"/>
    <cellStyle name="normální 2 10 2 4 2 4" xfId="25432"/>
    <cellStyle name="normální 2 10 2 4 3" xfId="15473"/>
    <cellStyle name="normální 2 10 2 4 3 2" xfId="41639"/>
    <cellStyle name="normální 2 10 2 4 3 3" xfId="28673"/>
    <cellStyle name="normální 2 10 2 4 4" xfId="8980"/>
    <cellStyle name="normální 2 10 2 4 4 2" xfId="35158"/>
    <cellStyle name="normální 2 10 2 4 5" xfId="22194"/>
    <cellStyle name="normální 2 10 2 5" xfId="7073"/>
    <cellStyle name="normální 2 10 2 5 2" xfId="13782"/>
    <cellStyle name="normální 2 10 2 5 2 2" xfId="20266"/>
    <cellStyle name="normální 2 10 2 5 2 2 2" xfId="46432"/>
    <cellStyle name="normální 2 10 2 5 2 2 3" xfId="33466"/>
    <cellStyle name="normální 2 10 2 5 2 3" xfId="39950"/>
    <cellStyle name="normální 2 10 2 5 2 4" xfId="26984"/>
    <cellStyle name="normální 2 10 2 5 3" xfId="17026"/>
    <cellStyle name="normální 2 10 2 5 3 2" xfId="43192"/>
    <cellStyle name="normální 2 10 2 5 3 3" xfId="30226"/>
    <cellStyle name="normální 2 10 2 5 4" xfId="10538"/>
    <cellStyle name="normální 2 10 2 5 4 2" xfId="36709"/>
    <cellStyle name="normální 2 10 2 5 5" xfId="23744"/>
    <cellStyle name="normální 2 10 2 6" xfId="7400"/>
    <cellStyle name="normální 2 10 2 6 2" xfId="13973"/>
    <cellStyle name="normální 2 10 2 6 2 2" xfId="20457"/>
    <cellStyle name="normální 2 10 2 6 2 2 2" xfId="46623"/>
    <cellStyle name="normální 2 10 2 6 2 2 3" xfId="33657"/>
    <cellStyle name="normální 2 10 2 6 2 3" xfId="40141"/>
    <cellStyle name="normální 2 10 2 6 2 4" xfId="27175"/>
    <cellStyle name="normální 2 10 2 6 3" xfId="17217"/>
    <cellStyle name="normální 2 10 2 6 3 2" xfId="43383"/>
    <cellStyle name="normální 2 10 2 6 3 3" xfId="30417"/>
    <cellStyle name="normální 2 10 2 6 4" xfId="10733"/>
    <cellStyle name="normální 2 10 2 6 4 2" xfId="36901"/>
    <cellStyle name="normální 2 10 2 6 5" xfId="23935"/>
    <cellStyle name="normální 2 10 2 7" xfId="12062"/>
    <cellStyle name="normální 2 10 2 7 2" xfId="18546"/>
    <cellStyle name="normální 2 10 2 7 2 2" xfId="44712"/>
    <cellStyle name="normální 2 10 2 7 2 3" xfId="31746"/>
    <cellStyle name="normální 2 10 2 7 3" xfId="38230"/>
    <cellStyle name="normální 2 10 2 7 4" xfId="25264"/>
    <cellStyle name="normální 2 10 2 8" xfId="15309"/>
    <cellStyle name="normální 2 10 2 8 2" xfId="41475"/>
    <cellStyle name="normální 2 10 2 8 3" xfId="28509"/>
    <cellStyle name="normální 2 10 2 9" xfId="8797"/>
    <cellStyle name="normální 2 10 2 9 2" xfId="34986"/>
    <cellStyle name="normální 2 10 3" xfId="4875"/>
    <cellStyle name="Normální 2 100" xfId="20771"/>
    <cellStyle name="Normální 2 101" xfId="20809"/>
    <cellStyle name="Normální 2 102" xfId="20843"/>
    <cellStyle name="Normální 2 103" xfId="8760"/>
    <cellStyle name="Normální 2 104" xfId="20871"/>
    <cellStyle name="normální 2 11" xfId="1219"/>
    <cellStyle name="normální 2 11 2" xfId="3995"/>
    <cellStyle name="normální 2 11 2 10" xfId="22021"/>
    <cellStyle name="normální 2 11 2 2" xfId="4934"/>
    <cellStyle name="normální 2 11 2 2 2" xfId="6968"/>
    <cellStyle name="normální 2 11 2 2 2 2" xfId="13696"/>
    <cellStyle name="normální 2 11 2 2 2 2 2" xfId="20180"/>
    <cellStyle name="normální 2 11 2 2 2 2 2 2" xfId="46346"/>
    <cellStyle name="normální 2 11 2 2 2 2 2 3" xfId="33380"/>
    <cellStyle name="normální 2 11 2 2 2 2 3" xfId="39864"/>
    <cellStyle name="normální 2 11 2 2 2 2 4" xfId="26898"/>
    <cellStyle name="normální 2 11 2 2 2 3" xfId="16940"/>
    <cellStyle name="normální 2 11 2 2 2 3 2" xfId="43106"/>
    <cellStyle name="normální 2 11 2 2 2 3 3" xfId="30140"/>
    <cellStyle name="normální 2 11 2 2 2 4" xfId="10452"/>
    <cellStyle name="normální 2 11 2 2 2 4 2" xfId="36623"/>
    <cellStyle name="normální 2 11 2 2 2 5" xfId="23658"/>
    <cellStyle name="normální 2 11 2 2 3" xfId="5486"/>
    <cellStyle name="normální 2 11 2 2 3 2" xfId="12364"/>
    <cellStyle name="normální 2 11 2 2 3 2 2" xfId="18848"/>
    <cellStyle name="normální 2 11 2 2 3 2 2 2" xfId="45014"/>
    <cellStyle name="normální 2 11 2 2 3 2 2 3" xfId="32048"/>
    <cellStyle name="normální 2 11 2 2 3 2 3" xfId="38532"/>
    <cellStyle name="normální 2 11 2 2 3 2 4" xfId="25566"/>
    <cellStyle name="normální 2 11 2 2 3 3" xfId="15607"/>
    <cellStyle name="normální 2 11 2 2 3 3 2" xfId="41773"/>
    <cellStyle name="normální 2 11 2 2 3 3 3" xfId="28807"/>
    <cellStyle name="normální 2 11 2 2 3 4" xfId="9118"/>
    <cellStyle name="normální 2 11 2 2 3 4 2" xfId="35293"/>
    <cellStyle name="normální 2 11 2 2 3 5" xfId="22328"/>
    <cellStyle name="normální 2 11 2 2 4" xfId="5564"/>
    <cellStyle name="normální 2 11 2 2 4 2" xfId="12424"/>
    <cellStyle name="normální 2 11 2 2 4 2 2" xfId="18908"/>
    <cellStyle name="normální 2 11 2 2 4 2 2 2" xfId="45074"/>
    <cellStyle name="normální 2 11 2 2 4 2 2 3" xfId="32108"/>
    <cellStyle name="normální 2 11 2 2 4 2 3" xfId="38592"/>
    <cellStyle name="normální 2 11 2 2 4 2 4" xfId="25626"/>
    <cellStyle name="normální 2 11 2 2 4 3" xfId="15667"/>
    <cellStyle name="normální 2 11 2 2 4 3 2" xfId="41833"/>
    <cellStyle name="normální 2 11 2 2 4 3 3" xfId="28867"/>
    <cellStyle name="normální 2 11 2 2 4 4" xfId="9178"/>
    <cellStyle name="normální 2 11 2 2 4 4 2" xfId="35353"/>
    <cellStyle name="normální 2 11 2 2 4 5" xfId="22388"/>
    <cellStyle name="normální 2 11 2 2 5" xfId="7478"/>
    <cellStyle name="normální 2 11 2 2 5 2" xfId="14039"/>
    <cellStyle name="normální 2 11 2 2 5 2 2" xfId="20523"/>
    <cellStyle name="normální 2 11 2 2 5 2 2 2" xfId="46689"/>
    <cellStyle name="normální 2 11 2 2 5 2 2 3" xfId="33723"/>
    <cellStyle name="normální 2 11 2 2 5 2 3" xfId="40207"/>
    <cellStyle name="normální 2 11 2 2 5 2 4" xfId="27241"/>
    <cellStyle name="normální 2 11 2 2 5 3" xfId="17283"/>
    <cellStyle name="normální 2 11 2 2 5 3 2" xfId="43449"/>
    <cellStyle name="normální 2 11 2 2 5 3 3" xfId="30483"/>
    <cellStyle name="normální 2 11 2 2 5 4" xfId="10799"/>
    <cellStyle name="normální 2 11 2 2 5 4 2" xfId="36967"/>
    <cellStyle name="normální 2 11 2 2 5 5" xfId="24001"/>
    <cellStyle name="normální 2 11 2 2 6" xfId="12132"/>
    <cellStyle name="normální 2 11 2 2 6 2" xfId="18616"/>
    <cellStyle name="normální 2 11 2 2 6 2 2" xfId="44782"/>
    <cellStyle name="normální 2 11 2 2 6 2 3" xfId="31816"/>
    <cellStyle name="normální 2 11 2 2 6 3" xfId="38300"/>
    <cellStyle name="normální 2 11 2 2 6 4" xfId="25334"/>
    <cellStyle name="normální 2 11 2 2 7" xfId="15375"/>
    <cellStyle name="normální 2 11 2 2 7 2" xfId="41541"/>
    <cellStyle name="normální 2 11 2 2 7 3" xfId="28575"/>
    <cellStyle name="normální 2 11 2 2 8" xfId="8881"/>
    <cellStyle name="normální 2 11 2 2 8 2" xfId="35060"/>
    <cellStyle name="normální 2 11 2 2 9" xfId="22096"/>
    <cellStyle name="normální 2 11 2 3" xfId="6923"/>
    <cellStyle name="normální 2 11 2 3 2" xfId="13652"/>
    <cellStyle name="normální 2 11 2 3 2 2" xfId="20136"/>
    <cellStyle name="normální 2 11 2 3 2 2 2" xfId="46302"/>
    <cellStyle name="normální 2 11 2 3 2 2 3" xfId="33336"/>
    <cellStyle name="normální 2 11 2 3 2 3" xfId="39820"/>
    <cellStyle name="normální 2 11 2 3 2 4" xfId="26854"/>
    <cellStyle name="normální 2 11 2 3 3" xfId="16896"/>
    <cellStyle name="normální 2 11 2 3 3 2" xfId="43062"/>
    <cellStyle name="normální 2 11 2 3 3 3" xfId="30096"/>
    <cellStyle name="normální 2 11 2 3 4" xfId="10408"/>
    <cellStyle name="normální 2 11 2 3 4 2" xfId="36579"/>
    <cellStyle name="normální 2 11 2 3 5" xfId="23614"/>
    <cellStyle name="normální 2 11 2 4" xfId="5448"/>
    <cellStyle name="normální 2 11 2 4 2" xfId="12352"/>
    <cellStyle name="normální 2 11 2 4 2 2" xfId="18836"/>
    <cellStyle name="normální 2 11 2 4 2 2 2" xfId="45002"/>
    <cellStyle name="normální 2 11 2 4 2 2 3" xfId="32036"/>
    <cellStyle name="normální 2 11 2 4 2 3" xfId="38520"/>
    <cellStyle name="normální 2 11 2 4 2 4" xfId="25554"/>
    <cellStyle name="normální 2 11 2 4 3" xfId="15595"/>
    <cellStyle name="normální 2 11 2 4 3 2" xfId="41761"/>
    <cellStyle name="normální 2 11 2 4 3 3" xfId="28795"/>
    <cellStyle name="normální 2 11 2 4 4" xfId="9105"/>
    <cellStyle name="normální 2 11 2 4 4 2" xfId="35281"/>
    <cellStyle name="normální 2 11 2 4 5" xfId="22316"/>
    <cellStyle name="normální 2 11 2 5" xfId="7016"/>
    <cellStyle name="normální 2 11 2 5 2" xfId="13741"/>
    <cellStyle name="normální 2 11 2 5 2 2" xfId="20225"/>
    <cellStyle name="normální 2 11 2 5 2 2 2" xfId="46391"/>
    <cellStyle name="normální 2 11 2 5 2 2 3" xfId="33425"/>
    <cellStyle name="normální 2 11 2 5 2 3" xfId="39909"/>
    <cellStyle name="normální 2 11 2 5 2 4" xfId="26943"/>
    <cellStyle name="normální 2 11 2 5 3" xfId="16985"/>
    <cellStyle name="normální 2 11 2 5 3 2" xfId="43151"/>
    <cellStyle name="normální 2 11 2 5 3 3" xfId="30185"/>
    <cellStyle name="normální 2 11 2 5 4" xfId="10497"/>
    <cellStyle name="normální 2 11 2 5 4 2" xfId="36668"/>
    <cellStyle name="normální 2 11 2 5 5" xfId="23703"/>
    <cellStyle name="normální 2 11 2 6" xfId="7391"/>
    <cellStyle name="normální 2 11 2 6 2" xfId="13964"/>
    <cellStyle name="normální 2 11 2 6 2 2" xfId="20448"/>
    <cellStyle name="normální 2 11 2 6 2 2 2" xfId="46614"/>
    <cellStyle name="normální 2 11 2 6 2 2 3" xfId="33648"/>
    <cellStyle name="normální 2 11 2 6 2 3" xfId="40132"/>
    <cellStyle name="normální 2 11 2 6 2 4" xfId="27166"/>
    <cellStyle name="normální 2 11 2 6 3" xfId="17208"/>
    <cellStyle name="normální 2 11 2 6 3 2" xfId="43374"/>
    <cellStyle name="normální 2 11 2 6 3 3" xfId="30408"/>
    <cellStyle name="normální 2 11 2 6 4" xfId="10724"/>
    <cellStyle name="normální 2 11 2 6 4 2" xfId="36892"/>
    <cellStyle name="normální 2 11 2 6 5" xfId="23926"/>
    <cellStyle name="normální 2 11 2 7" xfId="12053"/>
    <cellStyle name="normální 2 11 2 7 2" xfId="18537"/>
    <cellStyle name="normální 2 11 2 7 2 2" xfId="44703"/>
    <cellStyle name="normální 2 11 2 7 2 3" xfId="31737"/>
    <cellStyle name="normální 2 11 2 7 3" xfId="38221"/>
    <cellStyle name="normální 2 11 2 7 4" xfId="25255"/>
    <cellStyle name="normální 2 11 2 8" xfId="15299"/>
    <cellStyle name="normální 2 11 2 8 2" xfId="41465"/>
    <cellStyle name="normální 2 11 2 8 3" xfId="28499"/>
    <cellStyle name="normální 2 11 2 9" xfId="8787"/>
    <cellStyle name="normální 2 11 2 9 2" xfId="34976"/>
    <cellStyle name="normální 2 11 3" xfId="4876"/>
    <cellStyle name="normální 2 11 4" xfId="4824"/>
    <cellStyle name="normální 2 11 5" xfId="1937"/>
    <cellStyle name="normální 2 12" xfId="1220"/>
    <cellStyle name="normální 2 12 2" xfId="4008"/>
    <cellStyle name="normální 2 12 2 10" xfId="22028"/>
    <cellStyle name="normální 2 12 2 2" xfId="4941"/>
    <cellStyle name="normální 2 12 2 2 2" xfId="6975"/>
    <cellStyle name="normální 2 12 2 2 2 2" xfId="13703"/>
    <cellStyle name="normální 2 12 2 2 2 2 2" xfId="20187"/>
    <cellStyle name="normální 2 12 2 2 2 2 2 2" xfId="46353"/>
    <cellStyle name="normální 2 12 2 2 2 2 2 3" xfId="33387"/>
    <cellStyle name="normální 2 12 2 2 2 2 3" xfId="39871"/>
    <cellStyle name="normální 2 12 2 2 2 2 4" xfId="26905"/>
    <cellStyle name="normální 2 12 2 2 2 3" xfId="16947"/>
    <cellStyle name="normální 2 12 2 2 2 3 2" xfId="43113"/>
    <cellStyle name="normální 2 12 2 2 2 3 3" xfId="30147"/>
    <cellStyle name="normální 2 12 2 2 2 4" xfId="10459"/>
    <cellStyle name="normální 2 12 2 2 2 4 2" xfId="36630"/>
    <cellStyle name="normální 2 12 2 2 2 5" xfId="23665"/>
    <cellStyle name="normální 2 12 2 2 3" xfId="7025"/>
    <cellStyle name="normální 2 12 2 2 3 2" xfId="13748"/>
    <cellStyle name="normální 2 12 2 2 3 2 2" xfId="20232"/>
    <cellStyle name="normální 2 12 2 2 3 2 2 2" xfId="46398"/>
    <cellStyle name="normální 2 12 2 2 3 2 2 3" xfId="33432"/>
    <cellStyle name="normální 2 12 2 2 3 2 3" xfId="39916"/>
    <cellStyle name="normální 2 12 2 2 3 2 4" xfId="26950"/>
    <cellStyle name="normální 2 12 2 2 3 3" xfId="16992"/>
    <cellStyle name="normální 2 12 2 2 3 3 2" xfId="43158"/>
    <cellStyle name="normální 2 12 2 2 3 3 3" xfId="30192"/>
    <cellStyle name="normální 2 12 2 2 3 4" xfId="10504"/>
    <cellStyle name="normální 2 12 2 2 3 4 2" xfId="36675"/>
    <cellStyle name="normální 2 12 2 2 3 5" xfId="23710"/>
    <cellStyle name="normální 2 12 2 2 4" xfId="5552"/>
    <cellStyle name="normální 2 12 2 2 4 2" xfId="12414"/>
    <cellStyle name="normální 2 12 2 2 4 2 2" xfId="18898"/>
    <cellStyle name="normální 2 12 2 2 4 2 2 2" xfId="45064"/>
    <cellStyle name="normální 2 12 2 2 4 2 2 3" xfId="32098"/>
    <cellStyle name="normální 2 12 2 2 4 2 3" xfId="38582"/>
    <cellStyle name="normální 2 12 2 2 4 2 4" xfId="25616"/>
    <cellStyle name="normální 2 12 2 2 4 3" xfId="15657"/>
    <cellStyle name="normální 2 12 2 2 4 3 2" xfId="41823"/>
    <cellStyle name="normální 2 12 2 2 4 3 3" xfId="28857"/>
    <cellStyle name="normální 2 12 2 2 4 4" xfId="9168"/>
    <cellStyle name="normální 2 12 2 2 4 4 2" xfId="35343"/>
    <cellStyle name="normální 2 12 2 2 4 5" xfId="22378"/>
    <cellStyle name="normální 2 12 2 2 5" xfId="7485"/>
    <cellStyle name="normální 2 12 2 2 5 2" xfId="14046"/>
    <cellStyle name="normální 2 12 2 2 5 2 2" xfId="20530"/>
    <cellStyle name="normální 2 12 2 2 5 2 2 2" xfId="46696"/>
    <cellStyle name="normální 2 12 2 2 5 2 2 3" xfId="33730"/>
    <cellStyle name="normální 2 12 2 2 5 2 3" xfId="40214"/>
    <cellStyle name="normální 2 12 2 2 5 2 4" xfId="27248"/>
    <cellStyle name="normální 2 12 2 2 5 3" xfId="17290"/>
    <cellStyle name="normální 2 12 2 2 5 3 2" xfId="43456"/>
    <cellStyle name="normální 2 12 2 2 5 3 3" xfId="30490"/>
    <cellStyle name="normální 2 12 2 2 5 4" xfId="10806"/>
    <cellStyle name="normální 2 12 2 2 5 4 2" xfId="36974"/>
    <cellStyle name="normální 2 12 2 2 5 5" xfId="24008"/>
    <cellStyle name="normální 2 12 2 2 6" xfId="12139"/>
    <cellStyle name="normální 2 12 2 2 6 2" xfId="18623"/>
    <cellStyle name="normální 2 12 2 2 6 2 2" xfId="44789"/>
    <cellStyle name="normální 2 12 2 2 6 2 3" xfId="31823"/>
    <cellStyle name="normální 2 12 2 2 6 3" xfId="38307"/>
    <cellStyle name="normální 2 12 2 2 6 4" xfId="25341"/>
    <cellStyle name="normální 2 12 2 2 7" xfId="15382"/>
    <cellStyle name="normální 2 12 2 2 7 2" xfId="41548"/>
    <cellStyle name="normální 2 12 2 2 7 3" xfId="28582"/>
    <cellStyle name="normální 2 12 2 2 8" xfId="8888"/>
    <cellStyle name="normální 2 12 2 2 8 2" xfId="35067"/>
    <cellStyle name="normální 2 12 2 2 9" xfId="22103"/>
    <cellStyle name="normální 2 12 2 3" xfId="6929"/>
    <cellStyle name="normální 2 12 2 3 2" xfId="13658"/>
    <cellStyle name="normální 2 12 2 3 2 2" xfId="20142"/>
    <cellStyle name="normální 2 12 2 3 2 2 2" xfId="46308"/>
    <cellStyle name="normální 2 12 2 3 2 2 3" xfId="33342"/>
    <cellStyle name="normální 2 12 2 3 2 3" xfId="39826"/>
    <cellStyle name="normální 2 12 2 3 2 4" xfId="26860"/>
    <cellStyle name="normální 2 12 2 3 3" xfId="16902"/>
    <cellStyle name="normální 2 12 2 3 3 2" xfId="43068"/>
    <cellStyle name="normální 2 12 2 3 3 3" xfId="30102"/>
    <cellStyle name="normální 2 12 2 3 4" xfId="10414"/>
    <cellStyle name="normální 2 12 2 3 4 2" xfId="36585"/>
    <cellStyle name="normální 2 12 2 3 5" xfId="23620"/>
    <cellStyle name="normální 2 12 2 4" xfId="7173"/>
    <cellStyle name="normální 2 12 2 4 2" xfId="13854"/>
    <cellStyle name="normální 2 12 2 4 2 2" xfId="20338"/>
    <cellStyle name="normální 2 12 2 4 2 2 2" xfId="46504"/>
    <cellStyle name="normální 2 12 2 4 2 2 3" xfId="33538"/>
    <cellStyle name="normální 2 12 2 4 2 3" xfId="40022"/>
    <cellStyle name="normální 2 12 2 4 2 4" xfId="27056"/>
    <cellStyle name="normální 2 12 2 4 3" xfId="17098"/>
    <cellStyle name="normální 2 12 2 4 3 2" xfId="43264"/>
    <cellStyle name="normální 2 12 2 4 3 3" xfId="30298"/>
    <cellStyle name="normální 2 12 2 4 4" xfId="10611"/>
    <cellStyle name="normální 2 12 2 4 4 2" xfId="36781"/>
    <cellStyle name="normální 2 12 2 4 5" xfId="23816"/>
    <cellStyle name="normální 2 12 2 5" xfId="5388"/>
    <cellStyle name="normální 2 12 2 5 2" xfId="12325"/>
    <cellStyle name="normální 2 12 2 5 2 2" xfId="18809"/>
    <cellStyle name="normální 2 12 2 5 2 2 2" xfId="44975"/>
    <cellStyle name="normální 2 12 2 5 2 2 3" xfId="32009"/>
    <cellStyle name="normální 2 12 2 5 2 3" xfId="38493"/>
    <cellStyle name="normální 2 12 2 5 2 4" xfId="25527"/>
    <cellStyle name="normální 2 12 2 5 3" xfId="15568"/>
    <cellStyle name="normální 2 12 2 5 3 2" xfId="41734"/>
    <cellStyle name="normální 2 12 2 5 3 3" xfId="28768"/>
    <cellStyle name="normální 2 12 2 5 4" xfId="9078"/>
    <cellStyle name="normální 2 12 2 5 4 2" xfId="35254"/>
    <cellStyle name="normální 2 12 2 5 5" xfId="22289"/>
    <cellStyle name="normální 2 12 2 6" xfId="7398"/>
    <cellStyle name="normální 2 12 2 6 2" xfId="13971"/>
    <cellStyle name="normální 2 12 2 6 2 2" xfId="20455"/>
    <cellStyle name="normální 2 12 2 6 2 2 2" xfId="46621"/>
    <cellStyle name="normální 2 12 2 6 2 2 3" xfId="33655"/>
    <cellStyle name="normální 2 12 2 6 2 3" xfId="40139"/>
    <cellStyle name="normální 2 12 2 6 2 4" xfId="27173"/>
    <cellStyle name="normální 2 12 2 6 3" xfId="17215"/>
    <cellStyle name="normální 2 12 2 6 3 2" xfId="43381"/>
    <cellStyle name="normální 2 12 2 6 3 3" xfId="30415"/>
    <cellStyle name="normální 2 12 2 6 4" xfId="10731"/>
    <cellStyle name="normální 2 12 2 6 4 2" xfId="36899"/>
    <cellStyle name="normální 2 12 2 6 5" xfId="23933"/>
    <cellStyle name="normální 2 12 2 7" xfId="12060"/>
    <cellStyle name="normální 2 12 2 7 2" xfId="18544"/>
    <cellStyle name="normální 2 12 2 7 2 2" xfId="44710"/>
    <cellStyle name="normální 2 12 2 7 2 3" xfId="31744"/>
    <cellStyle name="normální 2 12 2 7 3" xfId="38228"/>
    <cellStyle name="normální 2 12 2 7 4" xfId="25262"/>
    <cellStyle name="normální 2 12 2 8" xfId="15306"/>
    <cellStyle name="normální 2 12 2 8 2" xfId="41472"/>
    <cellStyle name="normální 2 12 2 8 3" xfId="28506"/>
    <cellStyle name="normální 2 12 2 9" xfId="8794"/>
    <cellStyle name="normální 2 12 2 9 2" xfId="34983"/>
    <cellStyle name="normální 2 12 3" xfId="4877"/>
    <cellStyle name="normální 2 12 4" xfId="4825"/>
    <cellStyle name="normální 2 12 5" xfId="1938"/>
    <cellStyle name="normální 2 13" xfId="1221"/>
    <cellStyle name="normální 2 13 2" xfId="4022"/>
    <cellStyle name="normální 2 13 2 10" xfId="22036"/>
    <cellStyle name="normální 2 13 2 2" xfId="4949"/>
    <cellStyle name="normální 2 13 2 2 2" xfId="6983"/>
    <cellStyle name="normální 2 13 2 2 2 2" xfId="13711"/>
    <cellStyle name="normální 2 13 2 2 2 2 2" xfId="20195"/>
    <cellStyle name="normální 2 13 2 2 2 2 2 2" xfId="46361"/>
    <cellStyle name="normální 2 13 2 2 2 2 2 3" xfId="33395"/>
    <cellStyle name="normální 2 13 2 2 2 2 3" xfId="39879"/>
    <cellStyle name="normální 2 13 2 2 2 2 4" xfId="26913"/>
    <cellStyle name="normální 2 13 2 2 2 3" xfId="16955"/>
    <cellStyle name="normální 2 13 2 2 2 3 2" xfId="43121"/>
    <cellStyle name="normální 2 13 2 2 2 3 3" xfId="30155"/>
    <cellStyle name="normální 2 13 2 2 2 4" xfId="10467"/>
    <cellStyle name="normální 2 13 2 2 2 4 2" xfId="36638"/>
    <cellStyle name="normální 2 13 2 2 2 5" xfId="23673"/>
    <cellStyle name="normální 2 13 2 2 3" xfId="2099"/>
    <cellStyle name="normální 2 13 2 2 3 2" xfId="12041"/>
    <cellStyle name="normální 2 13 2 2 3 2 2" xfId="18525"/>
    <cellStyle name="normální 2 13 2 2 3 2 2 2" xfId="44691"/>
    <cellStyle name="normální 2 13 2 2 3 2 2 3" xfId="31725"/>
    <cellStyle name="normální 2 13 2 2 3 2 3" xfId="38209"/>
    <cellStyle name="normální 2 13 2 2 3 2 4" xfId="25243"/>
    <cellStyle name="normální 2 13 2 2 3 3" xfId="15286"/>
    <cellStyle name="normální 2 13 2 2 3 3 2" xfId="41452"/>
    <cellStyle name="normální 2 13 2 2 3 3 3" xfId="28486"/>
    <cellStyle name="normální 2 13 2 2 3 4" xfId="8751"/>
    <cellStyle name="normální 2 13 2 2 3 4 2" xfId="34966"/>
    <cellStyle name="normální 2 13 2 2 3 5" xfId="22013"/>
    <cellStyle name="normální 2 13 2 2 4" xfId="5168"/>
    <cellStyle name="normální 2 13 2 2 4 2" xfId="12234"/>
    <cellStyle name="normální 2 13 2 2 4 2 2" xfId="18718"/>
    <cellStyle name="normální 2 13 2 2 4 2 2 2" xfId="44884"/>
    <cellStyle name="normální 2 13 2 2 4 2 2 3" xfId="31918"/>
    <cellStyle name="normální 2 13 2 2 4 2 3" xfId="38402"/>
    <cellStyle name="normální 2 13 2 2 4 2 4" xfId="25436"/>
    <cellStyle name="normální 2 13 2 2 4 3" xfId="15477"/>
    <cellStyle name="normální 2 13 2 2 4 3 2" xfId="41643"/>
    <cellStyle name="normální 2 13 2 2 4 3 3" xfId="28677"/>
    <cellStyle name="normální 2 13 2 2 4 4" xfId="8984"/>
    <cellStyle name="normální 2 13 2 2 4 4 2" xfId="35162"/>
    <cellStyle name="normální 2 13 2 2 4 5" xfId="22198"/>
    <cellStyle name="normální 2 13 2 2 5" xfId="7493"/>
    <cellStyle name="normální 2 13 2 2 5 2" xfId="14054"/>
    <cellStyle name="normální 2 13 2 2 5 2 2" xfId="20538"/>
    <cellStyle name="normální 2 13 2 2 5 2 2 2" xfId="46704"/>
    <cellStyle name="normální 2 13 2 2 5 2 2 3" xfId="33738"/>
    <cellStyle name="normální 2 13 2 2 5 2 3" xfId="40222"/>
    <cellStyle name="normální 2 13 2 2 5 2 4" xfId="27256"/>
    <cellStyle name="normální 2 13 2 2 5 3" xfId="17298"/>
    <cellStyle name="normální 2 13 2 2 5 3 2" xfId="43464"/>
    <cellStyle name="normální 2 13 2 2 5 3 3" xfId="30498"/>
    <cellStyle name="normální 2 13 2 2 5 4" xfId="10814"/>
    <cellStyle name="normální 2 13 2 2 5 4 2" xfId="36982"/>
    <cellStyle name="normální 2 13 2 2 5 5" xfId="24016"/>
    <cellStyle name="normální 2 13 2 2 6" xfId="12147"/>
    <cellStyle name="normální 2 13 2 2 6 2" xfId="18631"/>
    <cellStyle name="normální 2 13 2 2 6 2 2" xfId="44797"/>
    <cellStyle name="normální 2 13 2 2 6 2 3" xfId="31831"/>
    <cellStyle name="normální 2 13 2 2 6 3" xfId="38315"/>
    <cellStyle name="normální 2 13 2 2 6 4" xfId="25349"/>
    <cellStyle name="normální 2 13 2 2 7" xfId="15390"/>
    <cellStyle name="normální 2 13 2 2 7 2" xfId="41556"/>
    <cellStyle name="normální 2 13 2 2 7 3" xfId="28590"/>
    <cellStyle name="normální 2 13 2 2 8" xfId="8896"/>
    <cellStyle name="normální 2 13 2 2 8 2" xfId="35075"/>
    <cellStyle name="normální 2 13 2 2 9" xfId="22111"/>
    <cellStyle name="normální 2 13 2 3" xfId="6938"/>
    <cellStyle name="normální 2 13 2 3 2" xfId="13667"/>
    <cellStyle name="normální 2 13 2 3 2 2" xfId="20151"/>
    <cellStyle name="normální 2 13 2 3 2 2 2" xfId="46317"/>
    <cellStyle name="normální 2 13 2 3 2 2 3" xfId="33351"/>
    <cellStyle name="normální 2 13 2 3 2 3" xfId="39835"/>
    <cellStyle name="normální 2 13 2 3 2 4" xfId="26869"/>
    <cellStyle name="normální 2 13 2 3 3" xfId="16911"/>
    <cellStyle name="normální 2 13 2 3 3 2" xfId="43077"/>
    <cellStyle name="normální 2 13 2 3 3 3" xfId="30111"/>
    <cellStyle name="normální 2 13 2 3 4" xfId="10423"/>
    <cellStyle name="normální 2 13 2 3 4 2" xfId="36594"/>
    <cellStyle name="normální 2 13 2 3 5" xfId="23629"/>
    <cellStyle name="normální 2 13 2 4" xfId="7140"/>
    <cellStyle name="normální 2 13 2 4 2" xfId="13833"/>
    <cellStyle name="normální 2 13 2 4 2 2" xfId="20317"/>
    <cellStyle name="normální 2 13 2 4 2 2 2" xfId="46483"/>
    <cellStyle name="normální 2 13 2 4 2 2 3" xfId="33517"/>
    <cellStyle name="normální 2 13 2 4 2 3" xfId="40001"/>
    <cellStyle name="normální 2 13 2 4 2 4" xfId="27035"/>
    <cellStyle name="normální 2 13 2 4 3" xfId="17077"/>
    <cellStyle name="normální 2 13 2 4 3 2" xfId="43243"/>
    <cellStyle name="normální 2 13 2 4 3 3" xfId="30277"/>
    <cellStyle name="normální 2 13 2 4 4" xfId="10590"/>
    <cellStyle name="normální 2 13 2 4 4 2" xfId="36760"/>
    <cellStyle name="normální 2 13 2 4 5" xfId="23795"/>
    <cellStyle name="normální 2 13 2 5" xfId="5578"/>
    <cellStyle name="normální 2 13 2 5 2" xfId="12435"/>
    <cellStyle name="normální 2 13 2 5 2 2" xfId="18919"/>
    <cellStyle name="normální 2 13 2 5 2 2 2" xfId="45085"/>
    <cellStyle name="normální 2 13 2 5 2 2 3" xfId="32119"/>
    <cellStyle name="normální 2 13 2 5 2 3" xfId="38603"/>
    <cellStyle name="normální 2 13 2 5 2 4" xfId="25637"/>
    <cellStyle name="normální 2 13 2 5 3" xfId="15678"/>
    <cellStyle name="normální 2 13 2 5 3 2" xfId="41844"/>
    <cellStyle name="normální 2 13 2 5 3 3" xfId="28878"/>
    <cellStyle name="normální 2 13 2 5 4" xfId="9189"/>
    <cellStyle name="normální 2 13 2 5 4 2" xfId="35364"/>
    <cellStyle name="normální 2 13 2 5 5" xfId="22399"/>
    <cellStyle name="normální 2 13 2 6" xfId="7406"/>
    <cellStyle name="normální 2 13 2 6 2" xfId="13979"/>
    <cellStyle name="normální 2 13 2 6 2 2" xfId="20463"/>
    <cellStyle name="normální 2 13 2 6 2 2 2" xfId="46629"/>
    <cellStyle name="normální 2 13 2 6 2 2 3" xfId="33663"/>
    <cellStyle name="normální 2 13 2 6 2 3" xfId="40147"/>
    <cellStyle name="normální 2 13 2 6 2 4" xfId="27181"/>
    <cellStyle name="normální 2 13 2 6 3" xfId="17223"/>
    <cellStyle name="normální 2 13 2 6 3 2" xfId="43389"/>
    <cellStyle name="normální 2 13 2 6 3 3" xfId="30423"/>
    <cellStyle name="normální 2 13 2 6 4" xfId="10739"/>
    <cellStyle name="normální 2 13 2 6 4 2" xfId="36907"/>
    <cellStyle name="normální 2 13 2 6 5" xfId="23941"/>
    <cellStyle name="normální 2 13 2 7" xfId="12068"/>
    <cellStyle name="normální 2 13 2 7 2" xfId="18552"/>
    <cellStyle name="normální 2 13 2 7 2 2" xfId="44718"/>
    <cellStyle name="normální 2 13 2 7 2 3" xfId="31752"/>
    <cellStyle name="normální 2 13 2 7 3" xfId="38236"/>
    <cellStyle name="normální 2 13 2 7 4" xfId="25270"/>
    <cellStyle name="normální 2 13 2 8" xfId="15315"/>
    <cellStyle name="normální 2 13 2 8 2" xfId="41481"/>
    <cellStyle name="normální 2 13 2 8 3" xfId="28515"/>
    <cellStyle name="normální 2 13 2 9" xfId="8803"/>
    <cellStyle name="normální 2 13 2 9 2" xfId="34992"/>
    <cellStyle name="normální 2 13 3" xfId="4878"/>
    <cellStyle name="normální 2 13 4" xfId="4826"/>
    <cellStyle name="normální 2 13 5" xfId="1939"/>
    <cellStyle name="normální 2 14" xfId="1222"/>
    <cellStyle name="normální 2 14 2" xfId="4004"/>
    <cellStyle name="normální 2 14 2 10" xfId="22026"/>
    <cellStyle name="normální 2 14 2 2" xfId="4939"/>
    <cellStyle name="normální 2 14 2 2 2" xfId="6973"/>
    <cellStyle name="normální 2 14 2 2 2 2" xfId="13701"/>
    <cellStyle name="normální 2 14 2 2 2 2 2" xfId="20185"/>
    <cellStyle name="normální 2 14 2 2 2 2 2 2" xfId="46351"/>
    <cellStyle name="normální 2 14 2 2 2 2 2 3" xfId="33385"/>
    <cellStyle name="normální 2 14 2 2 2 2 3" xfId="39869"/>
    <cellStyle name="normální 2 14 2 2 2 2 4" xfId="26903"/>
    <cellStyle name="normální 2 14 2 2 2 3" xfId="16945"/>
    <cellStyle name="normální 2 14 2 2 2 3 2" xfId="43111"/>
    <cellStyle name="normální 2 14 2 2 2 3 3" xfId="30145"/>
    <cellStyle name="normální 2 14 2 2 2 4" xfId="10457"/>
    <cellStyle name="normální 2 14 2 2 2 4 2" xfId="36628"/>
    <cellStyle name="normální 2 14 2 2 2 5" xfId="23663"/>
    <cellStyle name="normální 2 14 2 2 3" xfId="7071"/>
    <cellStyle name="normální 2 14 2 2 3 2" xfId="13780"/>
    <cellStyle name="normální 2 14 2 2 3 2 2" xfId="20264"/>
    <cellStyle name="normální 2 14 2 2 3 2 2 2" xfId="46430"/>
    <cellStyle name="normální 2 14 2 2 3 2 2 3" xfId="33464"/>
    <cellStyle name="normální 2 14 2 2 3 2 3" xfId="39948"/>
    <cellStyle name="normální 2 14 2 2 3 2 4" xfId="26982"/>
    <cellStyle name="normální 2 14 2 2 3 3" xfId="17024"/>
    <cellStyle name="normální 2 14 2 2 3 3 2" xfId="43190"/>
    <cellStyle name="normální 2 14 2 2 3 3 3" xfId="30224"/>
    <cellStyle name="normální 2 14 2 2 3 4" xfId="10536"/>
    <cellStyle name="normální 2 14 2 2 3 4 2" xfId="36707"/>
    <cellStyle name="normální 2 14 2 2 3 5" xfId="23742"/>
    <cellStyle name="normální 2 14 2 2 4" xfId="5567"/>
    <cellStyle name="normální 2 14 2 2 4 2" xfId="12427"/>
    <cellStyle name="normální 2 14 2 2 4 2 2" xfId="18911"/>
    <cellStyle name="normální 2 14 2 2 4 2 2 2" xfId="45077"/>
    <cellStyle name="normální 2 14 2 2 4 2 2 3" xfId="32111"/>
    <cellStyle name="normální 2 14 2 2 4 2 3" xfId="38595"/>
    <cellStyle name="normální 2 14 2 2 4 2 4" xfId="25629"/>
    <cellStyle name="normální 2 14 2 2 4 3" xfId="15670"/>
    <cellStyle name="normální 2 14 2 2 4 3 2" xfId="41836"/>
    <cellStyle name="normální 2 14 2 2 4 3 3" xfId="28870"/>
    <cellStyle name="normální 2 14 2 2 4 4" xfId="9181"/>
    <cellStyle name="normální 2 14 2 2 4 4 2" xfId="35356"/>
    <cellStyle name="normální 2 14 2 2 4 5" xfId="22391"/>
    <cellStyle name="normální 2 14 2 2 5" xfId="7483"/>
    <cellStyle name="normální 2 14 2 2 5 2" xfId="14044"/>
    <cellStyle name="normální 2 14 2 2 5 2 2" xfId="20528"/>
    <cellStyle name="normální 2 14 2 2 5 2 2 2" xfId="46694"/>
    <cellStyle name="normální 2 14 2 2 5 2 2 3" xfId="33728"/>
    <cellStyle name="normální 2 14 2 2 5 2 3" xfId="40212"/>
    <cellStyle name="normální 2 14 2 2 5 2 4" xfId="27246"/>
    <cellStyle name="normální 2 14 2 2 5 3" xfId="17288"/>
    <cellStyle name="normální 2 14 2 2 5 3 2" xfId="43454"/>
    <cellStyle name="normální 2 14 2 2 5 3 3" xfId="30488"/>
    <cellStyle name="normální 2 14 2 2 5 4" xfId="10804"/>
    <cellStyle name="normální 2 14 2 2 5 4 2" xfId="36972"/>
    <cellStyle name="normální 2 14 2 2 5 5" xfId="24006"/>
    <cellStyle name="normální 2 14 2 2 6" xfId="12137"/>
    <cellStyle name="normální 2 14 2 2 6 2" xfId="18621"/>
    <cellStyle name="normální 2 14 2 2 6 2 2" xfId="44787"/>
    <cellStyle name="normální 2 14 2 2 6 2 3" xfId="31821"/>
    <cellStyle name="normální 2 14 2 2 6 3" xfId="38305"/>
    <cellStyle name="normální 2 14 2 2 6 4" xfId="25339"/>
    <cellStyle name="normální 2 14 2 2 7" xfId="15380"/>
    <cellStyle name="normální 2 14 2 2 7 2" xfId="41546"/>
    <cellStyle name="normální 2 14 2 2 7 3" xfId="28580"/>
    <cellStyle name="normální 2 14 2 2 8" xfId="8886"/>
    <cellStyle name="normální 2 14 2 2 8 2" xfId="35065"/>
    <cellStyle name="normální 2 14 2 2 9" xfId="22101"/>
    <cellStyle name="normální 2 14 2 3" xfId="6927"/>
    <cellStyle name="normální 2 14 2 3 2" xfId="13656"/>
    <cellStyle name="normální 2 14 2 3 2 2" xfId="20140"/>
    <cellStyle name="normální 2 14 2 3 2 2 2" xfId="46306"/>
    <cellStyle name="normální 2 14 2 3 2 2 3" xfId="33340"/>
    <cellStyle name="normální 2 14 2 3 2 3" xfId="39824"/>
    <cellStyle name="normální 2 14 2 3 2 4" xfId="26858"/>
    <cellStyle name="normální 2 14 2 3 3" xfId="16900"/>
    <cellStyle name="normální 2 14 2 3 3 2" xfId="43066"/>
    <cellStyle name="normální 2 14 2 3 3 3" xfId="30100"/>
    <cellStyle name="normální 2 14 2 3 4" xfId="10412"/>
    <cellStyle name="normální 2 14 2 3 4 2" xfId="36583"/>
    <cellStyle name="normální 2 14 2 3 5" xfId="23618"/>
    <cellStyle name="normální 2 14 2 4" xfId="5490"/>
    <cellStyle name="normální 2 14 2 4 2" xfId="12367"/>
    <cellStyle name="normální 2 14 2 4 2 2" xfId="18851"/>
    <cellStyle name="normální 2 14 2 4 2 2 2" xfId="45017"/>
    <cellStyle name="normální 2 14 2 4 2 2 3" xfId="32051"/>
    <cellStyle name="normální 2 14 2 4 2 3" xfId="38535"/>
    <cellStyle name="normální 2 14 2 4 2 4" xfId="25569"/>
    <cellStyle name="normální 2 14 2 4 3" xfId="15610"/>
    <cellStyle name="normální 2 14 2 4 3 2" xfId="41776"/>
    <cellStyle name="normální 2 14 2 4 3 3" xfId="28810"/>
    <cellStyle name="normální 2 14 2 4 4" xfId="9121"/>
    <cellStyle name="normální 2 14 2 4 4 2" xfId="35296"/>
    <cellStyle name="normální 2 14 2 4 5" xfId="22331"/>
    <cellStyle name="normální 2 14 2 5" xfId="7131"/>
    <cellStyle name="normální 2 14 2 5 2" xfId="13825"/>
    <cellStyle name="normální 2 14 2 5 2 2" xfId="20309"/>
    <cellStyle name="normální 2 14 2 5 2 2 2" xfId="46475"/>
    <cellStyle name="normální 2 14 2 5 2 2 3" xfId="33509"/>
    <cellStyle name="normální 2 14 2 5 2 3" xfId="39993"/>
    <cellStyle name="normální 2 14 2 5 2 4" xfId="27027"/>
    <cellStyle name="normální 2 14 2 5 3" xfId="17069"/>
    <cellStyle name="normální 2 14 2 5 3 2" xfId="43235"/>
    <cellStyle name="normální 2 14 2 5 3 3" xfId="30269"/>
    <cellStyle name="normální 2 14 2 5 4" xfId="10582"/>
    <cellStyle name="normální 2 14 2 5 4 2" xfId="36752"/>
    <cellStyle name="normální 2 14 2 5 5" xfId="23787"/>
    <cellStyle name="normální 2 14 2 6" xfId="7396"/>
    <cellStyle name="normální 2 14 2 6 2" xfId="13969"/>
    <cellStyle name="normální 2 14 2 6 2 2" xfId="20453"/>
    <cellStyle name="normální 2 14 2 6 2 2 2" xfId="46619"/>
    <cellStyle name="normální 2 14 2 6 2 2 3" xfId="33653"/>
    <cellStyle name="normální 2 14 2 6 2 3" xfId="40137"/>
    <cellStyle name="normální 2 14 2 6 2 4" xfId="27171"/>
    <cellStyle name="normální 2 14 2 6 3" xfId="17213"/>
    <cellStyle name="normální 2 14 2 6 3 2" xfId="43379"/>
    <cellStyle name="normální 2 14 2 6 3 3" xfId="30413"/>
    <cellStyle name="normální 2 14 2 6 4" xfId="10729"/>
    <cellStyle name="normální 2 14 2 6 4 2" xfId="36897"/>
    <cellStyle name="normální 2 14 2 6 5" xfId="23931"/>
    <cellStyle name="normální 2 14 2 7" xfId="12058"/>
    <cellStyle name="normální 2 14 2 7 2" xfId="18542"/>
    <cellStyle name="normální 2 14 2 7 2 2" xfId="44708"/>
    <cellStyle name="normální 2 14 2 7 2 3" xfId="31742"/>
    <cellStyle name="normální 2 14 2 7 3" xfId="38226"/>
    <cellStyle name="normální 2 14 2 7 4" xfId="25260"/>
    <cellStyle name="normální 2 14 2 8" xfId="15304"/>
    <cellStyle name="normální 2 14 2 8 2" xfId="41470"/>
    <cellStyle name="normální 2 14 2 8 3" xfId="28504"/>
    <cellStyle name="normální 2 14 2 9" xfId="8792"/>
    <cellStyle name="normální 2 14 2 9 2" xfId="34981"/>
    <cellStyle name="normální 2 14 3" xfId="4879"/>
    <cellStyle name="normální 2 14 4" xfId="4827"/>
    <cellStyle name="normální 2 14 5" xfId="1940"/>
    <cellStyle name="normální 2 15" xfId="1223"/>
    <cellStyle name="normální 2 15 2" xfId="3996"/>
    <cellStyle name="normální 2 15 2 10" xfId="22022"/>
    <cellStyle name="normální 2 15 2 2" xfId="4935"/>
    <cellStyle name="normální 2 15 2 2 2" xfId="6969"/>
    <cellStyle name="normální 2 15 2 2 2 2" xfId="13697"/>
    <cellStyle name="normální 2 15 2 2 2 2 2" xfId="20181"/>
    <cellStyle name="normální 2 15 2 2 2 2 2 2" xfId="46347"/>
    <cellStyle name="normální 2 15 2 2 2 2 2 3" xfId="33381"/>
    <cellStyle name="normální 2 15 2 2 2 2 3" xfId="39865"/>
    <cellStyle name="normální 2 15 2 2 2 2 4" xfId="26899"/>
    <cellStyle name="normální 2 15 2 2 2 3" xfId="16941"/>
    <cellStyle name="normální 2 15 2 2 2 3 2" xfId="43107"/>
    <cellStyle name="normální 2 15 2 2 2 3 3" xfId="30141"/>
    <cellStyle name="normální 2 15 2 2 2 4" xfId="10453"/>
    <cellStyle name="normální 2 15 2 2 2 4 2" xfId="36624"/>
    <cellStyle name="normální 2 15 2 2 2 5" xfId="23659"/>
    <cellStyle name="normální 2 15 2 2 3" xfId="7022"/>
    <cellStyle name="normální 2 15 2 2 3 2" xfId="13745"/>
    <cellStyle name="normální 2 15 2 2 3 2 2" xfId="20229"/>
    <cellStyle name="normální 2 15 2 2 3 2 2 2" xfId="46395"/>
    <cellStyle name="normální 2 15 2 2 3 2 2 3" xfId="33429"/>
    <cellStyle name="normální 2 15 2 2 3 2 3" xfId="39913"/>
    <cellStyle name="normální 2 15 2 2 3 2 4" xfId="26947"/>
    <cellStyle name="normální 2 15 2 2 3 3" xfId="16989"/>
    <cellStyle name="normální 2 15 2 2 3 3 2" xfId="43155"/>
    <cellStyle name="normální 2 15 2 2 3 3 3" xfId="30189"/>
    <cellStyle name="normální 2 15 2 2 3 4" xfId="10501"/>
    <cellStyle name="normální 2 15 2 2 3 4 2" xfId="36672"/>
    <cellStyle name="normální 2 15 2 2 3 5" xfId="23707"/>
    <cellStyle name="normální 2 15 2 2 4" xfId="5536"/>
    <cellStyle name="normální 2 15 2 2 4 2" xfId="12400"/>
    <cellStyle name="normální 2 15 2 2 4 2 2" xfId="18884"/>
    <cellStyle name="normální 2 15 2 2 4 2 2 2" xfId="45050"/>
    <cellStyle name="normální 2 15 2 2 4 2 2 3" xfId="32084"/>
    <cellStyle name="normální 2 15 2 2 4 2 3" xfId="38568"/>
    <cellStyle name="normální 2 15 2 2 4 2 4" xfId="25602"/>
    <cellStyle name="normální 2 15 2 2 4 3" xfId="15643"/>
    <cellStyle name="normální 2 15 2 2 4 3 2" xfId="41809"/>
    <cellStyle name="normální 2 15 2 2 4 3 3" xfId="28843"/>
    <cellStyle name="normální 2 15 2 2 4 4" xfId="9154"/>
    <cellStyle name="normální 2 15 2 2 4 4 2" xfId="35329"/>
    <cellStyle name="normální 2 15 2 2 4 5" xfId="22364"/>
    <cellStyle name="normální 2 15 2 2 5" xfId="7479"/>
    <cellStyle name="normální 2 15 2 2 5 2" xfId="14040"/>
    <cellStyle name="normální 2 15 2 2 5 2 2" xfId="20524"/>
    <cellStyle name="normální 2 15 2 2 5 2 2 2" xfId="46690"/>
    <cellStyle name="normální 2 15 2 2 5 2 2 3" xfId="33724"/>
    <cellStyle name="normální 2 15 2 2 5 2 3" xfId="40208"/>
    <cellStyle name="normální 2 15 2 2 5 2 4" xfId="27242"/>
    <cellStyle name="normální 2 15 2 2 5 3" xfId="17284"/>
    <cellStyle name="normální 2 15 2 2 5 3 2" xfId="43450"/>
    <cellStyle name="normální 2 15 2 2 5 3 3" xfId="30484"/>
    <cellStyle name="normální 2 15 2 2 5 4" xfId="10800"/>
    <cellStyle name="normální 2 15 2 2 5 4 2" xfId="36968"/>
    <cellStyle name="normální 2 15 2 2 5 5" xfId="24002"/>
    <cellStyle name="normální 2 15 2 2 6" xfId="12133"/>
    <cellStyle name="normální 2 15 2 2 6 2" xfId="18617"/>
    <cellStyle name="normální 2 15 2 2 6 2 2" xfId="44783"/>
    <cellStyle name="normální 2 15 2 2 6 2 3" xfId="31817"/>
    <cellStyle name="normální 2 15 2 2 6 3" xfId="38301"/>
    <cellStyle name="normální 2 15 2 2 6 4" xfId="25335"/>
    <cellStyle name="normální 2 15 2 2 7" xfId="15376"/>
    <cellStyle name="normální 2 15 2 2 7 2" xfId="41542"/>
    <cellStyle name="normální 2 15 2 2 7 3" xfId="28576"/>
    <cellStyle name="normální 2 15 2 2 8" xfId="8882"/>
    <cellStyle name="normální 2 15 2 2 8 2" xfId="35061"/>
    <cellStyle name="normální 2 15 2 2 9" xfId="22097"/>
    <cellStyle name="normální 2 15 2 3" xfId="6924"/>
    <cellStyle name="normální 2 15 2 3 2" xfId="13653"/>
    <cellStyle name="normální 2 15 2 3 2 2" xfId="20137"/>
    <cellStyle name="normální 2 15 2 3 2 2 2" xfId="46303"/>
    <cellStyle name="normální 2 15 2 3 2 2 3" xfId="33337"/>
    <cellStyle name="normální 2 15 2 3 2 3" xfId="39821"/>
    <cellStyle name="normální 2 15 2 3 2 4" xfId="26855"/>
    <cellStyle name="normální 2 15 2 3 3" xfId="16897"/>
    <cellStyle name="normální 2 15 2 3 3 2" xfId="43063"/>
    <cellStyle name="normální 2 15 2 3 3 3" xfId="30097"/>
    <cellStyle name="normální 2 15 2 3 4" xfId="10409"/>
    <cellStyle name="normální 2 15 2 3 4 2" xfId="36580"/>
    <cellStyle name="normální 2 15 2 3 5" xfId="23615"/>
    <cellStyle name="normální 2 15 2 4" xfId="5373"/>
    <cellStyle name="normální 2 15 2 4 2" xfId="12319"/>
    <cellStyle name="normální 2 15 2 4 2 2" xfId="18803"/>
    <cellStyle name="normální 2 15 2 4 2 2 2" xfId="44969"/>
    <cellStyle name="normální 2 15 2 4 2 2 3" xfId="32003"/>
    <cellStyle name="normální 2 15 2 4 2 3" xfId="38487"/>
    <cellStyle name="normální 2 15 2 4 2 4" xfId="25521"/>
    <cellStyle name="normální 2 15 2 4 3" xfId="15562"/>
    <cellStyle name="normální 2 15 2 4 3 2" xfId="41728"/>
    <cellStyle name="normální 2 15 2 4 3 3" xfId="28762"/>
    <cellStyle name="normální 2 15 2 4 4" xfId="9072"/>
    <cellStyle name="normální 2 15 2 4 4 2" xfId="35248"/>
    <cellStyle name="normální 2 15 2 4 5" xfId="22283"/>
    <cellStyle name="normální 2 15 2 5" xfId="5442"/>
    <cellStyle name="normální 2 15 2 5 2" xfId="12346"/>
    <cellStyle name="normální 2 15 2 5 2 2" xfId="18830"/>
    <cellStyle name="normální 2 15 2 5 2 2 2" xfId="44996"/>
    <cellStyle name="normální 2 15 2 5 2 2 3" xfId="32030"/>
    <cellStyle name="normální 2 15 2 5 2 3" xfId="38514"/>
    <cellStyle name="normální 2 15 2 5 2 4" xfId="25548"/>
    <cellStyle name="normální 2 15 2 5 3" xfId="15589"/>
    <cellStyle name="normální 2 15 2 5 3 2" xfId="41755"/>
    <cellStyle name="normální 2 15 2 5 3 3" xfId="28789"/>
    <cellStyle name="normální 2 15 2 5 4" xfId="9099"/>
    <cellStyle name="normální 2 15 2 5 4 2" xfId="35275"/>
    <cellStyle name="normální 2 15 2 5 5" xfId="22310"/>
    <cellStyle name="normální 2 15 2 6" xfId="7392"/>
    <cellStyle name="normální 2 15 2 6 2" xfId="13965"/>
    <cellStyle name="normální 2 15 2 6 2 2" xfId="20449"/>
    <cellStyle name="normální 2 15 2 6 2 2 2" xfId="46615"/>
    <cellStyle name="normální 2 15 2 6 2 2 3" xfId="33649"/>
    <cellStyle name="normální 2 15 2 6 2 3" xfId="40133"/>
    <cellStyle name="normální 2 15 2 6 2 4" xfId="27167"/>
    <cellStyle name="normální 2 15 2 6 3" xfId="17209"/>
    <cellStyle name="normální 2 15 2 6 3 2" xfId="43375"/>
    <cellStyle name="normální 2 15 2 6 3 3" xfId="30409"/>
    <cellStyle name="normální 2 15 2 6 4" xfId="10725"/>
    <cellStyle name="normální 2 15 2 6 4 2" xfId="36893"/>
    <cellStyle name="normální 2 15 2 6 5" xfId="23927"/>
    <cellStyle name="normální 2 15 2 7" xfId="12054"/>
    <cellStyle name="normální 2 15 2 7 2" xfId="18538"/>
    <cellStyle name="normální 2 15 2 7 2 2" xfId="44704"/>
    <cellStyle name="normální 2 15 2 7 2 3" xfId="31738"/>
    <cellStyle name="normální 2 15 2 7 3" xfId="38222"/>
    <cellStyle name="normální 2 15 2 7 4" xfId="25256"/>
    <cellStyle name="normální 2 15 2 8" xfId="15300"/>
    <cellStyle name="normální 2 15 2 8 2" xfId="41466"/>
    <cellStyle name="normální 2 15 2 8 3" xfId="28500"/>
    <cellStyle name="normální 2 15 2 9" xfId="8788"/>
    <cellStyle name="normální 2 15 2 9 2" xfId="34977"/>
    <cellStyle name="normální 2 15 3" xfId="4880"/>
    <cellStyle name="normální 2 15 4" xfId="4828"/>
    <cellStyle name="normální 2 15 5" xfId="1941"/>
    <cellStyle name="normální 2 16" xfId="1224"/>
    <cellStyle name="normální 2 16 2" xfId="4021"/>
    <cellStyle name="normální 2 16 2 10" xfId="22035"/>
    <cellStyle name="normální 2 16 2 2" xfId="4948"/>
    <cellStyle name="normální 2 16 2 2 2" xfId="6982"/>
    <cellStyle name="normální 2 16 2 2 2 2" xfId="13710"/>
    <cellStyle name="normální 2 16 2 2 2 2 2" xfId="20194"/>
    <cellStyle name="normální 2 16 2 2 2 2 2 2" xfId="46360"/>
    <cellStyle name="normální 2 16 2 2 2 2 2 3" xfId="33394"/>
    <cellStyle name="normální 2 16 2 2 2 2 3" xfId="39878"/>
    <cellStyle name="normální 2 16 2 2 2 2 4" xfId="26912"/>
    <cellStyle name="normální 2 16 2 2 2 3" xfId="16954"/>
    <cellStyle name="normální 2 16 2 2 2 3 2" xfId="43120"/>
    <cellStyle name="normální 2 16 2 2 2 3 3" xfId="30154"/>
    <cellStyle name="normální 2 16 2 2 2 4" xfId="10466"/>
    <cellStyle name="normální 2 16 2 2 2 4 2" xfId="36637"/>
    <cellStyle name="normální 2 16 2 2 2 5" xfId="23672"/>
    <cellStyle name="normální 2 16 2 2 3" xfId="5411"/>
    <cellStyle name="normální 2 16 2 2 3 2" xfId="12333"/>
    <cellStyle name="normální 2 16 2 2 3 2 2" xfId="18817"/>
    <cellStyle name="normální 2 16 2 2 3 2 2 2" xfId="44983"/>
    <cellStyle name="normální 2 16 2 2 3 2 2 3" xfId="32017"/>
    <cellStyle name="normální 2 16 2 2 3 2 3" xfId="38501"/>
    <cellStyle name="normální 2 16 2 2 3 2 4" xfId="25535"/>
    <cellStyle name="normální 2 16 2 2 3 3" xfId="15576"/>
    <cellStyle name="normální 2 16 2 2 3 3 2" xfId="41742"/>
    <cellStyle name="normální 2 16 2 2 3 3 3" xfId="28776"/>
    <cellStyle name="normální 2 16 2 2 3 4" xfId="9086"/>
    <cellStyle name="normální 2 16 2 2 3 4 2" xfId="35262"/>
    <cellStyle name="normální 2 16 2 2 3 5" xfId="22297"/>
    <cellStyle name="normální 2 16 2 2 4" xfId="5321"/>
    <cellStyle name="normální 2 16 2 2 4 2" xfId="12290"/>
    <cellStyle name="normální 2 16 2 2 4 2 2" xfId="18774"/>
    <cellStyle name="normální 2 16 2 2 4 2 2 2" xfId="44940"/>
    <cellStyle name="normální 2 16 2 2 4 2 2 3" xfId="31974"/>
    <cellStyle name="normální 2 16 2 2 4 2 3" xfId="38458"/>
    <cellStyle name="normální 2 16 2 2 4 2 4" xfId="25492"/>
    <cellStyle name="normální 2 16 2 2 4 3" xfId="15533"/>
    <cellStyle name="normální 2 16 2 2 4 3 2" xfId="41699"/>
    <cellStyle name="normální 2 16 2 2 4 3 3" xfId="28733"/>
    <cellStyle name="normální 2 16 2 2 4 4" xfId="9043"/>
    <cellStyle name="normální 2 16 2 2 4 4 2" xfId="35218"/>
    <cellStyle name="normální 2 16 2 2 4 5" xfId="22254"/>
    <cellStyle name="normální 2 16 2 2 5" xfId="7492"/>
    <cellStyle name="normální 2 16 2 2 5 2" xfId="14053"/>
    <cellStyle name="normální 2 16 2 2 5 2 2" xfId="20537"/>
    <cellStyle name="normální 2 16 2 2 5 2 2 2" xfId="46703"/>
    <cellStyle name="normální 2 16 2 2 5 2 2 3" xfId="33737"/>
    <cellStyle name="normální 2 16 2 2 5 2 3" xfId="40221"/>
    <cellStyle name="normální 2 16 2 2 5 2 4" xfId="27255"/>
    <cellStyle name="normální 2 16 2 2 5 3" xfId="17297"/>
    <cellStyle name="normální 2 16 2 2 5 3 2" xfId="43463"/>
    <cellStyle name="normální 2 16 2 2 5 3 3" xfId="30497"/>
    <cellStyle name="normální 2 16 2 2 5 4" xfId="10813"/>
    <cellStyle name="normální 2 16 2 2 5 4 2" xfId="36981"/>
    <cellStyle name="normální 2 16 2 2 5 5" xfId="24015"/>
    <cellStyle name="normální 2 16 2 2 6" xfId="12146"/>
    <cellStyle name="normální 2 16 2 2 6 2" xfId="18630"/>
    <cellStyle name="normální 2 16 2 2 6 2 2" xfId="44796"/>
    <cellStyle name="normální 2 16 2 2 6 2 3" xfId="31830"/>
    <cellStyle name="normální 2 16 2 2 6 3" xfId="38314"/>
    <cellStyle name="normální 2 16 2 2 6 4" xfId="25348"/>
    <cellStyle name="normální 2 16 2 2 7" xfId="15389"/>
    <cellStyle name="normální 2 16 2 2 7 2" xfId="41555"/>
    <cellStyle name="normální 2 16 2 2 7 3" xfId="28589"/>
    <cellStyle name="normální 2 16 2 2 8" xfId="8895"/>
    <cellStyle name="normální 2 16 2 2 8 2" xfId="35074"/>
    <cellStyle name="normální 2 16 2 2 9" xfId="22110"/>
    <cellStyle name="normální 2 16 2 3" xfId="6937"/>
    <cellStyle name="normální 2 16 2 3 2" xfId="13666"/>
    <cellStyle name="normální 2 16 2 3 2 2" xfId="20150"/>
    <cellStyle name="normální 2 16 2 3 2 2 2" xfId="46316"/>
    <cellStyle name="normální 2 16 2 3 2 2 3" xfId="33350"/>
    <cellStyle name="normální 2 16 2 3 2 3" xfId="39834"/>
    <cellStyle name="normální 2 16 2 3 2 4" xfId="26868"/>
    <cellStyle name="normální 2 16 2 3 3" xfId="16910"/>
    <cellStyle name="normální 2 16 2 3 3 2" xfId="43076"/>
    <cellStyle name="normální 2 16 2 3 3 3" xfId="30110"/>
    <cellStyle name="normální 2 16 2 3 4" xfId="10422"/>
    <cellStyle name="normální 2 16 2 3 4 2" xfId="36593"/>
    <cellStyle name="normální 2 16 2 3 5" xfId="23628"/>
    <cellStyle name="normální 2 16 2 4" xfId="5400"/>
    <cellStyle name="normální 2 16 2 4 2" xfId="12328"/>
    <cellStyle name="normální 2 16 2 4 2 2" xfId="18812"/>
    <cellStyle name="normální 2 16 2 4 2 2 2" xfId="44978"/>
    <cellStyle name="normální 2 16 2 4 2 2 3" xfId="32012"/>
    <cellStyle name="normální 2 16 2 4 2 3" xfId="38496"/>
    <cellStyle name="normální 2 16 2 4 2 4" xfId="25530"/>
    <cellStyle name="normální 2 16 2 4 3" xfId="15571"/>
    <cellStyle name="normální 2 16 2 4 3 2" xfId="41737"/>
    <cellStyle name="normální 2 16 2 4 3 3" xfId="28771"/>
    <cellStyle name="normální 2 16 2 4 4" xfId="9081"/>
    <cellStyle name="normální 2 16 2 4 4 2" xfId="35257"/>
    <cellStyle name="normální 2 16 2 4 5" xfId="22292"/>
    <cellStyle name="normální 2 16 2 5" xfId="7203"/>
    <cellStyle name="normální 2 16 2 5 2" xfId="13876"/>
    <cellStyle name="normální 2 16 2 5 2 2" xfId="20360"/>
    <cellStyle name="normální 2 16 2 5 2 2 2" xfId="46526"/>
    <cellStyle name="normální 2 16 2 5 2 2 3" xfId="33560"/>
    <cellStyle name="normální 2 16 2 5 2 3" xfId="40044"/>
    <cellStyle name="normální 2 16 2 5 2 4" xfId="27078"/>
    <cellStyle name="normální 2 16 2 5 3" xfId="17120"/>
    <cellStyle name="normální 2 16 2 5 3 2" xfId="43286"/>
    <cellStyle name="normální 2 16 2 5 3 3" xfId="30320"/>
    <cellStyle name="normální 2 16 2 5 4" xfId="10633"/>
    <cellStyle name="normální 2 16 2 5 4 2" xfId="36803"/>
    <cellStyle name="normální 2 16 2 5 5" xfId="23838"/>
    <cellStyle name="normální 2 16 2 6" xfId="7405"/>
    <cellStyle name="normální 2 16 2 6 2" xfId="13978"/>
    <cellStyle name="normální 2 16 2 6 2 2" xfId="20462"/>
    <cellStyle name="normální 2 16 2 6 2 2 2" xfId="46628"/>
    <cellStyle name="normální 2 16 2 6 2 2 3" xfId="33662"/>
    <cellStyle name="normální 2 16 2 6 2 3" xfId="40146"/>
    <cellStyle name="normální 2 16 2 6 2 4" xfId="27180"/>
    <cellStyle name="normální 2 16 2 6 3" xfId="17222"/>
    <cellStyle name="normální 2 16 2 6 3 2" xfId="43388"/>
    <cellStyle name="normální 2 16 2 6 3 3" xfId="30422"/>
    <cellStyle name="normální 2 16 2 6 4" xfId="10738"/>
    <cellStyle name="normální 2 16 2 6 4 2" xfId="36906"/>
    <cellStyle name="normální 2 16 2 6 5" xfId="23940"/>
    <cellStyle name="normální 2 16 2 7" xfId="12067"/>
    <cellStyle name="normální 2 16 2 7 2" xfId="18551"/>
    <cellStyle name="normální 2 16 2 7 2 2" xfId="44717"/>
    <cellStyle name="normální 2 16 2 7 2 3" xfId="31751"/>
    <cellStyle name="normální 2 16 2 7 3" xfId="38235"/>
    <cellStyle name="normální 2 16 2 7 4" xfId="25269"/>
    <cellStyle name="normální 2 16 2 8" xfId="15314"/>
    <cellStyle name="normální 2 16 2 8 2" xfId="41480"/>
    <cellStyle name="normální 2 16 2 8 3" xfId="28514"/>
    <cellStyle name="normální 2 16 2 9" xfId="8802"/>
    <cellStyle name="normální 2 16 2 9 2" xfId="34991"/>
    <cellStyle name="normální 2 16 3" xfId="4881"/>
    <cellStyle name="normální 2 16 4" xfId="4829"/>
    <cellStyle name="normální 2 16 5" xfId="1942"/>
    <cellStyle name="normální 2 17" xfId="1225"/>
    <cellStyle name="normální 2 17 2" xfId="4015"/>
    <cellStyle name="normální 2 17 2 10" xfId="22031"/>
    <cellStyle name="normální 2 17 2 2" xfId="4944"/>
    <cellStyle name="normální 2 17 2 2 2" xfId="6978"/>
    <cellStyle name="normální 2 17 2 2 2 2" xfId="13706"/>
    <cellStyle name="normální 2 17 2 2 2 2 2" xfId="20190"/>
    <cellStyle name="normální 2 17 2 2 2 2 2 2" xfId="46356"/>
    <cellStyle name="normální 2 17 2 2 2 2 2 3" xfId="33390"/>
    <cellStyle name="normální 2 17 2 2 2 2 3" xfId="39874"/>
    <cellStyle name="normální 2 17 2 2 2 2 4" xfId="26908"/>
    <cellStyle name="normální 2 17 2 2 2 3" xfId="16950"/>
    <cellStyle name="normální 2 17 2 2 2 3 2" xfId="43116"/>
    <cellStyle name="normální 2 17 2 2 2 3 3" xfId="30150"/>
    <cellStyle name="normální 2 17 2 2 2 4" xfId="10462"/>
    <cellStyle name="normální 2 17 2 2 2 4 2" xfId="36633"/>
    <cellStyle name="normální 2 17 2 2 2 5" xfId="23668"/>
    <cellStyle name="normální 2 17 2 2 3" xfId="5530"/>
    <cellStyle name="normální 2 17 2 2 3 2" xfId="12396"/>
    <cellStyle name="normální 2 17 2 2 3 2 2" xfId="18880"/>
    <cellStyle name="normální 2 17 2 2 3 2 2 2" xfId="45046"/>
    <cellStyle name="normální 2 17 2 2 3 2 2 3" xfId="32080"/>
    <cellStyle name="normální 2 17 2 2 3 2 3" xfId="38564"/>
    <cellStyle name="normální 2 17 2 2 3 2 4" xfId="25598"/>
    <cellStyle name="normální 2 17 2 2 3 3" xfId="15639"/>
    <cellStyle name="normální 2 17 2 2 3 3 2" xfId="41805"/>
    <cellStyle name="normální 2 17 2 2 3 3 3" xfId="28839"/>
    <cellStyle name="normální 2 17 2 2 3 4" xfId="9150"/>
    <cellStyle name="normální 2 17 2 2 3 4 2" xfId="35325"/>
    <cellStyle name="normální 2 17 2 2 3 5" xfId="22360"/>
    <cellStyle name="normální 2 17 2 2 4" xfId="7126"/>
    <cellStyle name="normální 2 17 2 2 4 2" xfId="13820"/>
    <cellStyle name="normální 2 17 2 2 4 2 2" xfId="20304"/>
    <cellStyle name="normální 2 17 2 2 4 2 2 2" xfId="46470"/>
    <cellStyle name="normální 2 17 2 2 4 2 2 3" xfId="33504"/>
    <cellStyle name="normální 2 17 2 2 4 2 3" xfId="39988"/>
    <cellStyle name="normální 2 17 2 2 4 2 4" xfId="27022"/>
    <cellStyle name="normální 2 17 2 2 4 3" xfId="17064"/>
    <cellStyle name="normální 2 17 2 2 4 3 2" xfId="43230"/>
    <cellStyle name="normální 2 17 2 2 4 3 3" xfId="30264"/>
    <cellStyle name="normální 2 17 2 2 4 4" xfId="10577"/>
    <cellStyle name="normální 2 17 2 2 4 4 2" xfId="36747"/>
    <cellStyle name="normální 2 17 2 2 4 5" xfId="23782"/>
    <cellStyle name="normální 2 17 2 2 5" xfId="7488"/>
    <cellStyle name="normální 2 17 2 2 5 2" xfId="14049"/>
    <cellStyle name="normální 2 17 2 2 5 2 2" xfId="20533"/>
    <cellStyle name="normální 2 17 2 2 5 2 2 2" xfId="46699"/>
    <cellStyle name="normální 2 17 2 2 5 2 2 3" xfId="33733"/>
    <cellStyle name="normální 2 17 2 2 5 2 3" xfId="40217"/>
    <cellStyle name="normální 2 17 2 2 5 2 4" xfId="27251"/>
    <cellStyle name="normální 2 17 2 2 5 3" xfId="17293"/>
    <cellStyle name="normální 2 17 2 2 5 3 2" xfId="43459"/>
    <cellStyle name="normální 2 17 2 2 5 3 3" xfId="30493"/>
    <cellStyle name="normální 2 17 2 2 5 4" xfId="10809"/>
    <cellStyle name="normální 2 17 2 2 5 4 2" xfId="36977"/>
    <cellStyle name="normální 2 17 2 2 5 5" xfId="24011"/>
    <cellStyle name="normální 2 17 2 2 6" xfId="12142"/>
    <cellStyle name="normální 2 17 2 2 6 2" xfId="18626"/>
    <cellStyle name="normální 2 17 2 2 6 2 2" xfId="44792"/>
    <cellStyle name="normální 2 17 2 2 6 2 3" xfId="31826"/>
    <cellStyle name="normální 2 17 2 2 6 3" xfId="38310"/>
    <cellStyle name="normální 2 17 2 2 6 4" xfId="25344"/>
    <cellStyle name="normální 2 17 2 2 7" xfId="15385"/>
    <cellStyle name="normální 2 17 2 2 7 2" xfId="41551"/>
    <cellStyle name="normální 2 17 2 2 7 3" xfId="28585"/>
    <cellStyle name="normální 2 17 2 2 8" xfId="8891"/>
    <cellStyle name="normální 2 17 2 2 8 2" xfId="35070"/>
    <cellStyle name="normální 2 17 2 2 9" xfId="22106"/>
    <cellStyle name="normální 2 17 2 3" xfId="6933"/>
    <cellStyle name="normální 2 17 2 3 2" xfId="13662"/>
    <cellStyle name="normální 2 17 2 3 2 2" xfId="20146"/>
    <cellStyle name="normální 2 17 2 3 2 2 2" xfId="46312"/>
    <cellStyle name="normální 2 17 2 3 2 2 3" xfId="33346"/>
    <cellStyle name="normální 2 17 2 3 2 3" xfId="39830"/>
    <cellStyle name="normální 2 17 2 3 2 4" xfId="26864"/>
    <cellStyle name="normální 2 17 2 3 3" xfId="16906"/>
    <cellStyle name="normální 2 17 2 3 3 2" xfId="43072"/>
    <cellStyle name="normální 2 17 2 3 3 3" xfId="30106"/>
    <cellStyle name="normální 2 17 2 3 4" xfId="10418"/>
    <cellStyle name="normální 2 17 2 3 4 2" xfId="36589"/>
    <cellStyle name="normální 2 17 2 3 5" xfId="23624"/>
    <cellStyle name="normální 2 17 2 4" xfId="5464"/>
    <cellStyle name="normální 2 17 2 4 2" xfId="12357"/>
    <cellStyle name="normální 2 17 2 4 2 2" xfId="18841"/>
    <cellStyle name="normální 2 17 2 4 2 2 2" xfId="45007"/>
    <cellStyle name="normální 2 17 2 4 2 2 3" xfId="32041"/>
    <cellStyle name="normální 2 17 2 4 2 3" xfId="38525"/>
    <cellStyle name="normální 2 17 2 4 2 4" xfId="25559"/>
    <cellStyle name="normální 2 17 2 4 3" xfId="15600"/>
    <cellStyle name="normální 2 17 2 4 3 2" xfId="41766"/>
    <cellStyle name="normální 2 17 2 4 3 3" xfId="28800"/>
    <cellStyle name="normální 2 17 2 4 4" xfId="9111"/>
    <cellStyle name="normální 2 17 2 4 4 2" xfId="35286"/>
    <cellStyle name="normální 2 17 2 4 5" xfId="22321"/>
    <cellStyle name="normální 2 17 2 5" xfId="7049"/>
    <cellStyle name="normální 2 17 2 5 2" xfId="13764"/>
    <cellStyle name="normální 2 17 2 5 2 2" xfId="20248"/>
    <cellStyle name="normální 2 17 2 5 2 2 2" xfId="46414"/>
    <cellStyle name="normální 2 17 2 5 2 2 3" xfId="33448"/>
    <cellStyle name="normální 2 17 2 5 2 3" xfId="39932"/>
    <cellStyle name="normální 2 17 2 5 2 4" xfId="26966"/>
    <cellStyle name="normální 2 17 2 5 3" xfId="17008"/>
    <cellStyle name="normální 2 17 2 5 3 2" xfId="43174"/>
    <cellStyle name="normální 2 17 2 5 3 3" xfId="30208"/>
    <cellStyle name="normální 2 17 2 5 4" xfId="10520"/>
    <cellStyle name="normální 2 17 2 5 4 2" xfId="36691"/>
    <cellStyle name="normální 2 17 2 5 5" xfId="23726"/>
    <cellStyle name="normální 2 17 2 6" xfId="7401"/>
    <cellStyle name="normální 2 17 2 6 2" xfId="13974"/>
    <cellStyle name="normální 2 17 2 6 2 2" xfId="20458"/>
    <cellStyle name="normální 2 17 2 6 2 2 2" xfId="46624"/>
    <cellStyle name="normální 2 17 2 6 2 2 3" xfId="33658"/>
    <cellStyle name="normální 2 17 2 6 2 3" xfId="40142"/>
    <cellStyle name="normální 2 17 2 6 2 4" xfId="27176"/>
    <cellStyle name="normální 2 17 2 6 3" xfId="17218"/>
    <cellStyle name="normální 2 17 2 6 3 2" xfId="43384"/>
    <cellStyle name="normální 2 17 2 6 3 3" xfId="30418"/>
    <cellStyle name="normální 2 17 2 6 4" xfId="10734"/>
    <cellStyle name="normální 2 17 2 6 4 2" xfId="36902"/>
    <cellStyle name="normální 2 17 2 6 5" xfId="23936"/>
    <cellStyle name="normální 2 17 2 7" xfId="12063"/>
    <cellStyle name="normální 2 17 2 7 2" xfId="18547"/>
    <cellStyle name="normální 2 17 2 7 2 2" xfId="44713"/>
    <cellStyle name="normální 2 17 2 7 2 3" xfId="31747"/>
    <cellStyle name="normální 2 17 2 7 3" xfId="38231"/>
    <cellStyle name="normální 2 17 2 7 4" xfId="25265"/>
    <cellStyle name="normální 2 17 2 8" xfId="15310"/>
    <cellStyle name="normální 2 17 2 8 2" xfId="41476"/>
    <cellStyle name="normální 2 17 2 8 3" xfId="28510"/>
    <cellStyle name="normální 2 17 2 9" xfId="8798"/>
    <cellStyle name="normální 2 17 2 9 2" xfId="34987"/>
    <cellStyle name="normální 2 17 3" xfId="4882"/>
    <cellStyle name="normální 2 17 4" xfId="4830"/>
    <cellStyle name="normální 2 17 5" xfId="1943"/>
    <cellStyle name="normální 2 18" xfId="1226"/>
    <cellStyle name="normální 2 18 2" xfId="4016"/>
    <cellStyle name="normální 2 18 2 10" xfId="22032"/>
    <cellStyle name="normální 2 18 2 2" xfId="4945"/>
    <cellStyle name="normální 2 18 2 2 2" xfId="6979"/>
    <cellStyle name="normální 2 18 2 2 2 2" xfId="13707"/>
    <cellStyle name="normální 2 18 2 2 2 2 2" xfId="20191"/>
    <cellStyle name="normální 2 18 2 2 2 2 2 2" xfId="46357"/>
    <cellStyle name="normální 2 18 2 2 2 2 2 3" xfId="33391"/>
    <cellStyle name="normální 2 18 2 2 2 2 3" xfId="39875"/>
    <cellStyle name="normální 2 18 2 2 2 2 4" xfId="26909"/>
    <cellStyle name="normální 2 18 2 2 2 3" xfId="16951"/>
    <cellStyle name="normální 2 18 2 2 2 3 2" xfId="43117"/>
    <cellStyle name="normální 2 18 2 2 2 3 3" xfId="30151"/>
    <cellStyle name="normální 2 18 2 2 2 4" xfId="10463"/>
    <cellStyle name="normální 2 18 2 2 2 4 2" xfId="36634"/>
    <cellStyle name="normální 2 18 2 2 2 5" xfId="23669"/>
    <cellStyle name="normální 2 18 2 2 3" xfId="5706"/>
    <cellStyle name="normální 2 18 2 2 3 2" xfId="12506"/>
    <cellStyle name="normální 2 18 2 2 3 2 2" xfId="18990"/>
    <cellStyle name="normální 2 18 2 2 3 2 2 2" xfId="45156"/>
    <cellStyle name="normální 2 18 2 2 3 2 2 3" xfId="32190"/>
    <cellStyle name="normální 2 18 2 2 3 2 3" xfId="38674"/>
    <cellStyle name="normální 2 18 2 2 3 2 4" xfId="25708"/>
    <cellStyle name="normální 2 18 2 2 3 3" xfId="15751"/>
    <cellStyle name="normální 2 18 2 2 3 3 2" xfId="41917"/>
    <cellStyle name="normální 2 18 2 2 3 3 3" xfId="28951"/>
    <cellStyle name="normální 2 18 2 2 3 4" xfId="9261"/>
    <cellStyle name="normální 2 18 2 2 3 4 2" xfId="35434"/>
    <cellStyle name="normální 2 18 2 2 3 5" xfId="22469"/>
    <cellStyle name="normální 2 18 2 2 4" xfId="7211"/>
    <cellStyle name="normální 2 18 2 2 4 2" xfId="13883"/>
    <cellStyle name="normální 2 18 2 2 4 2 2" xfId="20367"/>
    <cellStyle name="normální 2 18 2 2 4 2 2 2" xfId="46533"/>
    <cellStyle name="normální 2 18 2 2 4 2 2 3" xfId="33567"/>
    <cellStyle name="normální 2 18 2 2 4 2 3" xfId="40051"/>
    <cellStyle name="normální 2 18 2 2 4 2 4" xfId="27085"/>
    <cellStyle name="normální 2 18 2 2 4 3" xfId="17127"/>
    <cellStyle name="normální 2 18 2 2 4 3 2" xfId="43293"/>
    <cellStyle name="normální 2 18 2 2 4 3 3" xfId="30327"/>
    <cellStyle name="normální 2 18 2 2 4 4" xfId="10640"/>
    <cellStyle name="normální 2 18 2 2 4 4 2" xfId="36810"/>
    <cellStyle name="normální 2 18 2 2 4 5" xfId="23845"/>
    <cellStyle name="normální 2 18 2 2 5" xfId="7489"/>
    <cellStyle name="normální 2 18 2 2 5 2" xfId="14050"/>
    <cellStyle name="normální 2 18 2 2 5 2 2" xfId="20534"/>
    <cellStyle name="normální 2 18 2 2 5 2 2 2" xfId="46700"/>
    <cellStyle name="normální 2 18 2 2 5 2 2 3" xfId="33734"/>
    <cellStyle name="normální 2 18 2 2 5 2 3" xfId="40218"/>
    <cellStyle name="normální 2 18 2 2 5 2 4" xfId="27252"/>
    <cellStyle name="normální 2 18 2 2 5 3" xfId="17294"/>
    <cellStyle name="normální 2 18 2 2 5 3 2" xfId="43460"/>
    <cellStyle name="normální 2 18 2 2 5 3 3" xfId="30494"/>
    <cellStyle name="normální 2 18 2 2 5 4" xfId="10810"/>
    <cellStyle name="normální 2 18 2 2 5 4 2" xfId="36978"/>
    <cellStyle name="normální 2 18 2 2 5 5" xfId="24012"/>
    <cellStyle name="normální 2 18 2 2 6" xfId="12143"/>
    <cellStyle name="normální 2 18 2 2 6 2" xfId="18627"/>
    <cellStyle name="normální 2 18 2 2 6 2 2" xfId="44793"/>
    <cellStyle name="normální 2 18 2 2 6 2 3" xfId="31827"/>
    <cellStyle name="normální 2 18 2 2 6 3" xfId="38311"/>
    <cellStyle name="normální 2 18 2 2 6 4" xfId="25345"/>
    <cellStyle name="normální 2 18 2 2 7" xfId="15386"/>
    <cellStyle name="normální 2 18 2 2 7 2" xfId="41552"/>
    <cellStyle name="normální 2 18 2 2 7 3" xfId="28586"/>
    <cellStyle name="normální 2 18 2 2 8" xfId="8892"/>
    <cellStyle name="normální 2 18 2 2 8 2" xfId="35071"/>
    <cellStyle name="normální 2 18 2 2 9" xfId="22107"/>
    <cellStyle name="normální 2 18 2 3" xfId="6934"/>
    <cellStyle name="normální 2 18 2 3 2" xfId="13663"/>
    <cellStyle name="normální 2 18 2 3 2 2" xfId="20147"/>
    <cellStyle name="normální 2 18 2 3 2 2 2" xfId="46313"/>
    <cellStyle name="normální 2 18 2 3 2 2 3" xfId="33347"/>
    <cellStyle name="normální 2 18 2 3 2 3" xfId="39831"/>
    <cellStyle name="normální 2 18 2 3 2 4" xfId="26865"/>
    <cellStyle name="normální 2 18 2 3 3" xfId="16907"/>
    <cellStyle name="normální 2 18 2 3 3 2" xfId="43073"/>
    <cellStyle name="normální 2 18 2 3 3 3" xfId="30107"/>
    <cellStyle name="normální 2 18 2 3 4" xfId="10419"/>
    <cellStyle name="normální 2 18 2 3 4 2" xfId="36590"/>
    <cellStyle name="normální 2 18 2 3 5" xfId="23625"/>
    <cellStyle name="normální 2 18 2 4" xfId="5374"/>
    <cellStyle name="normální 2 18 2 4 2" xfId="12320"/>
    <cellStyle name="normální 2 18 2 4 2 2" xfId="18804"/>
    <cellStyle name="normální 2 18 2 4 2 2 2" xfId="44970"/>
    <cellStyle name="normální 2 18 2 4 2 2 3" xfId="32004"/>
    <cellStyle name="normální 2 18 2 4 2 3" xfId="38488"/>
    <cellStyle name="normální 2 18 2 4 2 4" xfId="25522"/>
    <cellStyle name="normální 2 18 2 4 3" xfId="15563"/>
    <cellStyle name="normální 2 18 2 4 3 2" xfId="41729"/>
    <cellStyle name="normální 2 18 2 4 3 3" xfId="28763"/>
    <cellStyle name="normální 2 18 2 4 4" xfId="9073"/>
    <cellStyle name="normální 2 18 2 4 4 2" xfId="35249"/>
    <cellStyle name="normální 2 18 2 4 5" xfId="22284"/>
    <cellStyle name="normální 2 18 2 5" xfId="7015"/>
    <cellStyle name="normální 2 18 2 5 2" xfId="13740"/>
    <cellStyle name="normální 2 18 2 5 2 2" xfId="20224"/>
    <cellStyle name="normální 2 18 2 5 2 2 2" xfId="46390"/>
    <cellStyle name="normální 2 18 2 5 2 2 3" xfId="33424"/>
    <cellStyle name="normální 2 18 2 5 2 3" xfId="39908"/>
    <cellStyle name="normální 2 18 2 5 2 4" xfId="26942"/>
    <cellStyle name="normální 2 18 2 5 3" xfId="16984"/>
    <cellStyle name="normální 2 18 2 5 3 2" xfId="43150"/>
    <cellStyle name="normální 2 18 2 5 3 3" xfId="30184"/>
    <cellStyle name="normální 2 18 2 5 4" xfId="10496"/>
    <cellStyle name="normální 2 18 2 5 4 2" xfId="36667"/>
    <cellStyle name="normální 2 18 2 5 5" xfId="23702"/>
    <cellStyle name="normální 2 18 2 6" xfId="7402"/>
    <cellStyle name="normální 2 18 2 6 2" xfId="13975"/>
    <cellStyle name="normální 2 18 2 6 2 2" xfId="20459"/>
    <cellStyle name="normální 2 18 2 6 2 2 2" xfId="46625"/>
    <cellStyle name="normální 2 18 2 6 2 2 3" xfId="33659"/>
    <cellStyle name="normální 2 18 2 6 2 3" xfId="40143"/>
    <cellStyle name="normální 2 18 2 6 2 4" xfId="27177"/>
    <cellStyle name="normální 2 18 2 6 3" xfId="17219"/>
    <cellStyle name="normální 2 18 2 6 3 2" xfId="43385"/>
    <cellStyle name="normální 2 18 2 6 3 3" xfId="30419"/>
    <cellStyle name="normální 2 18 2 6 4" xfId="10735"/>
    <cellStyle name="normální 2 18 2 6 4 2" xfId="36903"/>
    <cellStyle name="normální 2 18 2 6 5" xfId="23937"/>
    <cellStyle name="normální 2 18 2 7" xfId="12064"/>
    <cellStyle name="normální 2 18 2 7 2" xfId="18548"/>
    <cellStyle name="normální 2 18 2 7 2 2" xfId="44714"/>
    <cellStyle name="normální 2 18 2 7 2 3" xfId="31748"/>
    <cellStyle name="normální 2 18 2 7 3" xfId="38232"/>
    <cellStyle name="normální 2 18 2 7 4" xfId="25266"/>
    <cellStyle name="normální 2 18 2 8" xfId="15311"/>
    <cellStyle name="normální 2 18 2 8 2" xfId="41477"/>
    <cellStyle name="normální 2 18 2 8 3" xfId="28511"/>
    <cellStyle name="normální 2 18 2 9" xfId="8799"/>
    <cellStyle name="normální 2 18 2 9 2" xfId="34988"/>
    <cellStyle name="normální 2 18 3" xfId="4883"/>
    <cellStyle name="normální 2 18 4" xfId="4831"/>
    <cellStyle name="normální 2 18 5" xfId="1944"/>
    <cellStyle name="normální 2 19" xfId="1227"/>
    <cellStyle name="normální 2 19 2" xfId="4026"/>
    <cellStyle name="normální 2 19 2 10" xfId="22037"/>
    <cellStyle name="normální 2 19 2 2" xfId="4950"/>
    <cellStyle name="normální 2 19 2 2 2" xfId="6984"/>
    <cellStyle name="normální 2 19 2 2 2 2" xfId="13712"/>
    <cellStyle name="normální 2 19 2 2 2 2 2" xfId="20196"/>
    <cellStyle name="normální 2 19 2 2 2 2 2 2" xfId="46362"/>
    <cellStyle name="normální 2 19 2 2 2 2 2 3" xfId="33396"/>
    <cellStyle name="normální 2 19 2 2 2 2 3" xfId="39880"/>
    <cellStyle name="normální 2 19 2 2 2 2 4" xfId="26914"/>
    <cellStyle name="normální 2 19 2 2 2 3" xfId="16956"/>
    <cellStyle name="normální 2 19 2 2 2 3 2" xfId="43122"/>
    <cellStyle name="normální 2 19 2 2 2 3 3" xfId="30156"/>
    <cellStyle name="normální 2 19 2 2 2 4" xfId="10468"/>
    <cellStyle name="normální 2 19 2 2 2 4 2" xfId="36639"/>
    <cellStyle name="normální 2 19 2 2 2 5" xfId="23674"/>
    <cellStyle name="normální 2 19 2 2 3" xfId="5094"/>
    <cellStyle name="normální 2 19 2 2 3 2" xfId="12204"/>
    <cellStyle name="normální 2 19 2 2 3 2 2" xfId="18688"/>
    <cellStyle name="normální 2 19 2 2 3 2 2 2" xfId="44854"/>
    <cellStyle name="normální 2 19 2 2 3 2 2 3" xfId="31888"/>
    <cellStyle name="normální 2 19 2 2 3 2 3" xfId="38372"/>
    <cellStyle name="normální 2 19 2 2 3 2 4" xfId="25406"/>
    <cellStyle name="normální 2 19 2 2 3 3" xfId="15447"/>
    <cellStyle name="normální 2 19 2 2 3 3 2" xfId="41613"/>
    <cellStyle name="normální 2 19 2 2 3 3 3" xfId="28647"/>
    <cellStyle name="normální 2 19 2 2 3 4" xfId="8954"/>
    <cellStyle name="normální 2 19 2 2 3 4 2" xfId="35132"/>
    <cellStyle name="normální 2 19 2 2 3 5" xfId="22168"/>
    <cellStyle name="normální 2 19 2 2 4" xfId="5363"/>
    <cellStyle name="normální 2 19 2 2 4 2" xfId="12309"/>
    <cellStyle name="normální 2 19 2 2 4 2 2" xfId="18793"/>
    <cellStyle name="normální 2 19 2 2 4 2 2 2" xfId="44959"/>
    <cellStyle name="normální 2 19 2 2 4 2 2 3" xfId="31993"/>
    <cellStyle name="normální 2 19 2 2 4 2 3" xfId="38477"/>
    <cellStyle name="normální 2 19 2 2 4 2 4" xfId="25511"/>
    <cellStyle name="normální 2 19 2 2 4 3" xfId="15552"/>
    <cellStyle name="normální 2 19 2 2 4 3 2" xfId="41718"/>
    <cellStyle name="normální 2 19 2 2 4 3 3" xfId="28752"/>
    <cellStyle name="normální 2 19 2 2 4 4" xfId="9062"/>
    <cellStyle name="normální 2 19 2 2 4 4 2" xfId="35238"/>
    <cellStyle name="normální 2 19 2 2 4 5" xfId="22273"/>
    <cellStyle name="normální 2 19 2 2 5" xfId="7494"/>
    <cellStyle name="normální 2 19 2 2 5 2" xfId="14055"/>
    <cellStyle name="normální 2 19 2 2 5 2 2" xfId="20539"/>
    <cellStyle name="normální 2 19 2 2 5 2 2 2" xfId="46705"/>
    <cellStyle name="normální 2 19 2 2 5 2 2 3" xfId="33739"/>
    <cellStyle name="normální 2 19 2 2 5 2 3" xfId="40223"/>
    <cellStyle name="normální 2 19 2 2 5 2 4" xfId="27257"/>
    <cellStyle name="normální 2 19 2 2 5 3" xfId="17299"/>
    <cellStyle name="normální 2 19 2 2 5 3 2" xfId="43465"/>
    <cellStyle name="normální 2 19 2 2 5 3 3" xfId="30499"/>
    <cellStyle name="normální 2 19 2 2 5 4" xfId="10815"/>
    <cellStyle name="normální 2 19 2 2 5 4 2" xfId="36983"/>
    <cellStyle name="normální 2 19 2 2 5 5" xfId="24017"/>
    <cellStyle name="normální 2 19 2 2 6" xfId="12148"/>
    <cellStyle name="normální 2 19 2 2 6 2" xfId="18632"/>
    <cellStyle name="normální 2 19 2 2 6 2 2" xfId="44798"/>
    <cellStyle name="normální 2 19 2 2 6 2 3" xfId="31832"/>
    <cellStyle name="normální 2 19 2 2 6 3" xfId="38316"/>
    <cellStyle name="normální 2 19 2 2 6 4" xfId="25350"/>
    <cellStyle name="normální 2 19 2 2 7" xfId="15391"/>
    <cellStyle name="normální 2 19 2 2 7 2" xfId="41557"/>
    <cellStyle name="normální 2 19 2 2 7 3" xfId="28591"/>
    <cellStyle name="normální 2 19 2 2 8" xfId="8897"/>
    <cellStyle name="normální 2 19 2 2 8 2" xfId="35076"/>
    <cellStyle name="normální 2 19 2 2 9" xfId="22112"/>
    <cellStyle name="normální 2 19 2 3" xfId="6939"/>
    <cellStyle name="normální 2 19 2 3 2" xfId="13668"/>
    <cellStyle name="normální 2 19 2 3 2 2" xfId="20152"/>
    <cellStyle name="normální 2 19 2 3 2 2 2" xfId="46318"/>
    <cellStyle name="normální 2 19 2 3 2 2 3" xfId="33352"/>
    <cellStyle name="normální 2 19 2 3 2 3" xfId="39836"/>
    <cellStyle name="normální 2 19 2 3 2 4" xfId="26870"/>
    <cellStyle name="normální 2 19 2 3 3" xfId="16912"/>
    <cellStyle name="normální 2 19 2 3 3 2" xfId="43078"/>
    <cellStyle name="normální 2 19 2 3 3 3" xfId="30112"/>
    <cellStyle name="normální 2 19 2 3 4" xfId="10424"/>
    <cellStyle name="normální 2 19 2 3 4 2" xfId="36595"/>
    <cellStyle name="normální 2 19 2 3 5" xfId="23630"/>
    <cellStyle name="normální 2 19 2 4" xfId="5673"/>
    <cellStyle name="normální 2 19 2 4 2" xfId="12492"/>
    <cellStyle name="normální 2 19 2 4 2 2" xfId="18976"/>
    <cellStyle name="normální 2 19 2 4 2 2 2" xfId="45142"/>
    <cellStyle name="normální 2 19 2 4 2 2 3" xfId="32176"/>
    <cellStyle name="normální 2 19 2 4 2 3" xfId="38660"/>
    <cellStyle name="normální 2 19 2 4 2 4" xfId="25694"/>
    <cellStyle name="normální 2 19 2 4 3" xfId="15736"/>
    <cellStyle name="normální 2 19 2 4 3 2" xfId="41902"/>
    <cellStyle name="normální 2 19 2 4 3 3" xfId="28936"/>
    <cellStyle name="normální 2 19 2 4 4" xfId="9246"/>
    <cellStyle name="normální 2 19 2 4 4 2" xfId="35421"/>
    <cellStyle name="normální 2 19 2 4 5" xfId="22456"/>
    <cellStyle name="normální 2 19 2 5" xfId="5074"/>
    <cellStyle name="normální 2 19 2 5 2" xfId="12198"/>
    <cellStyle name="normální 2 19 2 5 2 2" xfId="18682"/>
    <cellStyle name="normální 2 19 2 5 2 2 2" xfId="44848"/>
    <cellStyle name="normální 2 19 2 5 2 2 3" xfId="31882"/>
    <cellStyle name="normální 2 19 2 5 2 3" xfId="38366"/>
    <cellStyle name="normální 2 19 2 5 2 4" xfId="25400"/>
    <cellStyle name="normální 2 19 2 5 3" xfId="15441"/>
    <cellStyle name="normální 2 19 2 5 3 2" xfId="41607"/>
    <cellStyle name="normální 2 19 2 5 3 3" xfId="28641"/>
    <cellStyle name="normální 2 19 2 5 4" xfId="8947"/>
    <cellStyle name="normální 2 19 2 5 4 2" xfId="35126"/>
    <cellStyle name="normální 2 19 2 5 5" xfId="22162"/>
    <cellStyle name="normální 2 19 2 6" xfId="7408"/>
    <cellStyle name="normální 2 19 2 6 2" xfId="13981"/>
    <cellStyle name="normální 2 19 2 6 2 2" xfId="20465"/>
    <cellStyle name="normální 2 19 2 6 2 2 2" xfId="46631"/>
    <cellStyle name="normální 2 19 2 6 2 2 3" xfId="33665"/>
    <cellStyle name="normální 2 19 2 6 2 3" xfId="40149"/>
    <cellStyle name="normální 2 19 2 6 2 4" xfId="27183"/>
    <cellStyle name="normální 2 19 2 6 3" xfId="17225"/>
    <cellStyle name="normální 2 19 2 6 3 2" xfId="43391"/>
    <cellStyle name="normální 2 19 2 6 3 3" xfId="30425"/>
    <cellStyle name="normální 2 19 2 6 4" xfId="10741"/>
    <cellStyle name="normální 2 19 2 6 4 2" xfId="36909"/>
    <cellStyle name="normální 2 19 2 6 5" xfId="23943"/>
    <cellStyle name="normální 2 19 2 7" xfId="12069"/>
    <cellStyle name="normální 2 19 2 7 2" xfId="18553"/>
    <cellStyle name="normální 2 19 2 7 2 2" xfId="44719"/>
    <cellStyle name="normální 2 19 2 7 2 3" xfId="31753"/>
    <cellStyle name="normální 2 19 2 7 3" xfId="38237"/>
    <cellStyle name="normální 2 19 2 7 4" xfId="25271"/>
    <cellStyle name="normální 2 19 2 8" xfId="15316"/>
    <cellStyle name="normální 2 19 2 8 2" xfId="41482"/>
    <cellStyle name="normální 2 19 2 8 3" xfId="28516"/>
    <cellStyle name="normální 2 19 2 9" xfId="8804"/>
    <cellStyle name="normální 2 19 2 9 2" xfId="34993"/>
    <cellStyle name="normální 2 19 3" xfId="4884"/>
    <cellStyle name="normální 2 19 4" xfId="4832"/>
    <cellStyle name="normální 2 19 5" xfId="1945"/>
    <cellStyle name="Normální 2 2" xfId="11"/>
    <cellStyle name="normální 2 2 10" xfId="289"/>
    <cellStyle name="normální 2 2 10 2" xfId="4018"/>
    <cellStyle name="normální 2 2 10 3" xfId="1946"/>
    <cellStyle name="normální 2 2 11" xfId="290"/>
    <cellStyle name="normální 2 2 11 2" xfId="3918"/>
    <cellStyle name="normální 2 2 11 3" xfId="1947"/>
    <cellStyle name="normální 2 2 12" xfId="291"/>
    <cellStyle name="normální 2 2 12 2" xfId="3998"/>
    <cellStyle name="normální 2 2 12 3" xfId="1948"/>
    <cellStyle name="normální 2 2 13" xfId="292"/>
    <cellStyle name="normální 2 2 13 2" xfId="4007"/>
    <cellStyle name="normální 2 2 13 3" xfId="1949"/>
    <cellStyle name="normální 2 2 14" xfId="293"/>
    <cellStyle name="normální 2 2 14 2" xfId="4010"/>
    <cellStyle name="normální 2 2 14 3" xfId="1950"/>
    <cellStyle name="normální 2 2 15" xfId="294"/>
    <cellStyle name="normální 2 2 15 2" xfId="3999"/>
    <cellStyle name="normální 2 2 15 3" xfId="1951"/>
    <cellStyle name="normální 2 2 16" xfId="295"/>
    <cellStyle name="normální 2 2 16 2" xfId="3997"/>
    <cellStyle name="normální 2 2 16 3" xfId="1952"/>
    <cellStyle name="normální 2 2 17" xfId="296"/>
    <cellStyle name="normální 2 2 18" xfId="297"/>
    <cellStyle name="normální 2 2 19" xfId="288"/>
    <cellStyle name="normální 2 2 19 2" xfId="4024"/>
    <cellStyle name="normální 2 2 19 3" xfId="5684"/>
    <cellStyle name="Normální 2 2 2" xfId="12"/>
    <cellStyle name="normální 2 2 2 10" xfId="1953"/>
    <cellStyle name="normální 2 2 2 10 2" xfId="7143"/>
    <cellStyle name="normální 2 2 2 10 2 2" xfId="13835"/>
    <cellStyle name="normální 2 2 2 10 2 2 2" xfId="20319"/>
    <cellStyle name="normální 2 2 2 10 2 2 2 2" xfId="46485"/>
    <cellStyle name="normální 2 2 2 10 2 2 2 3" xfId="33519"/>
    <cellStyle name="normální 2 2 2 10 2 2 3" xfId="40003"/>
    <cellStyle name="normální 2 2 2 10 2 2 4" xfId="27037"/>
    <cellStyle name="normální 2 2 2 10 2 3" xfId="17079"/>
    <cellStyle name="normální 2 2 2 10 2 3 2" xfId="43245"/>
    <cellStyle name="normální 2 2 2 10 2 3 3" xfId="30279"/>
    <cellStyle name="normální 2 2 2 10 2 4" xfId="10592"/>
    <cellStyle name="normální 2 2 2 10 2 4 2" xfId="36762"/>
    <cellStyle name="normální 2 2 2 10 2 5" xfId="23797"/>
    <cellStyle name="normální 2 2 2 10 3" xfId="7189"/>
    <cellStyle name="normální 2 2 2 10 3 2" xfId="13866"/>
    <cellStyle name="normální 2 2 2 10 3 2 2" xfId="20350"/>
    <cellStyle name="normální 2 2 2 10 3 2 2 2" xfId="46516"/>
    <cellStyle name="normální 2 2 2 10 3 2 2 3" xfId="33550"/>
    <cellStyle name="normální 2 2 2 10 3 2 3" xfId="40034"/>
    <cellStyle name="normální 2 2 2 10 3 2 4" xfId="27068"/>
    <cellStyle name="normální 2 2 2 10 3 3" xfId="17110"/>
    <cellStyle name="normální 2 2 2 10 3 3 2" xfId="43276"/>
    <cellStyle name="normální 2 2 2 10 3 3 3" xfId="30310"/>
    <cellStyle name="normální 2 2 2 10 3 4" xfId="10623"/>
    <cellStyle name="normální 2 2 2 10 3 4 2" xfId="36793"/>
    <cellStyle name="normální 2 2 2 10 3 5" xfId="23828"/>
    <cellStyle name="normální 2 2 2 10 4" xfId="5115"/>
    <cellStyle name="normální 2 2 2 10 4 2" xfId="12216"/>
    <cellStyle name="normální 2 2 2 10 4 2 2" xfId="18700"/>
    <cellStyle name="normální 2 2 2 10 4 2 2 2" xfId="44866"/>
    <cellStyle name="normální 2 2 2 10 4 2 2 3" xfId="31900"/>
    <cellStyle name="normální 2 2 2 10 4 2 3" xfId="38384"/>
    <cellStyle name="normální 2 2 2 10 4 2 4" xfId="25418"/>
    <cellStyle name="normální 2 2 2 10 4 3" xfId="15459"/>
    <cellStyle name="normální 2 2 2 10 4 3 2" xfId="41625"/>
    <cellStyle name="normální 2 2 2 10 4 3 3" xfId="28659"/>
    <cellStyle name="normální 2 2 2 10 4 4" xfId="8966"/>
    <cellStyle name="normální 2 2 2 10 4 4 2" xfId="35144"/>
    <cellStyle name="normální 2 2 2 10 4 5" xfId="22180"/>
    <cellStyle name="normální 2 2 2 11" xfId="5462"/>
    <cellStyle name="normální 2 2 2 12" xfId="144"/>
    <cellStyle name="Normální 2 2 2 13" xfId="20668"/>
    <cellStyle name="Normální 2 2 2 14" xfId="20856"/>
    <cellStyle name="normální 2 2 2 2" xfId="3937"/>
    <cellStyle name="normální 2 2 2 2 10" xfId="6908"/>
    <cellStyle name="normální 2 2 2 2 10 2" xfId="5539"/>
    <cellStyle name="normální 2 2 2 2 10 2 2" xfId="12402"/>
    <cellStyle name="normální 2 2 2 2 10 2 2 2" xfId="18886"/>
    <cellStyle name="normální 2 2 2 2 10 2 2 2 2" xfId="45052"/>
    <cellStyle name="normální 2 2 2 2 10 2 2 2 3" xfId="32086"/>
    <cellStyle name="normální 2 2 2 2 10 2 2 3" xfId="38570"/>
    <cellStyle name="normální 2 2 2 2 10 2 2 4" xfId="25604"/>
    <cellStyle name="normální 2 2 2 2 10 2 3" xfId="15645"/>
    <cellStyle name="normální 2 2 2 2 10 2 3 2" xfId="41811"/>
    <cellStyle name="normální 2 2 2 2 10 2 3 3" xfId="28845"/>
    <cellStyle name="normální 2 2 2 2 10 2 4" xfId="9156"/>
    <cellStyle name="normální 2 2 2 2 10 2 4 2" xfId="35331"/>
    <cellStyle name="normální 2 2 2 2 10 2 5" xfId="22366"/>
    <cellStyle name="normální 2 2 2 2 10 3" xfId="5290"/>
    <cellStyle name="normální 2 2 2 2 10 3 2" xfId="12277"/>
    <cellStyle name="normální 2 2 2 2 10 3 2 2" xfId="18761"/>
    <cellStyle name="normální 2 2 2 2 10 3 2 2 2" xfId="44927"/>
    <cellStyle name="normální 2 2 2 2 10 3 2 2 3" xfId="31961"/>
    <cellStyle name="normální 2 2 2 2 10 3 2 3" xfId="38445"/>
    <cellStyle name="normální 2 2 2 2 10 3 2 4" xfId="25479"/>
    <cellStyle name="normální 2 2 2 2 10 3 3" xfId="15520"/>
    <cellStyle name="normální 2 2 2 2 10 3 3 2" xfId="41686"/>
    <cellStyle name="normální 2 2 2 2 10 3 3 3" xfId="28720"/>
    <cellStyle name="normální 2 2 2 2 10 3 4" xfId="9029"/>
    <cellStyle name="normální 2 2 2 2 10 3 4 2" xfId="35205"/>
    <cellStyle name="normální 2 2 2 2 10 3 5" xfId="22241"/>
    <cellStyle name="normální 2 2 2 2 10 4" xfId="13641"/>
    <cellStyle name="normální 2 2 2 2 10 4 2" xfId="20125"/>
    <cellStyle name="normální 2 2 2 2 10 4 2 2" xfId="46291"/>
    <cellStyle name="normální 2 2 2 2 10 4 2 3" xfId="33325"/>
    <cellStyle name="normální 2 2 2 2 10 4 3" xfId="39809"/>
    <cellStyle name="normální 2 2 2 2 10 4 4" xfId="26843"/>
    <cellStyle name="normální 2 2 2 2 10 5" xfId="16885"/>
    <cellStyle name="normální 2 2 2 2 10 5 2" xfId="43051"/>
    <cellStyle name="normální 2 2 2 2 10 5 3" xfId="30085"/>
    <cellStyle name="normální 2 2 2 2 10 6" xfId="10397"/>
    <cellStyle name="normální 2 2 2 2 10 6 2" xfId="36568"/>
    <cellStyle name="normální 2 2 2 2 10 7" xfId="23603"/>
    <cellStyle name="normální 2 2 2 2 11" xfId="6145"/>
    <cellStyle name="normální 2 2 2 2 11 2" xfId="12910"/>
    <cellStyle name="normální 2 2 2 2 11 2 2" xfId="19394"/>
    <cellStyle name="normální 2 2 2 2 11 2 2 2" xfId="45560"/>
    <cellStyle name="normální 2 2 2 2 11 2 2 3" xfId="32594"/>
    <cellStyle name="normální 2 2 2 2 11 2 3" xfId="39078"/>
    <cellStyle name="normální 2 2 2 2 11 2 4" xfId="26112"/>
    <cellStyle name="normální 2 2 2 2 11 3" xfId="16154"/>
    <cellStyle name="normální 2 2 2 2 11 3 2" xfId="42320"/>
    <cellStyle name="normální 2 2 2 2 11 3 3" xfId="29354"/>
    <cellStyle name="normální 2 2 2 2 11 4" xfId="9665"/>
    <cellStyle name="normální 2 2 2 2 11 4 2" xfId="35837"/>
    <cellStyle name="normální 2 2 2 2 11 5" xfId="22872"/>
    <cellStyle name="normální 2 2 2 2 12" xfId="5305"/>
    <cellStyle name="normální 2 2 2 2 12 2" xfId="12283"/>
    <cellStyle name="normální 2 2 2 2 12 2 2" xfId="18767"/>
    <cellStyle name="normální 2 2 2 2 12 2 2 2" xfId="44933"/>
    <cellStyle name="normální 2 2 2 2 12 2 2 3" xfId="31967"/>
    <cellStyle name="normální 2 2 2 2 12 2 3" xfId="38451"/>
    <cellStyle name="normální 2 2 2 2 12 2 4" xfId="25485"/>
    <cellStyle name="normální 2 2 2 2 12 3" xfId="15526"/>
    <cellStyle name="normální 2 2 2 2 12 3 2" xfId="41692"/>
    <cellStyle name="normální 2 2 2 2 12 3 3" xfId="28726"/>
    <cellStyle name="normální 2 2 2 2 12 4" xfId="9035"/>
    <cellStyle name="normální 2 2 2 2 12 4 2" xfId="35211"/>
    <cellStyle name="normální 2 2 2 2 12 5" xfId="22247"/>
    <cellStyle name="normální 2 2 2 2 13" xfId="7098"/>
    <cellStyle name="normální 2 2 2 2 13 2" xfId="13801"/>
    <cellStyle name="normální 2 2 2 2 13 2 2" xfId="20285"/>
    <cellStyle name="normální 2 2 2 2 13 2 2 2" xfId="46451"/>
    <cellStyle name="normální 2 2 2 2 13 2 2 3" xfId="33485"/>
    <cellStyle name="normální 2 2 2 2 13 2 3" xfId="39969"/>
    <cellStyle name="normální 2 2 2 2 13 2 4" xfId="27003"/>
    <cellStyle name="normální 2 2 2 2 13 3" xfId="17045"/>
    <cellStyle name="normální 2 2 2 2 13 3 2" xfId="43211"/>
    <cellStyle name="normální 2 2 2 2 13 3 3" xfId="30245"/>
    <cellStyle name="normální 2 2 2 2 13 4" xfId="10557"/>
    <cellStyle name="normální 2 2 2 2 13 4 2" xfId="36728"/>
    <cellStyle name="normální 2 2 2 2 13 5" xfId="23763"/>
    <cellStyle name="normální 2 2 2 2 14" xfId="7382"/>
    <cellStyle name="normální 2 2 2 2 14 2" xfId="13956"/>
    <cellStyle name="normální 2 2 2 2 14 2 2" xfId="20440"/>
    <cellStyle name="normální 2 2 2 2 14 2 2 2" xfId="46606"/>
    <cellStyle name="normální 2 2 2 2 14 2 2 3" xfId="33640"/>
    <cellStyle name="normální 2 2 2 2 14 2 3" xfId="40124"/>
    <cellStyle name="normální 2 2 2 2 14 2 4" xfId="27158"/>
    <cellStyle name="normální 2 2 2 2 14 3" xfId="17200"/>
    <cellStyle name="normální 2 2 2 2 14 3 2" xfId="43366"/>
    <cellStyle name="normální 2 2 2 2 14 3 3" xfId="30400"/>
    <cellStyle name="normální 2 2 2 2 14 4" xfId="10716"/>
    <cellStyle name="normální 2 2 2 2 14 4 2" xfId="36884"/>
    <cellStyle name="normální 2 2 2 2 14 5" xfId="23918"/>
    <cellStyle name="normální 2 2 2 2 15" xfId="12046"/>
    <cellStyle name="normální 2 2 2 2 15 2" xfId="18530"/>
    <cellStyle name="normální 2 2 2 2 15 2 2" xfId="44696"/>
    <cellStyle name="normální 2 2 2 2 15 2 3" xfId="31730"/>
    <cellStyle name="normální 2 2 2 2 15 3" xfId="38214"/>
    <cellStyle name="normální 2 2 2 2 15 4" xfId="25248"/>
    <cellStyle name="normální 2 2 2 2 16" xfId="15290"/>
    <cellStyle name="normální 2 2 2 2 16 2" xfId="41456"/>
    <cellStyle name="normální 2 2 2 2 16 3" xfId="28490"/>
    <cellStyle name="normální 2 2 2 2 17" xfId="8779"/>
    <cellStyle name="normální 2 2 2 2 17 2" xfId="34969"/>
    <cellStyle name="normální 2 2 2 2 18" xfId="22014"/>
    <cellStyle name="normální 2 2 2 2 2" xfId="3919"/>
    <cellStyle name="normální 2 2 2 2 2 2" xfId="5430"/>
    <cellStyle name="normální 2 2 2 2 2 2 2" xfId="7061"/>
    <cellStyle name="normální 2 2 2 2 2 2 2 2" xfId="13774"/>
    <cellStyle name="normální 2 2 2 2 2 2 2 2 2" xfId="20258"/>
    <cellStyle name="normální 2 2 2 2 2 2 2 2 2 2" xfId="46424"/>
    <cellStyle name="normální 2 2 2 2 2 2 2 2 2 3" xfId="33458"/>
    <cellStyle name="normální 2 2 2 2 2 2 2 2 3" xfId="39942"/>
    <cellStyle name="normální 2 2 2 2 2 2 2 2 4" xfId="26976"/>
    <cellStyle name="normální 2 2 2 2 2 2 2 3" xfId="17018"/>
    <cellStyle name="normální 2 2 2 2 2 2 2 3 2" xfId="43184"/>
    <cellStyle name="normální 2 2 2 2 2 2 2 3 3" xfId="30218"/>
    <cellStyle name="normální 2 2 2 2 2 2 2 4" xfId="10530"/>
    <cellStyle name="normální 2 2 2 2 2 2 2 4 2" xfId="36701"/>
    <cellStyle name="normální 2 2 2 2 2 2 2 5" xfId="23736"/>
    <cellStyle name="normální 2 2 2 2 2 2 3" xfId="5596"/>
    <cellStyle name="normální 2 2 2 2 2 2 3 2" xfId="12447"/>
    <cellStyle name="normální 2 2 2 2 2 2 3 2 2" xfId="18931"/>
    <cellStyle name="normální 2 2 2 2 2 2 3 2 2 2" xfId="45097"/>
    <cellStyle name="normální 2 2 2 2 2 2 3 2 2 3" xfId="32131"/>
    <cellStyle name="normální 2 2 2 2 2 2 3 2 3" xfId="38615"/>
    <cellStyle name="normální 2 2 2 2 2 2 3 2 4" xfId="25649"/>
    <cellStyle name="normální 2 2 2 2 2 2 3 3" xfId="15690"/>
    <cellStyle name="normální 2 2 2 2 2 2 3 3 2" xfId="41856"/>
    <cellStyle name="normální 2 2 2 2 2 2 3 3 3" xfId="28890"/>
    <cellStyle name="normální 2 2 2 2 2 2 3 4" xfId="9201"/>
    <cellStyle name="normální 2 2 2 2 2 2 3 4 2" xfId="35376"/>
    <cellStyle name="normální 2 2 2 2 2 2 3 5" xfId="22411"/>
    <cellStyle name="normální 2 2 2 2 2 2 4" xfId="12341"/>
    <cellStyle name="normální 2 2 2 2 2 2 4 2" xfId="18825"/>
    <cellStyle name="normální 2 2 2 2 2 2 4 2 2" xfId="44991"/>
    <cellStyle name="normální 2 2 2 2 2 2 4 2 3" xfId="32025"/>
    <cellStyle name="normální 2 2 2 2 2 2 4 3" xfId="38509"/>
    <cellStyle name="normální 2 2 2 2 2 2 4 4" xfId="25543"/>
    <cellStyle name="normální 2 2 2 2 2 2 5" xfId="15584"/>
    <cellStyle name="normální 2 2 2 2 2 2 5 2" xfId="41750"/>
    <cellStyle name="normální 2 2 2 2 2 2 5 3" xfId="28784"/>
    <cellStyle name="normální 2 2 2 2 2 2 6" xfId="9094"/>
    <cellStyle name="normální 2 2 2 2 2 2 6 2" xfId="35270"/>
    <cellStyle name="normální 2 2 2 2 2 2 7" xfId="22305"/>
    <cellStyle name="normální 2 2 2 2 3" xfId="4363"/>
    <cellStyle name="normální 2 2 2 2 4" xfId="4355"/>
    <cellStyle name="normální 2 2 2 2 5" xfId="4365"/>
    <cellStyle name="normální 2 2 2 2 6" xfId="4354"/>
    <cellStyle name="normální 2 2 2 2 7" xfId="4369"/>
    <cellStyle name="normální 2 2 2 2 8" xfId="4368"/>
    <cellStyle name="normální 2 2 2 2 9" xfId="4927"/>
    <cellStyle name="normální 2 2 2 2 9 2" xfId="6961"/>
    <cellStyle name="normální 2 2 2 2 9 2 2" xfId="13689"/>
    <cellStyle name="normální 2 2 2 2 9 2 2 2" xfId="20173"/>
    <cellStyle name="normální 2 2 2 2 9 2 2 2 2" xfId="46339"/>
    <cellStyle name="normální 2 2 2 2 9 2 2 2 3" xfId="33373"/>
    <cellStyle name="normální 2 2 2 2 9 2 2 3" xfId="39857"/>
    <cellStyle name="normální 2 2 2 2 9 2 2 4" xfId="26891"/>
    <cellStyle name="normální 2 2 2 2 9 2 3" xfId="16933"/>
    <cellStyle name="normální 2 2 2 2 9 2 3 2" xfId="43099"/>
    <cellStyle name="normální 2 2 2 2 9 2 3 3" xfId="30133"/>
    <cellStyle name="normální 2 2 2 2 9 2 4" xfId="10445"/>
    <cellStyle name="normální 2 2 2 2 9 2 4 2" xfId="36616"/>
    <cellStyle name="normální 2 2 2 2 9 2 5" xfId="23651"/>
    <cellStyle name="normální 2 2 2 2 9 3" xfId="4856"/>
    <cellStyle name="normální 2 2 2 2 9 3 2" xfId="12109"/>
    <cellStyle name="normální 2 2 2 2 9 3 2 2" xfId="18593"/>
    <cellStyle name="normální 2 2 2 2 9 3 2 2 2" xfId="44759"/>
    <cellStyle name="normální 2 2 2 2 9 3 2 2 3" xfId="31793"/>
    <cellStyle name="normální 2 2 2 2 9 3 2 3" xfId="38277"/>
    <cellStyle name="normální 2 2 2 2 9 3 2 4" xfId="25311"/>
    <cellStyle name="normální 2 2 2 2 9 3 3" xfId="15354"/>
    <cellStyle name="normální 2 2 2 2 9 3 3 2" xfId="41520"/>
    <cellStyle name="normální 2 2 2 2 9 3 3 3" xfId="28554"/>
    <cellStyle name="normální 2 2 2 2 9 3 4" xfId="8857"/>
    <cellStyle name="normální 2 2 2 2 9 3 4 2" xfId="35036"/>
    <cellStyle name="normální 2 2 2 2 9 3 5" xfId="22075"/>
    <cellStyle name="normální 2 2 2 2 9 4" xfId="7149"/>
    <cellStyle name="normální 2 2 2 2 9 4 2" xfId="13839"/>
    <cellStyle name="normální 2 2 2 2 9 4 2 2" xfId="20323"/>
    <cellStyle name="normální 2 2 2 2 9 4 2 2 2" xfId="46489"/>
    <cellStyle name="normální 2 2 2 2 9 4 2 2 3" xfId="33523"/>
    <cellStyle name="normální 2 2 2 2 9 4 2 3" xfId="40007"/>
    <cellStyle name="normální 2 2 2 2 9 4 2 4" xfId="27041"/>
    <cellStyle name="normální 2 2 2 2 9 4 3" xfId="17083"/>
    <cellStyle name="normální 2 2 2 2 9 4 3 2" xfId="43249"/>
    <cellStyle name="normální 2 2 2 2 9 4 3 3" xfId="30283"/>
    <cellStyle name="normální 2 2 2 2 9 4 4" xfId="10596"/>
    <cellStyle name="normální 2 2 2 2 9 4 4 2" xfId="36766"/>
    <cellStyle name="normální 2 2 2 2 9 4 5" xfId="23801"/>
    <cellStyle name="normální 2 2 2 2 9 5" xfId="7471"/>
    <cellStyle name="normální 2 2 2 2 9 5 2" xfId="14032"/>
    <cellStyle name="normální 2 2 2 2 9 5 2 2" xfId="20516"/>
    <cellStyle name="normální 2 2 2 2 9 5 2 2 2" xfId="46682"/>
    <cellStyle name="normální 2 2 2 2 9 5 2 2 3" xfId="33716"/>
    <cellStyle name="normální 2 2 2 2 9 5 2 3" xfId="40200"/>
    <cellStyle name="normální 2 2 2 2 9 5 2 4" xfId="27234"/>
    <cellStyle name="normální 2 2 2 2 9 5 3" xfId="17276"/>
    <cellStyle name="normální 2 2 2 2 9 5 3 2" xfId="43442"/>
    <cellStyle name="normální 2 2 2 2 9 5 3 3" xfId="30476"/>
    <cellStyle name="normální 2 2 2 2 9 5 4" xfId="10792"/>
    <cellStyle name="normální 2 2 2 2 9 5 4 2" xfId="36960"/>
    <cellStyle name="normální 2 2 2 2 9 5 5" xfId="23994"/>
    <cellStyle name="normální 2 2 2 2 9 6" xfId="12125"/>
    <cellStyle name="normální 2 2 2 2 9 6 2" xfId="18609"/>
    <cellStyle name="normální 2 2 2 2 9 6 2 2" xfId="44775"/>
    <cellStyle name="normální 2 2 2 2 9 6 2 3" xfId="31809"/>
    <cellStyle name="normální 2 2 2 2 9 6 3" xfId="38293"/>
    <cellStyle name="normální 2 2 2 2 9 6 4" xfId="25327"/>
    <cellStyle name="normální 2 2 2 2 9 7" xfId="15368"/>
    <cellStyle name="normální 2 2 2 2 9 7 2" xfId="41534"/>
    <cellStyle name="normální 2 2 2 2 9 7 3" xfId="28568"/>
    <cellStyle name="normální 2 2 2 2 9 8" xfId="8874"/>
    <cellStyle name="normální 2 2 2 2 9 8 2" xfId="35053"/>
    <cellStyle name="normální 2 2 2 2 9 9" xfId="22089"/>
    <cellStyle name="normální 2 2 2 3" xfId="4364"/>
    <cellStyle name="normální 2 2 2 3 10" xfId="12077"/>
    <cellStyle name="normální 2 2 2 3 10 2" xfId="18561"/>
    <cellStyle name="normální 2 2 2 3 10 2 2" xfId="44727"/>
    <cellStyle name="normální 2 2 2 3 10 2 3" xfId="31761"/>
    <cellStyle name="normální 2 2 2 3 10 3" xfId="38245"/>
    <cellStyle name="normální 2 2 2 3 10 4" xfId="25279"/>
    <cellStyle name="normální 2 2 2 3 11" xfId="15324"/>
    <cellStyle name="normální 2 2 2 3 11 2" xfId="41490"/>
    <cellStyle name="normální 2 2 2 3 11 3" xfId="28524"/>
    <cellStyle name="normální 2 2 2 3 12" xfId="8822"/>
    <cellStyle name="normální 2 2 2 3 12 2" xfId="35001"/>
    <cellStyle name="normální 2 2 2 3 13" xfId="22045"/>
    <cellStyle name="normální 2 2 2 3 2" xfId="4958"/>
    <cellStyle name="normální 2 2 2 3 2 10" xfId="8905"/>
    <cellStyle name="normální 2 2 2 3 2 10 2" xfId="35084"/>
    <cellStyle name="normální 2 2 2 3 2 11" xfId="22120"/>
    <cellStyle name="normální 2 2 2 3 2 2" xfId="6992"/>
    <cellStyle name="normální 2 2 2 3 2 2 2" xfId="7104"/>
    <cellStyle name="normální 2 2 2 3 2 2 2 2" xfId="13805"/>
    <cellStyle name="normální 2 2 2 3 2 2 2 2 2" xfId="20289"/>
    <cellStyle name="normální 2 2 2 3 2 2 2 2 2 2" xfId="46455"/>
    <cellStyle name="normální 2 2 2 3 2 2 2 2 2 3" xfId="33489"/>
    <cellStyle name="normální 2 2 2 3 2 2 2 2 3" xfId="39973"/>
    <cellStyle name="normální 2 2 2 3 2 2 2 2 4" xfId="27007"/>
    <cellStyle name="normální 2 2 2 3 2 2 2 3" xfId="17049"/>
    <cellStyle name="normální 2 2 2 3 2 2 2 3 2" xfId="43215"/>
    <cellStyle name="normální 2 2 2 3 2 2 2 3 3" xfId="30249"/>
    <cellStyle name="normální 2 2 2 3 2 2 2 4" xfId="10561"/>
    <cellStyle name="normální 2 2 2 3 2 2 2 4 2" xfId="36732"/>
    <cellStyle name="normální 2 2 2 3 2 2 2 5" xfId="23767"/>
    <cellStyle name="normální 2 2 2 3 2 2 3" xfId="7069"/>
    <cellStyle name="normální 2 2 2 3 2 2 3 2" xfId="13779"/>
    <cellStyle name="normální 2 2 2 3 2 2 3 2 2" xfId="20263"/>
    <cellStyle name="normální 2 2 2 3 2 2 3 2 2 2" xfId="46429"/>
    <cellStyle name="normální 2 2 2 3 2 2 3 2 2 3" xfId="33463"/>
    <cellStyle name="normální 2 2 2 3 2 2 3 2 3" xfId="39947"/>
    <cellStyle name="normální 2 2 2 3 2 2 3 2 4" xfId="26981"/>
    <cellStyle name="normální 2 2 2 3 2 2 3 3" xfId="17023"/>
    <cellStyle name="normální 2 2 2 3 2 2 3 3 2" xfId="43189"/>
    <cellStyle name="normální 2 2 2 3 2 2 3 3 3" xfId="30223"/>
    <cellStyle name="normální 2 2 2 3 2 2 3 4" xfId="10535"/>
    <cellStyle name="normální 2 2 2 3 2 2 3 4 2" xfId="36706"/>
    <cellStyle name="normální 2 2 2 3 2 2 3 5" xfId="23741"/>
    <cellStyle name="normální 2 2 2 3 2 2 4" xfId="13720"/>
    <cellStyle name="normální 2 2 2 3 2 2 4 2" xfId="20204"/>
    <cellStyle name="normální 2 2 2 3 2 2 4 2 2" xfId="46370"/>
    <cellStyle name="normální 2 2 2 3 2 2 4 2 3" xfId="33404"/>
    <cellStyle name="normální 2 2 2 3 2 2 4 3" xfId="39888"/>
    <cellStyle name="normální 2 2 2 3 2 2 4 4" xfId="26922"/>
    <cellStyle name="normální 2 2 2 3 2 2 5" xfId="16964"/>
    <cellStyle name="normální 2 2 2 3 2 2 5 2" xfId="43130"/>
    <cellStyle name="normální 2 2 2 3 2 2 5 3" xfId="30164"/>
    <cellStyle name="normální 2 2 2 3 2 2 6" xfId="10476"/>
    <cellStyle name="normální 2 2 2 3 2 2 6 2" xfId="36647"/>
    <cellStyle name="normální 2 2 2 3 2 2 7" xfId="23682"/>
    <cellStyle name="normální 2 2 2 3 2 3" xfId="7138"/>
    <cellStyle name="normální 2 2 2 3 2 3 2" xfId="5219"/>
    <cellStyle name="normální 2 2 2 3 2 3 2 2" xfId="12248"/>
    <cellStyle name="normální 2 2 2 3 2 3 2 2 2" xfId="18732"/>
    <cellStyle name="normální 2 2 2 3 2 3 2 2 2 2" xfId="44898"/>
    <cellStyle name="normální 2 2 2 3 2 3 2 2 2 3" xfId="31932"/>
    <cellStyle name="normální 2 2 2 3 2 3 2 2 3" xfId="38416"/>
    <cellStyle name="normální 2 2 2 3 2 3 2 2 4" xfId="25450"/>
    <cellStyle name="normální 2 2 2 3 2 3 2 3" xfId="15491"/>
    <cellStyle name="normální 2 2 2 3 2 3 2 3 2" xfId="41657"/>
    <cellStyle name="normální 2 2 2 3 2 3 2 3 3" xfId="28691"/>
    <cellStyle name="normální 2 2 2 3 2 3 2 4" xfId="8999"/>
    <cellStyle name="normální 2 2 2 3 2 3 2 4 2" xfId="35176"/>
    <cellStyle name="normální 2 2 2 3 2 3 2 5" xfId="22212"/>
    <cellStyle name="normální 2 2 2 3 2 3 3" xfId="5493"/>
    <cellStyle name="normální 2 2 2 3 2 3 3 2" xfId="12369"/>
    <cellStyle name="normální 2 2 2 3 2 3 3 2 2" xfId="18853"/>
    <cellStyle name="normální 2 2 2 3 2 3 3 2 2 2" xfId="45019"/>
    <cellStyle name="normální 2 2 2 3 2 3 3 2 2 3" xfId="32053"/>
    <cellStyle name="normální 2 2 2 3 2 3 3 2 3" xfId="38537"/>
    <cellStyle name="normální 2 2 2 3 2 3 3 2 4" xfId="25571"/>
    <cellStyle name="normální 2 2 2 3 2 3 3 3" xfId="15612"/>
    <cellStyle name="normální 2 2 2 3 2 3 3 3 2" xfId="41778"/>
    <cellStyle name="normální 2 2 2 3 2 3 3 3 3" xfId="28812"/>
    <cellStyle name="normální 2 2 2 3 2 3 3 4" xfId="9123"/>
    <cellStyle name="normální 2 2 2 3 2 3 3 4 2" xfId="35298"/>
    <cellStyle name="normální 2 2 2 3 2 3 3 5" xfId="22333"/>
    <cellStyle name="normální 2 2 2 3 2 3 4" xfId="13831"/>
    <cellStyle name="normální 2 2 2 3 2 3 4 2" xfId="20315"/>
    <cellStyle name="normální 2 2 2 3 2 3 4 2 2" xfId="46481"/>
    <cellStyle name="normální 2 2 2 3 2 3 4 2 3" xfId="33515"/>
    <cellStyle name="normální 2 2 2 3 2 3 4 3" xfId="39999"/>
    <cellStyle name="normální 2 2 2 3 2 3 4 4" xfId="27033"/>
    <cellStyle name="normální 2 2 2 3 2 3 5" xfId="17075"/>
    <cellStyle name="normální 2 2 2 3 2 3 5 2" xfId="43241"/>
    <cellStyle name="normální 2 2 2 3 2 3 5 3" xfId="30275"/>
    <cellStyle name="normální 2 2 2 3 2 3 6" xfId="10588"/>
    <cellStyle name="normální 2 2 2 3 2 3 6 2" xfId="36758"/>
    <cellStyle name="normální 2 2 2 3 2 3 7" xfId="23793"/>
    <cellStyle name="normální 2 2 2 3 2 4" xfId="4855"/>
    <cellStyle name="normální 2 2 2 3 2 4 2" xfId="12108"/>
    <cellStyle name="normální 2 2 2 3 2 4 2 2" xfId="18592"/>
    <cellStyle name="normální 2 2 2 3 2 4 2 2 2" xfId="44758"/>
    <cellStyle name="normální 2 2 2 3 2 4 2 2 3" xfId="31792"/>
    <cellStyle name="normální 2 2 2 3 2 4 2 3" xfId="38276"/>
    <cellStyle name="normální 2 2 2 3 2 4 2 4" xfId="25310"/>
    <cellStyle name="normální 2 2 2 3 2 4 3" xfId="15353"/>
    <cellStyle name="normální 2 2 2 3 2 4 3 2" xfId="41519"/>
    <cellStyle name="normální 2 2 2 3 2 4 3 3" xfId="28553"/>
    <cellStyle name="normální 2 2 2 3 2 4 4" xfId="8856"/>
    <cellStyle name="normální 2 2 2 3 2 4 4 2" xfId="35035"/>
    <cellStyle name="normální 2 2 2 3 2 4 5" xfId="22074"/>
    <cellStyle name="normální 2 2 2 3 2 5" xfId="7147"/>
    <cellStyle name="normální 2 2 2 3 2 5 2" xfId="13838"/>
    <cellStyle name="normální 2 2 2 3 2 5 2 2" xfId="20322"/>
    <cellStyle name="normální 2 2 2 3 2 5 2 2 2" xfId="46488"/>
    <cellStyle name="normální 2 2 2 3 2 5 2 2 3" xfId="33522"/>
    <cellStyle name="normální 2 2 2 3 2 5 2 3" xfId="40006"/>
    <cellStyle name="normální 2 2 2 3 2 5 2 4" xfId="27040"/>
    <cellStyle name="normální 2 2 2 3 2 5 3" xfId="17082"/>
    <cellStyle name="normální 2 2 2 3 2 5 3 2" xfId="43248"/>
    <cellStyle name="normální 2 2 2 3 2 5 3 3" xfId="30282"/>
    <cellStyle name="normální 2 2 2 3 2 5 4" xfId="10595"/>
    <cellStyle name="normální 2 2 2 3 2 5 4 2" xfId="36765"/>
    <cellStyle name="normální 2 2 2 3 2 5 5" xfId="23800"/>
    <cellStyle name="normální 2 2 2 3 2 6" xfId="7152"/>
    <cellStyle name="normální 2 2 2 3 2 6 2" xfId="13840"/>
    <cellStyle name="normální 2 2 2 3 2 6 2 2" xfId="20324"/>
    <cellStyle name="normální 2 2 2 3 2 6 2 2 2" xfId="46490"/>
    <cellStyle name="normální 2 2 2 3 2 6 2 2 3" xfId="33524"/>
    <cellStyle name="normální 2 2 2 3 2 6 2 3" xfId="40008"/>
    <cellStyle name="normální 2 2 2 3 2 6 2 4" xfId="27042"/>
    <cellStyle name="normální 2 2 2 3 2 6 3" xfId="17084"/>
    <cellStyle name="normální 2 2 2 3 2 6 3 2" xfId="43250"/>
    <cellStyle name="normální 2 2 2 3 2 6 3 3" xfId="30284"/>
    <cellStyle name="normální 2 2 2 3 2 6 4" xfId="10597"/>
    <cellStyle name="normální 2 2 2 3 2 6 4 2" xfId="36767"/>
    <cellStyle name="normální 2 2 2 3 2 6 5" xfId="23802"/>
    <cellStyle name="normální 2 2 2 3 2 7" xfId="7502"/>
    <cellStyle name="normální 2 2 2 3 2 7 2" xfId="14063"/>
    <cellStyle name="normální 2 2 2 3 2 7 2 2" xfId="20547"/>
    <cellStyle name="normální 2 2 2 3 2 7 2 2 2" xfId="46713"/>
    <cellStyle name="normální 2 2 2 3 2 7 2 2 3" xfId="33747"/>
    <cellStyle name="normální 2 2 2 3 2 7 2 3" xfId="40231"/>
    <cellStyle name="normální 2 2 2 3 2 7 2 4" xfId="27265"/>
    <cellStyle name="normální 2 2 2 3 2 7 3" xfId="17307"/>
    <cellStyle name="normální 2 2 2 3 2 7 3 2" xfId="43473"/>
    <cellStyle name="normální 2 2 2 3 2 7 3 3" xfId="30507"/>
    <cellStyle name="normální 2 2 2 3 2 7 4" xfId="10823"/>
    <cellStyle name="normální 2 2 2 3 2 7 4 2" xfId="36991"/>
    <cellStyle name="normální 2 2 2 3 2 7 5" xfId="24025"/>
    <cellStyle name="normální 2 2 2 3 2 8" xfId="12156"/>
    <cellStyle name="normální 2 2 2 3 2 8 2" xfId="18640"/>
    <cellStyle name="normální 2 2 2 3 2 8 2 2" xfId="44806"/>
    <cellStyle name="normální 2 2 2 3 2 8 2 3" xfId="31840"/>
    <cellStyle name="normální 2 2 2 3 2 8 3" xfId="38324"/>
    <cellStyle name="normální 2 2 2 3 2 8 4" xfId="25358"/>
    <cellStyle name="normální 2 2 2 3 2 9" xfId="15399"/>
    <cellStyle name="normální 2 2 2 3 2 9 2" xfId="41565"/>
    <cellStyle name="normální 2 2 2 3 2 9 3" xfId="28599"/>
    <cellStyle name="normální 2 2 2 3 3" xfId="6945"/>
    <cellStyle name="normální 2 2 2 3 3 2" xfId="5427"/>
    <cellStyle name="normální 2 2 2 3 3 2 2" xfId="5542"/>
    <cellStyle name="normální 2 2 2 3 3 2 2 2" xfId="12405"/>
    <cellStyle name="normální 2 2 2 3 3 2 2 2 2" xfId="18889"/>
    <cellStyle name="normální 2 2 2 3 3 2 2 2 2 2" xfId="45055"/>
    <cellStyle name="normální 2 2 2 3 3 2 2 2 2 3" xfId="32089"/>
    <cellStyle name="normální 2 2 2 3 3 2 2 2 3" xfId="38573"/>
    <cellStyle name="normální 2 2 2 3 3 2 2 2 4" xfId="25607"/>
    <cellStyle name="normální 2 2 2 3 3 2 2 3" xfId="15648"/>
    <cellStyle name="normální 2 2 2 3 3 2 2 3 2" xfId="41814"/>
    <cellStyle name="normální 2 2 2 3 3 2 2 3 3" xfId="28848"/>
    <cellStyle name="normální 2 2 2 3 3 2 2 4" xfId="9159"/>
    <cellStyle name="normální 2 2 2 3 3 2 2 4 2" xfId="35334"/>
    <cellStyle name="normální 2 2 2 3 3 2 2 5" xfId="22369"/>
    <cellStyle name="normální 2 2 2 3 3 2 3" xfId="7159"/>
    <cellStyle name="normální 2 2 2 3 3 2 3 2" xfId="13846"/>
    <cellStyle name="normální 2 2 2 3 3 2 3 2 2" xfId="20330"/>
    <cellStyle name="normální 2 2 2 3 3 2 3 2 2 2" xfId="46496"/>
    <cellStyle name="normální 2 2 2 3 3 2 3 2 2 3" xfId="33530"/>
    <cellStyle name="normální 2 2 2 3 3 2 3 2 3" xfId="40014"/>
    <cellStyle name="normální 2 2 2 3 3 2 3 2 4" xfId="27048"/>
    <cellStyle name="normální 2 2 2 3 3 2 3 3" xfId="17090"/>
    <cellStyle name="normální 2 2 2 3 3 2 3 3 2" xfId="43256"/>
    <cellStyle name="normální 2 2 2 3 3 2 3 3 3" xfId="30290"/>
    <cellStyle name="normální 2 2 2 3 3 2 3 4" xfId="10603"/>
    <cellStyle name="normální 2 2 2 3 3 2 3 4 2" xfId="36773"/>
    <cellStyle name="normální 2 2 2 3 3 2 3 5" xfId="23808"/>
    <cellStyle name="normální 2 2 2 3 3 2 4" xfId="12339"/>
    <cellStyle name="normální 2 2 2 3 3 2 4 2" xfId="18823"/>
    <cellStyle name="normální 2 2 2 3 3 2 4 2 2" xfId="44989"/>
    <cellStyle name="normální 2 2 2 3 3 2 4 2 3" xfId="32023"/>
    <cellStyle name="normální 2 2 2 3 3 2 4 3" xfId="38507"/>
    <cellStyle name="normální 2 2 2 3 3 2 4 4" xfId="25541"/>
    <cellStyle name="normální 2 2 2 3 3 2 5" xfId="15582"/>
    <cellStyle name="normální 2 2 2 3 3 2 5 2" xfId="41748"/>
    <cellStyle name="normální 2 2 2 3 3 2 5 3" xfId="28782"/>
    <cellStyle name="normální 2 2 2 3 3 2 6" xfId="9092"/>
    <cellStyle name="normální 2 2 2 3 3 2 6 2" xfId="35268"/>
    <cellStyle name="normální 2 2 2 3 3 2 7" xfId="22303"/>
    <cellStyle name="normální 2 2 2 3 3 3" xfId="5526"/>
    <cellStyle name="normální 2 2 2 3 3 3 2" xfId="12392"/>
    <cellStyle name="normální 2 2 2 3 3 3 2 2" xfId="18876"/>
    <cellStyle name="normální 2 2 2 3 3 3 2 2 2" xfId="45042"/>
    <cellStyle name="normální 2 2 2 3 3 3 2 2 3" xfId="32076"/>
    <cellStyle name="normální 2 2 2 3 3 3 2 3" xfId="38560"/>
    <cellStyle name="normální 2 2 2 3 3 3 2 4" xfId="25594"/>
    <cellStyle name="normální 2 2 2 3 3 3 3" xfId="15635"/>
    <cellStyle name="normální 2 2 2 3 3 3 3 2" xfId="41801"/>
    <cellStyle name="normální 2 2 2 3 3 3 3 3" xfId="28835"/>
    <cellStyle name="normální 2 2 2 3 3 3 4" xfId="9146"/>
    <cellStyle name="normální 2 2 2 3 3 3 4 2" xfId="35321"/>
    <cellStyle name="normální 2 2 2 3 3 3 5" xfId="22356"/>
    <cellStyle name="normální 2 2 2 3 3 4" xfId="5139"/>
    <cellStyle name="normální 2 2 2 3 3 4 2" xfId="12227"/>
    <cellStyle name="normální 2 2 2 3 3 4 2 2" xfId="18711"/>
    <cellStyle name="normální 2 2 2 3 3 4 2 2 2" xfId="44877"/>
    <cellStyle name="normální 2 2 2 3 3 4 2 2 3" xfId="31911"/>
    <cellStyle name="normální 2 2 2 3 3 4 2 3" xfId="38395"/>
    <cellStyle name="normální 2 2 2 3 3 4 2 4" xfId="25429"/>
    <cellStyle name="normální 2 2 2 3 3 4 3" xfId="15470"/>
    <cellStyle name="normální 2 2 2 3 3 4 3 2" xfId="41636"/>
    <cellStyle name="normální 2 2 2 3 3 4 3 3" xfId="28670"/>
    <cellStyle name="normální 2 2 2 3 3 4 4" xfId="8977"/>
    <cellStyle name="normální 2 2 2 3 3 4 4 2" xfId="35155"/>
    <cellStyle name="normální 2 2 2 3 3 4 5" xfId="22191"/>
    <cellStyle name="normální 2 2 2 3 3 5" xfId="13674"/>
    <cellStyle name="normální 2 2 2 3 3 5 2" xfId="20158"/>
    <cellStyle name="normální 2 2 2 3 3 5 2 2" xfId="46324"/>
    <cellStyle name="normální 2 2 2 3 3 5 2 3" xfId="33358"/>
    <cellStyle name="normální 2 2 2 3 3 5 3" xfId="39842"/>
    <cellStyle name="normální 2 2 2 3 3 5 4" xfId="26876"/>
    <cellStyle name="normální 2 2 2 3 3 6" xfId="16918"/>
    <cellStyle name="normální 2 2 2 3 3 6 2" xfId="43084"/>
    <cellStyle name="normální 2 2 2 3 3 6 3" xfId="30118"/>
    <cellStyle name="normální 2 2 2 3 3 7" xfId="10430"/>
    <cellStyle name="normální 2 2 2 3 3 7 2" xfId="36601"/>
    <cellStyle name="normální 2 2 2 3 3 8" xfId="23636"/>
    <cellStyle name="normální 2 2 2 3 4" xfId="5639"/>
    <cellStyle name="normální 2 2 2 3 4 2" xfId="6197"/>
    <cellStyle name="normální 2 2 2 3 4 2 2" xfId="12961"/>
    <cellStyle name="normální 2 2 2 3 4 2 2 2" xfId="19445"/>
    <cellStyle name="normální 2 2 2 3 4 2 2 2 2" xfId="45611"/>
    <cellStyle name="normální 2 2 2 3 4 2 2 2 3" xfId="32645"/>
    <cellStyle name="normální 2 2 2 3 4 2 2 3" xfId="39129"/>
    <cellStyle name="normální 2 2 2 3 4 2 2 4" xfId="26163"/>
    <cellStyle name="normální 2 2 2 3 4 2 3" xfId="16205"/>
    <cellStyle name="normální 2 2 2 3 4 2 3 2" xfId="42371"/>
    <cellStyle name="normální 2 2 2 3 4 2 3 3" xfId="29405"/>
    <cellStyle name="normální 2 2 2 3 4 2 4" xfId="9716"/>
    <cellStyle name="normální 2 2 2 3 4 2 4 2" xfId="35888"/>
    <cellStyle name="normální 2 2 2 3 4 2 5" xfId="22923"/>
    <cellStyle name="normální 2 2 2 3 4 3" xfId="5257"/>
    <cellStyle name="normální 2 2 2 3 4 3 2" xfId="12263"/>
    <cellStyle name="normální 2 2 2 3 4 3 2 2" xfId="18747"/>
    <cellStyle name="normální 2 2 2 3 4 3 2 2 2" xfId="44913"/>
    <cellStyle name="normální 2 2 2 3 4 3 2 2 3" xfId="31947"/>
    <cellStyle name="normální 2 2 2 3 4 3 2 3" xfId="38431"/>
    <cellStyle name="normální 2 2 2 3 4 3 2 4" xfId="25465"/>
    <cellStyle name="normální 2 2 2 3 4 3 3" xfId="15506"/>
    <cellStyle name="normální 2 2 2 3 4 3 3 2" xfId="41672"/>
    <cellStyle name="normální 2 2 2 3 4 3 3 3" xfId="28706"/>
    <cellStyle name="normální 2 2 2 3 4 3 4" xfId="9015"/>
    <cellStyle name="normální 2 2 2 3 4 3 4 2" xfId="35191"/>
    <cellStyle name="normální 2 2 2 3 4 3 5" xfId="22227"/>
    <cellStyle name="normální 2 2 2 3 4 4" xfId="12476"/>
    <cellStyle name="normální 2 2 2 3 4 4 2" xfId="18960"/>
    <cellStyle name="normální 2 2 2 3 4 4 2 2" xfId="45126"/>
    <cellStyle name="normální 2 2 2 3 4 4 2 3" xfId="32160"/>
    <cellStyle name="normální 2 2 2 3 4 4 3" xfId="38644"/>
    <cellStyle name="normální 2 2 2 3 4 4 4" xfId="25678"/>
    <cellStyle name="normální 2 2 2 3 4 5" xfId="15719"/>
    <cellStyle name="normální 2 2 2 3 4 5 2" xfId="41885"/>
    <cellStyle name="normální 2 2 2 3 4 5 3" xfId="28919"/>
    <cellStyle name="normální 2 2 2 3 4 6" xfId="9230"/>
    <cellStyle name="normální 2 2 2 3 4 6 2" xfId="35405"/>
    <cellStyle name="normální 2 2 2 3 4 7" xfId="22440"/>
    <cellStyle name="normální 2 2 2 3 5" xfId="5103"/>
    <cellStyle name="normální 2 2 2 3 5 2" xfId="5709"/>
    <cellStyle name="normální 2 2 2 3 5 2 2" xfId="12508"/>
    <cellStyle name="normální 2 2 2 3 5 2 2 2" xfId="18992"/>
    <cellStyle name="normální 2 2 2 3 5 2 2 2 2" xfId="45158"/>
    <cellStyle name="normální 2 2 2 3 5 2 2 2 3" xfId="32192"/>
    <cellStyle name="normální 2 2 2 3 5 2 2 3" xfId="38676"/>
    <cellStyle name="normální 2 2 2 3 5 2 2 4" xfId="25710"/>
    <cellStyle name="normální 2 2 2 3 5 2 3" xfId="15753"/>
    <cellStyle name="normální 2 2 2 3 5 2 3 2" xfId="41919"/>
    <cellStyle name="normální 2 2 2 3 5 2 3 3" xfId="28953"/>
    <cellStyle name="normální 2 2 2 3 5 2 4" xfId="9263"/>
    <cellStyle name="normální 2 2 2 3 5 2 4 2" xfId="35436"/>
    <cellStyle name="normální 2 2 2 3 5 2 5" xfId="22471"/>
    <cellStyle name="normální 2 2 2 3 5 3" xfId="7163"/>
    <cellStyle name="normální 2 2 2 3 5 3 2" xfId="13849"/>
    <cellStyle name="normální 2 2 2 3 5 3 2 2" xfId="20333"/>
    <cellStyle name="normální 2 2 2 3 5 3 2 2 2" xfId="46499"/>
    <cellStyle name="normální 2 2 2 3 5 3 2 2 3" xfId="33533"/>
    <cellStyle name="normální 2 2 2 3 5 3 2 3" xfId="40017"/>
    <cellStyle name="normální 2 2 2 3 5 3 2 4" xfId="27051"/>
    <cellStyle name="normální 2 2 2 3 5 3 3" xfId="17093"/>
    <cellStyle name="normální 2 2 2 3 5 3 3 2" xfId="43259"/>
    <cellStyle name="normální 2 2 2 3 5 3 3 3" xfId="30293"/>
    <cellStyle name="normální 2 2 2 3 5 3 4" xfId="10606"/>
    <cellStyle name="normální 2 2 2 3 5 3 4 2" xfId="36776"/>
    <cellStyle name="normální 2 2 2 3 5 3 5" xfId="23811"/>
    <cellStyle name="normální 2 2 2 3 5 4" xfId="12208"/>
    <cellStyle name="normální 2 2 2 3 5 4 2" xfId="18692"/>
    <cellStyle name="normální 2 2 2 3 5 4 2 2" xfId="44858"/>
    <cellStyle name="normální 2 2 2 3 5 4 2 3" xfId="31892"/>
    <cellStyle name="normální 2 2 2 3 5 4 3" xfId="38376"/>
    <cellStyle name="normální 2 2 2 3 5 4 4" xfId="25410"/>
    <cellStyle name="normální 2 2 2 3 5 5" xfId="15451"/>
    <cellStyle name="normální 2 2 2 3 5 5 2" xfId="41617"/>
    <cellStyle name="normální 2 2 2 3 5 5 3" xfId="28651"/>
    <cellStyle name="normální 2 2 2 3 5 6" xfId="8958"/>
    <cellStyle name="normální 2 2 2 3 5 6 2" xfId="35136"/>
    <cellStyle name="normální 2 2 2 3 5 7" xfId="22172"/>
    <cellStyle name="normální 2 2 2 3 6" xfId="5060"/>
    <cellStyle name="normální 2 2 2 3 6 2" xfId="12191"/>
    <cellStyle name="normální 2 2 2 3 6 2 2" xfId="18675"/>
    <cellStyle name="normální 2 2 2 3 6 2 2 2" xfId="44841"/>
    <cellStyle name="normální 2 2 2 3 6 2 2 3" xfId="31875"/>
    <cellStyle name="normální 2 2 2 3 6 2 3" xfId="38359"/>
    <cellStyle name="normální 2 2 2 3 6 2 4" xfId="25393"/>
    <cellStyle name="normální 2 2 2 3 6 3" xfId="15434"/>
    <cellStyle name="normální 2 2 2 3 6 3 2" xfId="41600"/>
    <cellStyle name="normální 2 2 2 3 6 3 3" xfId="28634"/>
    <cellStyle name="normální 2 2 2 3 6 4" xfId="8940"/>
    <cellStyle name="normální 2 2 2 3 6 4 2" xfId="35119"/>
    <cellStyle name="normální 2 2 2 3 6 5" xfId="22155"/>
    <cellStyle name="normální 2 2 2 3 7" xfId="5266"/>
    <cellStyle name="normální 2 2 2 3 7 2" xfId="12269"/>
    <cellStyle name="normální 2 2 2 3 7 2 2" xfId="18753"/>
    <cellStyle name="normální 2 2 2 3 7 2 2 2" xfId="44919"/>
    <cellStyle name="normální 2 2 2 3 7 2 2 3" xfId="31953"/>
    <cellStyle name="normální 2 2 2 3 7 2 3" xfId="38437"/>
    <cellStyle name="normální 2 2 2 3 7 2 4" xfId="25471"/>
    <cellStyle name="normální 2 2 2 3 7 3" xfId="15512"/>
    <cellStyle name="normální 2 2 2 3 7 3 2" xfId="41678"/>
    <cellStyle name="normální 2 2 2 3 7 3 3" xfId="28712"/>
    <cellStyle name="normální 2 2 2 3 7 4" xfId="9021"/>
    <cellStyle name="normální 2 2 2 3 7 4 2" xfId="35197"/>
    <cellStyle name="normální 2 2 2 3 7 5" xfId="22233"/>
    <cellStyle name="normální 2 2 2 3 8" xfId="7174"/>
    <cellStyle name="normální 2 2 2 3 8 2" xfId="13855"/>
    <cellStyle name="normální 2 2 2 3 8 2 2" xfId="20339"/>
    <cellStyle name="normální 2 2 2 3 8 2 2 2" xfId="46505"/>
    <cellStyle name="normální 2 2 2 3 8 2 2 3" xfId="33539"/>
    <cellStyle name="normální 2 2 2 3 8 2 3" xfId="40023"/>
    <cellStyle name="normální 2 2 2 3 8 2 4" xfId="27057"/>
    <cellStyle name="normální 2 2 2 3 8 3" xfId="17099"/>
    <cellStyle name="normální 2 2 2 3 8 3 2" xfId="43265"/>
    <cellStyle name="normální 2 2 2 3 8 3 3" xfId="30299"/>
    <cellStyle name="normální 2 2 2 3 8 4" xfId="10612"/>
    <cellStyle name="normální 2 2 2 3 8 4 2" xfId="36782"/>
    <cellStyle name="normální 2 2 2 3 8 5" xfId="23817"/>
    <cellStyle name="normální 2 2 2 3 9" xfId="7425"/>
    <cellStyle name="normální 2 2 2 3 9 2" xfId="13992"/>
    <cellStyle name="normální 2 2 2 3 9 2 2" xfId="20476"/>
    <cellStyle name="normální 2 2 2 3 9 2 2 2" xfId="46642"/>
    <cellStyle name="normální 2 2 2 3 9 2 2 3" xfId="33676"/>
    <cellStyle name="normální 2 2 2 3 9 2 3" xfId="40160"/>
    <cellStyle name="normální 2 2 2 3 9 2 4" xfId="27194"/>
    <cellStyle name="normální 2 2 2 3 9 3" xfId="17236"/>
    <cellStyle name="normální 2 2 2 3 9 3 2" xfId="43402"/>
    <cellStyle name="normální 2 2 2 3 9 3 3" xfId="30436"/>
    <cellStyle name="normální 2 2 2 3 9 4" xfId="10752"/>
    <cellStyle name="normální 2 2 2 3 9 4 2" xfId="36920"/>
    <cellStyle name="normální 2 2 2 3 9 5" xfId="23954"/>
    <cellStyle name="normální 2 2 2 4" xfId="4362"/>
    <cellStyle name="normální 2 2 2 4 10" xfId="8821"/>
    <cellStyle name="normální 2 2 2 4 10 2" xfId="35000"/>
    <cellStyle name="normální 2 2 2 4 11" xfId="22044"/>
    <cellStyle name="normální 2 2 2 4 2" xfId="4957"/>
    <cellStyle name="normální 2 2 2 4 2 2" xfId="6991"/>
    <cellStyle name="normální 2 2 2 4 2 2 2" xfId="13719"/>
    <cellStyle name="normální 2 2 2 4 2 2 2 2" xfId="20203"/>
    <cellStyle name="normální 2 2 2 4 2 2 2 2 2" xfId="46369"/>
    <cellStyle name="normální 2 2 2 4 2 2 2 2 3" xfId="33403"/>
    <cellStyle name="normální 2 2 2 4 2 2 2 3" xfId="39887"/>
    <cellStyle name="normální 2 2 2 4 2 2 2 4" xfId="26921"/>
    <cellStyle name="normální 2 2 2 4 2 2 3" xfId="16963"/>
    <cellStyle name="normální 2 2 2 4 2 2 3 2" xfId="43129"/>
    <cellStyle name="normální 2 2 2 4 2 2 3 3" xfId="30163"/>
    <cellStyle name="normální 2 2 2 4 2 2 4" xfId="10475"/>
    <cellStyle name="normální 2 2 2 4 2 2 4 2" xfId="36646"/>
    <cellStyle name="normální 2 2 2 4 2 2 5" xfId="23681"/>
    <cellStyle name="normální 2 2 2 4 2 3" xfId="7076"/>
    <cellStyle name="normální 2 2 2 4 2 3 2" xfId="13784"/>
    <cellStyle name="normální 2 2 2 4 2 3 2 2" xfId="20268"/>
    <cellStyle name="normální 2 2 2 4 2 3 2 2 2" xfId="46434"/>
    <cellStyle name="normální 2 2 2 4 2 3 2 2 3" xfId="33468"/>
    <cellStyle name="normální 2 2 2 4 2 3 2 3" xfId="39952"/>
    <cellStyle name="normální 2 2 2 4 2 3 2 4" xfId="26986"/>
    <cellStyle name="normální 2 2 2 4 2 3 3" xfId="17028"/>
    <cellStyle name="normální 2 2 2 4 2 3 3 2" xfId="43194"/>
    <cellStyle name="normální 2 2 2 4 2 3 3 3" xfId="30228"/>
    <cellStyle name="normální 2 2 2 4 2 3 4" xfId="10540"/>
    <cellStyle name="normální 2 2 2 4 2 3 4 2" xfId="36711"/>
    <cellStyle name="normální 2 2 2 4 2 3 5" xfId="23746"/>
    <cellStyle name="normální 2 2 2 4 2 4" xfId="5498"/>
    <cellStyle name="normální 2 2 2 4 2 4 2" xfId="12373"/>
    <cellStyle name="normální 2 2 2 4 2 4 2 2" xfId="18857"/>
    <cellStyle name="normální 2 2 2 4 2 4 2 2 2" xfId="45023"/>
    <cellStyle name="normální 2 2 2 4 2 4 2 2 3" xfId="32057"/>
    <cellStyle name="normální 2 2 2 4 2 4 2 3" xfId="38541"/>
    <cellStyle name="normální 2 2 2 4 2 4 2 4" xfId="25575"/>
    <cellStyle name="normální 2 2 2 4 2 4 3" xfId="15616"/>
    <cellStyle name="normální 2 2 2 4 2 4 3 2" xfId="41782"/>
    <cellStyle name="normální 2 2 2 4 2 4 3 3" xfId="28816"/>
    <cellStyle name="normální 2 2 2 4 2 4 4" xfId="9127"/>
    <cellStyle name="normální 2 2 2 4 2 4 4 2" xfId="35302"/>
    <cellStyle name="normální 2 2 2 4 2 4 5" xfId="22337"/>
    <cellStyle name="normální 2 2 2 4 2 5" xfId="7501"/>
    <cellStyle name="normální 2 2 2 4 2 5 2" xfId="14062"/>
    <cellStyle name="normální 2 2 2 4 2 5 2 2" xfId="20546"/>
    <cellStyle name="normální 2 2 2 4 2 5 2 2 2" xfId="46712"/>
    <cellStyle name="normální 2 2 2 4 2 5 2 2 3" xfId="33746"/>
    <cellStyle name="normální 2 2 2 4 2 5 2 3" xfId="40230"/>
    <cellStyle name="normální 2 2 2 4 2 5 2 4" xfId="27264"/>
    <cellStyle name="normální 2 2 2 4 2 5 3" xfId="17306"/>
    <cellStyle name="normální 2 2 2 4 2 5 3 2" xfId="43472"/>
    <cellStyle name="normální 2 2 2 4 2 5 3 3" xfId="30506"/>
    <cellStyle name="normální 2 2 2 4 2 5 4" xfId="10822"/>
    <cellStyle name="normální 2 2 2 4 2 5 4 2" xfId="36990"/>
    <cellStyle name="normální 2 2 2 4 2 5 5" xfId="24024"/>
    <cellStyle name="normální 2 2 2 4 2 6" xfId="12155"/>
    <cellStyle name="normální 2 2 2 4 2 6 2" xfId="18639"/>
    <cellStyle name="normální 2 2 2 4 2 6 2 2" xfId="44805"/>
    <cellStyle name="normální 2 2 2 4 2 6 2 3" xfId="31839"/>
    <cellStyle name="normální 2 2 2 4 2 6 3" xfId="38323"/>
    <cellStyle name="normální 2 2 2 4 2 6 4" xfId="25357"/>
    <cellStyle name="normální 2 2 2 4 2 7" xfId="15398"/>
    <cellStyle name="normální 2 2 2 4 2 7 2" xfId="41564"/>
    <cellStyle name="normální 2 2 2 4 2 7 3" xfId="28598"/>
    <cellStyle name="normální 2 2 2 4 2 8" xfId="8904"/>
    <cellStyle name="normální 2 2 2 4 2 8 2" xfId="35083"/>
    <cellStyle name="normální 2 2 2 4 2 9" xfId="22119"/>
    <cellStyle name="normální 2 2 2 4 3" xfId="6944"/>
    <cellStyle name="normální 2 2 2 4 3 2" xfId="5119"/>
    <cellStyle name="normální 2 2 2 4 3 2 2" xfId="12217"/>
    <cellStyle name="normální 2 2 2 4 3 2 2 2" xfId="18701"/>
    <cellStyle name="normální 2 2 2 4 3 2 2 2 2" xfId="44867"/>
    <cellStyle name="normální 2 2 2 4 3 2 2 2 3" xfId="31901"/>
    <cellStyle name="normální 2 2 2 4 3 2 2 3" xfId="38385"/>
    <cellStyle name="normální 2 2 2 4 3 2 2 4" xfId="25419"/>
    <cellStyle name="normální 2 2 2 4 3 2 3" xfId="15460"/>
    <cellStyle name="normální 2 2 2 4 3 2 3 2" xfId="41626"/>
    <cellStyle name="normální 2 2 2 4 3 2 3 3" xfId="28660"/>
    <cellStyle name="normální 2 2 2 4 3 2 4" xfId="8967"/>
    <cellStyle name="normální 2 2 2 4 3 2 4 2" xfId="35145"/>
    <cellStyle name="normální 2 2 2 4 3 2 5" xfId="22181"/>
    <cellStyle name="normální 2 2 2 4 3 3" xfId="7207"/>
    <cellStyle name="normální 2 2 2 4 3 3 2" xfId="13879"/>
    <cellStyle name="normální 2 2 2 4 3 3 2 2" xfId="20363"/>
    <cellStyle name="normální 2 2 2 4 3 3 2 2 2" xfId="46529"/>
    <cellStyle name="normální 2 2 2 4 3 3 2 2 3" xfId="33563"/>
    <cellStyle name="normální 2 2 2 4 3 3 2 3" xfId="40047"/>
    <cellStyle name="normální 2 2 2 4 3 3 2 4" xfId="27081"/>
    <cellStyle name="normální 2 2 2 4 3 3 3" xfId="17123"/>
    <cellStyle name="normální 2 2 2 4 3 3 3 2" xfId="43289"/>
    <cellStyle name="normální 2 2 2 4 3 3 3 3" xfId="30323"/>
    <cellStyle name="normální 2 2 2 4 3 3 4" xfId="10636"/>
    <cellStyle name="normální 2 2 2 4 3 3 4 2" xfId="36806"/>
    <cellStyle name="normální 2 2 2 4 3 3 5" xfId="23841"/>
    <cellStyle name="normální 2 2 2 4 3 4" xfId="13673"/>
    <cellStyle name="normální 2 2 2 4 3 4 2" xfId="20157"/>
    <cellStyle name="normální 2 2 2 4 3 4 2 2" xfId="46323"/>
    <cellStyle name="normální 2 2 2 4 3 4 2 3" xfId="33357"/>
    <cellStyle name="normální 2 2 2 4 3 4 3" xfId="39841"/>
    <cellStyle name="normální 2 2 2 4 3 4 4" xfId="26875"/>
    <cellStyle name="normální 2 2 2 4 3 5" xfId="16917"/>
    <cellStyle name="normální 2 2 2 4 3 5 2" xfId="43083"/>
    <cellStyle name="normální 2 2 2 4 3 5 3" xfId="30117"/>
    <cellStyle name="normální 2 2 2 4 3 6" xfId="10429"/>
    <cellStyle name="normální 2 2 2 4 3 6 2" xfId="36600"/>
    <cellStyle name="normální 2 2 2 4 3 7" xfId="23635"/>
    <cellStyle name="normální 2 2 2 4 4" xfId="5476"/>
    <cellStyle name="normální 2 2 2 4 4 2" xfId="12359"/>
    <cellStyle name="normální 2 2 2 4 4 2 2" xfId="18843"/>
    <cellStyle name="normální 2 2 2 4 4 2 2 2" xfId="45009"/>
    <cellStyle name="normální 2 2 2 4 4 2 2 3" xfId="32043"/>
    <cellStyle name="normální 2 2 2 4 4 2 3" xfId="38527"/>
    <cellStyle name="normální 2 2 2 4 4 2 4" xfId="25561"/>
    <cellStyle name="normální 2 2 2 4 4 3" xfId="15602"/>
    <cellStyle name="normální 2 2 2 4 4 3 2" xfId="41768"/>
    <cellStyle name="normální 2 2 2 4 4 3 3" xfId="28802"/>
    <cellStyle name="normální 2 2 2 4 4 4" xfId="9113"/>
    <cellStyle name="normální 2 2 2 4 4 4 2" xfId="35288"/>
    <cellStyle name="normální 2 2 2 4 4 5" xfId="22323"/>
    <cellStyle name="normální 2 2 2 4 5" xfId="5288"/>
    <cellStyle name="normální 2 2 2 4 5 2" xfId="12275"/>
    <cellStyle name="normální 2 2 2 4 5 2 2" xfId="18759"/>
    <cellStyle name="normální 2 2 2 4 5 2 2 2" xfId="44925"/>
    <cellStyle name="normální 2 2 2 4 5 2 2 3" xfId="31959"/>
    <cellStyle name="normální 2 2 2 4 5 2 3" xfId="38443"/>
    <cellStyle name="normální 2 2 2 4 5 2 4" xfId="25477"/>
    <cellStyle name="normální 2 2 2 4 5 3" xfId="15518"/>
    <cellStyle name="normální 2 2 2 4 5 3 2" xfId="41684"/>
    <cellStyle name="normální 2 2 2 4 5 3 3" xfId="28718"/>
    <cellStyle name="normální 2 2 2 4 5 4" xfId="9027"/>
    <cellStyle name="normální 2 2 2 4 5 4 2" xfId="35203"/>
    <cellStyle name="normální 2 2 2 4 5 5" xfId="22239"/>
    <cellStyle name="normální 2 2 2 4 6" xfId="5895"/>
    <cellStyle name="normální 2 2 2 4 6 2" xfId="12662"/>
    <cellStyle name="normální 2 2 2 4 6 2 2" xfId="19146"/>
    <cellStyle name="normální 2 2 2 4 6 2 2 2" xfId="45312"/>
    <cellStyle name="normální 2 2 2 4 6 2 2 3" xfId="32346"/>
    <cellStyle name="normální 2 2 2 4 6 2 3" xfId="38830"/>
    <cellStyle name="normální 2 2 2 4 6 2 4" xfId="25864"/>
    <cellStyle name="normální 2 2 2 4 6 3" xfId="15906"/>
    <cellStyle name="normální 2 2 2 4 6 3 2" xfId="42072"/>
    <cellStyle name="normální 2 2 2 4 6 3 3" xfId="29106"/>
    <cellStyle name="normální 2 2 2 4 6 4" xfId="9416"/>
    <cellStyle name="normální 2 2 2 4 6 4 2" xfId="35589"/>
    <cellStyle name="normální 2 2 2 4 6 5" xfId="22624"/>
    <cellStyle name="normální 2 2 2 4 7" xfId="7424"/>
    <cellStyle name="normální 2 2 2 4 7 2" xfId="13991"/>
    <cellStyle name="normální 2 2 2 4 7 2 2" xfId="20475"/>
    <cellStyle name="normální 2 2 2 4 7 2 2 2" xfId="46641"/>
    <cellStyle name="normální 2 2 2 4 7 2 2 3" xfId="33675"/>
    <cellStyle name="normální 2 2 2 4 7 2 3" xfId="40159"/>
    <cellStyle name="normální 2 2 2 4 7 2 4" xfId="27193"/>
    <cellStyle name="normální 2 2 2 4 7 3" xfId="17235"/>
    <cellStyle name="normální 2 2 2 4 7 3 2" xfId="43401"/>
    <cellStyle name="normální 2 2 2 4 7 3 3" xfId="30435"/>
    <cellStyle name="normální 2 2 2 4 7 4" xfId="10751"/>
    <cellStyle name="normální 2 2 2 4 7 4 2" xfId="36919"/>
    <cellStyle name="normální 2 2 2 4 7 5" xfId="23953"/>
    <cellStyle name="normální 2 2 2 4 8" xfId="12076"/>
    <cellStyle name="normální 2 2 2 4 8 2" xfId="18560"/>
    <cellStyle name="normální 2 2 2 4 8 2 2" xfId="44726"/>
    <cellStyle name="normální 2 2 2 4 8 2 3" xfId="31760"/>
    <cellStyle name="normální 2 2 2 4 8 3" xfId="38244"/>
    <cellStyle name="normální 2 2 2 4 8 4" xfId="25278"/>
    <cellStyle name="normální 2 2 2 4 9" xfId="15323"/>
    <cellStyle name="normální 2 2 2 4 9 2" xfId="41489"/>
    <cellStyle name="normální 2 2 2 4 9 3" xfId="28523"/>
    <cellStyle name="normální 2 2 2 5" xfId="4361"/>
    <cellStyle name="normální 2 2 2 5 10" xfId="22043"/>
    <cellStyle name="normální 2 2 2 5 2" xfId="4956"/>
    <cellStyle name="normální 2 2 2 5 2 2" xfId="6990"/>
    <cellStyle name="normální 2 2 2 5 2 2 2" xfId="13718"/>
    <cellStyle name="normální 2 2 2 5 2 2 2 2" xfId="20202"/>
    <cellStyle name="normální 2 2 2 5 2 2 2 2 2" xfId="46368"/>
    <cellStyle name="normální 2 2 2 5 2 2 2 2 3" xfId="33402"/>
    <cellStyle name="normální 2 2 2 5 2 2 2 3" xfId="39886"/>
    <cellStyle name="normální 2 2 2 5 2 2 2 4" xfId="26920"/>
    <cellStyle name="normální 2 2 2 5 2 2 3" xfId="16962"/>
    <cellStyle name="normální 2 2 2 5 2 2 3 2" xfId="43128"/>
    <cellStyle name="normální 2 2 2 5 2 2 3 3" xfId="30162"/>
    <cellStyle name="normální 2 2 2 5 2 2 4" xfId="10474"/>
    <cellStyle name="normální 2 2 2 5 2 2 4 2" xfId="36645"/>
    <cellStyle name="normální 2 2 2 5 2 2 5" xfId="23680"/>
    <cellStyle name="normální 2 2 2 5 2 3" xfId="1933"/>
    <cellStyle name="normální 2 2 2 5 2 3 2" xfId="12021"/>
    <cellStyle name="normální 2 2 2 5 2 3 2 2" xfId="18505"/>
    <cellStyle name="normální 2 2 2 5 2 3 2 2 2" xfId="44671"/>
    <cellStyle name="normální 2 2 2 5 2 3 2 2 3" xfId="31705"/>
    <cellStyle name="normální 2 2 2 5 2 3 2 3" xfId="38189"/>
    <cellStyle name="normální 2 2 2 5 2 3 2 4" xfId="25223"/>
    <cellStyle name="normální 2 2 2 5 2 3 3" xfId="15265"/>
    <cellStyle name="normální 2 2 2 5 2 3 3 2" xfId="41431"/>
    <cellStyle name="normální 2 2 2 5 2 3 3 3" xfId="28465"/>
    <cellStyle name="normální 2 2 2 5 2 3 4" xfId="8726"/>
    <cellStyle name="normální 2 2 2 5 2 3 4 2" xfId="34946"/>
    <cellStyle name="normální 2 2 2 5 2 3 5" xfId="21997"/>
    <cellStyle name="normální 2 2 2 5 2 4" xfId="5698"/>
    <cellStyle name="normální 2 2 2 5 2 4 2" xfId="12503"/>
    <cellStyle name="normální 2 2 2 5 2 4 2 2" xfId="18987"/>
    <cellStyle name="normální 2 2 2 5 2 4 2 2 2" xfId="45153"/>
    <cellStyle name="normální 2 2 2 5 2 4 2 2 3" xfId="32187"/>
    <cellStyle name="normální 2 2 2 5 2 4 2 3" xfId="38671"/>
    <cellStyle name="normální 2 2 2 5 2 4 2 4" xfId="25705"/>
    <cellStyle name="normální 2 2 2 5 2 4 3" xfId="15748"/>
    <cellStyle name="normální 2 2 2 5 2 4 3 2" xfId="41914"/>
    <cellStyle name="normální 2 2 2 5 2 4 3 3" xfId="28948"/>
    <cellStyle name="normální 2 2 2 5 2 4 4" xfId="9257"/>
    <cellStyle name="normální 2 2 2 5 2 4 4 2" xfId="35431"/>
    <cellStyle name="normální 2 2 2 5 2 4 5" xfId="22466"/>
    <cellStyle name="normální 2 2 2 5 2 5" xfId="7500"/>
    <cellStyle name="normální 2 2 2 5 2 5 2" xfId="14061"/>
    <cellStyle name="normální 2 2 2 5 2 5 2 2" xfId="20545"/>
    <cellStyle name="normální 2 2 2 5 2 5 2 2 2" xfId="46711"/>
    <cellStyle name="normální 2 2 2 5 2 5 2 2 3" xfId="33745"/>
    <cellStyle name="normální 2 2 2 5 2 5 2 3" xfId="40229"/>
    <cellStyle name="normální 2 2 2 5 2 5 2 4" xfId="27263"/>
    <cellStyle name="normální 2 2 2 5 2 5 3" xfId="17305"/>
    <cellStyle name="normální 2 2 2 5 2 5 3 2" xfId="43471"/>
    <cellStyle name="normální 2 2 2 5 2 5 3 3" xfId="30505"/>
    <cellStyle name="normální 2 2 2 5 2 5 4" xfId="10821"/>
    <cellStyle name="normální 2 2 2 5 2 5 4 2" xfId="36989"/>
    <cellStyle name="normální 2 2 2 5 2 5 5" xfId="24023"/>
    <cellStyle name="normální 2 2 2 5 2 6" xfId="12154"/>
    <cellStyle name="normální 2 2 2 5 2 6 2" xfId="18638"/>
    <cellStyle name="normální 2 2 2 5 2 6 2 2" xfId="44804"/>
    <cellStyle name="normální 2 2 2 5 2 6 2 3" xfId="31838"/>
    <cellStyle name="normální 2 2 2 5 2 6 3" xfId="38322"/>
    <cellStyle name="normální 2 2 2 5 2 6 4" xfId="25356"/>
    <cellStyle name="normální 2 2 2 5 2 7" xfId="15397"/>
    <cellStyle name="normální 2 2 2 5 2 7 2" xfId="41563"/>
    <cellStyle name="normální 2 2 2 5 2 7 3" xfId="28597"/>
    <cellStyle name="normální 2 2 2 5 2 8" xfId="8903"/>
    <cellStyle name="normální 2 2 2 5 2 8 2" xfId="35082"/>
    <cellStyle name="normální 2 2 2 5 2 9" xfId="22118"/>
    <cellStyle name="normální 2 2 2 5 3" xfId="6943"/>
    <cellStyle name="normální 2 2 2 5 3 2" xfId="13672"/>
    <cellStyle name="normální 2 2 2 5 3 2 2" xfId="20156"/>
    <cellStyle name="normální 2 2 2 5 3 2 2 2" xfId="46322"/>
    <cellStyle name="normální 2 2 2 5 3 2 2 3" xfId="33356"/>
    <cellStyle name="normální 2 2 2 5 3 2 3" xfId="39840"/>
    <cellStyle name="normální 2 2 2 5 3 2 4" xfId="26874"/>
    <cellStyle name="normální 2 2 2 5 3 3" xfId="16916"/>
    <cellStyle name="normální 2 2 2 5 3 3 2" xfId="43082"/>
    <cellStyle name="normální 2 2 2 5 3 3 3" xfId="30116"/>
    <cellStyle name="normální 2 2 2 5 3 4" xfId="10428"/>
    <cellStyle name="normální 2 2 2 5 3 4 2" xfId="36599"/>
    <cellStyle name="normální 2 2 2 5 3 5" xfId="23634"/>
    <cellStyle name="normální 2 2 2 5 4" xfId="5589"/>
    <cellStyle name="normální 2 2 2 5 4 2" xfId="12442"/>
    <cellStyle name="normální 2 2 2 5 4 2 2" xfId="18926"/>
    <cellStyle name="normální 2 2 2 5 4 2 2 2" xfId="45092"/>
    <cellStyle name="normální 2 2 2 5 4 2 2 3" xfId="32126"/>
    <cellStyle name="normální 2 2 2 5 4 2 3" xfId="38610"/>
    <cellStyle name="normální 2 2 2 5 4 2 4" xfId="25644"/>
    <cellStyle name="normální 2 2 2 5 4 3" xfId="15685"/>
    <cellStyle name="normální 2 2 2 5 4 3 2" xfId="41851"/>
    <cellStyle name="normální 2 2 2 5 4 3 3" xfId="28885"/>
    <cellStyle name="normální 2 2 2 5 4 4" xfId="9196"/>
    <cellStyle name="normální 2 2 2 5 4 4 2" xfId="35371"/>
    <cellStyle name="normální 2 2 2 5 4 5" xfId="22406"/>
    <cellStyle name="normální 2 2 2 5 5" xfId="7037"/>
    <cellStyle name="normální 2 2 2 5 5 2" xfId="13757"/>
    <cellStyle name="normální 2 2 2 5 5 2 2" xfId="20241"/>
    <cellStyle name="normální 2 2 2 5 5 2 2 2" xfId="46407"/>
    <cellStyle name="normální 2 2 2 5 5 2 2 3" xfId="33441"/>
    <cellStyle name="normální 2 2 2 5 5 2 3" xfId="39925"/>
    <cellStyle name="normální 2 2 2 5 5 2 4" xfId="26959"/>
    <cellStyle name="normální 2 2 2 5 5 3" xfId="17001"/>
    <cellStyle name="normální 2 2 2 5 5 3 2" xfId="43167"/>
    <cellStyle name="normální 2 2 2 5 5 3 3" xfId="30201"/>
    <cellStyle name="normální 2 2 2 5 5 4" xfId="10513"/>
    <cellStyle name="normální 2 2 2 5 5 4 2" xfId="36684"/>
    <cellStyle name="normální 2 2 2 5 5 5" xfId="23719"/>
    <cellStyle name="normální 2 2 2 5 6" xfId="7423"/>
    <cellStyle name="normální 2 2 2 5 6 2" xfId="13990"/>
    <cellStyle name="normální 2 2 2 5 6 2 2" xfId="20474"/>
    <cellStyle name="normální 2 2 2 5 6 2 2 2" xfId="46640"/>
    <cellStyle name="normální 2 2 2 5 6 2 2 3" xfId="33674"/>
    <cellStyle name="normální 2 2 2 5 6 2 3" xfId="40158"/>
    <cellStyle name="normální 2 2 2 5 6 2 4" xfId="27192"/>
    <cellStyle name="normální 2 2 2 5 6 3" xfId="17234"/>
    <cellStyle name="normální 2 2 2 5 6 3 2" xfId="43400"/>
    <cellStyle name="normální 2 2 2 5 6 3 3" xfId="30434"/>
    <cellStyle name="normální 2 2 2 5 6 4" xfId="10750"/>
    <cellStyle name="normální 2 2 2 5 6 4 2" xfId="36918"/>
    <cellStyle name="normální 2 2 2 5 6 5" xfId="23952"/>
    <cellStyle name="normální 2 2 2 5 7" xfId="12075"/>
    <cellStyle name="normální 2 2 2 5 7 2" xfId="18559"/>
    <cellStyle name="normální 2 2 2 5 7 2 2" xfId="44725"/>
    <cellStyle name="normální 2 2 2 5 7 2 3" xfId="31759"/>
    <cellStyle name="normální 2 2 2 5 7 3" xfId="38243"/>
    <cellStyle name="normální 2 2 2 5 7 4" xfId="25277"/>
    <cellStyle name="normální 2 2 2 5 8" xfId="15322"/>
    <cellStyle name="normální 2 2 2 5 8 2" xfId="41488"/>
    <cellStyle name="normální 2 2 2 5 8 3" xfId="28522"/>
    <cellStyle name="normální 2 2 2 5 9" xfId="8820"/>
    <cellStyle name="normální 2 2 2 5 9 2" xfId="34999"/>
    <cellStyle name="normální 2 2 2 6" xfId="4367"/>
    <cellStyle name="normální 2 2 2 6 10" xfId="22046"/>
    <cellStyle name="normální 2 2 2 6 2" xfId="4959"/>
    <cellStyle name="normální 2 2 2 6 2 2" xfId="6993"/>
    <cellStyle name="normální 2 2 2 6 2 2 2" xfId="13721"/>
    <cellStyle name="normální 2 2 2 6 2 2 2 2" xfId="20205"/>
    <cellStyle name="normální 2 2 2 6 2 2 2 2 2" xfId="46371"/>
    <cellStyle name="normální 2 2 2 6 2 2 2 2 3" xfId="33405"/>
    <cellStyle name="normální 2 2 2 6 2 2 2 3" xfId="39889"/>
    <cellStyle name="normální 2 2 2 6 2 2 2 4" xfId="26923"/>
    <cellStyle name="normální 2 2 2 6 2 2 3" xfId="16965"/>
    <cellStyle name="normální 2 2 2 6 2 2 3 2" xfId="43131"/>
    <cellStyle name="normální 2 2 2 6 2 2 3 3" xfId="30165"/>
    <cellStyle name="normální 2 2 2 6 2 2 4" xfId="10477"/>
    <cellStyle name="normální 2 2 2 6 2 2 4 2" xfId="36648"/>
    <cellStyle name="normální 2 2 2 6 2 2 5" xfId="23683"/>
    <cellStyle name="normální 2 2 2 6 2 3" xfId="5550"/>
    <cellStyle name="normální 2 2 2 6 2 3 2" xfId="12412"/>
    <cellStyle name="normální 2 2 2 6 2 3 2 2" xfId="18896"/>
    <cellStyle name="normální 2 2 2 6 2 3 2 2 2" xfId="45062"/>
    <cellStyle name="normální 2 2 2 6 2 3 2 2 3" xfId="32096"/>
    <cellStyle name="normální 2 2 2 6 2 3 2 3" xfId="38580"/>
    <cellStyle name="normální 2 2 2 6 2 3 2 4" xfId="25614"/>
    <cellStyle name="normální 2 2 2 6 2 3 3" xfId="15655"/>
    <cellStyle name="normální 2 2 2 6 2 3 3 2" xfId="41821"/>
    <cellStyle name="normální 2 2 2 6 2 3 3 3" xfId="28855"/>
    <cellStyle name="normální 2 2 2 6 2 3 4" xfId="9166"/>
    <cellStyle name="normální 2 2 2 6 2 3 4 2" xfId="35341"/>
    <cellStyle name="normální 2 2 2 6 2 3 5" xfId="22376"/>
    <cellStyle name="normální 2 2 2 6 2 4" xfId="5338"/>
    <cellStyle name="normální 2 2 2 6 2 4 2" xfId="12298"/>
    <cellStyle name="normální 2 2 2 6 2 4 2 2" xfId="18782"/>
    <cellStyle name="normální 2 2 2 6 2 4 2 2 2" xfId="44948"/>
    <cellStyle name="normální 2 2 2 6 2 4 2 2 3" xfId="31982"/>
    <cellStyle name="normální 2 2 2 6 2 4 2 3" xfId="38466"/>
    <cellStyle name="normální 2 2 2 6 2 4 2 4" xfId="25500"/>
    <cellStyle name="normální 2 2 2 6 2 4 3" xfId="15541"/>
    <cellStyle name="normální 2 2 2 6 2 4 3 2" xfId="41707"/>
    <cellStyle name="normální 2 2 2 6 2 4 3 3" xfId="28741"/>
    <cellStyle name="normální 2 2 2 6 2 4 4" xfId="9051"/>
    <cellStyle name="normální 2 2 2 6 2 4 4 2" xfId="35226"/>
    <cellStyle name="normální 2 2 2 6 2 4 5" xfId="22262"/>
    <cellStyle name="normální 2 2 2 6 2 5" xfId="7503"/>
    <cellStyle name="normální 2 2 2 6 2 5 2" xfId="14064"/>
    <cellStyle name="normální 2 2 2 6 2 5 2 2" xfId="20548"/>
    <cellStyle name="normální 2 2 2 6 2 5 2 2 2" xfId="46714"/>
    <cellStyle name="normální 2 2 2 6 2 5 2 2 3" xfId="33748"/>
    <cellStyle name="normální 2 2 2 6 2 5 2 3" xfId="40232"/>
    <cellStyle name="normální 2 2 2 6 2 5 2 4" xfId="27266"/>
    <cellStyle name="normální 2 2 2 6 2 5 3" xfId="17308"/>
    <cellStyle name="normální 2 2 2 6 2 5 3 2" xfId="43474"/>
    <cellStyle name="normální 2 2 2 6 2 5 3 3" xfId="30508"/>
    <cellStyle name="normální 2 2 2 6 2 5 4" xfId="10824"/>
    <cellStyle name="normální 2 2 2 6 2 5 4 2" xfId="36992"/>
    <cellStyle name="normální 2 2 2 6 2 5 5" xfId="24026"/>
    <cellStyle name="normální 2 2 2 6 2 6" xfId="12157"/>
    <cellStyle name="normální 2 2 2 6 2 6 2" xfId="18641"/>
    <cellStyle name="normální 2 2 2 6 2 6 2 2" xfId="44807"/>
    <cellStyle name="normální 2 2 2 6 2 6 2 3" xfId="31841"/>
    <cellStyle name="normální 2 2 2 6 2 6 3" xfId="38325"/>
    <cellStyle name="normální 2 2 2 6 2 6 4" xfId="25359"/>
    <cellStyle name="normální 2 2 2 6 2 7" xfId="15400"/>
    <cellStyle name="normální 2 2 2 6 2 7 2" xfId="41566"/>
    <cellStyle name="normální 2 2 2 6 2 7 3" xfId="28600"/>
    <cellStyle name="normální 2 2 2 6 2 8" xfId="8906"/>
    <cellStyle name="normální 2 2 2 6 2 8 2" xfId="35085"/>
    <cellStyle name="normální 2 2 2 6 2 9" xfId="22121"/>
    <cellStyle name="normální 2 2 2 6 3" xfId="6946"/>
    <cellStyle name="normální 2 2 2 6 3 2" xfId="13675"/>
    <cellStyle name="normální 2 2 2 6 3 2 2" xfId="20159"/>
    <cellStyle name="normální 2 2 2 6 3 2 2 2" xfId="46325"/>
    <cellStyle name="normální 2 2 2 6 3 2 2 3" xfId="33359"/>
    <cellStyle name="normální 2 2 2 6 3 2 3" xfId="39843"/>
    <cellStyle name="normální 2 2 2 6 3 2 4" xfId="26877"/>
    <cellStyle name="normální 2 2 2 6 3 3" xfId="16919"/>
    <cellStyle name="normální 2 2 2 6 3 3 2" xfId="43085"/>
    <cellStyle name="normální 2 2 2 6 3 3 3" xfId="30119"/>
    <cellStyle name="normální 2 2 2 6 3 4" xfId="10431"/>
    <cellStyle name="normální 2 2 2 6 3 4 2" xfId="36602"/>
    <cellStyle name="normální 2 2 2 6 3 5" xfId="23637"/>
    <cellStyle name="normální 2 2 2 6 4" xfId="7115"/>
    <cellStyle name="normální 2 2 2 6 4 2" xfId="13812"/>
    <cellStyle name="normální 2 2 2 6 4 2 2" xfId="20296"/>
    <cellStyle name="normální 2 2 2 6 4 2 2 2" xfId="46462"/>
    <cellStyle name="normální 2 2 2 6 4 2 2 3" xfId="33496"/>
    <cellStyle name="normální 2 2 2 6 4 2 3" xfId="39980"/>
    <cellStyle name="normální 2 2 2 6 4 2 4" xfId="27014"/>
    <cellStyle name="normální 2 2 2 6 4 3" xfId="17056"/>
    <cellStyle name="normální 2 2 2 6 4 3 2" xfId="43222"/>
    <cellStyle name="normální 2 2 2 6 4 3 3" xfId="30256"/>
    <cellStyle name="normální 2 2 2 6 4 4" xfId="10569"/>
    <cellStyle name="normální 2 2 2 6 4 4 2" xfId="36739"/>
    <cellStyle name="normální 2 2 2 6 4 5" xfId="23774"/>
    <cellStyle name="normální 2 2 2 6 5" xfId="5206"/>
    <cellStyle name="normální 2 2 2 6 5 2" xfId="12243"/>
    <cellStyle name="normální 2 2 2 6 5 2 2" xfId="18727"/>
    <cellStyle name="normální 2 2 2 6 5 2 2 2" xfId="44893"/>
    <cellStyle name="normální 2 2 2 6 5 2 2 3" xfId="31927"/>
    <cellStyle name="normální 2 2 2 6 5 2 3" xfId="38411"/>
    <cellStyle name="normální 2 2 2 6 5 2 4" xfId="25445"/>
    <cellStyle name="normální 2 2 2 6 5 3" xfId="15486"/>
    <cellStyle name="normální 2 2 2 6 5 3 2" xfId="41652"/>
    <cellStyle name="normální 2 2 2 6 5 3 3" xfId="28686"/>
    <cellStyle name="normální 2 2 2 6 5 4" xfId="8994"/>
    <cellStyle name="normální 2 2 2 6 5 4 2" xfId="35171"/>
    <cellStyle name="normální 2 2 2 6 5 5" xfId="22207"/>
    <cellStyle name="normální 2 2 2 6 6" xfId="7426"/>
    <cellStyle name="normální 2 2 2 6 6 2" xfId="13993"/>
    <cellStyle name="normální 2 2 2 6 6 2 2" xfId="20477"/>
    <cellStyle name="normální 2 2 2 6 6 2 2 2" xfId="46643"/>
    <cellStyle name="normální 2 2 2 6 6 2 2 3" xfId="33677"/>
    <cellStyle name="normální 2 2 2 6 6 2 3" xfId="40161"/>
    <cellStyle name="normální 2 2 2 6 6 2 4" xfId="27195"/>
    <cellStyle name="normální 2 2 2 6 6 3" xfId="17237"/>
    <cellStyle name="normální 2 2 2 6 6 3 2" xfId="43403"/>
    <cellStyle name="normální 2 2 2 6 6 3 3" xfId="30437"/>
    <cellStyle name="normální 2 2 2 6 6 4" xfId="10753"/>
    <cellStyle name="normální 2 2 2 6 6 4 2" xfId="36921"/>
    <cellStyle name="normální 2 2 2 6 6 5" xfId="23955"/>
    <cellStyle name="normální 2 2 2 6 7" xfId="12078"/>
    <cellStyle name="normální 2 2 2 6 7 2" xfId="18562"/>
    <cellStyle name="normální 2 2 2 6 7 2 2" xfId="44728"/>
    <cellStyle name="normální 2 2 2 6 7 2 3" xfId="31762"/>
    <cellStyle name="normální 2 2 2 6 7 3" xfId="38246"/>
    <cellStyle name="normální 2 2 2 6 7 4" xfId="25280"/>
    <cellStyle name="normální 2 2 2 6 8" xfId="15325"/>
    <cellStyle name="normální 2 2 2 6 8 2" xfId="41491"/>
    <cellStyle name="normální 2 2 2 6 8 3" xfId="28525"/>
    <cellStyle name="normální 2 2 2 6 9" xfId="8823"/>
    <cellStyle name="normální 2 2 2 6 9 2" xfId="35002"/>
    <cellStyle name="normální 2 2 2 7" xfId="4360"/>
    <cellStyle name="normální 2 2 2 7 10" xfId="22042"/>
    <cellStyle name="normální 2 2 2 7 2" xfId="4955"/>
    <cellStyle name="normální 2 2 2 7 2 2" xfId="6989"/>
    <cellStyle name="normální 2 2 2 7 2 2 2" xfId="13717"/>
    <cellStyle name="normální 2 2 2 7 2 2 2 2" xfId="20201"/>
    <cellStyle name="normální 2 2 2 7 2 2 2 2 2" xfId="46367"/>
    <cellStyle name="normální 2 2 2 7 2 2 2 2 3" xfId="33401"/>
    <cellStyle name="normální 2 2 2 7 2 2 2 3" xfId="39885"/>
    <cellStyle name="normální 2 2 2 7 2 2 2 4" xfId="26919"/>
    <cellStyle name="normální 2 2 2 7 2 2 3" xfId="16961"/>
    <cellStyle name="normální 2 2 2 7 2 2 3 2" xfId="43127"/>
    <cellStyle name="normální 2 2 2 7 2 2 3 3" xfId="30161"/>
    <cellStyle name="normální 2 2 2 7 2 2 4" xfId="10473"/>
    <cellStyle name="normální 2 2 2 7 2 2 4 2" xfId="36644"/>
    <cellStyle name="normální 2 2 2 7 2 2 5" xfId="23679"/>
    <cellStyle name="normální 2 2 2 7 2 3" xfId="5357"/>
    <cellStyle name="normální 2 2 2 7 2 3 2" xfId="12308"/>
    <cellStyle name="normální 2 2 2 7 2 3 2 2" xfId="18792"/>
    <cellStyle name="normální 2 2 2 7 2 3 2 2 2" xfId="44958"/>
    <cellStyle name="normální 2 2 2 7 2 3 2 2 3" xfId="31992"/>
    <cellStyle name="normální 2 2 2 7 2 3 2 3" xfId="38476"/>
    <cellStyle name="normální 2 2 2 7 2 3 2 4" xfId="25510"/>
    <cellStyle name="normální 2 2 2 7 2 3 3" xfId="15551"/>
    <cellStyle name="normální 2 2 2 7 2 3 3 2" xfId="41717"/>
    <cellStyle name="normální 2 2 2 7 2 3 3 3" xfId="28751"/>
    <cellStyle name="normální 2 2 2 7 2 3 4" xfId="9061"/>
    <cellStyle name="normální 2 2 2 7 2 3 4 2" xfId="35237"/>
    <cellStyle name="normální 2 2 2 7 2 3 5" xfId="22272"/>
    <cellStyle name="normální 2 2 2 7 2 4" xfId="2008"/>
    <cellStyle name="normální 2 2 2 7 2 4 2" xfId="12034"/>
    <cellStyle name="normální 2 2 2 7 2 4 2 2" xfId="18518"/>
    <cellStyle name="normální 2 2 2 7 2 4 2 2 2" xfId="44684"/>
    <cellStyle name="normální 2 2 2 7 2 4 2 2 3" xfId="31718"/>
    <cellStyle name="normální 2 2 2 7 2 4 2 3" xfId="38202"/>
    <cellStyle name="normální 2 2 2 7 2 4 2 4" xfId="25236"/>
    <cellStyle name="normální 2 2 2 7 2 4 3" xfId="15279"/>
    <cellStyle name="normální 2 2 2 7 2 4 3 2" xfId="41445"/>
    <cellStyle name="normální 2 2 2 7 2 4 3 3" xfId="28479"/>
    <cellStyle name="normální 2 2 2 7 2 4 4" xfId="8743"/>
    <cellStyle name="normální 2 2 2 7 2 4 4 2" xfId="34959"/>
    <cellStyle name="normální 2 2 2 7 2 4 5" xfId="22006"/>
    <cellStyle name="normální 2 2 2 7 2 5" xfId="7499"/>
    <cellStyle name="normální 2 2 2 7 2 5 2" xfId="14060"/>
    <cellStyle name="normální 2 2 2 7 2 5 2 2" xfId="20544"/>
    <cellStyle name="normální 2 2 2 7 2 5 2 2 2" xfId="46710"/>
    <cellStyle name="normální 2 2 2 7 2 5 2 2 3" xfId="33744"/>
    <cellStyle name="normální 2 2 2 7 2 5 2 3" xfId="40228"/>
    <cellStyle name="normální 2 2 2 7 2 5 2 4" xfId="27262"/>
    <cellStyle name="normální 2 2 2 7 2 5 3" xfId="17304"/>
    <cellStyle name="normální 2 2 2 7 2 5 3 2" xfId="43470"/>
    <cellStyle name="normální 2 2 2 7 2 5 3 3" xfId="30504"/>
    <cellStyle name="normální 2 2 2 7 2 5 4" xfId="10820"/>
    <cellStyle name="normální 2 2 2 7 2 5 4 2" xfId="36988"/>
    <cellStyle name="normální 2 2 2 7 2 5 5" xfId="24022"/>
    <cellStyle name="normální 2 2 2 7 2 6" xfId="12153"/>
    <cellStyle name="normální 2 2 2 7 2 6 2" xfId="18637"/>
    <cellStyle name="normální 2 2 2 7 2 6 2 2" xfId="44803"/>
    <cellStyle name="normální 2 2 2 7 2 6 2 3" xfId="31837"/>
    <cellStyle name="normální 2 2 2 7 2 6 3" xfId="38321"/>
    <cellStyle name="normální 2 2 2 7 2 6 4" xfId="25355"/>
    <cellStyle name="normální 2 2 2 7 2 7" xfId="15396"/>
    <cellStyle name="normální 2 2 2 7 2 7 2" xfId="41562"/>
    <cellStyle name="normální 2 2 2 7 2 7 3" xfId="28596"/>
    <cellStyle name="normální 2 2 2 7 2 8" xfId="8902"/>
    <cellStyle name="normální 2 2 2 7 2 8 2" xfId="35081"/>
    <cellStyle name="normální 2 2 2 7 2 9" xfId="22117"/>
    <cellStyle name="normální 2 2 2 7 3" xfId="6942"/>
    <cellStyle name="normální 2 2 2 7 3 2" xfId="13671"/>
    <cellStyle name="normální 2 2 2 7 3 2 2" xfId="20155"/>
    <cellStyle name="normální 2 2 2 7 3 2 2 2" xfId="46321"/>
    <cellStyle name="normální 2 2 2 7 3 2 2 3" xfId="33355"/>
    <cellStyle name="normální 2 2 2 7 3 2 3" xfId="39839"/>
    <cellStyle name="normální 2 2 2 7 3 2 4" xfId="26873"/>
    <cellStyle name="normální 2 2 2 7 3 3" xfId="16915"/>
    <cellStyle name="normální 2 2 2 7 3 3 2" xfId="43081"/>
    <cellStyle name="normální 2 2 2 7 3 3 3" xfId="30115"/>
    <cellStyle name="normální 2 2 2 7 3 4" xfId="10427"/>
    <cellStyle name="normální 2 2 2 7 3 4 2" xfId="36598"/>
    <cellStyle name="normální 2 2 2 7 3 5" xfId="23633"/>
    <cellStyle name="normální 2 2 2 7 4" xfId="7155"/>
    <cellStyle name="normální 2 2 2 7 4 2" xfId="13843"/>
    <cellStyle name="normální 2 2 2 7 4 2 2" xfId="20327"/>
    <cellStyle name="normální 2 2 2 7 4 2 2 2" xfId="46493"/>
    <cellStyle name="normální 2 2 2 7 4 2 2 3" xfId="33527"/>
    <cellStyle name="normální 2 2 2 7 4 2 3" xfId="40011"/>
    <cellStyle name="normální 2 2 2 7 4 2 4" xfId="27045"/>
    <cellStyle name="normální 2 2 2 7 4 3" xfId="17087"/>
    <cellStyle name="normální 2 2 2 7 4 3 2" xfId="43253"/>
    <cellStyle name="normální 2 2 2 7 4 3 3" xfId="30287"/>
    <cellStyle name="normální 2 2 2 7 4 4" xfId="10600"/>
    <cellStyle name="normální 2 2 2 7 4 4 2" xfId="36770"/>
    <cellStyle name="normální 2 2 2 7 4 5" xfId="23805"/>
    <cellStyle name="normální 2 2 2 7 5" xfId="5121"/>
    <cellStyle name="normální 2 2 2 7 5 2" xfId="12219"/>
    <cellStyle name="normální 2 2 2 7 5 2 2" xfId="18703"/>
    <cellStyle name="normální 2 2 2 7 5 2 2 2" xfId="44869"/>
    <cellStyle name="normální 2 2 2 7 5 2 2 3" xfId="31903"/>
    <cellStyle name="normální 2 2 2 7 5 2 3" xfId="38387"/>
    <cellStyle name="normální 2 2 2 7 5 2 4" xfId="25421"/>
    <cellStyle name="normální 2 2 2 7 5 3" xfId="15462"/>
    <cellStyle name="normální 2 2 2 7 5 3 2" xfId="41628"/>
    <cellStyle name="normální 2 2 2 7 5 3 3" xfId="28662"/>
    <cellStyle name="normální 2 2 2 7 5 4" xfId="8969"/>
    <cellStyle name="normální 2 2 2 7 5 4 2" xfId="35147"/>
    <cellStyle name="normální 2 2 2 7 5 5" xfId="22183"/>
    <cellStyle name="normální 2 2 2 7 6" xfId="7422"/>
    <cellStyle name="normální 2 2 2 7 6 2" xfId="13989"/>
    <cellStyle name="normální 2 2 2 7 6 2 2" xfId="20473"/>
    <cellStyle name="normální 2 2 2 7 6 2 2 2" xfId="46639"/>
    <cellStyle name="normální 2 2 2 7 6 2 2 3" xfId="33673"/>
    <cellStyle name="normální 2 2 2 7 6 2 3" xfId="40157"/>
    <cellStyle name="normální 2 2 2 7 6 2 4" xfId="27191"/>
    <cellStyle name="normální 2 2 2 7 6 3" xfId="17233"/>
    <cellStyle name="normální 2 2 2 7 6 3 2" xfId="43399"/>
    <cellStyle name="normální 2 2 2 7 6 3 3" xfId="30433"/>
    <cellStyle name="normální 2 2 2 7 6 4" xfId="10749"/>
    <cellStyle name="normální 2 2 2 7 6 4 2" xfId="36917"/>
    <cellStyle name="normální 2 2 2 7 6 5" xfId="23951"/>
    <cellStyle name="normální 2 2 2 7 7" xfId="12074"/>
    <cellStyle name="normální 2 2 2 7 7 2" xfId="18558"/>
    <cellStyle name="normální 2 2 2 7 7 2 2" xfId="44724"/>
    <cellStyle name="normální 2 2 2 7 7 2 3" xfId="31758"/>
    <cellStyle name="normální 2 2 2 7 7 3" xfId="38242"/>
    <cellStyle name="normální 2 2 2 7 7 4" xfId="25276"/>
    <cellStyle name="normální 2 2 2 7 8" xfId="15321"/>
    <cellStyle name="normální 2 2 2 7 8 2" xfId="41487"/>
    <cellStyle name="normální 2 2 2 7 8 3" xfId="28521"/>
    <cellStyle name="normální 2 2 2 7 9" xfId="8819"/>
    <cellStyle name="normální 2 2 2 7 9 2" xfId="34998"/>
    <cellStyle name="normální 2 2 2 8" xfId="4352"/>
    <cellStyle name="normální 2 2 2 8 10" xfId="22041"/>
    <cellStyle name="normální 2 2 2 8 2" xfId="4954"/>
    <cellStyle name="normální 2 2 2 8 2 2" xfId="6988"/>
    <cellStyle name="normální 2 2 2 8 2 2 2" xfId="13716"/>
    <cellStyle name="normální 2 2 2 8 2 2 2 2" xfId="20200"/>
    <cellStyle name="normální 2 2 2 8 2 2 2 2 2" xfId="46366"/>
    <cellStyle name="normální 2 2 2 8 2 2 2 2 3" xfId="33400"/>
    <cellStyle name="normální 2 2 2 8 2 2 2 3" xfId="39884"/>
    <cellStyle name="normální 2 2 2 8 2 2 2 4" xfId="26918"/>
    <cellStyle name="normální 2 2 2 8 2 2 3" xfId="16960"/>
    <cellStyle name="normální 2 2 2 8 2 2 3 2" xfId="43126"/>
    <cellStyle name="normální 2 2 2 8 2 2 3 3" xfId="30160"/>
    <cellStyle name="normální 2 2 2 8 2 2 4" xfId="10472"/>
    <cellStyle name="normální 2 2 2 8 2 2 4 2" xfId="36643"/>
    <cellStyle name="normální 2 2 2 8 2 2 5" xfId="23678"/>
    <cellStyle name="normální 2 2 2 8 2 3" xfId="5565"/>
    <cellStyle name="normální 2 2 2 8 2 3 2" xfId="12425"/>
    <cellStyle name="normální 2 2 2 8 2 3 2 2" xfId="18909"/>
    <cellStyle name="normální 2 2 2 8 2 3 2 2 2" xfId="45075"/>
    <cellStyle name="normální 2 2 2 8 2 3 2 2 3" xfId="32109"/>
    <cellStyle name="normální 2 2 2 8 2 3 2 3" xfId="38593"/>
    <cellStyle name="normální 2 2 2 8 2 3 2 4" xfId="25627"/>
    <cellStyle name="normální 2 2 2 8 2 3 3" xfId="15668"/>
    <cellStyle name="normální 2 2 2 8 2 3 3 2" xfId="41834"/>
    <cellStyle name="normální 2 2 2 8 2 3 3 3" xfId="28868"/>
    <cellStyle name="normální 2 2 2 8 2 3 4" xfId="9179"/>
    <cellStyle name="normální 2 2 2 8 2 3 4 2" xfId="35354"/>
    <cellStyle name="normální 2 2 2 8 2 3 5" xfId="22389"/>
    <cellStyle name="normální 2 2 2 8 2 4" xfId="5264"/>
    <cellStyle name="normální 2 2 2 8 2 4 2" xfId="12267"/>
    <cellStyle name="normální 2 2 2 8 2 4 2 2" xfId="18751"/>
    <cellStyle name="normální 2 2 2 8 2 4 2 2 2" xfId="44917"/>
    <cellStyle name="normální 2 2 2 8 2 4 2 2 3" xfId="31951"/>
    <cellStyle name="normální 2 2 2 8 2 4 2 3" xfId="38435"/>
    <cellStyle name="normální 2 2 2 8 2 4 2 4" xfId="25469"/>
    <cellStyle name="normální 2 2 2 8 2 4 3" xfId="15510"/>
    <cellStyle name="normální 2 2 2 8 2 4 3 2" xfId="41676"/>
    <cellStyle name="normální 2 2 2 8 2 4 3 3" xfId="28710"/>
    <cellStyle name="normální 2 2 2 8 2 4 4" xfId="9019"/>
    <cellStyle name="normální 2 2 2 8 2 4 4 2" xfId="35195"/>
    <cellStyle name="normální 2 2 2 8 2 4 5" xfId="22231"/>
    <cellStyle name="normální 2 2 2 8 2 5" xfId="7498"/>
    <cellStyle name="normální 2 2 2 8 2 5 2" xfId="14059"/>
    <cellStyle name="normální 2 2 2 8 2 5 2 2" xfId="20543"/>
    <cellStyle name="normální 2 2 2 8 2 5 2 2 2" xfId="46709"/>
    <cellStyle name="normální 2 2 2 8 2 5 2 2 3" xfId="33743"/>
    <cellStyle name="normální 2 2 2 8 2 5 2 3" xfId="40227"/>
    <cellStyle name="normální 2 2 2 8 2 5 2 4" xfId="27261"/>
    <cellStyle name="normální 2 2 2 8 2 5 3" xfId="17303"/>
    <cellStyle name="normální 2 2 2 8 2 5 3 2" xfId="43469"/>
    <cellStyle name="normální 2 2 2 8 2 5 3 3" xfId="30503"/>
    <cellStyle name="normální 2 2 2 8 2 5 4" xfId="10819"/>
    <cellStyle name="normální 2 2 2 8 2 5 4 2" xfId="36987"/>
    <cellStyle name="normální 2 2 2 8 2 5 5" xfId="24021"/>
    <cellStyle name="normální 2 2 2 8 2 6" xfId="12152"/>
    <cellStyle name="normální 2 2 2 8 2 6 2" xfId="18636"/>
    <cellStyle name="normální 2 2 2 8 2 6 2 2" xfId="44802"/>
    <cellStyle name="normální 2 2 2 8 2 6 2 3" xfId="31836"/>
    <cellStyle name="normální 2 2 2 8 2 6 3" xfId="38320"/>
    <cellStyle name="normální 2 2 2 8 2 6 4" xfId="25354"/>
    <cellStyle name="normální 2 2 2 8 2 7" xfId="15395"/>
    <cellStyle name="normální 2 2 2 8 2 7 2" xfId="41561"/>
    <cellStyle name="normální 2 2 2 8 2 7 3" xfId="28595"/>
    <cellStyle name="normální 2 2 2 8 2 8" xfId="8901"/>
    <cellStyle name="normální 2 2 2 8 2 8 2" xfId="35080"/>
    <cellStyle name="normální 2 2 2 8 2 9" xfId="22116"/>
    <cellStyle name="normální 2 2 2 8 3" xfId="6941"/>
    <cellStyle name="normální 2 2 2 8 3 2" xfId="13670"/>
    <cellStyle name="normální 2 2 2 8 3 2 2" xfId="20154"/>
    <cellStyle name="normální 2 2 2 8 3 2 2 2" xfId="46320"/>
    <cellStyle name="normální 2 2 2 8 3 2 2 3" xfId="33354"/>
    <cellStyle name="normální 2 2 2 8 3 2 3" xfId="39838"/>
    <cellStyle name="normální 2 2 2 8 3 2 4" xfId="26872"/>
    <cellStyle name="normální 2 2 2 8 3 3" xfId="16914"/>
    <cellStyle name="normální 2 2 2 8 3 3 2" xfId="43080"/>
    <cellStyle name="normální 2 2 2 8 3 3 3" xfId="30114"/>
    <cellStyle name="normální 2 2 2 8 3 4" xfId="10426"/>
    <cellStyle name="normální 2 2 2 8 3 4 2" xfId="36597"/>
    <cellStyle name="normální 2 2 2 8 3 5" xfId="23632"/>
    <cellStyle name="normální 2 2 2 8 4" xfId="5624"/>
    <cellStyle name="normální 2 2 2 8 4 2" xfId="12468"/>
    <cellStyle name="normální 2 2 2 8 4 2 2" xfId="18952"/>
    <cellStyle name="normální 2 2 2 8 4 2 2 2" xfId="45118"/>
    <cellStyle name="normální 2 2 2 8 4 2 2 3" xfId="32152"/>
    <cellStyle name="normální 2 2 2 8 4 2 3" xfId="38636"/>
    <cellStyle name="normální 2 2 2 8 4 2 4" xfId="25670"/>
    <cellStyle name="normální 2 2 2 8 4 3" xfId="15711"/>
    <cellStyle name="normální 2 2 2 8 4 3 2" xfId="41877"/>
    <cellStyle name="normální 2 2 2 8 4 3 3" xfId="28911"/>
    <cellStyle name="normální 2 2 2 8 4 4" xfId="9222"/>
    <cellStyle name="normální 2 2 2 8 4 4 2" xfId="35397"/>
    <cellStyle name="normální 2 2 2 8 4 5" xfId="22432"/>
    <cellStyle name="normální 2 2 2 8 5" xfId="5415"/>
    <cellStyle name="normální 2 2 2 8 5 2" xfId="12335"/>
    <cellStyle name="normální 2 2 2 8 5 2 2" xfId="18819"/>
    <cellStyle name="normální 2 2 2 8 5 2 2 2" xfId="44985"/>
    <cellStyle name="normální 2 2 2 8 5 2 2 3" xfId="32019"/>
    <cellStyle name="normální 2 2 2 8 5 2 3" xfId="38503"/>
    <cellStyle name="normální 2 2 2 8 5 2 4" xfId="25537"/>
    <cellStyle name="normální 2 2 2 8 5 3" xfId="15578"/>
    <cellStyle name="normální 2 2 2 8 5 3 2" xfId="41744"/>
    <cellStyle name="normální 2 2 2 8 5 3 3" xfId="28778"/>
    <cellStyle name="normální 2 2 2 8 5 4" xfId="9088"/>
    <cellStyle name="normální 2 2 2 8 5 4 2" xfId="35264"/>
    <cellStyle name="normální 2 2 2 8 5 5" xfId="22299"/>
    <cellStyle name="normální 2 2 2 8 6" xfId="7421"/>
    <cellStyle name="normální 2 2 2 8 6 2" xfId="13988"/>
    <cellStyle name="normální 2 2 2 8 6 2 2" xfId="20472"/>
    <cellStyle name="normální 2 2 2 8 6 2 2 2" xfId="46638"/>
    <cellStyle name="normální 2 2 2 8 6 2 2 3" xfId="33672"/>
    <cellStyle name="normální 2 2 2 8 6 2 3" xfId="40156"/>
    <cellStyle name="normální 2 2 2 8 6 2 4" xfId="27190"/>
    <cellStyle name="normální 2 2 2 8 6 3" xfId="17232"/>
    <cellStyle name="normální 2 2 2 8 6 3 2" xfId="43398"/>
    <cellStyle name="normální 2 2 2 8 6 3 3" xfId="30432"/>
    <cellStyle name="normální 2 2 2 8 6 4" xfId="10748"/>
    <cellStyle name="normální 2 2 2 8 6 4 2" xfId="36916"/>
    <cellStyle name="normální 2 2 2 8 6 5" xfId="23950"/>
    <cellStyle name="normální 2 2 2 8 7" xfId="12073"/>
    <cellStyle name="normální 2 2 2 8 7 2" xfId="18557"/>
    <cellStyle name="normální 2 2 2 8 7 2 2" xfId="44723"/>
    <cellStyle name="normální 2 2 2 8 7 2 3" xfId="31757"/>
    <cellStyle name="normální 2 2 2 8 7 3" xfId="38241"/>
    <cellStyle name="normální 2 2 2 8 7 4" xfId="25275"/>
    <cellStyle name="normální 2 2 2 8 8" xfId="15320"/>
    <cellStyle name="normální 2 2 2 8 8 2" xfId="41486"/>
    <cellStyle name="normální 2 2 2 8 8 3" xfId="28520"/>
    <cellStyle name="normální 2 2 2 8 9" xfId="8818"/>
    <cellStyle name="normální 2 2 2 8 9 2" xfId="34997"/>
    <cellStyle name="normální 2 2 2 9" xfId="2097"/>
    <cellStyle name="normální 2 2 20" xfId="1344"/>
    <cellStyle name="normální 2 2 20 2" xfId="4012"/>
    <cellStyle name="normální 2 2 20 3" xfId="6318"/>
    <cellStyle name="normální 2 2 21" xfId="1228"/>
    <cellStyle name="normální 2 2 21 2" xfId="4011"/>
    <cellStyle name="normální 2 2 21 3" xfId="6311"/>
    <cellStyle name="normální 2 2 22" xfId="4001"/>
    <cellStyle name="normální 2 2 23" xfId="4025"/>
    <cellStyle name="normální 2 2 24" xfId="4019"/>
    <cellStyle name="normální 2 2 25" xfId="4006"/>
    <cellStyle name="normální 2 2 26" xfId="4023"/>
    <cellStyle name="normální 2 2 27" xfId="4347"/>
    <cellStyle name="normální 2 2 28" xfId="4348"/>
    <cellStyle name="normální 2 2 29" xfId="4356"/>
    <cellStyle name="Normální 2 2 3" xfId="13"/>
    <cellStyle name="normální 2 2 3 2" xfId="3934"/>
    <cellStyle name="normální 2 2 3 3" xfId="1954"/>
    <cellStyle name="normální 2 2 3 3 2" xfId="5546"/>
    <cellStyle name="normální 2 2 3 3 2 2" xfId="12408"/>
    <cellStyle name="normální 2 2 3 3 2 2 2" xfId="18892"/>
    <cellStyle name="normální 2 2 3 3 2 2 2 2" xfId="45058"/>
    <cellStyle name="normální 2 2 3 3 2 2 2 3" xfId="32092"/>
    <cellStyle name="normální 2 2 3 3 2 2 3" xfId="38576"/>
    <cellStyle name="normální 2 2 3 3 2 2 4" xfId="25610"/>
    <cellStyle name="normální 2 2 3 3 2 3" xfId="15651"/>
    <cellStyle name="normální 2 2 3 3 2 3 2" xfId="41817"/>
    <cellStyle name="normální 2 2 3 3 2 3 3" xfId="28851"/>
    <cellStyle name="normální 2 2 3 3 2 4" xfId="9162"/>
    <cellStyle name="normální 2 2 3 3 2 4 2" xfId="35337"/>
    <cellStyle name="normální 2 2 3 3 2 5" xfId="22372"/>
    <cellStyle name="normální 2 2 3 3 3" xfId="1932"/>
    <cellStyle name="normální 2 2 3 3 3 2" xfId="12020"/>
    <cellStyle name="normální 2 2 3 3 3 2 2" xfId="18504"/>
    <cellStyle name="normální 2 2 3 3 3 2 2 2" xfId="44670"/>
    <cellStyle name="normální 2 2 3 3 3 2 2 3" xfId="31704"/>
    <cellStyle name="normální 2 2 3 3 3 2 3" xfId="38188"/>
    <cellStyle name="normální 2 2 3 3 3 2 4" xfId="25222"/>
    <cellStyle name="normální 2 2 3 3 3 3" xfId="15264"/>
    <cellStyle name="normální 2 2 3 3 3 3 2" xfId="41430"/>
    <cellStyle name="normální 2 2 3 3 3 3 3" xfId="28464"/>
    <cellStyle name="normální 2 2 3 3 3 4" xfId="8725"/>
    <cellStyle name="normální 2 2 3 3 3 4 2" xfId="34945"/>
    <cellStyle name="normální 2 2 3 3 3 5" xfId="21996"/>
    <cellStyle name="normální 2 2 3 3 4" xfId="5501"/>
    <cellStyle name="normální 2 2 3 3 4 2" xfId="12375"/>
    <cellStyle name="normální 2 2 3 3 4 2 2" xfId="18859"/>
    <cellStyle name="normální 2 2 3 3 4 2 2 2" xfId="45025"/>
    <cellStyle name="normální 2 2 3 3 4 2 2 3" xfId="32059"/>
    <cellStyle name="normální 2 2 3 3 4 2 3" xfId="38543"/>
    <cellStyle name="normální 2 2 3 3 4 2 4" xfId="25577"/>
    <cellStyle name="normální 2 2 3 3 4 3" xfId="15618"/>
    <cellStyle name="normální 2 2 3 3 4 3 2" xfId="41784"/>
    <cellStyle name="normální 2 2 3 3 4 3 3" xfId="28818"/>
    <cellStyle name="normální 2 2 3 3 4 4" xfId="9129"/>
    <cellStyle name="normální 2 2 3 3 4 4 2" xfId="35304"/>
    <cellStyle name="normální 2 2 3 3 4 5" xfId="22339"/>
    <cellStyle name="normální 2 2 3 4" xfId="5225"/>
    <cellStyle name="normální 2 2 3 5" xfId="298"/>
    <cellStyle name="Normální 2 2 3 6" xfId="20706"/>
    <cellStyle name="Normální 2 2 3 7" xfId="20747"/>
    <cellStyle name="normální 2 2 30" xfId="4359"/>
    <cellStyle name="normální 2 2 31" xfId="4353"/>
    <cellStyle name="normální 2 2 32" xfId="4357"/>
    <cellStyle name="normální 2 2 33" xfId="4422"/>
    <cellStyle name="normální 2 2 34" xfId="4466"/>
    <cellStyle name="normální 2 2 35" xfId="4512"/>
    <cellStyle name="normální 2 2 36" xfId="4558"/>
    <cellStyle name="normální 2 2 37" xfId="4597"/>
    <cellStyle name="normální 2 2 38" xfId="4637"/>
    <cellStyle name="normální 2 2 39" xfId="4673"/>
    <cellStyle name="normální 2 2 4" xfId="299"/>
    <cellStyle name="normální 2 2 4 2" xfId="3938"/>
    <cellStyle name="normální 2 2 4 3" xfId="1955"/>
    <cellStyle name="normální 2 2 40" xfId="2063"/>
    <cellStyle name="normální 2 2 41" xfId="4885"/>
    <cellStyle name="normální 2 2 42" xfId="5054"/>
    <cellStyle name="normální 2 2 43" xfId="5628"/>
    <cellStyle name="normální 2 2 43 2" xfId="5610"/>
    <cellStyle name="normální 2 2 43 2 2" xfId="12456"/>
    <cellStyle name="normální 2 2 43 2 2 2" xfId="18940"/>
    <cellStyle name="normální 2 2 43 2 2 2 2" xfId="45106"/>
    <cellStyle name="normální 2 2 43 2 2 2 3" xfId="32140"/>
    <cellStyle name="normální 2 2 43 2 2 3" xfId="38624"/>
    <cellStyle name="normální 2 2 43 2 2 4" xfId="25658"/>
    <cellStyle name="normální 2 2 43 2 3" xfId="15699"/>
    <cellStyle name="normální 2 2 43 2 3 2" xfId="41865"/>
    <cellStyle name="normální 2 2 43 2 3 3" xfId="28899"/>
    <cellStyle name="normální 2 2 43 2 4" xfId="9210"/>
    <cellStyle name="normální 2 2 43 2 4 2" xfId="35385"/>
    <cellStyle name="normální 2 2 43 2 5" xfId="22420"/>
    <cellStyle name="normální 2 2 43 3" xfId="5496"/>
    <cellStyle name="normální 2 2 43 3 2" xfId="12371"/>
    <cellStyle name="normální 2 2 43 3 2 2" xfId="18855"/>
    <cellStyle name="normální 2 2 43 3 2 2 2" xfId="45021"/>
    <cellStyle name="normální 2 2 43 3 2 2 3" xfId="32055"/>
    <cellStyle name="normální 2 2 43 3 2 3" xfId="38539"/>
    <cellStyle name="normální 2 2 43 3 2 4" xfId="25573"/>
    <cellStyle name="normální 2 2 43 3 3" xfId="15614"/>
    <cellStyle name="normální 2 2 43 3 3 2" xfId="41780"/>
    <cellStyle name="normální 2 2 43 3 3 3" xfId="28814"/>
    <cellStyle name="normální 2 2 43 3 4" xfId="9125"/>
    <cellStyle name="normální 2 2 43 3 4 2" xfId="35300"/>
    <cellStyle name="normální 2 2 43 3 5" xfId="22335"/>
    <cellStyle name="normální 2 2 43 4" xfId="7132"/>
    <cellStyle name="normální 2 2 43 4 2" xfId="13826"/>
    <cellStyle name="normální 2 2 43 4 2 2" xfId="20310"/>
    <cellStyle name="normální 2 2 43 4 2 2 2" xfId="46476"/>
    <cellStyle name="normální 2 2 43 4 2 2 3" xfId="33510"/>
    <cellStyle name="normální 2 2 43 4 2 3" xfId="39994"/>
    <cellStyle name="normální 2 2 43 4 2 4" xfId="27028"/>
    <cellStyle name="normální 2 2 43 4 3" xfId="17070"/>
    <cellStyle name="normální 2 2 43 4 3 2" xfId="43236"/>
    <cellStyle name="normální 2 2 43 4 3 3" xfId="30270"/>
    <cellStyle name="normální 2 2 43 4 4" xfId="10583"/>
    <cellStyle name="normální 2 2 43 4 4 2" xfId="36753"/>
    <cellStyle name="normální 2 2 43 4 5" xfId="23788"/>
    <cellStyle name="normální 2 2 44" xfId="26"/>
    <cellStyle name="normální 2 2 45" xfId="7577"/>
    <cellStyle name="normální 2 2 46" xfId="7580"/>
    <cellStyle name="normální 2 2 47" xfId="7584"/>
    <cellStyle name="normální 2 2 48" xfId="8836"/>
    <cellStyle name="normální 2 2 49" xfId="20644"/>
    <cellStyle name="normální 2 2 5" xfId="300"/>
    <cellStyle name="normální 2 2 5 2" xfId="3966"/>
    <cellStyle name="normální 2 2 5 3" xfId="3979"/>
    <cellStyle name="normální 2 2 5 4" xfId="3993"/>
    <cellStyle name="normální 2 2 5 5" xfId="3961"/>
    <cellStyle name="normální 2 2 5 5 10" xfId="22015"/>
    <cellStyle name="normální 2 2 5 5 2" xfId="4928"/>
    <cellStyle name="normální 2 2 5 5 2 2" xfId="6962"/>
    <cellStyle name="normální 2 2 5 5 2 2 2" xfId="13690"/>
    <cellStyle name="normální 2 2 5 5 2 2 2 2" xfId="20174"/>
    <cellStyle name="normální 2 2 5 5 2 2 2 2 2" xfId="46340"/>
    <cellStyle name="normální 2 2 5 5 2 2 2 2 3" xfId="33374"/>
    <cellStyle name="normální 2 2 5 5 2 2 2 3" xfId="39858"/>
    <cellStyle name="normální 2 2 5 5 2 2 2 4" xfId="26892"/>
    <cellStyle name="normální 2 2 5 5 2 2 3" xfId="16934"/>
    <cellStyle name="normální 2 2 5 5 2 2 3 2" xfId="43100"/>
    <cellStyle name="normální 2 2 5 5 2 2 3 3" xfId="30134"/>
    <cellStyle name="normální 2 2 5 5 2 2 4" xfId="10446"/>
    <cellStyle name="normální 2 2 5 5 2 2 4 2" xfId="36617"/>
    <cellStyle name="normální 2 2 5 5 2 2 5" xfId="23652"/>
    <cellStyle name="normální 2 2 5 5 2 3" xfId="7116"/>
    <cellStyle name="normální 2 2 5 5 2 3 2" xfId="13813"/>
    <cellStyle name="normální 2 2 5 5 2 3 2 2" xfId="20297"/>
    <cellStyle name="normální 2 2 5 5 2 3 2 2 2" xfId="46463"/>
    <cellStyle name="normální 2 2 5 5 2 3 2 2 3" xfId="33497"/>
    <cellStyle name="normální 2 2 5 5 2 3 2 3" xfId="39981"/>
    <cellStyle name="normální 2 2 5 5 2 3 2 4" xfId="27015"/>
    <cellStyle name="normální 2 2 5 5 2 3 3" xfId="17057"/>
    <cellStyle name="normální 2 2 5 5 2 3 3 2" xfId="43223"/>
    <cellStyle name="normální 2 2 5 5 2 3 3 3" xfId="30257"/>
    <cellStyle name="normální 2 2 5 5 2 3 4" xfId="10570"/>
    <cellStyle name="normální 2 2 5 5 2 3 4 2" xfId="36740"/>
    <cellStyle name="normální 2 2 5 5 2 3 5" xfId="23775"/>
    <cellStyle name="normální 2 2 5 5 2 4" xfId="7198"/>
    <cellStyle name="normální 2 2 5 5 2 4 2" xfId="13871"/>
    <cellStyle name="normální 2 2 5 5 2 4 2 2" xfId="20355"/>
    <cellStyle name="normální 2 2 5 5 2 4 2 2 2" xfId="46521"/>
    <cellStyle name="normální 2 2 5 5 2 4 2 2 3" xfId="33555"/>
    <cellStyle name="normální 2 2 5 5 2 4 2 3" xfId="40039"/>
    <cellStyle name="normální 2 2 5 5 2 4 2 4" xfId="27073"/>
    <cellStyle name="normální 2 2 5 5 2 4 3" xfId="17115"/>
    <cellStyle name="normální 2 2 5 5 2 4 3 2" xfId="43281"/>
    <cellStyle name="normální 2 2 5 5 2 4 3 3" xfId="30315"/>
    <cellStyle name="normální 2 2 5 5 2 4 4" xfId="10628"/>
    <cellStyle name="normální 2 2 5 5 2 4 4 2" xfId="36798"/>
    <cellStyle name="normální 2 2 5 5 2 4 5" xfId="23833"/>
    <cellStyle name="normální 2 2 5 5 2 5" xfId="7472"/>
    <cellStyle name="normální 2 2 5 5 2 5 2" xfId="14033"/>
    <cellStyle name="normální 2 2 5 5 2 5 2 2" xfId="20517"/>
    <cellStyle name="normální 2 2 5 5 2 5 2 2 2" xfId="46683"/>
    <cellStyle name="normální 2 2 5 5 2 5 2 2 3" xfId="33717"/>
    <cellStyle name="normální 2 2 5 5 2 5 2 3" xfId="40201"/>
    <cellStyle name="normální 2 2 5 5 2 5 2 4" xfId="27235"/>
    <cellStyle name="normální 2 2 5 5 2 5 3" xfId="17277"/>
    <cellStyle name="normální 2 2 5 5 2 5 3 2" xfId="43443"/>
    <cellStyle name="normální 2 2 5 5 2 5 3 3" xfId="30477"/>
    <cellStyle name="normální 2 2 5 5 2 5 4" xfId="10793"/>
    <cellStyle name="normální 2 2 5 5 2 5 4 2" xfId="36961"/>
    <cellStyle name="normální 2 2 5 5 2 5 5" xfId="23995"/>
    <cellStyle name="normální 2 2 5 5 2 6" xfId="12126"/>
    <cellStyle name="normální 2 2 5 5 2 6 2" xfId="18610"/>
    <cellStyle name="normální 2 2 5 5 2 6 2 2" xfId="44776"/>
    <cellStyle name="normální 2 2 5 5 2 6 2 3" xfId="31810"/>
    <cellStyle name="normální 2 2 5 5 2 6 3" xfId="38294"/>
    <cellStyle name="normální 2 2 5 5 2 6 4" xfId="25328"/>
    <cellStyle name="normální 2 2 5 5 2 7" xfId="15369"/>
    <cellStyle name="normální 2 2 5 5 2 7 2" xfId="41535"/>
    <cellStyle name="normální 2 2 5 5 2 7 3" xfId="28569"/>
    <cellStyle name="normální 2 2 5 5 2 8" xfId="8875"/>
    <cellStyle name="normální 2 2 5 5 2 8 2" xfId="35054"/>
    <cellStyle name="normální 2 2 5 5 2 9" xfId="22090"/>
    <cellStyle name="normální 2 2 5 5 3" xfId="6915"/>
    <cellStyle name="normální 2 2 5 5 3 2" xfId="13645"/>
    <cellStyle name="normální 2 2 5 5 3 2 2" xfId="20129"/>
    <cellStyle name="normální 2 2 5 5 3 2 2 2" xfId="46295"/>
    <cellStyle name="normální 2 2 5 5 3 2 2 3" xfId="33329"/>
    <cellStyle name="normální 2 2 5 5 3 2 3" xfId="39813"/>
    <cellStyle name="normální 2 2 5 5 3 2 4" xfId="26847"/>
    <cellStyle name="normální 2 2 5 5 3 3" xfId="16889"/>
    <cellStyle name="normální 2 2 5 5 3 3 2" xfId="43055"/>
    <cellStyle name="normální 2 2 5 5 3 3 3" xfId="30089"/>
    <cellStyle name="normální 2 2 5 5 3 4" xfId="10401"/>
    <cellStyle name="normální 2 2 5 5 3 4 2" xfId="36572"/>
    <cellStyle name="normální 2 2 5 5 3 5" xfId="23607"/>
    <cellStyle name="normální 2 2 5 5 4" xfId="5506"/>
    <cellStyle name="normální 2 2 5 5 4 2" xfId="12379"/>
    <cellStyle name="normální 2 2 5 5 4 2 2" xfId="18863"/>
    <cellStyle name="normální 2 2 5 5 4 2 2 2" xfId="45029"/>
    <cellStyle name="normální 2 2 5 5 4 2 2 3" xfId="32063"/>
    <cellStyle name="normální 2 2 5 5 4 2 3" xfId="38547"/>
    <cellStyle name="normální 2 2 5 5 4 2 4" xfId="25581"/>
    <cellStyle name="normální 2 2 5 5 4 3" xfId="15622"/>
    <cellStyle name="normální 2 2 5 5 4 3 2" xfId="41788"/>
    <cellStyle name="normální 2 2 5 5 4 3 3" xfId="28822"/>
    <cellStyle name="normální 2 2 5 5 4 4" xfId="9133"/>
    <cellStyle name="normální 2 2 5 5 4 4 2" xfId="35308"/>
    <cellStyle name="normální 2 2 5 5 4 5" xfId="22343"/>
    <cellStyle name="normální 2 2 5 5 5" xfId="7142"/>
    <cellStyle name="normální 2 2 5 5 5 2" xfId="13834"/>
    <cellStyle name="normální 2 2 5 5 5 2 2" xfId="20318"/>
    <cellStyle name="normální 2 2 5 5 5 2 2 2" xfId="46484"/>
    <cellStyle name="normální 2 2 5 5 5 2 2 3" xfId="33518"/>
    <cellStyle name="normální 2 2 5 5 5 2 3" xfId="40002"/>
    <cellStyle name="normální 2 2 5 5 5 2 4" xfId="27036"/>
    <cellStyle name="normální 2 2 5 5 5 3" xfId="17078"/>
    <cellStyle name="normální 2 2 5 5 5 3 2" xfId="43244"/>
    <cellStyle name="normální 2 2 5 5 5 3 3" xfId="30278"/>
    <cellStyle name="normální 2 2 5 5 5 4" xfId="10591"/>
    <cellStyle name="normální 2 2 5 5 5 4 2" xfId="36761"/>
    <cellStyle name="normální 2 2 5 5 5 5" xfId="23796"/>
    <cellStyle name="normální 2 2 5 5 6" xfId="7384"/>
    <cellStyle name="normální 2 2 5 5 6 2" xfId="13958"/>
    <cellStyle name="normální 2 2 5 5 6 2 2" xfId="20442"/>
    <cellStyle name="normální 2 2 5 5 6 2 2 2" xfId="46608"/>
    <cellStyle name="normální 2 2 5 5 6 2 2 3" xfId="33642"/>
    <cellStyle name="normální 2 2 5 5 6 2 3" xfId="40126"/>
    <cellStyle name="normální 2 2 5 5 6 2 4" xfId="27160"/>
    <cellStyle name="normální 2 2 5 5 6 3" xfId="17202"/>
    <cellStyle name="normální 2 2 5 5 6 3 2" xfId="43368"/>
    <cellStyle name="normální 2 2 5 5 6 3 3" xfId="30402"/>
    <cellStyle name="normální 2 2 5 5 6 4" xfId="10718"/>
    <cellStyle name="normální 2 2 5 5 6 4 2" xfId="36886"/>
    <cellStyle name="normální 2 2 5 5 6 5" xfId="23920"/>
    <cellStyle name="normální 2 2 5 5 7" xfId="12047"/>
    <cellStyle name="normální 2 2 5 5 7 2" xfId="18531"/>
    <cellStyle name="normální 2 2 5 5 7 2 2" xfId="44697"/>
    <cellStyle name="normální 2 2 5 5 7 2 3" xfId="31731"/>
    <cellStyle name="normální 2 2 5 5 7 3" xfId="38215"/>
    <cellStyle name="normální 2 2 5 5 7 4" xfId="25249"/>
    <cellStyle name="normální 2 2 5 5 8" xfId="15291"/>
    <cellStyle name="normální 2 2 5 5 8 2" xfId="41457"/>
    <cellStyle name="normální 2 2 5 5 8 3" xfId="28491"/>
    <cellStyle name="normální 2 2 5 5 9" xfId="8781"/>
    <cellStyle name="normální 2 2 5 5 9 2" xfId="34970"/>
    <cellStyle name="normální 2 2 5 6" xfId="1956"/>
    <cellStyle name="normální 2 2 50" xfId="20746"/>
    <cellStyle name="normální 2 2 51" xfId="20784"/>
    <cellStyle name="normální 2 2 52" xfId="20790"/>
    <cellStyle name="normální 2 2 53" xfId="8729"/>
    <cellStyle name="normální 2 2 54" xfId="8769"/>
    <cellStyle name="normální 2 2 55" xfId="20764"/>
    <cellStyle name="normální 2 2 56" xfId="20795"/>
    <cellStyle name="normální 2 2 57" xfId="20678"/>
    <cellStyle name="normální 2 2 58" xfId="20643"/>
    <cellStyle name="normální 2 2 59" xfId="8764"/>
    <cellStyle name="normální 2 2 6" xfId="301"/>
    <cellStyle name="normální 2 2 6 2" xfId="3976"/>
    <cellStyle name="normální 2 2 6 2 10" xfId="22017"/>
    <cellStyle name="normální 2 2 6 2 2" xfId="4930"/>
    <cellStyle name="normální 2 2 6 2 2 2" xfId="6964"/>
    <cellStyle name="normální 2 2 6 2 2 2 2" xfId="13692"/>
    <cellStyle name="normální 2 2 6 2 2 2 2 2" xfId="20176"/>
    <cellStyle name="normální 2 2 6 2 2 2 2 2 2" xfId="46342"/>
    <cellStyle name="normální 2 2 6 2 2 2 2 2 3" xfId="33376"/>
    <cellStyle name="normální 2 2 6 2 2 2 2 3" xfId="39860"/>
    <cellStyle name="normální 2 2 6 2 2 2 2 4" xfId="26894"/>
    <cellStyle name="normální 2 2 6 2 2 2 3" xfId="16936"/>
    <cellStyle name="normální 2 2 6 2 2 2 3 2" xfId="43102"/>
    <cellStyle name="normální 2 2 6 2 2 2 3 3" xfId="30136"/>
    <cellStyle name="normální 2 2 6 2 2 2 4" xfId="10448"/>
    <cellStyle name="normální 2 2 6 2 2 2 4 2" xfId="36619"/>
    <cellStyle name="normální 2 2 6 2 2 2 5" xfId="23654"/>
    <cellStyle name="normální 2 2 6 2 2 3" xfId="5143"/>
    <cellStyle name="normální 2 2 6 2 2 3 2" xfId="12228"/>
    <cellStyle name="normální 2 2 6 2 2 3 2 2" xfId="18712"/>
    <cellStyle name="normální 2 2 6 2 2 3 2 2 2" xfId="44878"/>
    <cellStyle name="normální 2 2 6 2 2 3 2 2 3" xfId="31912"/>
    <cellStyle name="normální 2 2 6 2 2 3 2 3" xfId="38396"/>
    <cellStyle name="normální 2 2 6 2 2 3 2 4" xfId="25430"/>
    <cellStyle name="normální 2 2 6 2 2 3 3" xfId="15471"/>
    <cellStyle name="normální 2 2 6 2 2 3 3 2" xfId="41637"/>
    <cellStyle name="normální 2 2 6 2 2 3 3 3" xfId="28671"/>
    <cellStyle name="normální 2 2 6 2 2 3 4" xfId="8978"/>
    <cellStyle name="normální 2 2 6 2 2 3 4 2" xfId="35156"/>
    <cellStyle name="normální 2 2 6 2 2 3 5" xfId="22192"/>
    <cellStyle name="normální 2 2 6 2 2 4" xfId="5095"/>
    <cellStyle name="normální 2 2 6 2 2 4 2" xfId="12205"/>
    <cellStyle name="normální 2 2 6 2 2 4 2 2" xfId="18689"/>
    <cellStyle name="normální 2 2 6 2 2 4 2 2 2" xfId="44855"/>
    <cellStyle name="normální 2 2 6 2 2 4 2 2 3" xfId="31889"/>
    <cellStyle name="normální 2 2 6 2 2 4 2 3" xfId="38373"/>
    <cellStyle name="normální 2 2 6 2 2 4 2 4" xfId="25407"/>
    <cellStyle name="normální 2 2 6 2 2 4 3" xfId="15448"/>
    <cellStyle name="normální 2 2 6 2 2 4 3 2" xfId="41614"/>
    <cellStyle name="normální 2 2 6 2 2 4 3 3" xfId="28648"/>
    <cellStyle name="normální 2 2 6 2 2 4 4" xfId="8955"/>
    <cellStyle name="normální 2 2 6 2 2 4 4 2" xfId="35133"/>
    <cellStyle name="normální 2 2 6 2 2 4 5" xfId="22169"/>
    <cellStyle name="normální 2 2 6 2 2 5" xfId="7474"/>
    <cellStyle name="normální 2 2 6 2 2 5 2" xfId="14035"/>
    <cellStyle name="normální 2 2 6 2 2 5 2 2" xfId="20519"/>
    <cellStyle name="normální 2 2 6 2 2 5 2 2 2" xfId="46685"/>
    <cellStyle name="normální 2 2 6 2 2 5 2 2 3" xfId="33719"/>
    <cellStyle name="normální 2 2 6 2 2 5 2 3" xfId="40203"/>
    <cellStyle name="normální 2 2 6 2 2 5 2 4" xfId="27237"/>
    <cellStyle name="normální 2 2 6 2 2 5 3" xfId="17279"/>
    <cellStyle name="normální 2 2 6 2 2 5 3 2" xfId="43445"/>
    <cellStyle name="normální 2 2 6 2 2 5 3 3" xfId="30479"/>
    <cellStyle name="normální 2 2 6 2 2 5 4" xfId="10795"/>
    <cellStyle name="normální 2 2 6 2 2 5 4 2" xfId="36963"/>
    <cellStyle name="normální 2 2 6 2 2 5 5" xfId="23997"/>
    <cellStyle name="normální 2 2 6 2 2 6" xfId="12128"/>
    <cellStyle name="normální 2 2 6 2 2 6 2" xfId="18612"/>
    <cellStyle name="normální 2 2 6 2 2 6 2 2" xfId="44778"/>
    <cellStyle name="normální 2 2 6 2 2 6 2 3" xfId="31812"/>
    <cellStyle name="normální 2 2 6 2 2 6 3" xfId="38296"/>
    <cellStyle name="normální 2 2 6 2 2 6 4" xfId="25330"/>
    <cellStyle name="normální 2 2 6 2 2 7" xfId="15371"/>
    <cellStyle name="normální 2 2 6 2 2 7 2" xfId="41537"/>
    <cellStyle name="normální 2 2 6 2 2 7 3" xfId="28571"/>
    <cellStyle name="normální 2 2 6 2 2 8" xfId="8877"/>
    <cellStyle name="normální 2 2 6 2 2 8 2" xfId="35056"/>
    <cellStyle name="normální 2 2 6 2 2 9" xfId="22092"/>
    <cellStyle name="normální 2 2 6 2 3" xfId="6918"/>
    <cellStyle name="normální 2 2 6 2 3 2" xfId="13648"/>
    <cellStyle name="normální 2 2 6 2 3 2 2" xfId="20132"/>
    <cellStyle name="normální 2 2 6 2 3 2 2 2" xfId="46298"/>
    <cellStyle name="normální 2 2 6 2 3 2 2 3" xfId="33332"/>
    <cellStyle name="normální 2 2 6 2 3 2 3" xfId="39816"/>
    <cellStyle name="normální 2 2 6 2 3 2 4" xfId="26850"/>
    <cellStyle name="normální 2 2 6 2 3 3" xfId="16892"/>
    <cellStyle name="normální 2 2 6 2 3 3 2" xfId="43058"/>
    <cellStyle name="normální 2 2 6 2 3 3 3" xfId="30092"/>
    <cellStyle name="normální 2 2 6 2 3 4" xfId="10404"/>
    <cellStyle name="normální 2 2 6 2 3 4 2" xfId="36575"/>
    <cellStyle name="normální 2 2 6 2 3 5" xfId="23610"/>
    <cellStyle name="normální 2 2 6 2 4" xfId="7133"/>
    <cellStyle name="normální 2 2 6 2 4 2" xfId="13827"/>
    <cellStyle name="normální 2 2 6 2 4 2 2" xfId="20311"/>
    <cellStyle name="normální 2 2 6 2 4 2 2 2" xfId="46477"/>
    <cellStyle name="normální 2 2 6 2 4 2 2 3" xfId="33511"/>
    <cellStyle name="normální 2 2 6 2 4 2 3" xfId="39995"/>
    <cellStyle name="normální 2 2 6 2 4 2 4" xfId="27029"/>
    <cellStyle name="normální 2 2 6 2 4 3" xfId="17071"/>
    <cellStyle name="normální 2 2 6 2 4 3 2" xfId="43237"/>
    <cellStyle name="normální 2 2 6 2 4 3 3" xfId="30271"/>
    <cellStyle name="normální 2 2 6 2 4 4" xfId="10584"/>
    <cellStyle name="normální 2 2 6 2 4 4 2" xfId="36754"/>
    <cellStyle name="normální 2 2 6 2 4 5" xfId="23789"/>
    <cellStyle name="normální 2 2 6 2 5" xfId="5201"/>
    <cellStyle name="normální 2 2 6 2 5 2" xfId="12241"/>
    <cellStyle name="normální 2 2 6 2 5 2 2" xfId="18725"/>
    <cellStyle name="normální 2 2 6 2 5 2 2 2" xfId="44891"/>
    <cellStyle name="normální 2 2 6 2 5 2 2 3" xfId="31925"/>
    <cellStyle name="normální 2 2 6 2 5 2 3" xfId="38409"/>
    <cellStyle name="normální 2 2 6 2 5 2 4" xfId="25443"/>
    <cellStyle name="normální 2 2 6 2 5 3" xfId="15484"/>
    <cellStyle name="normální 2 2 6 2 5 3 2" xfId="41650"/>
    <cellStyle name="normální 2 2 6 2 5 3 3" xfId="28684"/>
    <cellStyle name="normální 2 2 6 2 5 4" xfId="8992"/>
    <cellStyle name="normální 2 2 6 2 5 4 2" xfId="35169"/>
    <cellStyle name="normální 2 2 6 2 5 5" xfId="22205"/>
    <cellStyle name="normální 2 2 6 2 6" xfId="7387"/>
    <cellStyle name="normální 2 2 6 2 6 2" xfId="13960"/>
    <cellStyle name="normální 2 2 6 2 6 2 2" xfId="20444"/>
    <cellStyle name="normální 2 2 6 2 6 2 2 2" xfId="46610"/>
    <cellStyle name="normální 2 2 6 2 6 2 2 3" xfId="33644"/>
    <cellStyle name="normální 2 2 6 2 6 2 3" xfId="40128"/>
    <cellStyle name="normální 2 2 6 2 6 2 4" xfId="27162"/>
    <cellStyle name="normální 2 2 6 2 6 3" xfId="17204"/>
    <cellStyle name="normální 2 2 6 2 6 3 2" xfId="43370"/>
    <cellStyle name="normální 2 2 6 2 6 3 3" xfId="30404"/>
    <cellStyle name="normální 2 2 6 2 6 4" xfId="10720"/>
    <cellStyle name="normální 2 2 6 2 6 4 2" xfId="36888"/>
    <cellStyle name="normální 2 2 6 2 6 5" xfId="23922"/>
    <cellStyle name="normální 2 2 6 2 7" xfId="12049"/>
    <cellStyle name="normální 2 2 6 2 7 2" xfId="18533"/>
    <cellStyle name="normální 2 2 6 2 7 2 2" xfId="44699"/>
    <cellStyle name="normální 2 2 6 2 7 2 3" xfId="31733"/>
    <cellStyle name="normální 2 2 6 2 7 3" xfId="38217"/>
    <cellStyle name="normální 2 2 6 2 7 4" xfId="25251"/>
    <cellStyle name="normální 2 2 6 2 8" xfId="15293"/>
    <cellStyle name="normální 2 2 6 2 8 2" xfId="41459"/>
    <cellStyle name="normální 2 2 6 2 8 3" xfId="28493"/>
    <cellStyle name="normální 2 2 6 2 9" xfId="8783"/>
    <cellStyle name="normální 2 2 6 2 9 2" xfId="34972"/>
    <cellStyle name="normální 2 2 6 3" xfId="1957"/>
    <cellStyle name="normální 2 2 6 4" xfId="5685"/>
    <cellStyle name="normální 2 2 60" xfId="20755"/>
    <cellStyle name="normální 2 2 61" xfId="20867"/>
    <cellStyle name="Normální 2 2 62" xfId="8808"/>
    <cellStyle name="Normální 2 2 63" xfId="20783"/>
    <cellStyle name="normální 2 2 64" xfId="20873"/>
    <cellStyle name="normální 2 2 7" xfId="302"/>
    <cellStyle name="normální 2 2 7 2" xfId="3991"/>
    <cellStyle name="normální 2 2 7 2 10" xfId="22019"/>
    <cellStyle name="normální 2 2 7 2 2" xfId="4932"/>
    <cellStyle name="normální 2 2 7 2 2 2" xfId="6966"/>
    <cellStyle name="normální 2 2 7 2 2 2 2" xfId="13694"/>
    <cellStyle name="normální 2 2 7 2 2 2 2 2" xfId="20178"/>
    <cellStyle name="normální 2 2 7 2 2 2 2 2 2" xfId="46344"/>
    <cellStyle name="normální 2 2 7 2 2 2 2 2 3" xfId="33378"/>
    <cellStyle name="normální 2 2 7 2 2 2 2 3" xfId="39862"/>
    <cellStyle name="normální 2 2 7 2 2 2 2 4" xfId="26896"/>
    <cellStyle name="normální 2 2 7 2 2 2 3" xfId="16938"/>
    <cellStyle name="normální 2 2 7 2 2 2 3 2" xfId="43104"/>
    <cellStyle name="normální 2 2 7 2 2 2 3 3" xfId="30138"/>
    <cellStyle name="normální 2 2 7 2 2 2 4" xfId="10450"/>
    <cellStyle name="normální 2 2 7 2 2 2 4 2" xfId="36621"/>
    <cellStyle name="normální 2 2 7 2 2 2 5" xfId="23656"/>
    <cellStyle name="normální 2 2 7 2 2 3" xfId="6902"/>
    <cellStyle name="normální 2 2 7 2 2 3 2" xfId="13636"/>
    <cellStyle name="normální 2 2 7 2 2 3 2 2" xfId="20120"/>
    <cellStyle name="normální 2 2 7 2 2 3 2 2 2" xfId="46286"/>
    <cellStyle name="normální 2 2 7 2 2 3 2 2 3" xfId="33320"/>
    <cellStyle name="normální 2 2 7 2 2 3 2 3" xfId="39804"/>
    <cellStyle name="normální 2 2 7 2 2 3 2 4" xfId="26838"/>
    <cellStyle name="normální 2 2 7 2 2 3 3" xfId="16880"/>
    <cellStyle name="normální 2 2 7 2 2 3 3 2" xfId="43046"/>
    <cellStyle name="normální 2 2 7 2 2 3 3 3" xfId="30080"/>
    <cellStyle name="normální 2 2 7 2 2 3 4" xfId="10392"/>
    <cellStyle name="normální 2 2 7 2 2 3 4 2" xfId="36563"/>
    <cellStyle name="normální 2 2 7 2 2 3 5" xfId="23598"/>
    <cellStyle name="normální 2 2 7 2 2 4" xfId="5598"/>
    <cellStyle name="normální 2 2 7 2 2 4 2" xfId="12448"/>
    <cellStyle name="normální 2 2 7 2 2 4 2 2" xfId="18932"/>
    <cellStyle name="normální 2 2 7 2 2 4 2 2 2" xfId="45098"/>
    <cellStyle name="normální 2 2 7 2 2 4 2 2 3" xfId="32132"/>
    <cellStyle name="normální 2 2 7 2 2 4 2 3" xfId="38616"/>
    <cellStyle name="normální 2 2 7 2 2 4 2 4" xfId="25650"/>
    <cellStyle name="normální 2 2 7 2 2 4 3" xfId="15691"/>
    <cellStyle name="normální 2 2 7 2 2 4 3 2" xfId="41857"/>
    <cellStyle name="normální 2 2 7 2 2 4 3 3" xfId="28891"/>
    <cellStyle name="normální 2 2 7 2 2 4 4" xfId="9202"/>
    <cellStyle name="normální 2 2 7 2 2 4 4 2" xfId="35377"/>
    <cellStyle name="normální 2 2 7 2 2 4 5" xfId="22412"/>
    <cellStyle name="normální 2 2 7 2 2 5" xfId="7476"/>
    <cellStyle name="normální 2 2 7 2 2 5 2" xfId="14037"/>
    <cellStyle name="normální 2 2 7 2 2 5 2 2" xfId="20521"/>
    <cellStyle name="normální 2 2 7 2 2 5 2 2 2" xfId="46687"/>
    <cellStyle name="normální 2 2 7 2 2 5 2 2 3" xfId="33721"/>
    <cellStyle name="normální 2 2 7 2 2 5 2 3" xfId="40205"/>
    <cellStyle name="normální 2 2 7 2 2 5 2 4" xfId="27239"/>
    <cellStyle name="normální 2 2 7 2 2 5 3" xfId="17281"/>
    <cellStyle name="normální 2 2 7 2 2 5 3 2" xfId="43447"/>
    <cellStyle name="normální 2 2 7 2 2 5 3 3" xfId="30481"/>
    <cellStyle name="normální 2 2 7 2 2 5 4" xfId="10797"/>
    <cellStyle name="normální 2 2 7 2 2 5 4 2" xfId="36965"/>
    <cellStyle name="normální 2 2 7 2 2 5 5" xfId="23999"/>
    <cellStyle name="normální 2 2 7 2 2 6" xfId="12130"/>
    <cellStyle name="normální 2 2 7 2 2 6 2" xfId="18614"/>
    <cellStyle name="normální 2 2 7 2 2 6 2 2" xfId="44780"/>
    <cellStyle name="normální 2 2 7 2 2 6 2 3" xfId="31814"/>
    <cellStyle name="normální 2 2 7 2 2 6 3" xfId="38298"/>
    <cellStyle name="normální 2 2 7 2 2 6 4" xfId="25332"/>
    <cellStyle name="normální 2 2 7 2 2 7" xfId="15373"/>
    <cellStyle name="normální 2 2 7 2 2 7 2" xfId="41539"/>
    <cellStyle name="normální 2 2 7 2 2 7 3" xfId="28573"/>
    <cellStyle name="normální 2 2 7 2 2 8" xfId="8879"/>
    <cellStyle name="normální 2 2 7 2 2 8 2" xfId="35058"/>
    <cellStyle name="normální 2 2 7 2 2 9" xfId="22094"/>
    <cellStyle name="normální 2 2 7 2 3" xfId="6921"/>
    <cellStyle name="normální 2 2 7 2 3 2" xfId="13650"/>
    <cellStyle name="normální 2 2 7 2 3 2 2" xfId="20134"/>
    <cellStyle name="normální 2 2 7 2 3 2 2 2" xfId="46300"/>
    <cellStyle name="normální 2 2 7 2 3 2 2 3" xfId="33334"/>
    <cellStyle name="normální 2 2 7 2 3 2 3" xfId="39818"/>
    <cellStyle name="normální 2 2 7 2 3 2 4" xfId="26852"/>
    <cellStyle name="normální 2 2 7 2 3 3" xfId="16894"/>
    <cellStyle name="normální 2 2 7 2 3 3 2" xfId="43060"/>
    <cellStyle name="normální 2 2 7 2 3 3 3" xfId="30094"/>
    <cellStyle name="normální 2 2 7 2 3 4" xfId="10406"/>
    <cellStyle name="normální 2 2 7 2 3 4 2" xfId="36577"/>
    <cellStyle name="normální 2 2 7 2 3 5" xfId="23612"/>
    <cellStyle name="normální 2 2 7 2 4" xfId="7047"/>
    <cellStyle name="normální 2 2 7 2 4 2" xfId="13762"/>
    <cellStyle name="normální 2 2 7 2 4 2 2" xfId="20246"/>
    <cellStyle name="normální 2 2 7 2 4 2 2 2" xfId="46412"/>
    <cellStyle name="normální 2 2 7 2 4 2 2 3" xfId="33446"/>
    <cellStyle name="normální 2 2 7 2 4 2 3" xfId="39930"/>
    <cellStyle name="normální 2 2 7 2 4 2 4" xfId="26964"/>
    <cellStyle name="normální 2 2 7 2 4 3" xfId="17006"/>
    <cellStyle name="normální 2 2 7 2 4 3 2" xfId="43172"/>
    <cellStyle name="normální 2 2 7 2 4 3 3" xfId="30206"/>
    <cellStyle name="normální 2 2 7 2 4 4" xfId="10518"/>
    <cellStyle name="normální 2 2 7 2 4 4 2" xfId="36689"/>
    <cellStyle name="normální 2 2 7 2 4 5" xfId="23724"/>
    <cellStyle name="normální 2 2 7 2 5" xfId="5130"/>
    <cellStyle name="normální 2 2 7 2 5 2" xfId="12223"/>
    <cellStyle name="normální 2 2 7 2 5 2 2" xfId="18707"/>
    <cellStyle name="normální 2 2 7 2 5 2 2 2" xfId="44873"/>
    <cellStyle name="normální 2 2 7 2 5 2 2 3" xfId="31907"/>
    <cellStyle name="normální 2 2 7 2 5 2 3" xfId="38391"/>
    <cellStyle name="normální 2 2 7 2 5 2 4" xfId="25425"/>
    <cellStyle name="normální 2 2 7 2 5 3" xfId="15466"/>
    <cellStyle name="normální 2 2 7 2 5 3 2" xfId="41632"/>
    <cellStyle name="normální 2 2 7 2 5 3 3" xfId="28666"/>
    <cellStyle name="normální 2 2 7 2 5 4" xfId="8973"/>
    <cellStyle name="normální 2 2 7 2 5 4 2" xfId="35151"/>
    <cellStyle name="normální 2 2 7 2 5 5" xfId="22187"/>
    <cellStyle name="normální 2 2 7 2 6" xfId="7389"/>
    <cellStyle name="normální 2 2 7 2 6 2" xfId="13962"/>
    <cellStyle name="normální 2 2 7 2 6 2 2" xfId="20446"/>
    <cellStyle name="normální 2 2 7 2 6 2 2 2" xfId="46612"/>
    <cellStyle name="normální 2 2 7 2 6 2 2 3" xfId="33646"/>
    <cellStyle name="normální 2 2 7 2 6 2 3" xfId="40130"/>
    <cellStyle name="normální 2 2 7 2 6 2 4" xfId="27164"/>
    <cellStyle name="normální 2 2 7 2 6 3" xfId="17206"/>
    <cellStyle name="normální 2 2 7 2 6 3 2" xfId="43372"/>
    <cellStyle name="normální 2 2 7 2 6 3 3" xfId="30406"/>
    <cellStyle name="normální 2 2 7 2 6 4" xfId="10722"/>
    <cellStyle name="normální 2 2 7 2 6 4 2" xfId="36890"/>
    <cellStyle name="normální 2 2 7 2 6 5" xfId="23924"/>
    <cellStyle name="normální 2 2 7 2 7" xfId="12051"/>
    <cellStyle name="normální 2 2 7 2 7 2" xfId="18535"/>
    <cellStyle name="normální 2 2 7 2 7 2 2" xfId="44701"/>
    <cellStyle name="normální 2 2 7 2 7 2 3" xfId="31735"/>
    <cellStyle name="normální 2 2 7 2 7 3" xfId="38219"/>
    <cellStyle name="normální 2 2 7 2 7 4" xfId="25253"/>
    <cellStyle name="normální 2 2 7 2 8" xfId="15296"/>
    <cellStyle name="normální 2 2 7 2 8 2" xfId="41462"/>
    <cellStyle name="normální 2 2 7 2 8 3" xfId="28496"/>
    <cellStyle name="normální 2 2 7 2 9" xfId="8785"/>
    <cellStyle name="normální 2 2 7 2 9 2" xfId="34974"/>
    <cellStyle name="normální 2 2 7 3" xfId="1958"/>
    <cellStyle name="normální 2 2 7 4" xfId="5686"/>
    <cellStyle name="normální 2 2 8" xfId="303"/>
    <cellStyle name="normální 2 2 8 2" xfId="3920"/>
    <cellStyle name="normální 2 2 8 3" xfId="1959"/>
    <cellStyle name="normální 2 2 9" xfId="304"/>
    <cellStyle name="normální 2 2 9 2" xfId="4009"/>
    <cellStyle name="normální 2 2 9 3" xfId="1960"/>
    <cellStyle name="normální 2 20" xfId="1229"/>
    <cellStyle name="normální 2 20 2" xfId="4017"/>
    <cellStyle name="normální 2 20 2 10" xfId="22033"/>
    <cellStyle name="normální 2 20 2 2" xfId="4946"/>
    <cellStyle name="normální 2 20 2 2 2" xfId="6980"/>
    <cellStyle name="normální 2 20 2 2 2 2" xfId="13708"/>
    <cellStyle name="normální 2 20 2 2 2 2 2" xfId="20192"/>
    <cellStyle name="normální 2 20 2 2 2 2 2 2" xfId="46358"/>
    <cellStyle name="normální 2 20 2 2 2 2 2 3" xfId="33392"/>
    <cellStyle name="normální 2 20 2 2 2 2 3" xfId="39876"/>
    <cellStyle name="normální 2 20 2 2 2 2 4" xfId="26910"/>
    <cellStyle name="normální 2 20 2 2 2 3" xfId="16952"/>
    <cellStyle name="normální 2 20 2 2 2 3 2" xfId="43118"/>
    <cellStyle name="normální 2 20 2 2 2 3 3" xfId="30152"/>
    <cellStyle name="normální 2 20 2 2 2 4" xfId="10464"/>
    <cellStyle name="normální 2 20 2 2 2 4 2" xfId="36635"/>
    <cellStyle name="normální 2 20 2 2 2 5" xfId="23670"/>
    <cellStyle name="normální 2 20 2 2 3" xfId="7084"/>
    <cellStyle name="normální 2 20 2 2 3 2" xfId="13790"/>
    <cellStyle name="normální 2 20 2 2 3 2 2" xfId="20274"/>
    <cellStyle name="normální 2 20 2 2 3 2 2 2" xfId="46440"/>
    <cellStyle name="normální 2 20 2 2 3 2 2 3" xfId="33474"/>
    <cellStyle name="normální 2 20 2 2 3 2 3" xfId="39958"/>
    <cellStyle name="normální 2 20 2 2 3 2 4" xfId="26992"/>
    <cellStyle name="normální 2 20 2 2 3 3" xfId="17034"/>
    <cellStyle name="normální 2 20 2 2 3 3 2" xfId="43200"/>
    <cellStyle name="normální 2 20 2 2 3 3 3" xfId="30234"/>
    <cellStyle name="normální 2 20 2 2 3 4" xfId="10546"/>
    <cellStyle name="normální 2 20 2 2 3 4 2" xfId="36717"/>
    <cellStyle name="normální 2 20 2 2 3 5" xfId="23752"/>
    <cellStyle name="normální 2 20 2 2 4" xfId="5537"/>
    <cellStyle name="normální 2 20 2 2 4 2" xfId="12401"/>
    <cellStyle name="normální 2 20 2 2 4 2 2" xfId="18885"/>
    <cellStyle name="normální 2 20 2 2 4 2 2 2" xfId="45051"/>
    <cellStyle name="normální 2 20 2 2 4 2 2 3" xfId="32085"/>
    <cellStyle name="normální 2 20 2 2 4 2 3" xfId="38569"/>
    <cellStyle name="normální 2 20 2 2 4 2 4" xfId="25603"/>
    <cellStyle name="normální 2 20 2 2 4 3" xfId="15644"/>
    <cellStyle name="normální 2 20 2 2 4 3 2" xfId="41810"/>
    <cellStyle name="normální 2 20 2 2 4 3 3" xfId="28844"/>
    <cellStyle name="normální 2 20 2 2 4 4" xfId="9155"/>
    <cellStyle name="normální 2 20 2 2 4 4 2" xfId="35330"/>
    <cellStyle name="normální 2 20 2 2 4 5" xfId="22365"/>
    <cellStyle name="normální 2 20 2 2 5" xfId="7490"/>
    <cellStyle name="normální 2 20 2 2 5 2" xfId="14051"/>
    <cellStyle name="normální 2 20 2 2 5 2 2" xfId="20535"/>
    <cellStyle name="normální 2 20 2 2 5 2 2 2" xfId="46701"/>
    <cellStyle name="normální 2 20 2 2 5 2 2 3" xfId="33735"/>
    <cellStyle name="normální 2 20 2 2 5 2 3" xfId="40219"/>
    <cellStyle name="normální 2 20 2 2 5 2 4" xfId="27253"/>
    <cellStyle name="normální 2 20 2 2 5 3" xfId="17295"/>
    <cellStyle name="normální 2 20 2 2 5 3 2" xfId="43461"/>
    <cellStyle name="normální 2 20 2 2 5 3 3" xfId="30495"/>
    <cellStyle name="normální 2 20 2 2 5 4" xfId="10811"/>
    <cellStyle name="normální 2 20 2 2 5 4 2" xfId="36979"/>
    <cellStyle name="normální 2 20 2 2 5 5" xfId="24013"/>
    <cellStyle name="normální 2 20 2 2 6" xfId="12144"/>
    <cellStyle name="normální 2 20 2 2 6 2" xfId="18628"/>
    <cellStyle name="normální 2 20 2 2 6 2 2" xfId="44794"/>
    <cellStyle name="normální 2 20 2 2 6 2 3" xfId="31828"/>
    <cellStyle name="normální 2 20 2 2 6 3" xfId="38312"/>
    <cellStyle name="normální 2 20 2 2 6 4" xfId="25346"/>
    <cellStyle name="normální 2 20 2 2 7" xfId="15387"/>
    <cellStyle name="normální 2 20 2 2 7 2" xfId="41553"/>
    <cellStyle name="normální 2 20 2 2 7 3" xfId="28587"/>
    <cellStyle name="normální 2 20 2 2 8" xfId="8893"/>
    <cellStyle name="normální 2 20 2 2 8 2" xfId="35072"/>
    <cellStyle name="normální 2 20 2 2 9" xfId="22108"/>
    <cellStyle name="normální 2 20 2 3" xfId="6935"/>
    <cellStyle name="normální 2 20 2 3 2" xfId="13664"/>
    <cellStyle name="normální 2 20 2 3 2 2" xfId="20148"/>
    <cellStyle name="normální 2 20 2 3 2 2 2" xfId="46314"/>
    <cellStyle name="normální 2 20 2 3 2 2 3" xfId="33348"/>
    <cellStyle name="normální 2 20 2 3 2 3" xfId="39832"/>
    <cellStyle name="normální 2 20 2 3 2 4" xfId="26866"/>
    <cellStyle name="normální 2 20 2 3 3" xfId="16908"/>
    <cellStyle name="normální 2 20 2 3 3 2" xfId="43074"/>
    <cellStyle name="normální 2 20 2 3 3 3" xfId="30108"/>
    <cellStyle name="normální 2 20 2 3 4" xfId="10420"/>
    <cellStyle name="normální 2 20 2 3 4 2" xfId="36591"/>
    <cellStyle name="normální 2 20 2 3 5" xfId="23626"/>
    <cellStyle name="normální 2 20 2 4" xfId="7108"/>
    <cellStyle name="normální 2 20 2 4 2" xfId="13807"/>
    <cellStyle name="normální 2 20 2 4 2 2" xfId="20291"/>
    <cellStyle name="normální 2 20 2 4 2 2 2" xfId="46457"/>
    <cellStyle name="normální 2 20 2 4 2 2 3" xfId="33491"/>
    <cellStyle name="normální 2 20 2 4 2 3" xfId="39975"/>
    <cellStyle name="normální 2 20 2 4 2 4" xfId="27009"/>
    <cellStyle name="normální 2 20 2 4 3" xfId="17051"/>
    <cellStyle name="normální 2 20 2 4 3 2" xfId="43217"/>
    <cellStyle name="normální 2 20 2 4 3 3" xfId="30251"/>
    <cellStyle name="normální 2 20 2 4 4" xfId="10563"/>
    <cellStyle name="normální 2 20 2 4 4 2" xfId="36734"/>
    <cellStyle name="normální 2 20 2 4 5" xfId="23769"/>
    <cellStyle name="normální 2 20 2 5" xfId="7118"/>
    <cellStyle name="normální 2 20 2 5 2" xfId="13815"/>
    <cellStyle name="normální 2 20 2 5 2 2" xfId="20299"/>
    <cellStyle name="normální 2 20 2 5 2 2 2" xfId="46465"/>
    <cellStyle name="normální 2 20 2 5 2 2 3" xfId="33499"/>
    <cellStyle name="normální 2 20 2 5 2 3" xfId="39983"/>
    <cellStyle name="normální 2 20 2 5 2 4" xfId="27017"/>
    <cellStyle name="normální 2 20 2 5 3" xfId="17059"/>
    <cellStyle name="normální 2 20 2 5 3 2" xfId="43225"/>
    <cellStyle name="normální 2 20 2 5 3 3" xfId="30259"/>
    <cellStyle name="normální 2 20 2 5 4" xfId="10572"/>
    <cellStyle name="normální 2 20 2 5 4 2" xfId="36742"/>
    <cellStyle name="normální 2 20 2 5 5" xfId="23777"/>
    <cellStyle name="normální 2 20 2 6" xfId="7403"/>
    <cellStyle name="normální 2 20 2 6 2" xfId="13976"/>
    <cellStyle name="normální 2 20 2 6 2 2" xfId="20460"/>
    <cellStyle name="normální 2 20 2 6 2 2 2" xfId="46626"/>
    <cellStyle name="normální 2 20 2 6 2 2 3" xfId="33660"/>
    <cellStyle name="normální 2 20 2 6 2 3" xfId="40144"/>
    <cellStyle name="normální 2 20 2 6 2 4" xfId="27178"/>
    <cellStyle name="normální 2 20 2 6 3" xfId="17220"/>
    <cellStyle name="normální 2 20 2 6 3 2" xfId="43386"/>
    <cellStyle name="normální 2 20 2 6 3 3" xfId="30420"/>
    <cellStyle name="normální 2 20 2 6 4" xfId="10736"/>
    <cellStyle name="normální 2 20 2 6 4 2" xfId="36904"/>
    <cellStyle name="normální 2 20 2 6 5" xfId="23938"/>
    <cellStyle name="normální 2 20 2 7" xfId="12065"/>
    <cellStyle name="normální 2 20 2 7 2" xfId="18549"/>
    <cellStyle name="normální 2 20 2 7 2 2" xfId="44715"/>
    <cellStyle name="normální 2 20 2 7 2 3" xfId="31749"/>
    <cellStyle name="normální 2 20 2 7 3" xfId="38233"/>
    <cellStyle name="normální 2 20 2 7 4" xfId="25267"/>
    <cellStyle name="normální 2 20 2 8" xfId="15312"/>
    <cellStyle name="normální 2 20 2 8 2" xfId="41478"/>
    <cellStyle name="normální 2 20 2 8 3" xfId="28512"/>
    <cellStyle name="normální 2 20 2 9" xfId="8800"/>
    <cellStyle name="normální 2 20 2 9 2" xfId="34989"/>
    <cellStyle name="normální 2 20 3" xfId="4886"/>
    <cellStyle name="normální 2 20 4" xfId="4833"/>
    <cellStyle name="normální 2 20 5" xfId="1961"/>
    <cellStyle name="normální 2 21" xfId="1230"/>
    <cellStyle name="normální 2 21 2" xfId="4005"/>
    <cellStyle name="normální 2 21 2 10" xfId="22027"/>
    <cellStyle name="normální 2 21 2 2" xfId="4940"/>
    <cellStyle name="normální 2 21 2 2 2" xfId="6974"/>
    <cellStyle name="normální 2 21 2 2 2 2" xfId="13702"/>
    <cellStyle name="normální 2 21 2 2 2 2 2" xfId="20186"/>
    <cellStyle name="normální 2 21 2 2 2 2 2 2" xfId="46352"/>
    <cellStyle name="normální 2 21 2 2 2 2 2 3" xfId="33386"/>
    <cellStyle name="normální 2 21 2 2 2 2 3" xfId="39870"/>
    <cellStyle name="normální 2 21 2 2 2 2 4" xfId="26904"/>
    <cellStyle name="normální 2 21 2 2 2 3" xfId="16946"/>
    <cellStyle name="normální 2 21 2 2 2 3 2" xfId="43112"/>
    <cellStyle name="normální 2 21 2 2 2 3 3" xfId="30146"/>
    <cellStyle name="normální 2 21 2 2 2 4" xfId="10458"/>
    <cellStyle name="normální 2 21 2 2 2 4 2" xfId="36629"/>
    <cellStyle name="normální 2 21 2 2 2 5" xfId="23664"/>
    <cellStyle name="normální 2 21 2 2 3" xfId="5087"/>
    <cellStyle name="normální 2 21 2 2 3 2" xfId="12201"/>
    <cellStyle name="normální 2 21 2 2 3 2 2" xfId="18685"/>
    <cellStyle name="normální 2 21 2 2 3 2 2 2" xfId="44851"/>
    <cellStyle name="normální 2 21 2 2 3 2 2 3" xfId="31885"/>
    <cellStyle name="normální 2 21 2 2 3 2 3" xfId="38369"/>
    <cellStyle name="normální 2 21 2 2 3 2 4" xfId="25403"/>
    <cellStyle name="normální 2 21 2 2 3 3" xfId="15444"/>
    <cellStyle name="normální 2 21 2 2 3 3 2" xfId="41610"/>
    <cellStyle name="normální 2 21 2 2 3 3 3" xfId="28644"/>
    <cellStyle name="normální 2 21 2 2 3 4" xfId="8951"/>
    <cellStyle name="normální 2 21 2 2 3 4 2" xfId="35129"/>
    <cellStyle name="normální 2 21 2 2 3 5" xfId="22165"/>
    <cellStyle name="normální 2 21 2 2 4" xfId="7112"/>
    <cellStyle name="normální 2 21 2 2 4 2" xfId="13810"/>
    <cellStyle name="normální 2 21 2 2 4 2 2" xfId="20294"/>
    <cellStyle name="normální 2 21 2 2 4 2 2 2" xfId="46460"/>
    <cellStyle name="normální 2 21 2 2 4 2 2 3" xfId="33494"/>
    <cellStyle name="normální 2 21 2 2 4 2 3" xfId="39978"/>
    <cellStyle name="normální 2 21 2 2 4 2 4" xfId="27012"/>
    <cellStyle name="normální 2 21 2 2 4 3" xfId="17054"/>
    <cellStyle name="normální 2 21 2 2 4 3 2" xfId="43220"/>
    <cellStyle name="normální 2 21 2 2 4 3 3" xfId="30254"/>
    <cellStyle name="normální 2 21 2 2 4 4" xfId="10566"/>
    <cellStyle name="normální 2 21 2 2 4 4 2" xfId="36737"/>
    <cellStyle name="normální 2 21 2 2 4 5" xfId="23772"/>
    <cellStyle name="normální 2 21 2 2 5" xfId="7484"/>
    <cellStyle name="normální 2 21 2 2 5 2" xfId="14045"/>
    <cellStyle name="normální 2 21 2 2 5 2 2" xfId="20529"/>
    <cellStyle name="normální 2 21 2 2 5 2 2 2" xfId="46695"/>
    <cellStyle name="normální 2 21 2 2 5 2 2 3" xfId="33729"/>
    <cellStyle name="normální 2 21 2 2 5 2 3" xfId="40213"/>
    <cellStyle name="normální 2 21 2 2 5 2 4" xfId="27247"/>
    <cellStyle name="normální 2 21 2 2 5 3" xfId="17289"/>
    <cellStyle name="normální 2 21 2 2 5 3 2" xfId="43455"/>
    <cellStyle name="normální 2 21 2 2 5 3 3" xfId="30489"/>
    <cellStyle name="normální 2 21 2 2 5 4" xfId="10805"/>
    <cellStyle name="normální 2 21 2 2 5 4 2" xfId="36973"/>
    <cellStyle name="normální 2 21 2 2 5 5" xfId="24007"/>
    <cellStyle name="normální 2 21 2 2 6" xfId="12138"/>
    <cellStyle name="normální 2 21 2 2 6 2" xfId="18622"/>
    <cellStyle name="normální 2 21 2 2 6 2 2" xfId="44788"/>
    <cellStyle name="normální 2 21 2 2 6 2 3" xfId="31822"/>
    <cellStyle name="normální 2 21 2 2 6 3" xfId="38306"/>
    <cellStyle name="normální 2 21 2 2 6 4" xfId="25340"/>
    <cellStyle name="normální 2 21 2 2 7" xfId="15381"/>
    <cellStyle name="normální 2 21 2 2 7 2" xfId="41547"/>
    <cellStyle name="normální 2 21 2 2 7 3" xfId="28581"/>
    <cellStyle name="normální 2 21 2 2 8" xfId="8887"/>
    <cellStyle name="normální 2 21 2 2 8 2" xfId="35066"/>
    <cellStyle name="normální 2 21 2 2 9" xfId="22102"/>
    <cellStyle name="normální 2 21 2 3" xfId="6928"/>
    <cellStyle name="normální 2 21 2 3 2" xfId="13657"/>
    <cellStyle name="normální 2 21 2 3 2 2" xfId="20141"/>
    <cellStyle name="normální 2 21 2 3 2 2 2" xfId="46307"/>
    <cellStyle name="normální 2 21 2 3 2 2 3" xfId="33341"/>
    <cellStyle name="normální 2 21 2 3 2 3" xfId="39825"/>
    <cellStyle name="normální 2 21 2 3 2 4" xfId="26859"/>
    <cellStyle name="normální 2 21 2 3 3" xfId="16901"/>
    <cellStyle name="normální 2 21 2 3 3 2" xfId="43067"/>
    <cellStyle name="normální 2 21 2 3 3 3" xfId="30101"/>
    <cellStyle name="normální 2 21 2 3 4" xfId="10413"/>
    <cellStyle name="normální 2 21 2 3 4 2" xfId="36584"/>
    <cellStyle name="normální 2 21 2 3 5" xfId="23619"/>
    <cellStyle name="normální 2 21 2 4" xfId="7212"/>
    <cellStyle name="normální 2 21 2 4 2" xfId="13884"/>
    <cellStyle name="normální 2 21 2 4 2 2" xfId="20368"/>
    <cellStyle name="normální 2 21 2 4 2 2 2" xfId="46534"/>
    <cellStyle name="normální 2 21 2 4 2 2 3" xfId="33568"/>
    <cellStyle name="normální 2 21 2 4 2 3" xfId="40052"/>
    <cellStyle name="normální 2 21 2 4 2 4" xfId="27086"/>
    <cellStyle name="normální 2 21 2 4 3" xfId="17128"/>
    <cellStyle name="normální 2 21 2 4 3 2" xfId="43294"/>
    <cellStyle name="normální 2 21 2 4 3 3" xfId="30328"/>
    <cellStyle name="normální 2 21 2 4 4" xfId="10641"/>
    <cellStyle name="normální 2 21 2 4 4 2" xfId="36811"/>
    <cellStyle name="normální 2 21 2 4 5" xfId="23846"/>
    <cellStyle name="normální 2 21 2 5" xfId="7166"/>
    <cellStyle name="normální 2 21 2 5 2" xfId="13851"/>
    <cellStyle name="normální 2 21 2 5 2 2" xfId="20335"/>
    <cellStyle name="normální 2 21 2 5 2 2 2" xfId="46501"/>
    <cellStyle name="normální 2 21 2 5 2 2 3" xfId="33535"/>
    <cellStyle name="normální 2 21 2 5 2 3" xfId="40019"/>
    <cellStyle name="normální 2 21 2 5 2 4" xfId="27053"/>
    <cellStyle name="normální 2 21 2 5 3" xfId="17095"/>
    <cellStyle name="normální 2 21 2 5 3 2" xfId="43261"/>
    <cellStyle name="normální 2 21 2 5 3 3" xfId="30295"/>
    <cellStyle name="normální 2 21 2 5 4" xfId="10608"/>
    <cellStyle name="normální 2 21 2 5 4 2" xfId="36778"/>
    <cellStyle name="normální 2 21 2 5 5" xfId="23813"/>
    <cellStyle name="normální 2 21 2 6" xfId="7397"/>
    <cellStyle name="normální 2 21 2 6 2" xfId="13970"/>
    <cellStyle name="normální 2 21 2 6 2 2" xfId="20454"/>
    <cellStyle name="normální 2 21 2 6 2 2 2" xfId="46620"/>
    <cellStyle name="normální 2 21 2 6 2 2 3" xfId="33654"/>
    <cellStyle name="normální 2 21 2 6 2 3" xfId="40138"/>
    <cellStyle name="normální 2 21 2 6 2 4" xfId="27172"/>
    <cellStyle name="normální 2 21 2 6 3" xfId="17214"/>
    <cellStyle name="normální 2 21 2 6 3 2" xfId="43380"/>
    <cellStyle name="normální 2 21 2 6 3 3" xfId="30414"/>
    <cellStyle name="normální 2 21 2 6 4" xfId="10730"/>
    <cellStyle name="normální 2 21 2 6 4 2" xfId="36898"/>
    <cellStyle name="normální 2 21 2 6 5" xfId="23932"/>
    <cellStyle name="normální 2 21 2 7" xfId="12059"/>
    <cellStyle name="normální 2 21 2 7 2" xfId="18543"/>
    <cellStyle name="normální 2 21 2 7 2 2" xfId="44709"/>
    <cellStyle name="normální 2 21 2 7 2 3" xfId="31743"/>
    <cellStyle name="normální 2 21 2 7 3" xfId="38227"/>
    <cellStyle name="normální 2 21 2 7 4" xfId="25261"/>
    <cellStyle name="normální 2 21 2 8" xfId="15305"/>
    <cellStyle name="normální 2 21 2 8 2" xfId="41471"/>
    <cellStyle name="normální 2 21 2 8 3" xfId="28505"/>
    <cellStyle name="normální 2 21 2 9" xfId="8793"/>
    <cellStyle name="normální 2 21 2 9 2" xfId="34982"/>
    <cellStyle name="normální 2 21 3" xfId="4887"/>
    <cellStyle name="normální 2 21 4" xfId="4834"/>
    <cellStyle name="normální 2 21 5" xfId="1962"/>
    <cellStyle name="normální 2 22" xfId="1231"/>
    <cellStyle name="normální 2 22 2" xfId="4020"/>
    <cellStyle name="normální 2 22 2 10" xfId="22034"/>
    <cellStyle name="normální 2 22 2 2" xfId="4947"/>
    <cellStyle name="normální 2 22 2 2 2" xfId="6981"/>
    <cellStyle name="normální 2 22 2 2 2 2" xfId="13709"/>
    <cellStyle name="normální 2 22 2 2 2 2 2" xfId="20193"/>
    <cellStyle name="normální 2 22 2 2 2 2 2 2" xfId="46359"/>
    <cellStyle name="normální 2 22 2 2 2 2 2 3" xfId="33393"/>
    <cellStyle name="normální 2 22 2 2 2 2 3" xfId="39877"/>
    <cellStyle name="normální 2 22 2 2 2 2 4" xfId="26911"/>
    <cellStyle name="normální 2 22 2 2 2 3" xfId="16953"/>
    <cellStyle name="normální 2 22 2 2 2 3 2" xfId="43119"/>
    <cellStyle name="normální 2 22 2 2 2 3 3" xfId="30153"/>
    <cellStyle name="normální 2 22 2 2 2 4" xfId="10465"/>
    <cellStyle name="normální 2 22 2 2 2 4 2" xfId="36636"/>
    <cellStyle name="normální 2 22 2 2 2 5" xfId="23671"/>
    <cellStyle name="normální 2 22 2 2 3" xfId="7087"/>
    <cellStyle name="normální 2 22 2 2 3 2" xfId="13793"/>
    <cellStyle name="normální 2 22 2 2 3 2 2" xfId="20277"/>
    <cellStyle name="normální 2 22 2 2 3 2 2 2" xfId="46443"/>
    <cellStyle name="normální 2 22 2 2 3 2 2 3" xfId="33477"/>
    <cellStyle name="normální 2 22 2 2 3 2 3" xfId="39961"/>
    <cellStyle name="normální 2 22 2 2 3 2 4" xfId="26995"/>
    <cellStyle name="normální 2 22 2 2 3 3" xfId="17037"/>
    <cellStyle name="normální 2 22 2 2 3 3 2" xfId="43203"/>
    <cellStyle name="normální 2 22 2 2 3 3 3" xfId="30237"/>
    <cellStyle name="normální 2 22 2 2 3 4" xfId="10549"/>
    <cellStyle name="normální 2 22 2 2 3 4 2" xfId="36720"/>
    <cellStyle name="normální 2 22 2 2 3 5" xfId="23755"/>
    <cellStyle name="normální 2 22 2 2 4" xfId="5488"/>
    <cellStyle name="normální 2 22 2 2 4 2" xfId="12366"/>
    <cellStyle name="normální 2 22 2 2 4 2 2" xfId="18850"/>
    <cellStyle name="normální 2 22 2 2 4 2 2 2" xfId="45016"/>
    <cellStyle name="normální 2 22 2 2 4 2 2 3" xfId="32050"/>
    <cellStyle name="normální 2 22 2 2 4 2 3" xfId="38534"/>
    <cellStyle name="normální 2 22 2 2 4 2 4" xfId="25568"/>
    <cellStyle name="normální 2 22 2 2 4 3" xfId="15609"/>
    <cellStyle name="normální 2 22 2 2 4 3 2" xfId="41775"/>
    <cellStyle name="normální 2 22 2 2 4 3 3" xfId="28809"/>
    <cellStyle name="normální 2 22 2 2 4 4" xfId="9120"/>
    <cellStyle name="normální 2 22 2 2 4 4 2" xfId="35295"/>
    <cellStyle name="normální 2 22 2 2 4 5" xfId="22330"/>
    <cellStyle name="normální 2 22 2 2 5" xfId="7491"/>
    <cellStyle name="normální 2 22 2 2 5 2" xfId="14052"/>
    <cellStyle name="normální 2 22 2 2 5 2 2" xfId="20536"/>
    <cellStyle name="normální 2 22 2 2 5 2 2 2" xfId="46702"/>
    <cellStyle name="normální 2 22 2 2 5 2 2 3" xfId="33736"/>
    <cellStyle name="normální 2 22 2 2 5 2 3" xfId="40220"/>
    <cellStyle name="normální 2 22 2 2 5 2 4" xfId="27254"/>
    <cellStyle name="normální 2 22 2 2 5 3" xfId="17296"/>
    <cellStyle name="normální 2 22 2 2 5 3 2" xfId="43462"/>
    <cellStyle name="normální 2 22 2 2 5 3 3" xfId="30496"/>
    <cellStyle name="normální 2 22 2 2 5 4" xfId="10812"/>
    <cellStyle name="normální 2 22 2 2 5 4 2" xfId="36980"/>
    <cellStyle name="normální 2 22 2 2 5 5" xfId="24014"/>
    <cellStyle name="normální 2 22 2 2 6" xfId="12145"/>
    <cellStyle name="normální 2 22 2 2 6 2" xfId="18629"/>
    <cellStyle name="normální 2 22 2 2 6 2 2" xfId="44795"/>
    <cellStyle name="normální 2 22 2 2 6 2 3" xfId="31829"/>
    <cellStyle name="normální 2 22 2 2 6 3" xfId="38313"/>
    <cellStyle name="normální 2 22 2 2 6 4" xfId="25347"/>
    <cellStyle name="normální 2 22 2 2 7" xfId="15388"/>
    <cellStyle name="normální 2 22 2 2 7 2" xfId="41554"/>
    <cellStyle name="normální 2 22 2 2 7 3" xfId="28588"/>
    <cellStyle name="normální 2 22 2 2 8" xfId="8894"/>
    <cellStyle name="normální 2 22 2 2 8 2" xfId="35073"/>
    <cellStyle name="normální 2 22 2 2 9" xfId="22109"/>
    <cellStyle name="normální 2 22 2 3" xfId="6936"/>
    <cellStyle name="normální 2 22 2 3 2" xfId="13665"/>
    <cellStyle name="normální 2 22 2 3 2 2" xfId="20149"/>
    <cellStyle name="normální 2 22 2 3 2 2 2" xfId="46315"/>
    <cellStyle name="normální 2 22 2 3 2 2 3" xfId="33349"/>
    <cellStyle name="normální 2 22 2 3 2 3" xfId="39833"/>
    <cellStyle name="normální 2 22 2 3 2 4" xfId="26867"/>
    <cellStyle name="normální 2 22 2 3 3" xfId="16909"/>
    <cellStyle name="normální 2 22 2 3 3 2" xfId="43075"/>
    <cellStyle name="normální 2 22 2 3 3 3" xfId="30109"/>
    <cellStyle name="normální 2 22 2 3 4" xfId="10421"/>
    <cellStyle name="normální 2 22 2 3 4 2" xfId="36592"/>
    <cellStyle name="normální 2 22 2 3 5" xfId="23627"/>
    <cellStyle name="normální 2 22 2 4" xfId="7029"/>
    <cellStyle name="normální 2 22 2 4 2" xfId="13751"/>
    <cellStyle name="normální 2 22 2 4 2 2" xfId="20235"/>
    <cellStyle name="normální 2 22 2 4 2 2 2" xfId="46401"/>
    <cellStyle name="normální 2 22 2 4 2 2 3" xfId="33435"/>
    <cellStyle name="normální 2 22 2 4 2 3" xfId="39919"/>
    <cellStyle name="normální 2 22 2 4 2 4" xfId="26953"/>
    <cellStyle name="normální 2 22 2 4 3" xfId="16995"/>
    <cellStyle name="normální 2 22 2 4 3 2" xfId="43161"/>
    <cellStyle name="normální 2 22 2 4 3 3" xfId="30195"/>
    <cellStyle name="normální 2 22 2 4 4" xfId="10507"/>
    <cellStyle name="normální 2 22 2 4 4 2" xfId="36678"/>
    <cellStyle name="normální 2 22 2 4 5" xfId="23713"/>
    <cellStyle name="normální 2 22 2 5" xfId="5369"/>
    <cellStyle name="normální 2 22 2 5 2" xfId="12315"/>
    <cellStyle name="normální 2 22 2 5 2 2" xfId="18799"/>
    <cellStyle name="normální 2 22 2 5 2 2 2" xfId="44965"/>
    <cellStyle name="normální 2 22 2 5 2 2 3" xfId="31999"/>
    <cellStyle name="normální 2 22 2 5 2 3" xfId="38483"/>
    <cellStyle name="normální 2 22 2 5 2 4" xfId="25517"/>
    <cellStyle name="normální 2 22 2 5 3" xfId="15558"/>
    <cellStyle name="normální 2 22 2 5 3 2" xfId="41724"/>
    <cellStyle name="normální 2 22 2 5 3 3" xfId="28758"/>
    <cellStyle name="normální 2 22 2 5 4" xfId="9068"/>
    <cellStyle name="normální 2 22 2 5 4 2" xfId="35244"/>
    <cellStyle name="normální 2 22 2 5 5" xfId="22279"/>
    <cellStyle name="normální 2 22 2 6" xfId="7404"/>
    <cellStyle name="normální 2 22 2 6 2" xfId="13977"/>
    <cellStyle name="normální 2 22 2 6 2 2" xfId="20461"/>
    <cellStyle name="normální 2 22 2 6 2 2 2" xfId="46627"/>
    <cellStyle name="normální 2 22 2 6 2 2 3" xfId="33661"/>
    <cellStyle name="normální 2 22 2 6 2 3" xfId="40145"/>
    <cellStyle name="normální 2 22 2 6 2 4" xfId="27179"/>
    <cellStyle name="normální 2 22 2 6 3" xfId="17221"/>
    <cellStyle name="normální 2 22 2 6 3 2" xfId="43387"/>
    <cellStyle name="normální 2 22 2 6 3 3" xfId="30421"/>
    <cellStyle name="normální 2 22 2 6 4" xfId="10737"/>
    <cellStyle name="normální 2 22 2 6 4 2" xfId="36905"/>
    <cellStyle name="normální 2 22 2 6 5" xfId="23939"/>
    <cellStyle name="normální 2 22 2 7" xfId="12066"/>
    <cellStyle name="normální 2 22 2 7 2" xfId="18550"/>
    <cellStyle name="normální 2 22 2 7 2 2" xfId="44716"/>
    <cellStyle name="normální 2 22 2 7 2 3" xfId="31750"/>
    <cellStyle name="normální 2 22 2 7 3" xfId="38234"/>
    <cellStyle name="normální 2 22 2 7 4" xfId="25268"/>
    <cellStyle name="normální 2 22 2 8" xfId="15313"/>
    <cellStyle name="normální 2 22 2 8 2" xfId="41479"/>
    <cellStyle name="normální 2 22 2 8 3" xfId="28513"/>
    <cellStyle name="normální 2 22 2 9" xfId="8801"/>
    <cellStyle name="normální 2 22 2 9 2" xfId="34990"/>
    <cellStyle name="normální 2 22 3" xfId="4888"/>
    <cellStyle name="normální 2 22 4" xfId="4835"/>
    <cellStyle name="normální 2 22 5" xfId="1963"/>
    <cellStyle name="normální 2 23" xfId="1232"/>
    <cellStyle name="normální 2 23 2" xfId="4028"/>
    <cellStyle name="normální 2 23 2 10" xfId="22039"/>
    <cellStyle name="normální 2 23 2 2" xfId="4952"/>
    <cellStyle name="normální 2 23 2 2 2" xfId="6986"/>
    <cellStyle name="normální 2 23 2 2 2 2" xfId="13714"/>
    <cellStyle name="normální 2 23 2 2 2 2 2" xfId="20198"/>
    <cellStyle name="normální 2 23 2 2 2 2 2 2" xfId="46364"/>
    <cellStyle name="normální 2 23 2 2 2 2 2 3" xfId="33398"/>
    <cellStyle name="normální 2 23 2 2 2 2 3" xfId="39882"/>
    <cellStyle name="normální 2 23 2 2 2 2 4" xfId="26916"/>
    <cellStyle name="normální 2 23 2 2 2 3" xfId="16958"/>
    <cellStyle name="normální 2 23 2 2 2 3 2" xfId="43124"/>
    <cellStyle name="normální 2 23 2 2 2 3 3" xfId="30158"/>
    <cellStyle name="normální 2 23 2 2 2 4" xfId="10470"/>
    <cellStyle name="normální 2 23 2 2 2 4 2" xfId="36641"/>
    <cellStyle name="normální 2 23 2 2 2 5" xfId="23676"/>
    <cellStyle name="normální 2 23 2 2 3" xfId="5517"/>
    <cellStyle name="normální 2 23 2 2 3 2" xfId="12388"/>
    <cellStyle name="normální 2 23 2 2 3 2 2" xfId="18872"/>
    <cellStyle name="normální 2 23 2 2 3 2 2 2" xfId="45038"/>
    <cellStyle name="normální 2 23 2 2 3 2 2 3" xfId="32072"/>
    <cellStyle name="normální 2 23 2 2 3 2 3" xfId="38556"/>
    <cellStyle name="normální 2 23 2 2 3 2 4" xfId="25590"/>
    <cellStyle name="normální 2 23 2 2 3 3" xfId="15631"/>
    <cellStyle name="normální 2 23 2 2 3 3 2" xfId="41797"/>
    <cellStyle name="normální 2 23 2 2 3 3 3" xfId="28831"/>
    <cellStyle name="normální 2 23 2 2 3 4" xfId="9142"/>
    <cellStyle name="normální 2 23 2 2 3 4 2" xfId="35317"/>
    <cellStyle name="normální 2 23 2 2 3 5" xfId="22352"/>
    <cellStyle name="normální 2 23 2 2 4" xfId="5293"/>
    <cellStyle name="normální 2 23 2 2 4 2" xfId="12280"/>
    <cellStyle name="normální 2 23 2 2 4 2 2" xfId="18764"/>
    <cellStyle name="normální 2 23 2 2 4 2 2 2" xfId="44930"/>
    <cellStyle name="normální 2 23 2 2 4 2 2 3" xfId="31964"/>
    <cellStyle name="normální 2 23 2 2 4 2 3" xfId="38448"/>
    <cellStyle name="normální 2 23 2 2 4 2 4" xfId="25482"/>
    <cellStyle name="normální 2 23 2 2 4 3" xfId="15523"/>
    <cellStyle name="normální 2 23 2 2 4 3 2" xfId="41689"/>
    <cellStyle name="normální 2 23 2 2 4 3 3" xfId="28723"/>
    <cellStyle name="normální 2 23 2 2 4 4" xfId="9032"/>
    <cellStyle name="normální 2 23 2 2 4 4 2" xfId="35208"/>
    <cellStyle name="normální 2 23 2 2 4 5" xfId="22244"/>
    <cellStyle name="normální 2 23 2 2 5" xfId="7496"/>
    <cellStyle name="normální 2 23 2 2 5 2" xfId="14057"/>
    <cellStyle name="normální 2 23 2 2 5 2 2" xfId="20541"/>
    <cellStyle name="normální 2 23 2 2 5 2 2 2" xfId="46707"/>
    <cellStyle name="normální 2 23 2 2 5 2 2 3" xfId="33741"/>
    <cellStyle name="normální 2 23 2 2 5 2 3" xfId="40225"/>
    <cellStyle name="normální 2 23 2 2 5 2 4" xfId="27259"/>
    <cellStyle name="normální 2 23 2 2 5 3" xfId="17301"/>
    <cellStyle name="normální 2 23 2 2 5 3 2" xfId="43467"/>
    <cellStyle name="normální 2 23 2 2 5 3 3" xfId="30501"/>
    <cellStyle name="normální 2 23 2 2 5 4" xfId="10817"/>
    <cellStyle name="normální 2 23 2 2 5 4 2" xfId="36985"/>
    <cellStyle name="normální 2 23 2 2 5 5" xfId="24019"/>
    <cellStyle name="normální 2 23 2 2 6" xfId="12150"/>
    <cellStyle name="normální 2 23 2 2 6 2" xfId="18634"/>
    <cellStyle name="normální 2 23 2 2 6 2 2" xfId="44800"/>
    <cellStyle name="normální 2 23 2 2 6 2 3" xfId="31834"/>
    <cellStyle name="normální 2 23 2 2 6 3" xfId="38318"/>
    <cellStyle name="normální 2 23 2 2 6 4" xfId="25352"/>
    <cellStyle name="normální 2 23 2 2 7" xfId="15393"/>
    <cellStyle name="normální 2 23 2 2 7 2" xfId="41559"/>
    <cellStyle name="normální 2 23 2 2 7 3" xfId="28593"/>
    <cellStyle name="normální 2 23 2 2 8" xfId="8899"/>
    <cellStyle name="normální 2 23 2 2 8 2" xfId="35078"/>
    <cellStyle name="normální 2 23 2 2 9" xfId="22114"/>
    <cellStyle name="normální 2 23 2 3" xfId="6940"/>
    <cellStyle name="normální 2 23 2 3 2" xfId="13669"/>
    <cellStyle name="normální 2 23 2 3 2 2" xfId="20153"/>
    <cellStyle name="normální 2 23 2 3 2 2 2" xfId="46319"/>
    <cellStyle name="normální 2 23 2 3 2 2 3" xfId="33353"/>
    <cellStyle name="normální 2 23 2 3 2 3" xfId="39837"/>
    <cellStyle name="normální 2 23 2 3 2 4" xfId="26871"/>
    <cellStyle name="normální 2 23 2 3 3" xfId="16913"/>
    <cellStyle name="normální 2 23 2 3 3 2" xfId="43079"/>
    <cellStyle name="normální 2 23 2 3 3 3" xfId="30113"/>
    <cellStyle name="normální 2 23 2 3 4" xfId="10425"/>
    <cellStyle name="normální 2 23 2 3 4 2" xfId="36596"/>
    <cellStyle name="normální 2 23 2 3 5" xfId="23631"/>
    <cellStyle name="normální 2 23 2 4" xfId="7055"/>
    <cellStyle name="normální 2 23 2 4 2" xfId="13768"/>
    <cellStyle name="normální 2 23 2 4 2 2" xfId="20252"/>
    <cellStyle name="normální 2 23 2 4 2 2 2" xfId="46418"/>
    <cellStyle name="normální 2 23 2 4 2 2 3" xfId="33452"/>
    <cellStyle name="normální 2 23 2 4 2 3" xfId="39936"/>
    <cellStyle name="normální 2 23 2 4 2 4" xfId="26970"/>
    <cellStyle name="normální 2 23 2 4 3" xfId="17012"/>
    <cellStyle name="normální 2 23 2 4 3 2" xfId="43178"/>
    <cellStyle name="normální 2 23 2 4 3 3" xfId="30212"/>
    <cellStyle name="normální 2 23 2 4 4" xfId="10524"/>
    <cellStyle name="normální 2 23 2 4 4 2" xfId="36695"/>
    <cellStyle name="normální 2 23 2 4 5" xfId="23730"/>
    <cellStyle name="normální 2 23 2 5" xfId="7128"/>
    <cellStyle name="normální 2 23 2 5 2" xfId="13822"/>
    <cellStyle name="normální 2 23 2 5 2 2" xfId="20306"/>
    <cellStyle name="normální 2 23 2 5 2 2 2" xfId="46472"/>
    <cellStyle name="normální 2 23 2 5 2 2 3" xfId="33506"/>
    <cellStyle name="normální 2 23 2 5 2 3" xfId="39990"/>
    <cellStyle name="normální 2 23 2 5 2 4" xfId="27024"/>
    <cellStyle name="normální 2 23 2 5 3" xfId="17066"/>
    <cellStyle name="normální 2 23 2 5 3 2" xfId="43232"/>
    <cellStyle name="normální 2 23 2 5 3 3" xfId="30266"/>
    <cellStyle name="normální 2 23 2 5 4" xfId="10579"/>
    <cellStyle name="normální 2 23 2 5 4 2" xfId="36749"/>
    <cellStyle name="normální 2 23 2 5 5" xfId="23784"/>
    <cellStyle name="normální 2 23 2 6" xfId="7410"/>
    <cellStyle name="normální 2 23 2 6 2" xfId="13983"/>
    <cellStyle name="normální 2 23 2 6 2 2" xfId="20467"/>
    <cellStyle name="normální 2 23 2 6 2 2 2" xfId="46633"/>
    <cellStyle name="normální 2 23 2 6 2 2 3" xfId="33667"/>
    <cellStyle name="normální 2 23 2 6 2 3" xfId="40151"/>
    <cellStyle name="normální 2 23 2 6 2 4" xfId="27185"/>
    <cellStyle name="normální 2 23 2 6 3" xfId="17227"/>
    <cellStyle name="normální 2 23 2 6 3 2" xfId="43393"/>
    <cellStyle name="normální 2 23 2 6 3 3" xfId="30427"/>
    <cellStyle name="normální 2 23 2 6 4" xfId="10743"/>
    <cellStyle name="normální 2 23 2 6 4 2" xfId="36911"/>
    <cellStyle name="normální 2 23 2 6 5" xfId="23945"/>
    <cellStyle name="normální 2 23 2 7" xfId="12071"/>
    <cellStyle name="normální 2 23 2 7 2" xfId="18555"/>
    <cellStyle name="normální 2 23 2 7 2 2" xfId="44721"/>
    <cellStyle name="normální 2 23 2 7 2 3" xfId="31755"/>
    <cellStyle name="normální 2 23 2 7 3" xfId="38239"/>
    <cellStyle name="normální 2 23 2 7 4" xfId="25273"/>
    <cellStyle name="normální 2 23 2 8" xfId="15318"/>
    <cellStyle name="normální 2 23 2 8 2" xfId="41484"/>
    <cellStyle name="normální 2 23 2 8 3" xfId="28518"/>
    <cellStyle name="normální 2 23 2 9" xfId="8806"/>
    <cellStyle name="normální 2 23 2 9 2" xfId="34995"/>
    <cellStyle name="normální 2 23 3" xfId="4889"/>
    <cellStyle name="normální 2 23 4" xfId="4836"/>
    <cellStyle name="normální 2 23 5" xfId="1964"/>
    <cellStyle name="normální 2 24" xfId="1233"/>
    <cellStyle name="normální 2 24 2" xfId="4003"/>
    <cellStyle name="normální 2 24 2 10" xfId="22025"/>
    <cellStyle name="normální 2 24 2 2" xfId="4938"/>
    <cellStyle name="normální 2 24 2 2 2" xfId="6972"/>
    <cellStyle name="normální 2 24 2 2 2 2" xfId="13700"/>
    <cellStyle name="normální 2 24 2 2 2 2 2" xfId="20184"/>
    <cellStyle name="normální 2 24 2 2 2 2 2 2" xfId="46350"/>
    <cellStyle name="normální 2 24 2 2 2 2 2 3" xfId="33384"/>
    <cellStyle name="normální 2 24 2 2 2 2 3" xfId="39868"/>
    <cellStyle name="normální 2 24 2 2 2 2 4" xfId="26902"/>
    <cellStyle name="normální 2 24 2 2 2 3" xfId="16944"/>
    <cellStyle name="normální 2 24 2 2 2 3 2" xfId="43110"/>
    <cellStyle name="normální 2 24 2 2 2 3 3" xfId="30144"/>
    <cellStyle name="normální 2 24 2 2 2 4" xfId="10456"/>
    <cellStyle name="normální 2 24 2 2 2 4 2" xfId="36627"/>
    <cellStyle name="normální 2 24 2 2 2 5" xfId="23662"/>
    <cellStyle name="normální 2 24 2 2 3" xfId="5256"/>
    <cellStyle name="normální 2 24 2 2 3 2" xfId="12262"/>
    <cellStyle name="normální 2 24 2 2 3 2 2" xfId="18746"/>
    <cellStyle name="normální 2 24 2 2 3 2 2 2" xfId="44912"/>
    <cellStyle name="normální 2 24 2 2 3 2 2 3" xfId="31946"/>
    <cellStyle name="normální 2 24 2 2 3 2 3" xfId="38430"/>
    <cellStyle name="normální 2 24 2 2 3 2 4" xfId="25464"/>
    <cellStyle name="normální 2 24 2 2 3 3" xfId="15505"/>
    <cellStyle name="normální 2 24 2 2 3 3 2" xfId="41671"/>
    <cellStyle name="normální 2 24 2 2 3 3 3" xfId="28705"/>
    <cellStyle name="normální 2 24 2 2 3 4" xfId="9014"/>
    <cellStyle name="normální 2 24 2 2 3 4 2" xfId="35190"/>
    <cellStyle name="normální 2 24 2 2 3 5" xfId="22226"/>
    <cellStyle name="normální 2 24 2 2 4" xfId="7063"/>
    <cellStyle name="normální 2 24 2 2 4 2" xfId="13776"/>
    <cellStyle name="normální 2 24 2 2 4 2 2" xfId="20260"/>
    <cellStyle name="normální 2 24 2 2 4 2 2 2" xfId="46426"/>
    <cellStyle name="normální 2 24 2 2 4 2 2 3" xfId="33460"/>
    <cellStyle name="normální 2 24 2 2 4 2 3" xfId="39944"/>
    <cellStyle name="normální 2 24 2 2 4 2 4" xfId="26978"/>
    <cellStyle name="normální 2 24 2 2 4 3" xfId="17020"/>
    <cellStyle name="normální 2 24 2 2 4 3 2" xfId="43186"/>
    <cellStyle name="normální 2 24 2 2 4 3 3" xfId="30220"/>
    <cellStyle name="normální 2 24 2 2 4 4" xfId="10532"/>
    <cellStyle name="normální 2 24 2 2 4 4 2" xfId="36703"/>
    <cellStyle name="normální 2 24 2 2 4 5" xfId="23738"/>
    <cellStyle name="normální 2 24 2 2 5" xfId="7482"/>
    <cellStyle name="normální 2 24 2 2 5 2" xfId="14043"/>
    <cellStyle name="normální 2 24 2 2 5 2 2" xfId="20527"/>
    <cellStyle name="normální 2 24 2 2 5 2 2 2" xfId="46693"/>
    <cellStyle name="normální 2 24 2 2 5 2 2 3" xfId="33727"/>
    <cellStyle name="normální 2 24 2 2 5 2 3" xfId="40211"/>
    <cellStyle name="normální 2 24 2 2 5 2 4" xfId="27245"/>
    <cellStyle name="normální 2 24 2 2 5 3" xfId="17287"/>
    <cellStyle name="normální 2 24 2 2 5 3 2" xfId="43453"/>
    <cellStyle name="normální 2 24 2 2 5 3 3" xfId="30487"/>
    <cellStyle name="normální 2 24 2 2 5 4" xfId="10803"/>
    <cellStyle name="normální 2 24 2 2 5 4 2" xfId="36971"/>
    <cellStyle name="normální 2 24 2 2 5 5" xfId="24005"/>
    <cellStyle name="normální 2 24 2 2 6" xfId="12136"/>
    <cellStyle name="normální 2 24 2 2 6 2" xfId="18620"/>
    <cellStyle name="normální 2 24 2 2 6 2 2" xfId="44786"/>
    <cellStyle name="normální 2 24 2 2 6 2 3" xfId="31820"/>
    <cellStyle name="normální 2 24 2 2 6 3" xfId="38304"/>
    <cellStyle name="normální 2 24 2 2 6 4" xfId="25338"/>
    <cellStyle name="normální 2 24 2 2 7" xfId="15379"/>
    <cellStyle name="normální 2 24 2 2 7 2" xfId="41545"/>
    <cellStyle name="normální 2 24 2 2 7 3" xfId="28579"/>
    <cellStyle name="normální 2 24 2 2 8" xfId="8885"/>
    <cellStyle name="normální 2 24 2 2 8 2" xfId="35064"/>
    <cellStyle name="normální 2 24 2 2 9" xfId="22100"/>
    <cellStyle name="normální 2 24 2 3" xfId="6926"/>
    <cellStyle name="normální 2 24 2 3 2" xfId="13655"/>
    <cellStyle name="normální 2 24 2 3 2 2" xfId="20139"/>
    <cellStyle name="normální 2 24 2 3 2 2 2" xfId="46305"/>
    <cellStyle name="normální 2 24 2 3 2 2 3" xfId="33339"/>
    <cellStyle name="normální 2 24 2 3 2 3" xfId="39823"/>
    <cellStyle name="normální 2 24 2 3 2 4" xfId="26857"/>
    <cellStyle name="normální 2 24 2 3 3" xfId="16899"/>
    <cellStyle name="normální 2 24 2 3 3 2" xfId="43065"/>
    <cellStyle name="normální 2 24 2 3 3 3" xfId="30099"/>
    <cellStyle name="normální 2 24 2 3 4" xfId="10411"/>
    <cellStyle name="normální 2 24 2 3 4 2" xfId="36582"/>
    <cellStyle name="normální 2 24 2 3 5" xfId="23617"/>
    <cellStyle name="normální 2 24 2 4" xfId="5582"/>
    <cellStyle name="normální 2 24 2 4 2" xfId="12437"/>
    <cellStyle name="normální 2 24 2 4 2 2" xfId="18921"/>
    <cellStyle name="normální 2 24 2 4 2 2 2" xfId="45087"/>
    <cellStyle name="normální 2 24 2 4 2 2 3" xfId="32121"/>
    <cellStyle name="normální 2 24 2 4 2 3" xfId="38605"/>
    <cellStyle name="normální 2 24 2 4 2 4" xfId="25639"/>
    <cellStyle name="normální 2 24 2 4 3" xfId="15680"/>
    <cellStyle name="normální 2 24 2 4 3 2" xfId="41846"/>
    <cellStyle name="normální 2 24 2 4 3 3" xfId="28880"/>
    <cellStyle name="normální 2 24 2 4 4" xfId="9191"/>
    <cellStyle name="normální 2 24 2 4 4 2" xfId="35366"/>
    <cellStyle name="normální 2 24 2 4 5" xfId="22401"/>
    <cellStyle name="normální 2 24 2 5" xfId="7060"/>
    <cellStyle name="normální 2 24 2 5 2" xfId="13773"/>
    <cellStyle name="normální 2 24 2 5 2 2" xfId="20257"/>
    <cellStyle name="normální 2 24 2 5 2 2 2" xfId="46423"/>
    <cellStyle name="normální 2 24 2 5 2 2 3" xfId="33457"/>
    <cellStyle name="normální 2 24 2 5 2 3" xfId="39941"/>
    <cellStyle name="normální 2 24 2 5 2 4" xfId="26975"/>
    <cellStyle name="normální 2 24 2 5 3" xfId="17017"/>
    <cellStyle name="normální 2 24 2 5 3 2" xfId="43183"/>
    <cellStyle name="normální 2 24 2 5 3 3" xfId="30217"/>
    <cellStyle name="normální 2 24 2 5 4" xfId="10529"/>
    <cellStyle name="normální 2 24 2 5 4 2" xfId="36700"/>
    <cellStyle name="normální 2 24 2 5 5" xfId="23735"/>
    <cellStyle name="normální 2 24 2 6" xfId="7395"/>
    <cellStyle name="normální 2 24 2 6 2" xfId="13968"/>
    <cellStyle name="normální 2 24 2 6 2 2" xfId="20452"/>
    <cellStyle name="normální 2 24 2 6 2 2 2" xfId="46618"/>
    <cellStyle name="normální 2 24 2 6 2 2 3" xfId="33652"/>
    <cellStyle name="normální 2 24 2 6 2 3" xfId="40136"/>
    <cellStyle name="normální 2 24 2 6 2 4" xfId="27170"/>
    <cellStyle name="normální 2 24 2 6 3" xfId="17212"/>
    <cellStyle name="normální 2 24 2 6 3 2" xfId="43378"/>
    <cellStyle name="normální 2 24 2 6 3 3" xfId="30412"/>
    <cellStyle name="normální 2 24 2 6 4" xfId="10728"/>
    <cellStyle name="normální 2 24 2 6 4 2" xfId="36896"/>
    <cellStyle name="normální 2 24 2 6 5" xfId="23930"/>
    <cellStyle name="normální 2 24 2 7" xfId="12057"/>
    <cellStyle name="normální 2 24 2 7 2" xfId="18541"/>
    <cellStyle name="normální 2 24 2 7 2 2" xfId="44707"/>
    <cellStyle name="normální 2 24 2 7 2 3" xfId="31741"/>
    <cellStyle name="normální 2 24 2 7 3" xfId="38225"/>
    <cellStyle name="normální 2 24 2 7 4" xfId="25259"/>
    <cellStyle name="normální 2 24 2 8" xfId="15303"/>
    <cellStyle name="normální 2 24 2 8 2" xfId="41469"/>
    <cellStyle name="normální 2 24 2 8 3" xfId="28503"/>
    <cellStyle name="normální 2 24 2 9" xfId="8791"/>
    <cellStyle name="normální 2 24 2 9 2" xfId="34980"/>
    <cellStyle name="normální 2 24 3" xfId="4890"/>
    <cellStyle name="normální 2 24 4" xfId="4837"/>
    <cellStyle name="normální 2 24 5" xfId="1965"/>
    <cellStyle name="normální 2 25" xfId="1234"/>
    <cellStyle name="normální 2 25 2" xfId="4951"/>
    <cellStyle name="normální 2 25 2 2" xfId="6985"/>
    <cellStyle name="normální 2 25 2 2 2" xfId="13713"/>
    <cellStyle name="normální 2 25 2 2 2 2" xfId="20197"/>
    <cellStyle name="normální 2 25 2 2 2 2 2" xfId="46363"/>
    <cellStyle name="normální 2 25 2 2 2 2 3" xfId="33397"/>
    <cellStyle name="normální 2 25 2 2 2 3" xfId="39881"/>
    <cellStyle name="normální 2 25 2 2 2 4" xfId="26915"/>
    <cellStyle name="normální 2 25 2 2 3" xfId="16957"/>
    <cellStyle name="normální 2 25 2 2 3 2" xfId="43123"/>
    <cellStyle name="normální 2 25 2 2 3 3" xfId="30157"/>
    <cellStyle name="normální 2 25 2 2 4" xfId="10469"/>
    <cellStyle name="normální 2 25 2 2 4 2" xfId="36640"/>
    <cellStyle name="normální 2 25 2 2 5" xfId="23675"/>
    <cellStyle name="normální 2 25 2 3" xfId="7053"/>
    <cellStyle name="normální 2 25 2 3 2" xfId="13766"/>
    <cellStyle name="normální 2 25 2 3 2 2" xfId="20250"/>
    <cellStyle name="normální 2 25 2 3 2 2 2" xfId="46416"/>
    <cellStyle name="normální 2 25 2 3 2 2 3" xfId="33450"/>
    <cellStyle name="normální 2 25 2 3 2 3" xfId="39934"/>
    <cellStyle name="normální 2 25 2 3 2 4" xfId="26968"/>
    <cellStyle name="normální 2 25 2 3 3" xfId="17010"/>
    <cellStyle name="normální 2 25 2 3 3 2" xfId="43176"/>
    <cellStyle name="normální 2 25 2 3 3 3" xfId="30210"/>
    <cellStyle name="normální 2 25 2 3 4" xfId="10522"/>
    <cellStyle name="normální 2 25 2 3 4 2" xfId="36693"/>
    <cellStyle name="normální 2 25 2 3 5" xfId="23728"/>
    <cellStyle name="normální 2 25 2 4" xfId="5413"/>
    <cellStyle name="normální 2 25 2 4 2" xfId="12334"/>
    <cellStyle name="normální 2 25 2 4 2 2" xfId="18818"/>
    <cellStyle name="normální 2 25 2 4 2 2 2" xfId="44984"/>
    <cellStyle name="normální 2 25 2 4 2 2 3" xfId="32018"/>
    <cellStyle name="normální 2 25 2 4 2 3" xfId="38502"/>
    <cellStyle name="normální 2 25 2 4 2 4" xfId="25536"/>
    <cellStyle name="normální 2 25 2 4 3" xfId="15577"/>
    <cellStyle name="normální 2 25 2 4 3 2" xfId="41743"/>
    <cellStyle name="normální 2 25 2 4 3 3" xfId="28777"/>
    <cellStyle name="normální 2 25 2 4 4" xfId="9087"/>
    <cellStyle name="normální 2 25 2 4 4 2" xfId="35263"/>
    <cellStyle name="normální 2 25 2 4 5" xfId="22298"/>
    <cellStyle name="normální 2 25 2 5" xfId="7495"/>
    <cellStyle name="normální 2 25 2 5 2" xfId="14056"/>
    <cellStyle name="normální 2 25 2 5 2 2" xfId="20540"/>
    <cellStyle name="normální 2 25 2 5 2 2 2" xfId="46706"/>
    <cellStyle name="normální 2 25 2 5 2 2 3" xfId="33740"/>
    <cellStyle name="normální 2 25 2 5 2 3" xfId="40224"/>
    <cellStyle name="normální 2 25 2 5 2 4" xfId="27258"/>
    <cellStyle name="normální 2 25 2 5 3" xfId="17300"/>
    <cellStyle name="normální 2 25 2 5 3 2" xfId="43466"/>
    <cellStyle name="normální 2 25 2 5 3 3" xfId="30500"/>
    <cellStyle name="normální 2 25 2 5 4" xfId="10816"/>
    <cellStyle name="normální 2 25 2 5 4 2" xfId="36984"/>
    <cellStyle name="normální 2 25 2 5 5" xfId="24018"/>
    <cellStyle name="normální 2 25 2 6" xfId="12149"/>
    <cellStyle name="normální 2 25 2 6 2" xfId="18633"/>
    <cellStyle name="normální 2 25 2 6 2 2" xfId="44799"/>
    <cellStyle name="normální 2 25 2 6 2 3" xfId="31833"/>
    <cellStyle name="normální 2 25 2 6 3" xfId="38317"/>
    <cellStyle name="normální 2 25 2 6 4" xfId="25351"/>
    <cellStyle name="normální 2 25 2 7" xfId="15392"/>
    <cellStyle name="normální 2 25 2 7 2" xfId="41558"/>
    <cellStyle name="normální 2 25 2 7 3" xfId="28592"/>
    <cellStyle name="normální 2 25 2 8" xfId="8898"/>
    <cellStyle name="normální 2 25 2 8 2" xfId="35077"/>
    <cellStyle name="normální 2 25 2 9" xfId="22113"/>
    <cellStyle name="normální 2 25 3" xfId="4838"/>
    <cellStyle name="normální 2 25 4" xfId="4027"/>
    <cellStyle name="normální 2 25 4 2" xfId="12070"/>
    <cellStyle name="normální 2 25 4 2 2" xfId="18554"/>
    <cellStyle name="normální 2 25 4 2 2 2" xfId="44720"/>
    <cellStyle name="normální 2 25 4 2 2 3" xfId="31754"/>
    <cellStyle name="normální 2 25 4 2 3" xfId="38238"/>
    <cellStyle name="normální 2 25 4 2 4" xfId="25272"/>
    <cellStyle name="normální 2 25 4 3" xfId="15317"/>
    <cellStyle name="normální 2 25 4 3 2" xfId="41483"/>
    <cellStyle name="normální 2 25 4 3 3" xfId="28517"/>
    <cellStyle name="normální 2 25 4 4" xfId="8805"/>
    <cellStyle name="normální 2 25 4 4 2" xfId="34994"/>
    <cellStyle name="normální 2 25 4 5" xfId="22038"/>
    <cellStyle name="normální 2 25 5" xfId="5207"/>
    <cellStyle name="normální 2 25 5 2" xfId="12244"/>
    <cellStyle name="normální 2 25 5 2 2" xfId="18728"/>
    <cellStyle name="normální 2 25 5 2 2 2" xfId="44894"/>
    <cellStyle name="normální 2 25 5 2 2 3" xfId="31928"/>
    <cellStyle name="normální 2 25 5 2 3" xfId="38412"/>
    <cellStyle name="normální 2 25 5 2 4" xfId="25446"/>
    <cellStyle name="normální 2 25 5 3" xfId="15487"/>
    <cellStyle name="normální 2 25 5 3 2" xfId="41653"/>
    <cellStyle name="normální 2 25 5 3 3" xfId="28687"/>
    <cellStyle name="normální 2 25 5 4" xfId="8995"/>
    <cellStyle name="normální 2 25 5 4 2" xfId="35172"/>
    <cellStyle name="normální 2 25 5 5" xfId="22208"/>
    <cellStyle name="normální 2 25 6" xfId="5194"/>
    <cellStyle name="normální 2 25 6 2" xfId="12239"/>
    <cellStyle name="normální 2 25 6 2 2" xfId="18723"/>
    <cellStyle name="normální 2 25 6 2 2 2" xfId="44889"/>
    <cellStyle name="normální 2 25 6 2 2 3" xfId="31923"/>
    <cellStyle name="normální 2 25 6 2 3" xfId="38407"/>
    <cellStyle name="normální 2 25 6 2 4" xfId="25441"/>
    <cellStyle name="normální 2 25 6 3" xfId="15482"/>
    <cellStyle name="normální 2 25 6 3 2" xfId="41648"/>
    <cellStyle name="normální 2 25 6 3 3" xfId="28682"/>
    <cellStyle name="normální 2 25 6 4" xfId="8990"/>
    <cellStyle name="normální 2 25 6 4 2" xfId="35167"/>
    <cellStyle name="normální 2 25 6 5" xfId="22203"/>
    <cellStyle name="normální 2 25 7" xfId="7409"/>
    <cellStyle name="normální 2 25 7 2" xfId="13982"/>
    <cellStyle name="normální 2 25 7 2 2" xfId="20466"/>
    <cellStyle name="normální 2 25 7 2 2 2" xfId="46632"/>
    <cellStyle name="normální 2 25 7 2 2 3" xfId="33666"/>
    <cellStyle name="normální 2 25 7 2 3" xfId="40150"/>
    <cellStyle name="normální 2 25 7 2 4" xfId="27184"/>
    <cellStyle name="normální 2 25 7 3" xfId="17226"/>
    <cellStyle name="normální 2 25 7 3 2" xfId="43392"/>
    <cellStyle name="normální 2 25 7 3 3" xfId="30426"/>
    <cellStyle name="normální 2 25 7 4" xfId="10742"/>
    <cellStyle name="normální 2 25 7 4 2" xfId="36910"/>
    <cellStyle name="normální 2 25 7 5" xfId="23944"/>
    <cellStyle name="normální 2 26" xfId="1235"/>
    <cellStyle name="Normální 2 26 2" xfId="4982"/>
    <cellStyle name="normální 2 26 3" xfId="4839"/>
    <cellStyle name="Normální 2 26 4" xfId="4685"/>
    <cellStyle name="normální 2 26 5" xfId="6312"/>
    <cellStyle name="normální 2 27" xfId="1236"/>
    <cellStyle name="Normální 2 27 2" xfId="4983"/>
    <cellStyle name="normální 2 27 3" xfId="4840"/>
    <cellStyle name="Normální 2 27 4" xfId="4686"/>
    <cellStyle name="normální 2 27 5" xfId="6313"/>
    <cellStyle name="normální 2 28" xfId="1237"/>
    <cellStyle name="Normální 2 28 2" xfId="4984"/>
    <cellStyle name="normální 2 28 3" xfId="4841"/>
    <cellStyle name="Normální 2 28 4" xfId="4687"/>
    <cellStyle name="normální 2 28 5" xfId="6314"/>
    <cellStyle name="normální 2 29" xfId="1238"/>
    <cellStyle name="normální 2 29 2" xfId="4924"/>
    <cellStyle name="normální 2 29 3" xfId="4842"/>
    <cellStyle name="normální 2 29 4" xfId="2062"/>
    <cellStyle name="Normální 2 3" xfId="9"/>
    <cellStyle name="normální 2 3 10" xfId="4467"/>
    <cellStyle name="normální 2 3 11" xfId="4513"/>
    <cellStyle name="normální 2 3 12" xfId="4559"/>
    <cellStyle name="normální 2 3 13" xfId="4598"/>
    <cellStyle name="normální 2 3 14" xfId="4638"/>
    <cellStyle name="normální 2 3 15" xfId="4674"/>
    <cellStyle name="normální 2 3 16" xfId="2064"/>
    <cellStyle name="normální 2 3 17" xfId="4891"/>
    <cellStyle name="normální 2 3 18" xfId="5211"/>
    <cellStyle name="normální 2 3 18 2" xfId="7090"/>
    <cellStyle name="normální 2 3 18 2 2" xfId="13796"/>
    <cellStyle name="normální 2 3 18 2 2 2" xfId="20280"/>
    <cellStyle name="normální 2 3 18 2 2 2 2" xfId="46446"/>
    <cellStyle name="normální 2 3 18 2 2 2 3" xfId="33480"/>
    <cellStyle name="normální 2 3 18 2 2 3" xfId="39964"/>
    <cellStyle name="normální 2 3 18 2 2 4" xfId="26998"/>
    <cellStyle name="normální 2 3 18 2 3" xfId="17040"/>
    <cellStyle name="normální 2 3 18 2 3 2" xfId="43206"/>
    <cellStyle name="normální 2 3 18 2 3 3" xfId="30240"/>
    <cellStyle name="normální 2 3 18 2 4" xfId="10552"/>
    <cellStyle name="normální 2 3 18 2 4 2" xfId="36723"/>
    <cellStyle name="normální 2 3 18 2 5" xfId="23758"/>
    <cellStyle name="normální 2 3 18 3" xfId="5112"/>
    <cellStyle name="normální 2 3 18 3 2" xfId="12214"/>
    <cellStyle name="normální 2 3 18 3 2 2" xfId="18698"/>
    <cellStyle name="normální 2 3 18 3 2 2 2" xfId="44864"/>
    <cellStyle name="normální 2 3 18 3 2 2 3" xfId="31898"/>
    <cellStyle name="normální 2 3 18 3 2 3" xfId="38382"/>
    <cellStyle name="normální 2 3 18 3 2 4" xfId="25416"/>
    <cellStyle name="normální 2 3 18 3 3" xfId="15457"/>
    <cellStyle name="normální 2 3 18 3 3 2" xfId="41623"/>
    <cellStyle name="normální 2 3 18 3 3 3" xfId="28657"/>
    <cellStyle name="normální 2 3 18 3 4" xfId="8964"/>
    <cellStyle name="normální 2 3 18 3 4 2" xfId="35142"/>
    <cellStyle name="normální 2 3 18 3 5" xfId="22178"/>
    <cellStyle name="normální 2 3 18 4" xfId="5263"/>
    <cellStyle name="normální 2 3 18 4 2" xfId="12266"/>
    <cellStyle name="normální 2 3 18 4 2 2" xfId="18750"/>
    <cellStyle name="normální 2 3 18 4 2 2 2" xfId="44916"/>
    <cellStyle name="normální 2 3 18 4 2 2 3" xfId="31950"/>
    <cellStyle name="normální 2 3 18 4 2 3" xfId="38434"/>
    <cellStyle name="normální 2 3 18 4 2 4" xfId="25468"/>
    <cellStyle name="normální 2 3 18 4 3" xfId="15509"/>
    <cellStyle name="normální 2 3 18 4 3 2" xfId="41675"/>
    <cellStyle name="normální 2 3 18 4 3 3" xfId="28709"/>
    <cellStyle name="normální 2 3 18 4 4" xfId="9018"/>
    <cellStyle name="normální 2 3 18 4 4 2" xfId="35194"/>
    <cellStyle name="normální 2 3 18 4 5" xfId="22230"/>
    <cellStyle name="normální 2 3 19" xfId="5629"/>
    <cellStyle name="Normální 2 3 2" xfId="14"/>
    <cellStyle name="normální 2 3 2 2" xfId="2096"/>
    <cellStyle name="normální 2 3 2 2 2" xfId="7036"/>
    <cellStyle name="normální 2 3 2 2 2 2" xfId="13756"/>
    <cellStyle name="normální 2 3 2 2 2 2 2" xfId="20240"/>
    <cellStyle name="normální 2 3 2 2 2 2 2 2" xfId="46406"/>
    <cellStyle name="normální 2 3 2 2 2 2 2 3" xfId="33440"/>
    <cellStyle name="normální 2 3 2 2 2 2 3" xfId="39924"/>
    <cellStyle name="normální 2 3 2 2 2 2 4" xfId="26958"/>
    <cellStyle name="normální 2 3 2 2 2 3" xfId="17000"/>
    <cellStyle name="normální 2 3 2 2 2 3 2" xfId="43166"/>
    <cellStyle name="normální 2 3 2 2 2 3 3" xfId="30200"/>
    <cellStyle name="normální 2 3 2 2 2 4" xfId="10512"/>
    <cellStyle name="normální 2 3 2 2 2 4 2" xfId="36683"/>
    <cellStyle name="normální 2 3 2 2 2 5" xfId="23718"/>
    <cellStyle name="normální 2 3 2 2 3" xfId="7027"/>
    <cellStyle name="normální 2 3 2 2 3 2" xfId="13750"/>
    <cellStyle name="normální 2 3 2 2 3 2 2" xfId="20234"/>
    <cellStyle name="normální 2 3 2 2 3 2 2 2" xfId="46400"/>
    <cellStyle name="normální 2 3 2 2 3 2 2 3" xfId="33434"/>
    <cellStyle name="normální 2 3 2 2 3 2 3" xfId="39918"/>
    <cellStyle name="normální 2 3 2 2 3 2 4" xfId="26952"/>
    <cellStyle name="normální 2 3 2 2 3 3" xfId="16994"/>
    <cellStyle name="normální 2 3 2 2 3 3 2" xfId="43160"/>
    <cellStyle name="normální 2 3 2 2 3 3 3" xfId="30194"/>
    <cellStyle name="normální 2 3 2 2 3 4" xfId="10506"/>
    <cellStyle name="normální 2 3 2 2 3 4 2" xfId="36677"/>
    <cellStyle name="normální 2 3 2 2 3 5" xfId="23712"/>
    <cellStyle name="normální 2 3 2 2 4" xfId="5711"/>
    <cellStyle name="normální 2 3 2 2 4 2" xfId="12509"/>
    <cellStyle name="normální 2 3 2 2 4 2 2" xfId="18993"/>
    <cellStyle name="normální 2 3 2 2 4 2 2 2" xfId="45159"/>
    <cellStyle name="normální 2 3 2 2 4 2 2 3" xfId="32193"/>
    <cellStyle name="normální 2 3 2 2 4 2 3" xfId="38677"/>
    <cellStyle name="normální 2 3 2 2 4 2 4" xfId="25711"/>
    <cellStyle name="normální 2 3 2 2 4 3" xfId="15754"/>
    <cellStyle name="normální 2 3 2 2 4 3 2" xfId="41920"/>
    <cellStyle name="normální 2 3 2 2 4 3 3" xfId="28954"/>
    <cellStyle name="normální 2 3 2 2 4 4" xfId="9264"/>
    <cellStyle name="normální 2 3 2 2 4 4 2" xfId="35437"/>
    <cellStyle name="normální 2 3 2 2 4 5" xfId="22472"/>
    <cellStyle name="normální 2 3 2 3" xfId="5752"/>
    <cellStyle name="normální 2 3 2 3 2" xfId="5557"/>
    <cellStyle name="normální 2 3 2 3 2 2" xfId="12418"/>
    <cellStyle name="normální 2 3 2 3 2 2 2" xfId="18902"/>
    <cellStyle name="normální 2 3 2 3 2 2 2 2" xfId="45068"/>
    <cellStyle name="normální 2 3 2 3 2 2 2 3" xfId="32102"/>
    <cellStyle name="normální 2 3 2 3 2 2 3" xfId="38586"/>
    <cellStyle name="normální 2 3 2 3 2 2 4" xfId="25620"/>
    <cellStyle name="normální 2 3 2 3 2 3" xfId="15661"/>
    <cellStyle name="normální 2 3 2 3 2 3 2" xfId="41827"/>
    <cellStyle name="normální 2 3 2 3 2 3 3" xfId="28861"/>
    <cellStyle name="normální 2 3 2 3 2 4" xfId="9172"/>
    <cellStyle name="normální 2 3 2 3 2 4 2" xfId="35347"/>
    <cellStyle name="normální 2 3 2 3 2 5" xfId="22382"/>
    <cellStyle name="normální 2 3 2 3 3" xfId="5495"/>
    <cellStyle name="normální 2 3 2 3 3 2" xfId="12370"/>
    <cellStyle name="normální 2 3 2 3 3 2 2" xfId="18854"/>
    <cellStyle name="normální 2 3 2 3 3 2 2 2" xfId="45020"/>
    <cellStyle name="normální 2 3 2 3 3 2 2 3" xfId="32054"/>
    <cellStyle name="normální 2 3 2 3 3 2 3" xfId="38538"/>
    <cellStyle name="normální 2 3 2 3 3 2 4" xfId="25572"/>
    <cellStyle name="normální 2 3 2 3 3 3" xfId="15613"/>
    <cellStyle name="normální 2 3 2 3 3 3 2" xfId="41779"/>
    <cellStyle name="normální 2 3 2 3 3 3 3" xfId="28813"/>
    <cellStyle name="normální 2 3 2 3 3 4" xfId="9124"/>
    <cellStyle name="normální 2 3 2 3 3 4 2" xfId="35299"/>
    <cellStyle name="normální 2 3 2 3 3 5" xfId="22334"/>
    <cellStyle name="normální 2 3 2 3 4" xfId="5131"/>
    <cellStyle name="normální 2 3 2 3 4 2" xfId="12224"/>
    <cellStyle name="normální 2 3 2 3 4 2 2" xfId="18708"/>
    <cellStyle name="normální 2 3 2 3 4 2 2 2" xfId="44874"/>
    <cellStyle name="normální 2 3 2 3 4 2 2 3" xfId="31908"/>
    <cellStyle name="normální 2 3 2 3 4 2 3" xfId="38392"/>
    <cellStyle name="normální 2 3 2 3 4 2 4" xfId="25426"/>
    <cellStyle name="normální 2 3 2 3 4 3" xfId="15467"/>
    <cellStyle name="normální 2 3 2 3 4 3 2" xfId="41633"/>
    <cellStyle name="normální 2 3 2 3 4 3 3" xfId="28667"/>
    <cellStyle name="normální 2 3 2 3 4 4" xfId="8974"/>
    <cellStyle name="normální 2 3 2 3 4 4 2" xfId="35152"/>
    <cellStyle name="normální 2 3 2 3 4 5" xfId="22188"/>
    <cellStyle name="normální 2 3 2 4" xfId="523"/>
    <cellStyle name="Normální 2 3 2 5" xfId="20683"/>
    <cellStyle name="Normální 2 3 2 6" xfId="20850"/>
    <cellStyle name="normální 2 3 20" xfId="27"/>
    <cellStyle name="Normální 2 3 21" xfId="20642"/>
    <cellStyle name="Normální 2 3 22" xfId="20815"/>
    <cellStyle name="Normální 2 3 3" xfId="15"/>
    <cellStyle name="normální 2 3 3 2" xfId="4346"/>
    <cellStyle name="normální 2 3 3 2 2" xfId="5416"/>
    <cellStyle name="normální 2 3 3 2 2 2" xfId="7057"/>
    <cellStyle name="normální 2 3 3 2 2 2 2" xfId="13770"/>
    <cellStyle name="normální 2 3 3 2 2 2 2 2" xfId="20254"/>
    <cellStyle name="normální 2 3 3 2 2 2 2 2 2" xfId="46420"/>
    <cellStyle name="normální 2 3 3 2 2 2 2 2 3" xfId="33454"/>
    <cellStyle name="normální 2 3 3 2 2 2 2 3" xfId="39938"/>
    <cellStyle name="normální 2 3 3 2 2 2 2 4" xfId="26972"/>
    <cellStyle name="normální 2 3 3 2 2 2 3" xfId="17014"/>
    <cellStyle name="normální 2 3 3 2 2 2 3 2" xfId="43180"/>
    <cellStyle name="normální 2 3 3 2 2 2 3 3" xfId="30214"/>
    <cellStyle name="normální 2 3 3 2 2 2 4" xfId="10526"/>
    <cellStyle name="normální 2 3 3 2 2 2 4 2" xfId="36697"/>
    <cellStyle name="normální 2 3 3 2 2 2 5" xfId="23732"/>
    <cellStyle name="normální 2 3 3 2 2 3" xfId="5220"/>
    <cellStyle name="normální 2 3 3 2 2 3 2" xfId="12249"/>
    <cellStyle name="normální 2 3 3 2 2 3 2 2" xfId="18733"/>
    <cellStyle name="normální 2 3 3 2 2 3 2 2 2" xfId="44899"/>
    <cellStyle name="normální 2 3 3 2 2 3 2 2 3" xfId="31933"/>
    <cellStyle name="normální 2 3 3 2 2 3 2 3" xfId="38417"/>
    <cellStyle name="normální 2 3 3 2 2 3 2 4" xfId="25451"/>
    <cellStyle name="normální 2 3 3 2 2 3 3" xfId="15492"/>
    <cellStyle name="normální 2 3 3 2 2 3 3 2" xfId="41658"/>
    <cellStyle name="normální 2 3 3 2 2 3 3 3" xfId="28692"/>
    <cellStyle name="normální 2 3 3 2 2 3 4" xfId="9000"/>
    <cellStyle name="normální 2 3 3 2 2 3 4 2" xfId="35177"/>
    <cellStyle name="normální 2 3 3 2 2 3 5" xfId="22213"/>
    <cellStyle name="normální 2 3 3 2 2 4" xfId="12336"/>
    <cellStyle name="normální 2 3 3 2 2 4 2" xfId="18820"/>
    <cellStyle name="normální 2 3 3 2 2 4 2 2" xfId="44986"/>
    <cellStyle name="normální 2 3 3 2 2 4 2 3" xfId="32020"/>
    <cellStyle name="normální 2 3 3 2 2 4 3" xfId="38504"/>
    <cellStyle name="normální 2 3 3 2 2 4 4" xfId="25538"/>
    <cellStyle name="normální 2 3 3 2 2 5" xfId="15579"/>
    <cellStyle name="normální 2 3 3 2 2 5 2" xfId="41745"/>
    <cellStyle name="normální 2 3 3 2 2 5 3" xfId="28779"/>
    <cellStyle name="normální 2 3 3 2 2 6" xfId="9089"/>
    <cellStyle name="normální 2 3 3 2 2 6 2" xfId="35265"/>
    <cellStyle name="normální 2 3 3 2 2 7" xfId="22300"/>
    <cellStyle name="normální 2 3 3 2 3" xfId="5446"/>
    <cellStyle name="normální 2 3 3 2 3 2" xfId="12350"/>
    <cellStyle name="normální 2 3 3 2 3 2 2" xfId="18834"/>
    <cellStyle name="normální 2 3 3 2 3 2 2 2" xfId="45000"/>
    <cellStyle name="normální 2 3 3 2 3 2 2 3" xfId="32034"/>
    <cellStyle name="normální 2 3 3 2 3 2 3" xfId="38518"/>
    <cellStyle name="normální 2 3 3 2 3 2 4" xfId="25552"/>
    <cellStyle name="normální 2 3 3 2 3 3" xfId="15593"/>
    <cellStyle name="normální 2 3 3 2 3 3 2" xfId="41759"/>
    <cellStyle name="normální 2 3 3 2 3 3 3" xfId="28793"/>
    <cellStyle name="normální 2 3 3 2 3 4" xfId="9103"/>
    <cellStyle name="normální 2 3 3 2 3 4 2" xfId="35279"/>
    <cellStyle name="normální 2 3 3 2 3 5" xfId="22314"/>
    <cellStyle name="normální 2 3 3 2 4" xfId="7153"/>
    <cellStyle name="normální 2 3 3 2 4 2" xfId="13841"/>
    <cellStyle name="normální 2 3 3 2 4 2 2" xfId="20325"/>
    <cellStyle name="normální 2 3 3 2 4 2 2 2" xfId="46491"/>
    <cellStyle name="normální 2 3 3 2 4 2 2 3" xfId="33525"/>
    <cellStyle name="normální 2 3 3 2 4 2 3" xfId="40009"/>
    <cellStyle name="normální 2 3 3 2 4 2 4" xfId="27043"/>
    <cellStyle name="normální 2 3 3 2 4 3" xfId="17085"/>
    <cellStyle name="normální 2 3 3 2 4 3 2" xfId="43251"/>
    <cellStyle name="normální 2 3 3 2 4 3 3" xfId="30285"/>
    <cellStyle name="normální 2 3 3 2 4 4" xfId="10598"/>
    <cellStyle name="normální 2 3 3 2 4 4 2" xfId="36768"/>
    <cellStyle name="normální 2 3 3 2 4 5" xfId="23803"/>
    <cellStyle name="normální 2 3 3 2 5" xfId="5618"/>
    <cellStyle name="normální 2 3 3 2 5 2" xfId="12463"/>
    <cellStyle name="normální 2 3 3 2 5 2 2" xfId="18947"/>
    <cellStyle name="normální 2 3 3 2 5 2 2 2" xfId="45113"/>
    <cellStyle name="normální 2 3 3 2 5 2 2 3" xfId="32147"/>
    <cellStyle name="normální 2 3 3 2 5 2 3" xfId="38631"/>
    <cellStyle name="normální 2 3 3 2 5 2 4" xfId="25665"/>
    <cellStyle name="normální 2 3 3 2 5 3" xfId="15706"/>
    <cellStyle name="normální 2 3 3 2 5 3 2" xfId="41872"/>
    <cellStyle name="normální 2 3 3 2 5 3 3" xfId="28906"/>
    <cellStyle name="normální 2 3 3 2 5 4" xfId="9217"/>
    <cellStyle name="normální 2 3 3 2 5 4 2" xfId="35392"/>
    <cellStyle name="normální 2 3 3 2 5 5" xfId="22427"/>
    <cellStyle name="normální 2 3 3 3" xfId="6319"/>
    <cellStyle name="normální 2 3 3 3 2" xfId="5372"/>
    <cellStyle name="normální 2 3 3 3 2 2" xfId="12318"/>
    <cellStyle name="normální 2 3 3 3 2 2 2" xfId="18802"/>
    <cellStyle name="normální 2 3 3 3 2 2 2 2" xfId="44968"/>
    <cellStyle name="normální 2 3 3 3 2 2 2 3" xfId="32002"/>
    <cellStyle name="normální 2 3 3 3 2 2 3" xfId="38486"/>
    <cellStyle name="normální 2 3 3 3 2 2 4" xfId="25520"/>
    <cellStyle name="normální 2 3 3 3 2 3" xfId="15561"/>
    <cellStyle name="normální 2 3 3 3 2 3 2" xfId="41727"/>
    <cellStyle name="normální 2 3 3 3 2 3 3" xfId="28761"/>
    <cellStyle name="normální 2 3 3 3 2 4" xfId="9071"/>
    <cellStyle name="normální 2 3 3 3 2 4 2" xfId="35247"/>
    <cellStyle name="normální 2 3 3 3 2 5" xfId="22282"/>
    <cellStyle name="normální 2 3 3 3 3" xfId="7089"/>
    <cellStyle name="normální 2 3 3 3 3 2" xfId="13795"/>
    <cellStyle name="normální 2 3 3 3 3 2 2" xfId="20279"/>
    <cellStyle name="normální 2 3 3 3 3 2 2 2" xfId="46445"/>
    <cellStyle name="normální 2 3 3 3 3 2 2 3" xfId="33479"/>
    <cellStyle name="normální 2 3 3 3 3 2 3" xfId="39963"/>
    <cellStyle name="normální 2 3 3 3 3 2 4" xfId="26997"/>
    <cellStyle name="normální 2 3 3 3 3 3" xfId="17039"/>
    <cellStyle name="normální 2 3 3 3 3 3 2" xfId="43205"/>
    <cellStyle name="normální 2 3 3 3 3 3 3" xfId="30239"/>
    <cellStyle name="normální 2 3 3 3 3 4" xfId="10551"/>
    <cellStyle name="normální 2 3 3 3 3 4 2" xfId="36722"/>
    <cellStyle name="normální 2 3 3 3 3 5" xfId="23757"/>
    <cellStyle name="normální 2 3 3 3 4" xfId="5585"/>
    <cellStyle name="normální 2 3 3 3 4 2" xfId="12440"/>
    <cellStyle name="normální 2 3 3 3 4 2 2" xfId="18924"/>
    <cellStyle name="normální 2 3 3 3 4 2 2 2" xfId="45090"/>
    <cellStyle name="normální 2 3 3 3 4 2 2 3" xfId="32124"/>
    <cellStyle name="normální 2 3 3 3 4 2 3" xfId="38608"/>
    <cellStyle name="normální 2 3 3 3 4 2 4" xfId="25642"/>
    <cellStyle name="normální 2 3 3 3 4 3" xfId="15683"/>
    <cellStyle name="normální 2 3 3 3 4 3 2" xfId="41849"/>
    <cellStyle name="normální 2 3 3 3 4 3 3" xfId="28883"/>
    <cellStyle name="normální 2 3 3 3 4 4" xfId="9194"/>
    <cellStyle name="normální 2 3 3 3 4 4 2" xfId="35369"/>
    <cellStyle name="normální 2 3 3 3 4 5" xfId="22404"/>
    <cellStyle name="normální 2 3 3 4" xfId="5370"/>
    <cellStyle name="normální 2 3 3 4 2" xfId="5713"/>
    <cellStyle name="normální 2 3 3 4 2 2" xfId="12511"/>
    <cellStyle name="normální 2 3 3 4 2 2 2" xfId="18995"/>
    <cellStyle name="normální 2 3 3 4 2 2 2 2" xfId="45161"/>
    <cellStyle name="normální 2 3 3 4 2 2 2 3" xfId="32195"/>
    <cellStyle name="normální 2 3 3 4 2 2 3" xfId="38679"/>
    <cellStyle name="normální 2 3 3 4 2 2 4" xfId="25713"/>
    <cellStyle name="normální 2 3 3 4 2 3" xfId="15756"/>
    <cellStyle name="normální 2 3 3 4 2 3 2" xfId="41922"/>
    <cellStyle name="normální 2 3 3 4 2 3 3" xfId="28956"/>
    <cellStyle name="normální 2 3 3 4 2 4" xfId="9266"/>
    <cellStyle name="normální 2 3 3 4 2 4 2" xfId="35439"/>
    <cellStyle name="normální 2 3 3 4 2 5" xfId="22474"/>
    <cellStyle name="normální 2 3 3 4 3" xfId="5371"/>
    <cellStyle name="normální 2 3 3 4 3 2" xfId="12317"/>
    <cellStyle name="normální 2 3 3 4 3 2 2" xfId="18801"/>
    <cellStyle name="normální 2 3 3 4 3 2 2 2" xfId="44967"/>
    <cellStyle name="normální 2 3 3 4 3 2 2 3" xfId="32001"/>
    <cellStyle name="normální 2 3 3 4 3 2 3" xfId="38485"/>
    <cellStyle name="normální 2 3 3 4 3 2 4" xfId="25519"/>
    <cellStyle name="normální 2 3 3 4 3 3" xfId="15560"/>
    <cellStyle name="normální 2 3 3 4 3 3 2" xfId="41726"/>
    <cellStyle name="normální 2 3 3 4 3 3 3" xfId="28760"/>
    <cellStyle name="normální 2 3 3 4 3 4" xfId="9070"/>
    <cellStyle name="normální 2 3 3 4 3 4 2" xfId="35246"/>
    <cellStyle name="normální 2 3 3 4 3 5" xfId="22281"/>
    <cellStyle name="normální 2 3 3 4 4" xfId="12316"/>
    <cellStyle name="normální 2 3 3 4 4 2" xfId="18800"/>
    <cellStyle name="normální 2 3 3 4 4 2 2" xfId="44966"/>
    <cellStyle name="normální 2 3 3 4 4 2 3" xfId="32000"/>
    <cellStyle name="normální 2 3 3 4 4 3" xfId="38484"/>
    <cellStyle name="normální 2 3 3 4 4 4" xfId="25518"/>
    <cellStyle name="normální 2 3 3 4 5" xfId="15559"/>
    <cellStyle name="normální 2 3 3 4 5 2" xfId="41725"/>
    <cellStyle name="normální 2 3 3 4 5 3" xfId="28759"/>
    <cellStyle name="normální 2 3 3 4 6" xfId="9069"/>
    <cellStyle name="normální 2 3 3 4 6 2" xfId="35245"/>
    <cellStyle name="normální 2 3 3 4 7" xfId="22280"/>
    <cellStyle name="normální 2 3 3 5" xfId="1345"/>
    <cellStyle name="Normální 2 3 3 6" xfId="20837"/>
    <cellStyle name="Normální 2 3 3 7" xfId="8775"/>
    <cellStyle name="normální 2 3 4" xfId="1239"/>
    <cellStyle name="normální 2 3 4 2" xfId="4370"/>
    <cellStyle name="normální 2 3 4 2 2" xfId="5739"/>
    <cellStyle name="normální 2 3 4 2 2 2" xfId="12516"/>
    <cellStyle name="normální 2 3 4 2 2 2 2" xfId="19000"/>
    <cellStyle name="normální 2 3 4 2 2 2 2 2" xfId="45166"/>
    <cellStyle name="normální 2 3 4 2 2 2 2 3" xfId="32200"/>
    <cellStyle name="normální 2 3 4 2 2 2 3" xfId="38684"/>
    <cellStyle name="normální 2 3 4 2 2 2 4" xfId="25718"/>
    <cellStyle name="normální 2 3 4 2 2 3" xfId="15760"/>
    <cellStyle name="normální 2 3 4 2 2 3 2" xfId="41926"/>
    <cellStyle name="normální 2 3 4 2 2 3 3" xfId="28960"/>
    <cellStyle name="normální 2 3 4 2 2 4" xfId="9270"/>
    <cellStyle name="normální 2 3 4 2 2 4 2" xfId="35443"/>
    <cellStyle name="normální 2 3 4 2 2 5" xfId="22478"/>
    <cellStyle name="normální 2 3 4 2 3" xfId="7024"/>
    <cellStyle name="normální 2 3 4 2 3 2" xfId="13747"/>
    <cellStyle name="normální 2 3 4 2 3 2 2" xfId="20231"/>
    <cellStyle name="normální 2 3 4 2 3 2 2 2" xfId="46397"/>
    <cellStyle name="normální 2 3 4 2 3 2 2 3" xfId="33431"/>
    <cellStyle name="normální 2 3 4 2 3 2 3" xfId="39915"/>
    <cellStyle name="normální 2 3 4 2 3 2 4" xfId="26949"/>
    <cellStyle name="normální 2 3 4 2 3 3" xfId="16991"/>
    <cellStyle name="normální 2 3 4 2 3 3 2" xfId="43157"/>
    <cellStyle name="normální 2 3 4 2 3 3 3" xfId="30191"/>
    <cellStyle name="normální 2 3 4 2 3 4" xfId="10503"/>
    <cellStyle name="normální 2 3 4 2 3 4 2" xfId="36674"/>
    <cellStyle name="normální 2 3 4 2 3 5" xfId="23709"/>
    <cellStyle name="normální 2 3 4 2 4" xfId="5682"/>
    <cellStyle name="normální 2 3 4 2 4 2" xfId="12497"/>
    <cellStyle name="normální 2 3 4 2 4 2 2" xfId="18981"/>
    <cellStyle name="normální 2 3 4 2 4 2 2 2" xfId="45147"/>
    <cellStyle name="normální 2 3 4 2 4 2 2 3" xfId="32181"/>
    <cellStyle name="normální 2 3 4 2 4 2 3" xfId="38665"/>
    <cellStyle name="normální 2 3 4 2 4 2 4" xfId="25699"/>
    <cellStyle name="normální 2 3 4 2 4 3" xfId="15741"/>
    <cellStyle name="normální 2 3 4 2 4 3 2" xfId="41907"/>
    <cellStyle name="normální 2 3 4 2 4 3 3" xfId="28941"/>
    <cellStyle name="normální 2 3 4 2 4 4" xfId="9251"/>
    <cellStyle name="normální 2 3 4 2 4 4 2" xfId="35426"/>
    <cellStyle name="normální 2 3 4 2 4 5" xfId="22461"/>
    <cellStyle name="normální 2 3 4 3" xfId="6315"/>
    <cellStyle name="normální 2 3 5" xfId="4350"/>
    <cellStyle name="normální 2 3 6" xfId="4351"/>
    <cellStyle name="normální 2 3 7" xfId="4366"/>
    <cellStyle name="normální 2 3 8" xfId="4358"/>
    <cellStyle name="normální 2 3 9" xfId="4423"/>
    <cellStyle name="normální 2 30" xfId="1240"/>
    <cellStyle name="normální 2 31" xfId="1241"/>
    <cellStyle name="normální 2 32" xfId="1242"/>
    <cellStyle name="normální 2 33" xfId="1243"/>
    <cellStyle name="normální 2 34" xfId="1244"/>
    <cellStyle name="normální 2 35" xfId="1245"/>
    <cellStyle name="normální 2 36" xfId="1246"/>
    <cellStyle name="normální 2 37" xfId="1247"/>
    <cellStyle name="normální 2 38" xfId="1248"/>
    <cellStyle name="normální 2 39" xfId="1249"/>
    <cellStyle name="Normální 2 4" xfId="8"/>
    <cellStyle name="normální 2 4 10" xfId="7579"/>
    <cellStyle name="Normální 2 4 11" xfId="20768"/>
    <cellStyle name="Normální 2 4 12" xfId="20752"/>
    <cellStyle name="Normální 2 4 2" xfId="16"/>
    <cellStyle name="normální 2 4 2 2" xfId="3967"/>
    <cellStyle name="normální 2 4 2 2 10" xfId="22016"/>
    <cellStyle name="normální 2 4 2 2 2" xfId="4929"/>
    <cellStyle name="normální 2 4 2 2 2 2" xfId="6963"/>
    <cellStyle name="normální 2 4 2 2 2 2 2" xfId="13691"/>
    <cellStyle name="normální 2 4 2 2 2 2 2 2" xfId="20175"/>
    <cellStyle name="normální 2 4 2 2 2 2 2 2 2" xfId="46341"/>
    <cellStyle name="normální 2 4 2 2 2 2 2 2 3" xfId="33375"/>
    <cellStyle name="normální 2 4 2 2 2 2 2 3" xfId="39859"/>
    <cellStyle name="normální 2 4 2 2 2 2 2 4" xfId="26893"/>
    <cellStyle name="normální 2 4 2 2 2 2 3" xfId="16935"/>
    <cellStyle name="normální 2 4 2 2 2 2 3 2" xfId="43101"/>
    <cellStyle name="normální 2 4 2 2 2 2 3 3" xfId="30135"/>
    <cellStyle name="normální 2 4 2 2 2 2 4" xfId="10447"/>
    <cellStyle name="normální 2 4 2 2 2 2 4 2" xfId="36618"/>
    <cellStyle name="normální 2 4 2 2 2 2 5" xfId="23653"/>
    <cellStyle name="normální 2 4 2 2 2 3" xfId="5547"/>
    <cellStyle name="normální 2 4 2 2 2 3 2" xfId="12409"/>
    <cellStyle name="normální 2 4 2 2 2 3 2 2" xfId="18893"/>
    <cellStyle name="normální 2 4 2 2 2 3 2 2 2" xfId="45059"/>
    <cellStyle name="normální 2 4 2 2 2 3 2 2 3" xfId="32093"/>
    <cellStyle name="normální 2 4 2 2 2 3 2 3" xfId="38577"/>
    <cellStyle name="normální 2 4 2 2 2 3 2 4" xfId="25611"/>
    <cellStyle name="normální 2 4 2 2 2 3 3" xfId="15652"/>
    <cellStyle name="normální 2 4 2 2 2 3 3 2" xfId="41818"/>
    <cellStyle name="normální 2 4 2 2 2 3 3 3" xfId="28852"/>
    <cellStyle name="normální 2 4 2 2 2 3 4" xfId="9163"/>
    <cellStyle name="normální 2 4 2 2 2 3 4 2" xfId="35338"/>
    <cellStyle name="normální 2 4 2 2 2 3 5" xfId="22373"/>
    <cellStyle name="normální 2 4 2 2 2 4" xfId="7158"/>
    <cellStyle name="normální 2 4 2 2 2 4 2" xfId="13845"/>
    <cellStyle name="normální 2 4 2 2 2 4 2 2" xfId="20329"/>
    <cellStyle name="normální 2 4 2 2 2 4 2 2 2" xfId="46495"/>
    <cellStyle name="normální 2 4 2 2 2 4 2 2 3" xfId="33529"/>
    <cellStyle name="normální 2 4 2 2 2 4 2 3" xfId="40013"/>
    <cellStyle name="normální 2 4 2 2 2 4 2 4" xfId="27047"/>
    <cellStyle name="normální 2 4 2 2 2 4 3" xfId="17089"/>
    <cellStyle name="normální 2 4 2 2 2 4 3 2" xfId="43255"/>
    <cellStyle name="normální 2 4 2 2 2 4 3 3" xfId="30289"/>
    <cellStyle name="normální 2 4 2 2 2 4 4" xfId="10602"/>
    <cellStyle name="normální 2 4 2 2 2 4 4 2" xfId="36772"/>
    <cellStyle name="normální 2 4 2 2 2 4 5" xfId="23807"/>
    <cellStyle name="normální 2 4 2 2 2 5" xfId="7473"/>
    <cellStyle name="normální 2 4 2 2 2 5 2" xfId="14034"/>
    <cellStyle name="normální 2 4 2 2 2 5 2 2" xfId="20518"/>
    <cellStyle name="normální 2 4 2 2 2 5 2 2 2" xfId="46684"/>
    <cellStyle name="normální 2 4 2 2 2 5 2 2 3" xfId="33718"/>
    <cellStyle name="normální 2 4 2 2 2 5 2 3" xfId="40202"/>
    <cellStyle name="normální 2 4 2 2 2 5 2 4" xfId="27236"/>
    <cellStyle name="normální 2 4 2 2 2 5 3" xfId="17278"/>
    <cellStyle name="normální 2 4 2 2 2 5 3 2" xfId="43444"/>
    <cellStyle name="normální 2 4 2 2 2 5 3 3" xfId="30478"/>
    <cellStyle name="normální 2 4 2 2 2 5 4" xfId="10794"/>
    <cellStyle name="normální 2 4 2 2 2 5 4 2" xfId="36962"/>
    <cellStyle name="normální 2 4 2 2 2 5 5" xfId="23996"/>
    <cellStyle name="normální 2 4 2 2 2 6" xfId="12127"/>
    <cellStyle name="normální 2 4 2 2 2 6 2" xfId="18611"/>
    <cellStyle name="normální 2 4 2 2 2 6 2 2" xfId="44777"/>
    <cellStyle name="normální 2 4 2 2 2 6 2 3" xfId="31811"/>
    <cellStyle name="normální 2 4 2 2 2 6 3" xfId="38295"/>
    <cellStyle name="normální 2 4 2 2 2 6 4" xfId="25329"/>
    <cellStyle name="normální 2 4 2 2 2 7" xfId="15370"/>
    <cellStyle name="normální 2 4 2 2 2 7 2" xfId="41536"/>
    <cellStyle name="normální 2 4 2 2 2 7 3" xfId="28570"/>
    <cellStyle name="normální 2 4 2 2 2 8" xfId="8876"/>
    <cellStyle name="normální 2 4 2 2 2 8 2" xfId="35055"/>
    <cellStyle name="normální 2 4 2 2 2 9" xfId="22091"/>
    <cellStyle name="normální 2 4 2 2 3" xfId="6916"/>
    <cellStyle name="normální 2 4 2 2 3 2" xfId="13646"/>
    <cellStyle name="normální 2 4 2 2 3 2 2" xfId="20130"/>
    <cellStyle name="normální 2 4 2 2 3 2 2 2" xfId="46296"/>
    <cellStyle name="normální 2 4 2 2 3 2 2 3" xfId="33330"/>
    <cellStyle name="normální 2 4 2 2 3 2 3" xfId="39814"/>
    <cellStyle name="normální 2 4 2 2 3 2 4" xfId="26848"/>
    <cellStyle name="normální 2 4 2 2 3 3" xfId="16890"/>
    <cellStyle name="normální 2 4 2 2 3 3 2" xfId="43056"/>
    <cellStyle name="normální 2 4 2 2 3 3 3" xfId="30090"/>
    <cellStyle name="normální 2 4 2 2 3 4" xfId="10402"/>
    <cellStyle name="normální 2 4 2 2 3 4 2" xfId="36573"/>
    <cellStyle name="normální 2 4 2 2 3 5" xfId="23608"/>
    <cellStyle name="normální 2 4 2 2 4" xfId="5436"/>
    <cellStyle name="normální 2 4 2 2 4 2" xfId="12345"/>
    <cellStyle name="normální 2 4 2 2 4 2 2" xfId="18829"/>
    <cellStyle name="normální 2 4 2 2 4 2 2 2" xfId="44995"/>
    <cellStyle name="normální 2 4 2 2 4 2 2 3" xfId="32029"/>
    <cellStyle name="normální 2 4 2 2 4 2 3" xfId="38513"/>
    <cellStyle name="normální 2 4 2 2 4 2 4" xfId="25547"/>
    <cellStyle name="normální 2 4 2 2 4 3" xfId="15588"/>
    <cellStyle name="normální 2 4 2 2 4 3 2" xfId="41754"/>
    <cellStyle name="normální 2 4 2 2 4 3 3" xfId="28788"/>
    <cellStyle name="normální 2 4 2 2 4 4" xfId="9098"/>
    <cellStyle name="normální 2 4 2 2 4 4 2" xfId="35274"/>
    <cellStyle name="normální 2 4 2 2 4 5" xfId="22309"/>
    <cellStyle name="normální 2 4 2 2 5" xfId="5105"/>
    <cellStyle name="normální 2 4 2 2 5 2" xfId="12210"/>
    <cellStyle name="normální 2 4 2 2 5 2 2" xfId="18694"/>
    <cellStyle name="normální 2 4 2 2 5 2 2 2" xfId="44860"/>
    <cellStyle name="normální 2 4 2 2 5 2 2 3" xfId="31894"/>
    <cellStyle name="normální 2 4 2 2 5 2 3" xfId="38378"/>
    <cellStyle name="normální 2 4 2 2 5 2 4" xfId="25412"/>
    <cellStyle name="normální 2 4 2 2 5 3" xfId="15453"/>
    <cellStyle name="normální 2 4 2 2 5 3 2" xfId="41619"/>
    <cellStyle name="normální 2 4 2 2 5 3 3" xfId="28653"/>
    <cellStyle name="normální 2 4 2 2 5 4" xfId="8960"/>
    <cellStyle name="normální 2 4 2 2 5 4 2" xfId="35138"/>
    <cellStyle name="normální 2 4 2 2 5 5" xfId="22174"/>
    <cellStyle name="normální 2 4 2 2 6" xfId="7385"/>
    <cellStyle name="normální 2 4 2 2 6 2" xfId="13959"/>
    <cellStyle name="normální 2 4 2 2 6 2 2" xfId="20443"/>
    <cellStyle name="normální 2 4 2 2 6 2 2 2" xfId="46609"/>
    <cellStyle name="normální 2 4 2 2 6 2 2 3" xfId="33643"/>
    <cellStyle name="normální 2 4 2 2 6 2 3" xfId="40127"/>
    <cellStyle name="normální 2 4 2 2 6 2 4" xfId="27161"/>
    <cellStyle name="normální 2 4 2 2 6 3" xfId="17203"/>
    <cellStyle name="normální 2 4 2 2 6 3 2" xfId="43369"/>
    <cellStyle name="normální 2 4 2 2 6 3 3" xfId="30403"/>
    <cellStyle name="normální 2 4 2 2 6 4" xfId="10719"/>
    <cellStyle name="normální 2 4 2 2 6 4 2" xfId="36887"/>
    <cellStyle name="normální 2 4 2 2 6 5" xfId="23921"/>
    <cellStyle name="normální 2 4 2 2 7" xfId="12048"/>
    <cellStyle name="normální 2 4 2 2 7 2" xfId="18532"/>
    <cellStyle name="normální 2 4 2 2 7 2 2" xfId="44698"/>
    <cellStyle name="normální 2 4 2 2 7 2 3" xfId="31732"/>
    <cellStyle name="normální 2 4 2 2 7 3" xfId="38216"/>
    <cellStyle name="normální 2 4 2 2 7 4" xfId="25250"/>
    <cellStyle name="normální 2 4 2 2 8" xfId="15292"/>
    <cellStyle name="normální 2 4 2 2 8 2" xfId="41458"/>
    <cellStyle name="normální 2 4 2 2 8 3" xfId="28492"/>
    <cellStyle name="normální 2 4 2 2 9" xfId="8782"/>
    <cellStyle name="normální 2 4 2 2 9 2" xfId="34971"/>
    <cellStyle name="normální 2 4 2 3" xfId="3941"/>
    <cellStyle name="normální 2 4 2 4" xfId="6320"/>
    <cellStyle name="normální 2 4 2 5" xfId="1346"/>
    <cellStyle name="Normální 2 4 2 6" xfId="20845"/>
    <cellStyle name="Normální 2 4 2 7" xfId="8756"/>
    <cellStyle name="normální 2 4 26" xfId="168"/>
    <cellStyle name="normální 2 4 3" xfId="3980"/>
    <cellStyle name="normální 2 4 3 10" xfId="22018"/>
    <cellStyle name="normální 2 4 3 2" xfId="4931"/>
    <cellStyle name="normální 2 4 3 2 2" xfId="6965"/>
    <cellStyle name="normální 2 4 3 2 2 2" xfId="13693"/>
    <cellStyle name="normální 2 4 3 2 2 2 2" xfId="20177"/>
    <cellStyle name="normální 2 4 3 2 2 2 2 2" xfId="46343"/>
    <cellStyle name="normální 2 4 3 2 2 2 2 3" xfId="33377"/>
    <cellStyle name="normální 2 4 3 2 2 2 3" xfId="39861"/>
    <cellStyle name="normální 2 4 3 2 2 2 4" xfId="26895"/>
    <cellStyle name="normální 2 4 3 2 2 3" xfId="16937"/>
    <cellStyle name="normální 2 4 3 2 2 3 2" xfId="43103"/>
    <cellStyle name="normální 2 4 3 2 2 3 3" xfId="30137"/>
    <cellStyle name="normální 2 4 3 2 2 4" xfId="10449"/>
    <cellStyle name="normální 2 4 3 2 2 4 2" xfId="36620"/>
    <cellStyle name="normální 2 4 3 2 2 5" xfId="23655"/>
    <cellStyle name="normální 2 4 3 2 3" xfId="5689"/>
    <cellStyle name="normální 2 4 3 2 3 2" xfId="12500"/>
    <cellStyle name="normální 2 4 3 2 3 2 2" xfId="18984"/>
    <cellStyle name="normální 2 4 3 2 3 2 2 2" xfId="45150"/>
    <cellStyle name="normální 2 4 3 2 3 2 2 3" xfId="32184"/>
    <cellStyle name="normální 2 4 3 2 3 2 3" xfId="38668"/>
    <cellStyle name="normální 2 4 3 2 3 2 4" xfId="25702"/>
    <cellStyle name="normální 2 4 3 2 3 3" xfId="15745"/>
    <cellStyle name="normální 2 4 3 2 3 3 2" xfId="41911"/>
    <cellStyle name="normální 2 4 3 2 3 3 3" xfId="28945"/>
    <cellStyle name="normální 2 4 3 2 3 4" xfId="9254"/>
    <cellStyle name="normální 2 4 3 2 3 4 2" xfId="35428"/>
    <cellStyle name="normální 2 4 3 2 3 5" xfId="22463"/>
    <cellStyle name="normální 2 4 3 2 4" xfId="5092"/>
    <cellStyle name="normální 2 4 3 2 4 2" xfId="12202"/>
    <cellStyle name="normální 2 4 3 2 4 2 2" xfId="18686"/>
    <cellStyle name="normální 2 4 3 2 4 2 2 2" xfId="44852"/>
    <cellStyle name="normální 2 4 3 2 4 2 2 3" xfId="31886"/>
    <cellStyle name="normální 2 4 3 2 4 2 3" xfId="38370"/>
    <cellStyle name="normální 2 4 3 2 4 2 4" xfId="25404"/>
    <cellStyle name="normální 2 4 3 2 4 3" xfId="15445"/>
    <cellStyle name="normální 2 4 3 2 4 3 2" xfId="41611"/>
    <cellStyle name="normální 2 4 3 2 4 3 3" xfId="28645"/>
    <cellStyle name="normální 2 4 3 2 4 4" xfId="8952"/>
    <cellStyle name="normální 2 4 3 2 4 4 2" xfId="35130"/>
    <cellStyle name="normální 2 4 3 2 4 5" xfId="22166"/>
    <cellStyle name="normální 2 4 3 2 5" xfId="7475"/>
    <cellStyle name="normální 2 4 3 2 5 2" xfId="14036"/>
    <cellStyle name="normální 2 4 3 2 5 2 2" xfId="20520"/>
    <cellStyle name="normální 2 4 3 2 5 2 2 2" xfId="46686"/>
    <cellStyle name="normální 2 4 3 2 5 2 2 3" xfId="33720"/>
    <cellStyle name="normální 2 4 3 2 5 2 3" xfId="40204"/>
    <cellStyle name="normální 2 4 3 2 5 2 4" xfId="27238"/>
    <cellStyle name="normální 2 4 3 2 5 3" xfId="17280"/>
    <cellStyle name="normální 2 4 3 2 5 3 2" xfId="43446"/>
    <cellStyle name="normální 2 4 3 2 5 3 3" xfId="30480"/>
    <cellStyle name="normální 2 4 3 2 5 4" xfId="10796"/>
    <cellStyle name="normální 2 4 3 2 5 4 2" xfId="36964"/>
    <cellStyle name="normální 2 4 3 2 5 5" xfId="23998"/>
    <cellStyle name="normální 2 4 3 2 6" xfId="12129"/>
    <cellStyle name="normální 2 4 3 2 6 2" xfId="18613"/>
    <cellStyle name="normální 2 4 3 2 6 2 2" xfId="44779"/>
    <cellStyle name="normální 2 4 3 2 6 2 3" xfId="31813"/>
    <cellStyle name="normální 2 4 3 2 6 3" xfId="38297"/>
    <cellStyle name="normální 2 4 3 2 6 4" xfId="25331"/>
    <cellStyle name="normální 2 4 3 2 7" xfId="15372"/>
    <cellStyle name="normální 2 4 3 2 7 2" xfId="41538"/>
    <cellStyle name="normální 2 4 3 2 7 3" xfId="28572"/>
    <cellStyle name="normální 2 4 3 2 8" xfId="8878"/>
    <cellStyle name="normální 2 4 3 2 8 2" xfId="35057"/>
    <cellStyle name="normální 2 4 3 2 9" xfId="22093"/>
    <cellStyle name="normální 2 4 3 3" xfId="6919"/>
    <cellStyle name="normální 2 4 3 3 2" xfId="13649"/>
    <cellStyle name="normální 2 4 3 3 2 2" xfId="20133"/>
    <cellStyle name="normální 2 4 3 3 2 2 2" xfId="46299"/>
    <cellStyle name="normální 2 4 3 3 2 2 3" xfId="33333"/>
    <cellStyle name="normální 2 4 3 3 2 3" xfId="39817"/>
    <cellStyle name="normální 2 4 3 3 2 4" xfId="26851"/>
    <cellStyle name="normální 2 4 3 3 3" xfId="16893"/>
    <cellStyle name="normální 2 4 3 3 3 2" xfId="43059"/>
    <cellStyle name="normální 2 4 3 3 3 3" xfId="30093"/>
    <cellStyle name="normální 2 4 3 3 4" xfId="10405"/>
    <cellStyle name="normální 2 4 3 3 4 2" xfId="36576"/>
    <cellStyle name="normální 2 4 3 3 5" xfId="23611"/>
    <cellStyle name="normální 2 4 3 4" xfId="5272"/>
    <cellStyle name="normální 2 4 3 4 2" xfId="12272"/>
    <cellStyle name="normální 2 4 3 4 2 2" xfId="18756"/>
    <cellStyle name="normální 2 4 3 4 2 2 2" xfId="44922"/>
    <cellStyle name="normální 2 4 3 4 2 2 3" xfId="31956"/>
    <cellStyle name="normální 2 4 3 4 2 3" xfId="38440"/>
    <cellStyle name="normální 2 4 3 4 2 4" xfId="25474"/>
    <cellStyle name="normální 2 4 3 4 3" xfId="15515"/>
    <cellStyle name="normální 2 4 3 4 3 2" xfId="41681"/>
    <cellStyle name="normální 2 4 3 4 3 3" xfId="28715"/>
    <cellStyle name="normální 2 4 3 4 4" xfId="9024"/>
    <cellStyle name="normální 2 4 3 4 4 2" xfId="35200"/>
    <cellStyle name="normální 2 4 3 4 5" xfId="22236"/>
    <cellStyle name="normální 2 4 3 5" xfId="5560"/>
    <cellStyle name="normální 2 4 3 5 2" xfId="12421"/>
    <cellStyle name="normální 2 4 3 5 2 2" xfId="18905"/>
    <cellStyle name="normální 2 4 3 5 2 2 2" xfId="45071"/>
    <cellStyle name="normální 2 4 3 5 2 2 3" xfId="32105"/>
    <cellStyle name="normální 2 4 3 5 2 3" xfId="38589"/>
    <cellStyle name="normální 2 4 3 5 2 4" xfId="25623"/>
    <cellStyle name="normální 2 4 3 5 3" xfId="15664"/>
    <cellStyle name="normální 2 4 3 5 3 2" xfId="41830"/>
    <cellStyle name="normální 2 4 3 5 3 3" xfId="28864"/>
    <cellStyle name="normální 2 4 3 5 4" xfId="9175"/>
    <cellStyle name="normální 2 4 3 5 4 2" xfId="35350"/>
    <cellStyle name="normální 2 4 3 5 5" xfId="22385"/>
    <cellStyle name="normální 2 4 3 6" xfId="7388"/>
    <cellStyle name="normální 2 4 3 6 2" xfId="13961"/>
    <cellStyle name="normální 2 4 3 6 2 2" xfId="20445"/>
    <cellStyle name="normální 2 4 3 6 2 2 2" xfId="46611"/>
    <cellStyle name="normální 2 4 3 6 2 2 3" xfId="33645"/>
    <cellStyle name="normální 2 4 3 6 2 3" xfId="40129"/>
    <cellStyle name="normální 2 4 3 6 2 4" xfId="27163"/>
    <cellStyle name="normální 2 4 3 6 3" xfId="17205"/>
    <cellStyle name="normální 2 4 3 6 3 2" xfId="43371"/>
    <cellStyle name="normální 2 4 3 6 3 3" xfId="30405"/>
    <cellStyle name="normální 2 4 3 6 4" xfId="10721"/>
    <cellStyle name="normální 2 4 3 6 4 2" xfId="36889"/>
    <cellStyle name="normální 2 4 3 6 5" xfId="23923"/>
    <cellStyle name="normální 2 4 3 7" xfId="12050"/>
    <cellStyle name="normální 2 4 3 7 2" xfId="18534"/>
    <cellStyle name="normální 2 4 3 7 2 2" xfId="44700"/>
    <cellStyle name="normální 2 4 3 7 2 3" xfId="31734"/>
    <cellStyle name="normální 2 4 3 7 3" xfId="38218"/>
    <cellStyle name="normální 2 4 3 7 4" xfId="25252"/>
    <cellStyle name="normální 2 4 3 8" xfId="15295"/>
    <cellStyle name="normální 2 4 3 8 2" xfId="41461"/>
    <cellStyle name="normální 2 4 3 8 3" xfId="28495"/>
    <cellStyle name="normální 2 4 3 9" xfId="8784"/>
    <cellStyle name="normální 2 4 3 9 2" xfId="34973"/>
    <cellStyle name="normální 2 4 4" xfId="3994"/>
    <cellStyle name="normální 2 4 4 10" xfId="22020"/>
    <cellStyle name="normální 2 4 4 2" xfId="4933"/>
    <cellStyle name="normální 2 4 4 2 2" xfId="6967"/>
    <cellStyle name="normální 2 4 4 2 2 2" xfId="13695"/>
    <cellStyle name="normální 2 4 4 2 2 2 2" xfId="20179"/>
    <cellStyle name="normální 2 4 4 2 2 2 2 2" xfId="46345"/>
    <cellStyle name="normální 2 4 4 2 2 2 2 3" xfId="33379"/>
    <cellStyle name="normální 2 4 4 2 2 2 3" xfId="39863"/>
    <cellStyle name="normální 2 4 4 2 2 2 4" xfId="26897"/>
    <cellStyle name="normální 2 4 4 2 2 3" xfId="16939"/>
    <cellStyle name="normální 2 4 4 2 2 3 2" xfId="43105"/>
    <cellStyle name="normální 2 4 4 2 2 3 3" xfId="30139"/>
    <cellStyle name="normální 2 4 4 2 2 4" xfId="10451"/>
    <cellStyle name="normální 2 4 4 2 2 4 2" xfId="36622"/>
    <cellStyle name="normální 2 4 4 2 2 5" xfId="23657"/>
    <cellStyle name="normální 2 4 4 2 3" xfId="7199"/>
    <cellStyle name="normální 2 4 4 2 3 2" xfId="13872"/>
    <cellStyle name="normální 2 4 4 2 3 2 2" xfId="20356"/>
    <cellStyle name="normální 2 4 4 2 3 2 2 2" xfId="46522"/>
    <cellStyle name="normální 2 4 4 2 3 2 2 3" xfId="33556"/>
    <cellStyle name="normální 2 4 4 2 3 2 3" xfId="40040"/>
    <cellStyle name="normální 2 4 4 2 3 2 4" xfId="27074"/>
    <cellStyle name="normální 2 4 4 2 3 3" xfId="17116"/>
    <cellStyle name="normální 2 4 4 2 3 3 2" xfId="43282"/>
    <cellStyle name="normální 2 4 4 2 3 3 3" xfId="30316"/>
    <cellStyle name="normální 2 4 4 2 3 4" xfId="10629"/>
    <cellStyle name="normální 2 4 4 2 3 4 2" xfId="36799"/>
    <cellStyle name="normální 2 4 4 2 3 5" xfId="23834"/>
    <cellStyle name="normální 2 4 4 2 4" xfId="7110"/>
    <cellStyle name="normální 2 4 4 2 4 2" xfId="13809"/>
    <cellStyle name="normální 2 4 4 2 4 2 2" xfId="20293"/>
    <cellStyle name="normální 2 4 4 2 4 2 2 2" xfId="46459"/>
    <cellStyle name="normální 2 4 4 2 4 2 2 3" xfId="33493"/>
    <cellStyle name="normální 2 4 4 2 4 2 3" xfId="39977"/>
    <cellStyle name="normální 2 4 4 2 4 2 4" xfId="27011"/>
    <cellStyle name="normální 2 4 4 2 4 3" xfId="17053"/>
    <cellStyle name="normální 2 4 4 2 4 3 2" xfId="43219"/>
    <cellStyle name="normální 2 4 4 2 4 3 3" xfId="30253"/>
    <cellStyle name="normální 2 4 4 2 4 4" xfId="10565"/>
    <cellStyle name="normální 2 4 4 2 4 4 2" xfId="36736"/>
    <cellStyle name="normální 2 4 4 2 4 5" xfId="23771"/>
    <cellStyle name="normální 2 4 4 2 5" xfId="7477"/>
    <cellStyle name="normální 2 4 4 2 5 2" xfId="14038"/>
    <cellStyle name="normální 2 4 4 2 5 2 2" xfId="20522"/>
    <cellStyle name="normální 2 4 4 2 5 2 2 2" xfId="46688"/>
    <cellStyle name="normální 2 4 4 2 5 2 2 3" xfId="33722"/>
    <cellStyle name="normální 2 4 4 2 5 2 3" xfId="40206"/>
    <cellStyle name="normální 2 4 4 2 5 2 4" xfId="27240"/>
    <cellStyle name="normální 2 4 4 2 5 3" xfId="17282"/>
    <cellStyle name="normální 2 4 4 2 5 3 2" xfId="43448"/>
    <cellStyle name="normální 2 4 4 2 5 3 3" xfId="30482"/>
    <cellStyle name="normální 2 4 4 2 5 4" xfId="10798"/>
    <cellStyle name="normální 2 4 4 2 5 4 2" xfId="36966"/>
    <cellStyle name="normální 2 4 4 2 5 5" xfId="24000"/>
    <cellStyle name="normální 2 4 4 2 6" xfId="12131"/>
    <cellStyle name="normální 2 4 4 2 6 2" xfId="18615"/>
    <cellStyle name="normální 2 4 4 2 6 2 2" xfId="44781"/>
    <cellStyle name="normální 2 4 4 2 6 2 3" xfId="31815"/>
    <cellStyle name="normální 2 4 4 2 6 3" xfId="38299"/>
    <cellStyle name="normální 2 4 4 2 6 4" xfId="25333"/>
    <cellStyle name="normální 2 4 4 2 7" xfId="15374"/>
    <cellStyle name="normální 2 4 4 2 7 2" xfId="41540"/>
    <cellStyle name="normální 2 4 4 2 7 3" xfId="28574"/>
    <cellStyle name="normální 2 4 4 2 8" xfId="8880"/>
    <cellStyle name="normální 2 4 4 2 8 2" xfId="35059"/>
    <cellStyle name="normální 2 4 4 2 9" xfId="22095"/>
    <cellStyle name="normální 2 4 4 3" xfId="6922"/>
    <cellStyle name="normální 2 4 4 3 2" xfId="13651"/>
    <cellStyle name="normální 2 4 4 3 2 2" xfId="20135"/>
    <cellStyle name="normální 2 4 4 3 2 2 2" xfId="46301"/>
    <cellStyle name="normální 2 4 4 3 2 2 3" xfId="33335"/>
    <cellStyle name="normální 2 4 4 3 2 3" xfId="39819"/>
    <cellStyle name="normální 2 4 4 3 2 4" xfId="26853"/>
    <cellStyle name="normální 2 4 4 3 3" xfId="16895"/>
    <cellStyle name="normální 2 4 4 3 3 2" xfId="43061"/>
    <cellStyle name="normální 2 4 4 3 3 3" xfId="30095"/>
    <cellStyle name="normální 2 4 4 3 4" xfId="10407"/>
    <cellStyle name="normální 2 4 4 3 4 2" xfId="36578"/>
    <cellStyle name="normální 2 4 4 3 5" xfId="23613"/>
    <cellStyle name="normální 2 4 4 4" xfId="5073"/>
    <cellStyle name="normální 2 4 4 4 2" xfId="12197"/>
    <cellStyle name="normální 2 4 4 4 2 2" xfId="18681"/>
    <cellStyle name="normální 2 4 4 4 2 2 2" xfId="44847"/>
    <cellStyle name="normální 2 4 4 4 2 2 3" xfId="31881"/>
    <cellStyle name="normální 2 4 4 4 2 3" xfId="38365"/>
    <cellStyle name="normální 2 4 4 4 2 4" xfId="25399"/>
    <cellStyle name="normální 2 4 4 4 3" xfId="15440"/>
    <cellStyle name="normální 2 4 4 4 3 2" xfId="41606"/>
    <cellStyle name="normální 2 4 4 4 3 3" xfId="28640"/>
    <cellStyle name="normální 2 4 4 4 4" xfId="8946"/>
    <cellStyle name="normální 2 4 4 4 4 2" xfId="35125"/>
    <cellStyle name="normální 2 4 4 4 5" xfId="22161"/>
    <cellStyle name="normální 2 4 4 5" xfId="5435"/>
    <cellStyle name="normální 2 4 4 5 2" xfId="12344"/>
    <cellStyle name="normální 2 4 4 5 2 2" xfId="18828"/>
    <cellStyle name="normální 2 4 4 5 2 2 2" xfId="44994"/>
    <cellStyle name="normální 2 4 4 5 2 2 3" xfId="32028"/>
    <cellStyle name="normální 2 4 4 5 2 3" xfId="38512"/>
    <cellStyle name="normální 2 4 4 5 2 4" xfId="25546"/>
    <cellStyle name="normální 2 4 4 5 3" xfId="15587"/>
    <cellStyle name="normální 2 4 4 5 3 2" xfId="41753"/>
    <cellStyle name="normální 2 4 4 5 3 3" xfId="28787"/>
    <cellStyle name="normální 2 4 4 5 4" xfId="9097"/>
    <cellStyle name="normální 2 4 4 5 4 2" xfId="35273"/>
    <cellStyle name="normální 2 4 4 5 5" xfId="22308"/>
    <cellStyle name="normální 2 4 4 6" xfId="7390"/>
    <cellStyle name="normální 2 4 4 6 2" xfId="13963"/>
    <cellStyle name="normální 2 4 4 6 2 2" xfId="20447"/>
    <cellStyle name="normální 2 4 4 6 2 2 2" xfId="46613"/>
    <cellStyle name="normální 2 4 4 6 2 2 3" xfId="33647"/>
    <cellStyle name="normální 2 4 4 6 2 3" xfId="40131"/>
    <cellStyle name="normální 2 4 4 6 2 4" xfId="27165"/>
    <cellStyle name="normální 2 4 4 6 3" xfId="17207"/>
    <cellStyle name="normální 2 4 4 6 3 2" xfId="43373"/>
    <cellStyle name="normální 2 4 4 6 3 3" xfId="30407"/>
    <cellStyle name="normální 2 4 4 6 4" xfId="10723"/>
    <cellStyle name="normální 2 4 4 6 4 2" xfId="36891"/>
    <cellStyle name="normální 2 4 4 6 5" xfId="23925"/>
    <cellStyle name="normální 2 4 4 7" xfId="12052"/>
    <cellStyle name="normální 2 4 4 7 2" xfId="18536"/>
    <cellStyle name="normální 2 4 4 7 2 2" xfId="44702"/>
    <cellStyle name="normální 2 4 4 7 2 3" xfId="31736"/>
    <cellStyle name="normální 2 4 4 7 3" xfId="38220"/>
    <cellStyle name="normální 2 4 4 7 4" xfId="25254"/>
    <cellStyle name="normální 2 4 4 8" xfId="15298"/>
    <cellStyle name="normální 2 4 4 8 2" xfId="41464"/>
    <cellStyle name="normální 2 4 4 8 3" xfId="28498"/>
    <cellStyle name="normální 2 4 4 9" xfId="8786"/>
    <cellStyle name="normální 2 4 4 9 2" xfId="34975"/>
    <cellStyle name="normální 2 4 5" xfId="2128"/>
    <cellStyle name="normální 2 4 6" xfId="4892"/>
    <cellStyle name="normální 2 4 7" xfId="5630"/>
    <cellStyle name="normální 2 4 7 2" xfId="7018"/>
    <cellStyle name="normální 2 4 8" xfId="28"/>
    <cellStyle name="normální 2 4 9" xfId="7578"/>
    <cellStyle name="normální 2 40" xfId="1250"/>
    <cellStyle name="normální 2 41" xfId="1251"/>
    <cellStyle name="normální 2 42" xfId="1252"/>
    <cellStyle name="normální 2 43" xfId="1253"/>
    <cellStyle name="normální 2 44" xfId="1254"/>
    <cellStyle name="normální 2 45" xfId="1255"/>
    <cellStyle name="normální 2 46" xfId="1256"/>
    <cellStyle name="normální 2 47" xfId="1257"/>
    <cellStyle name="normální 2 48" xfId="1258"/>
    <cellStyle name="normální 2 49" xfId="1259"/>
    <cellStyle name="Normální 2 5" xfId="17"/>
    <cellStyle name="normální 2 5 2" xfId="1347"/>
    <cellStyle name="normální 2 5 2 2" xfId="3960"/>
    <cellStyle name="normální 2 5 2 3" xfId="6321"/>
    <cellStyle name="normální 2 5 3" xfId="1260"/>
    <cellStyle name="normální 2 5 4" xfId="5631"/>
    <cellStyle name="normální 2 5 4 2" xfId="7077"/>
    <cellStyle name="normální 2 5 4 2 2" xfId="13785"/>
    <cellStyle name="normální 2 5 4 2 2 2" xfId="20269"/>
    <cellStyle name="normální 2 5 4 2 2 2 2" xfId="46435"/>
    <cellStyle name="normální 2 5 4 2 2 2 3" xfId="33469"/>
    <cellStyle name="normální 2 5 4 2 2 3" xfId="39953"/>
    <cellStyle name="normální 2 5 4 2 2 4" xfId="26987"/>
    <cellStyle name="normální 2 5 4 2 3" xfId="17029"/>
    <cellStyle name="normální 2 5 4 2 3 2" xfId="43195"/>
    <cellStyle name="normální 2 5 4 2 3 3" xfId="30229"/>
    <cellStyle name="normální 2 5 4 2 4" xfId="10541"/>
    <cellStyle name="normální 2 5 4 2 4 2" xfId="36712"/>
    <cellStyle name="normální 2 5 4 2 5" xfId="23747"/>
    <cellStyle name="normální 2 5 4 3" xfId="5568"/>
    <cellStyle name="normální 2 5 4 3 2" xfId="12428"/>
    <cellStyle name="normální 2 5 4 3 2 2" xfId="18912"/>
    <cellStyle name="normální 2 5 4 3 2 2 2" xfId="45078"/>
    <cellStyle name="normální 2 5 4 3 2 2 3" xfId="32112"/>
    <cellStyle name="normální 2 5 4 3 2 3" xfId="38596"/>
    <cellStyle name="normální 2 5 4 3 2 4" xfId="25630"/>
    <cellStyle name="normální 2 5 4 3 3" xfId="15671"/>
    <cellStyle name="normální 2 5 4 3 3 2" xfId="41837"/>
    <cellStyle name="normální 2 5 4 3 3 3" xfId="28871"/>
    <cellStyle name="normální 2 5 4 3 4" xfId="9182"/>
    <cellStyle name="normální 2 5 4 3 4 2" xfId="35357"/>
    <cellStyle name="normální 2 5 4 3 5" xfId="22392"/>
    <cellStyle name="normální 2 5 4 4" xfId="6917"/>
    <cellStyle name="normální 2 5 4 4 2" xfId="13647"/>
    <cellStyle name="normální 2 5 4 4 2 2" xfId="20131"/>
    <cellStyle name="normální 2 5 4 4 2 2 2" xfId="46297"/>
    <cellStyle name="normální 2 5 4 4 2 2 3" xfId="33331"/>
    <cellStyle name="normální 2 5 4 4 2 3" xfId="39815"/>
    <cellStyle name="normální 2 5 4 4 2 4" xfId="26849"/>
    <cellStyle name="normální 2 5 4 4 3" xfId="16891"/>
    <cellStyle name="normální 2 5 4 4 3 2" xfId="43057"/>
    <cellStyle name="normální 2 5 4 4 3 3" xfId="30091"/>
    <cellStyle name="normální 2 5 4 4 4" xfId="10403"/>
    <cellStyle name="normální 2 5 4 4 4 2" xfId="36574"/>
    <cellStyle name="normální 2 5 4 4 5" xfId="23609"/>
    <cellStyle name="normální 2 5 5" xfId="29"/>
    <cellStyle name="Normální 2 5 6" xfId="20710"/>
    <cellStyle name="Normální 2 5 7" xfId="20826"/>
    <cellStyle name="normální 2 50" xfId="1261"/>
    <cellStyle name="normální 2 51" xfId="1262"/>
    <cellStyle name="normální 2 52" xfId="1263"/>
    <cellStyle name="normální 2 53" xfId="1264"/>
    <cellStyle name="Normální 2 54" xfId="4916"/>
    <cellStyle name="Normální 2 54 2" xfId="6953"/>
    <cellStyle name="Normální 2 54 2 2" xfId="13681"/>
    <cellStyle name="Normální 2 54 2 2 2" xfId="20165"/>
    <cellStyle name="Normální 2 54 2 2 2 2" xfId="46331"/>
    <cellStyle name="Normální 2 54 2 2 2 3" xfId="33365"/>
    <cellStyle name="Normální 2 54 2 2 3" xfId="39849"/>
    <cellStyle name="Normální 2 54 2 2 4" xfId="26883"/>
    <cellStyle name="Normální 2 54 2 3" xfId="16925"/>
    <cellStyle name="Normální 2 54 2 3 2" xfId="43091"/>
    <cellStyle name="Normální 2 54 2 3 3" xfId="30125"/>
    <cellStyle name="Normální 2 54 2 4" xfId="10437"/>
    <cellStyle name="Normální 2 54 2 4 2" xfId="36608"/>
    <cellStyle name="Normální 2 54 2 5" xfId="23643"/>
    <cellStyle name="Normální 2 54 3" xfId="5097"/>
    <cellStyle name="Normální 2 54 3 2" xfId="12206"/>
    <cellStyle name="Normální 2 54 3 2 2" xfId="18690"/>
    <cellStyle name="Normální 2 54 3 2 2 2" xfId="44856"/>
    <cellStyle name="Normální 2 54 3 2 2 3" xfId="31890"/>
    <cellStyle name="Normální 2 54 3 2 3" xfId="38374"/>
    <cellStyle name="Normální 2 54 3 2 4" xfId="25408"/>
    <cellStyle name="Normální 2 54 3 3" xfId="15449"/>
    <cellStyle name="Normální 2 54 3 3 2" xfId="41615"/>
    <cellStyle name="Normální 2 54 3 3 3" xfId="28649"/>
    <cellStyle name="Normální 2 54 3 4" xfId="8956"/>
    <cellStyle name="Normální 2 54 3 4 2" xfId="35134"/>
    <cellStyle name="Normální 2 54 3 5" xfId="22170"/>
    <cellStyle name="Normální 2 54 4" xfId="5234"/>
    <cellStyle name="Normální 2 54 4 2" xfId="12255"/>
    <cellStyle name="Normální 2 54 4 2 2" xfId="18739"/>
    <cellStyle name="Normální 2 54 4 2 2 2" xfId="44905"/>
    <cellStyle name="Normální 2 54 4 2 2 3" xfId="31939"/>
    <cellStyle name="Normální 2 54 4 2 3" xfId="38423"/>
    <cellStyle name="Normální 2 54 4 2 4" xfId="25457"/>
    <cellStyle name="Normální 2 54 4 3" xfId="15498"/>
    <cellStyle name="Normální 2 54 4 3 2" xfId="41664"/>
    <cellStyle name="Normální 2 54 4 3 3" xfId="28698"/>
    <cellStyle name="Normální 2 54 4 4" xfId="9007"/>
    <cellStyle name="Normální 2 54 4 4 2" xfId="35183"/>
    <cellStyle name="Normální 2 54 4 5" xfId="22219"/>
    <cellStyle name="Normální 2 54 5" xfId="7463"/>
    <cellStyle name="Normální 2 54 5 2" xfId="14024"/>
    <cellStyle name="Normální 2 54 5 2 2" xfId="20508"/>
    <cellStyle name="Normální 2 54 5 2 2 2" xfId="46674"/>
    <cellStyle name="Normální 2 54 5 2 2 3" xfId="33708"/>
    <cellStyle name="Normální 2 54 5 2 3" xfId="40192"/>
    <cellStyle name="Normální 2 54 5 2 4" xfId="27226"/>
    <cellStyle name="Normální 2 54 5 3" xfId="17268"/>
    <cellStyle name="Normální 2 54 5 3 2" xfId="43434"/>
    <cellStyle name="Normální 2 54 5 3 3" xfId="30468"/>
    <cellStyle name="Normální 2 54 5 4" xfId="10784"/>
    <cellStyle name="Normální 2 54 5 4 2" xfId="36952"/>
    <cellStyle name="Normální 2 54 5 5" xfId="23986"/>
    <cellStyle name="Normální 2 54 6" xfId="12117"/>
    <cellStyle name="Normální 2 54 6 2" xfId="18601"/>
    <cellStyle name="Normální 2 54 6 2 2" xfId="44767"/>
    <cellStyle name="Normální 2 54 6 2 3" xfId="31801"/>
    <cellStyle name="Normální 2 54 6 3" xfId="38285"/>
    <cellStyle name="Normální 2 54 6 4" xfId="25319"/>
    <cellStyle name="Normální 2 54 7" xfId="15360"/>
    <cellStyle name="Normální 2 54 7 2" xfId="41526"/>
    <cellStyle name="Normální 2 54 7 3" xfId="28560"/>
    <cellStyle name="Normální 2 54 8" xfId="8866"/>
    <cellStyle name="Normální 2 54 8 2" xfId="35045"/>
    <cellStyle name="Normální 2 54 9" xfId="22081"/>
    <cellStyle name="Normální 2 55" xfId="2002"/>
    <cellStyle name="Normální 2 55 10" xfId="20833"/>
    <cellStyle name="Normální 2 55 10 2" xfId="46792"/>
    <cellStyle name="Normální 2 55 11" xfId="22004"/>
    <cellStyle name="normální 2 55 2" xfId="5326"/>
    <cellStyle name="normální 2 55 2 2" xfId="12292"/>
    <cellStyle name="normální 2 55 2 2 2" xfId="18776"/>
    <cellStyle name="normální 2 55 2 2 2 2" xfId="44942"/>
    <cellStyle name="normální 2 55 2 2 2 3" xfId="31976"/>
    <cellStyle name="normální 2 55 2 2 3" xfId="38460"/>
    <cellStyle name="normální 2 55 2 2 4" xfId="25494"/>
    <cellStyle name="normální 2 55 2 3" xfId="15535"/>
    <cellStyle name="normální 2 55 2 3 2" xfId="41701"/>
    <cellStyle name="normální 2 55 2 3 3" xfId="28735"/>
    <cellStyle name="normální 2 55 2 4" xfId="9045"/>
    <cellStyle name="normální 2 55 2 4 2" xfId="35220"/>
    <cellStyle name="normální 2 55 2 5" xfId="22256"/>
    <cellStyle name="normální 2 55 3" xfId="7206"/>
    <cellStyle name="normální 2 55 3 2" xfId="13878"/>
    <cellStyle name="normální 2 55 3 2 2" xfId="20362"/>
    <cellStyle name="normální 2 55 3 2 2 2" xfId="46528"/>
    <cellStyle name="normální 2 55 3 2 2 3" xfId="33562"/>
    <cellStyle name="normální 2 55 3 2 3" xfId="40046"/>
    <cellStyle name="normální 2 55 3 2 4" xfId="27080"/>
    <cellStyle name="normální 2 55 3 3" xfId="17122"/>
    <cellStyle name="normální 2 55 3 3 2" xfId="43288"/>
    <cellStyle name="normální 2 55 3 3 3" xfId="30322"/>
    <cellStyle name="normální 2 55 3 4" xfId="10635"/>
    <cellStyle name="normální 2 55 3 4 2" xfId="36805"/>
    <cellStyle name="normální 2 55 3 5" xfId="23840"/>
    <cellStyle name="Normální 2 55 4" xfId="12032"/>
    <cellStyle name="Normální 2 55 4 2" xfId="18516"/>
    <cellStyle name="Normální 2 55 4 2 2" xfId="44682"/>
    <cellStyle name="Normální 2 55 4 2 3" xfId="31716"/>
    <cellStyle name="Normální 2 55 4 3" xfId="38200"/>
    <cellStyle name="Normální 2 55 4 4" xfId="25234"/>
    <cellStyle name="Normální 2 55 5" xfId="12044"/>
    <cellStyle name="Normální 2 55 5 2" xfId="18528"/>
    <cellStyle name="Normální 2 55 5 2 2" xfId="44694"/>
    <cellStyle name="Normální 2 55 5 2 3" xfId="31728"/>
    <cellStyle name="Normální 2 55 5 3" xfId="38212"/>
    <cellStyle name="Normální 2 55 5 4" xfId="25246"/>
    <cellStyle name="Normální 2 55 6" xfId="15277"/>
    <cellStyle name="Normální 2 55 6 2" xfId="41443"/>
    <cellStyle name="Normální 2 55 6 3" xfId="28477"/>
    <cellStyle name="Normální 2 55 7" xfId="14153"/>
    <cellStyle name="Normální 2 55 7 2" xfId="40319"/>
    <cellStyle name="Normální 2 55 7 3" xfId="27353"/>
    <cellStyle name="Normální 2 55 8" xfId="8740"/>
    <cellStyle name="Normální 2 55 8 2" xfId="34957"/>
    <cellStyle name="Normální 2 55 9" xfId="8728"/>
    <cellStyle name="Normální 2 55 9 2" xfId="34947"/>
    <cellStyle name="Normální 2 56" xfId="1969"/>
    <cellStyle name="Normální 2 56 2" xfId="12027"/>
    <cellStyle name="Normální 2 56 2 2" xfId="18511"/>
    <cellStyle name="Normální 2 56 2 2 2" xfId="44677"/>
    <cellStyle name="Normální 2 56 2 2 3" xfId="31711"/>
    <cellStyle name="Normální 2 56 2 3" xfId="38195"/>
    <cellStyle name="Normální 2 56 2 4" xfId="25229"/>
    <cellStyle name="Normální 2 56 3" xfId="15272"/>
    <cellStyle name="Normální 2 56 3 2" xfId="41438"/>
    <cellStyle name="Normální 2 56 3 3" xfId="28472"/>
    <cellStyle name="Normální 2 56 4" xfId="8735"/>
    <cellStyle name="Normální 2 56 4 2" xfId="34952"/>
    <cellStyle name="Normální 2 56 5" xfId="21999"/>
    <cellStyle name="Normální 2 57" xfId="5316"/>
    <cellStyle name="Normální 2 57 2" xfId="12289"/>
    <cellStyle name="Normální 2 57 2 2" xfId="18773"/>
    <cellStyle name="Normální 2 57 2 2 2" xfId="44939"/>
    <cellStyle name="Normální 2 57 2 2 3" xfId="31973"/>
    <cellStyle name="Normální 2 57 2 3" xfId="38457"/>
    <cellStyle name="Normální 2 57 2 4" xfId="25491"/>
    <cellStyle name="Normální 2 57 3" xfId="15532"/>
    <cellStyle name="Normální 2 57 3 2" xfId="41698"/>
    <cellStyle name="Normální 2 57 3 3" xfId="28732"/>
    <cellStyle name="Normální 2 57 4" xfId="9041"/>
    <cellStyle name="Normální 2 57 4 2" xfId="35217"/>
    <cellStyle name="Normální 2 57 5" xfId="22253"/>
    <cellStyle name="Normální 2 58" xfId="5540"/>
    <cellStyle name="Normální 2 58 2" xfId="12403"/>
    <cellStyle name="Normální 2 58 2 2" xfId="18887"/>
    <cellStyle name="Normální 2 58 2 2 2" xfId="45053"/>
    <cellStyle name="Normální 2 58 2 2 3" xfId="32087"/>
    <cellStyle name="Normální 2 58 2 3" xfId="38571"/>
    <cellStyle name="Normální 2 58 2 4" xfId="25605"/>
    <cellStyle name="Normální 2 58 3" xfId="15646"/>
    <cellStyle name="Normální 2 58 3 2" xfId="41812"/>
    <cellStyle name="Normální 2 58 3 3" xfId="28846"/>
    <cellStyle name="Normální 2 58 4" xfId="9157"/>
    <cellStyle name="Normální 2 58 4 2" xfId="35332"/>
    <cellStyle name="Normální 2 58 5" xfId="22367"/>
    <cellStyle name="Normální 2 59" xfId="5246"/>
    <cellStyle name="Normální 2 59 2" xfId="12259"/>
    <cellStyle name="Normální 2 59 2 2" xfId="18743"/>
    <cellStyle name="Normální 2 59 2 2 2" xfId="44909"/>
    <cellStyle name="Normální 2 59 2 2 3" xfId="31943"/>
    <cellStyle name="Normální 2 59 2 3" xfId="38427"/>
    <cellStyle name="Normální 2 59 2 4" xfId="25461"/>
    <cellStyle name="Normální 2 59 3" xfId="15502"/>
    <cellStyle name="Normální 2 59 3 2" xfId="41668"/>
    <cellStyle name="Normální 2 59 3 3" xfId="28702"/>
    <cellStyle name="Normální 2 59 4" xfId="9011"/>
    <cellStyle name="Normální 2 59 4 2" xfId="35187"/>
    <cellStyle name="Normální 2 59 5" xfId="22223"/>
    <cellStyle name="Normální 2 6" xfId="18"/>
    <cellStyle name="normální 2 6 2" xfId="1366"/>
    <cellStyle name="normální 2 6 2 2" xfId="3974"/>
    <cellStyle name="normální 2 6 2 3" xfId="6335"/>
    <cellStyle name="normální 2 6 3" xfId="1265"/>
    <cellStyle name="normální 2 6 4" xfId="5658"/>
    <cellStyle name="normální 2 6 5" xfId="160"/>
    <cellStyle name="Normální 2 6 6" xfId="20717"/>
    <cellStyle name="Normální 2 6 7" xfId="20803"/>
    <cellStyle name="Normální 2 60" xfId="5500"/>
    <cellStyle name="Normální 2 60 2" xfId="12374"/>
    <cellStyle name="Normální 2 60 2 2" xfId="18858"/>
    <cellStyle name="Normální 2 60 2 2 2" xfId="45024"/>
    <cellStyle name="Normální 2 60 2 2 3" xfId="32058"/>
    <cellStyle name="Normální 2 60 2 3" xfId="38542"/>
    <cellStyle name="Normální 2 60 2 4" xfId="25576"/>
    <cellStyle name="Normální 2 60 3" xfId="15617"/>
    <cellStyle name="Normální 2 60 3 2" xfId="41783"/>
    <cellStyle name="Normální 2 60 3 3" xfId="28817"/>
    <cellStyle name="Normální 2 60 4" xfId="9128"/>
    <cellStyle name="Normální 2 60 4 2" xfId="35303"/>
    <cellStyle name="Normální 2 60 5" xfId="22338"/>
    <cellStyle name="Normální 2 61" xfId="7023"/>
    <cellStyle name="Normální 2 61 2" xfId="13746"/>
    <cellStyle name="Normální 2 61 2 2" xfId="20230"/>
    <cellStyle name="Normální 2 61 2 2 2" xfId="46396"/>
    <cellStyle name="Normální 2 61 2 2 3" xfId="33430"/>
    <cellStyle name="Normální 2 61 2 3" xfId="39914"/>
    <cellStyle name="Normální 2 61 2 4" xfId="26948"/>
    <cellStyle name="Normální 2 61 3" xfId="16990"/>
    <cellStyle name="Normální 2 61 3 2" xfId="43156"/>
    <cellStyle name="Normální 2 61 3 3" xfId="30190"/>
    <cellStyle name="Normální 2 61 4" xfId="10502"/>
    <cellStyle name="Normální 2 61 4 2" xfId="36673"/>
    <cellStyle name="Normální 2 61 5" xfId="23708"/>
    <cellStyle name="Normální 2 62" xfId="7058"/>
    <cellStyle name="Normální 2 62 2" xfId="13771"/>
    <cellStyle name="Normální 2 62 2 2" xfId="20255"/>
    <cellStyle name="Normální 2 62 2 2 2" xfId="46421"/>
    <cellStyle name="Normální 2 62 2 2 3" xfId="33455"/>
    <cellStyle name="Normální 2 62 2 3" xfId="39939"/>
    <cellStyle name="Normální 2 62 2 4" xfId="26973"/>
    <cellStyle name="Normální 2 62 3" xfId="17015"/>
    <cellStyle name="Normální 2 62 3 2" xfId="43181"/>
    <cellStyle name="Normální 2 62 3 3" xfId="30215"/>
    <cellStyle name="Normální 2 62 4" xfId="10527"/>
    <cellStyle name="Normální 2 62 4 2" xfId="36698"/>
    <cellStyle name="Normální 2 62 5" xfId="23733"/>
    <cellStyle name="Normální 2 63" xfId="7097"/>
    <cellStyle name="Normální 2 63 2" xfId="13800"/>
    <cellStyle name="Normální 2 63 2 2" xfId="20284"/>
    <cellStyle name="Normální 2 63 2 2 2" xfId="46450"/>
    <cellStyle name="Normální 2 63 2 2 3" xfId="33484"/>
    <cellStyle name="Normální 2 63 2 3" xfId="39968"/>
    <cellStyle name="Normální 2 63 2 4" xfId="27002"/>
    <cellStyle name="Normální 2 63 3" xfId="17044"/>
    <cellStyle name="Normální 2 63 3 2" xfId="43210"/>
    <cellStyle name="Normální 2 63 3 3" xfId="30244"/>
    <cellStyle name="Normální 2 63 4" xfId="10556"/>
    <cellStyle name="Normální 2 63 4 2" xfId="36727"/>
    <cellStyle name="Normální 2 63 5" xfId="23762"/>
    <cellStyle name="Normální 2 64" xfId="5354"/>
    <cellStyle name="Normální 2 64 2" xfId="12305"/>
    <cellStyle name="Normální 2 64 2 2" xfId="18789"/>
    <cellStyle name="Normální 2 64 2 2 2" xfId="44955"/>
    <cellStyle name="Normální 2 64 2 2 3" xfId="31989"/>
    <cellStyle name="Normální 2 64 2 3" xfId="38473"/>
    <cellStyle name="Normální 2 64 2 4" xfId="25507"/>
    <cellStyle name="Normální 2 64 3" xfId="15548"/>
    <cellStyle name="Normální 2 64 3 2" xfId="41714"/>
    <cellStyle name="Normální 2 64 3 3" xfId="28748"/>
    <cellStyle name="Normální 2 64 4" xfId="9058"/>
    <cellStyle name="Normální 2 64 4 2" xfId="35234"/>
    <cellStyle name="Normální 2 64 5" xfId="22269"/>
    <cellStyle name="Normální 2 65" xfId="5205"/>
    <cellStyle name="Normální 2 65 2" xfId="12242"/>
    <cellStyle name="Normální 2 65 2 2" xfId="18726"/>
    <cellStyle name="Normální 2 65 2 2 2" xfId="44892"/>
    <cellStyle name="Normální 2 65 2 2 3" xfId="31926"/>
    <cellStyle name="Normální 2 65 2 3" xfId="38410"/>
    <cellStyle name="Normální 2 65 2 4" xfId="25444"/>
    <cellStyle name="Normální 2 65 3" xfId="15485"/>
    <cellStyle name="Normální 2 65 3 2" xfId="41651"/>
    <cellStyle name="Normální 2 65 3 3" xfId="28685"/>
    <cellStyle name="Normální 2 65 4" xfId="8993"/>
    <cellStyle name="Normální 2 65 4 2" xfId="35170"/>
    <cellStyle name="Normální 2 65 5" xfId="22206"/>
    <cellStyle name="Normální 2 66" xfId="5364"/>
    <cellStyle name="Normální 2 66 2" xfId="12310"/>
    <cellStyle name="Normální 2 66 2 2" xfId="18794"/>
    <cellStyle name="Normální 2 66 2 2 2" xfId="44960"/>
    <cellStyle name="Normální 2 66 2 2 3" xfId="31994"/>
    <cellStyle name="Normální 2 66 2 3" xfId="38478"/>
    <cellStyle name="Normální 2 66 2 4" xfId="25512"/>
    <cellStyle name="Normální 2 66 3" xfId="15553"/>
    <cellStyle name="Normální 2 66 3 2" xfId="41719"/>
    <cellStyle name="Normální 2 66 3 3" xfId="28753"/>
    <cellStyle name="Normální 2 66 4" xfId="9063"/>
    <cellStyle name="Normální 2 66 4 2" xfId="35239"/>
    <cellStyle name="Normální 2 66 5" xfId="22274"/>
    <cellStyle name="Normální 2 67" xfId="5454"/>
    <cellStyle name="Normální 2 67 2" xfId="12353"/>
    <cellStyle name="Normální 2 67 2 2" xfId="18837"/>
    <cellStyle name="Normální 2 67 2 2 2" xfId="45003"/>
    <cellStyle name="Normální 2 67 2 2 3" xfId="32037"/>
    <cellStyle name="Normální 2 67 2 3" xfId="38521"/>
    <cellStyle name="Normální 2 67 2 4" xfId="25555"/>
    <cellStyle name="Normální 2 67 3" xfId="15596"/>
    <cellStyle name="Normální 2 67 3 2" xfId="41762"/>
    <cellStyle name="Normální 2 67 3 3" xfId="28796"/>
    <cellStyle name="Normální 2 67 4" xfId="9106"/>
    <cellStyle name="Normální 2 67 4 2" xfId="35282"/>
    <cellStyle name="Normální 2 67 5" xfId="22317"/>
    <cellStyle name="Normální 2 68" xfId="7121"/>
    <cellStyle name="Normální 2 68 2" xfId="13817"/>
    <cellStyle name="Normální 2 68 2 2" xfId="20301"/>
    <cellStyle name="Normální 2 68 2 2 2" xfId="46467"/>
    <cellStyle name="Normální 2 68 2 2 3" xfId="33501"/>
    <cellStyle name="Normální 2 68 2 3" xfId="39985"/>
    <cellStyle name="Normální 2 68 2 4" xfId="27019"/>
    <cellStyle name="Normální 2 68 3" xfId="17061"/>
    <cellStyle name="Normální 2 68 3 2" xfId="43227"/>
    <cellStyle name="Normální 2 68 3 3" xfId="30261"/>
    <cellStyle name="Normální 2 68 4" xfId="10574"/>
    <cellStyle name="Normální 2 68 4 2" xfId="36744"/>
    <cellStyle name="Normální 2 68 5" xfId="23779"/>
    <cellStyle name="Normální 2 69" xfId="7054"/>
    <cellStyle name="Normální 2 69 2" xfId="13767"/>
    <cellStyle name="Normální 2 69 2 2" xfId="20251"/>
    <cellStyle name="Normální 2 69 2 2 2" xfId="46417"/>
    <cellStyle name="Normální 2 69 2 2 3" xfId="33451"/>
    <cellStyle name="Normální 2 69 2 3" xfId="39935"/>
    <cellStyle name="Normální 2 69 2 4" xfId="26969"/>
    <cellStyle name="Normální 2 69 3" xfId="17011"/>
    <cellStyle name="Normální 2 69 3 2" xfId="43177"/>
    <cellStyle name="Normální 2 69 3 3" xfId="30211"/>
    <cellStyle name="Normální 2 69 4" xfId="10523"/>
    <cellStyle name="Normální 2 69 4 2" xfId="36694"/>
    <cellStyle name="Normální 2 69 5" xfId="23729"/>
    <cellStyle name="normální 2 7" xfId="287"/>
    <cellStyle name="normální 2 7 2" xfId="1371"/>
    <cellStyle name="normální 2 7 2 2" xfId="4937"/>
    <cellStyle name="normální 2 7 2 2 2" xfId="6971"/>
    <cellStyle name="normální 2 7 2 2 2 2" xfId="13699"/>
    <cellStyle name="normální 2 7 2 2 2 2 2" xfId="20183"/>
    <cellStyle name="normální 2 7 2 2 2 2 2 2" xfId="46349"/>
    <cellStyle name="normální 2 7 2 2 2 2 2 3" xfId="33383"/>
    <cellStyle name="normální 2 7 2 2 2 2 3" xfId="39867"/>
    <cellStyle name="normální 2 7 2 2 2 2 4" xfId="26901"/>
    <cellStyle name="normální 2 7 2 2 2 3" xfId="16943"/>
    <cellStyle name="normální 2 7 2 2 2 3 2" xfId="43109"/>
    <cellStyle name="normální 2 7 2 2 2 3 3" xfId="30143"/>
    <cellStyle name="normální 2 7 2 2 2 4" xfId="10455"/>
    <cellStyle name="normální 2 7 2 2 2 4 2" xfId="36626"/>
    <cellStyle name="normální 2 7 2 2 2 5" xfId="23661"/>
    <cellStyle name="normální 2 7 2 2 3" xfId="5482"/>
    <cellStyle name="normální 2 7 2 2 3 2" xfId="12362"/>
    <cellStyle name="normální 2 7 2 2 3 2 2" xfId="18846"/>
    <cellStyle name="normální 2 7 2 2 3 2 2 2" xfId="45012"/>
    <cellStyle name="normální 2 7 2 2 3 2 2 3" xfId="32046"/>
    <cellStyle name="normální 2 7 2 2 3 2 3" xfId="38530"/>
    <cellStyle name="normální 2 7 2 2 3 2 4" xfId="25564"/>
    <cellStyle name="normální 2 7 2 2 3 3" xfId="15605"/>
    <cellStyle name="normální 2 7 2 2 3 3 2" xfId="41771"/>
    <cellStyle name="normální 2 7 2 2 3 3 3" xfId="28805"/>
    <cellStyle name="normální 2 7 2 2 3 4" xfId="9116"/>
    <cellStyle name="normální 2 7 2 2 3 4 2" xfId="35291"/>
    <cellStyle name="normální 2 7 2 2 3 5" xfId="22326"/>
    <cellStyle name="normální 2 7 2 2 4" xfId="7127"/>
    <cellStyle name="normální 2 7 2 2 4 2" xfId="13821"/>
    <cellStyle name="normální 2 7 2 2 4 2 2" xfId="20305"/>
    <cellStyle name="normální 2 7 2 2 4 2 2 2" xfId="46471"/>
    <cellStyle name="normální 2 7 2 2 4 2 2 3" xfId="33505"/>
    <cellStyle name="normální 2 7 2 2 4 2 3" xfId="39989"/>
    <cellStyle name="normální 2 7 2 2 4 2 4" xfId="27023"/>
    <cellStyle name="normální 2 7 2 2 4 3" xfId="17065"/>
    <cellStyle name="normální 2 7 2 2 4 3 2" xfId="43231"/>
    <cellStyle name="normální 2 7 2 2 4 3 3" xfId="30265"/>
    <cellStyle name="normální 2 7 2 2 4 4" xfId="10578"/>
    <cellStyle name="normální 2 7 2 2 4 4 2" xfId="36748"/>
    <cellStyle name="normální 2 7 2 2 4 5" xfId="23783"/>
    <cellStyle name="normální 2 7 2 2 5" xfId="7481"/>
    <cellStyle name="normální 2 7 2 2 5 2" xfId="14042"/>
    <cellStyle name="normální 2 7 2 2 5 2 2" xfId="20526"/>
    <cellStyle name="normální 2 7 2 2 5 2 2 2" xfId="46692"/>
    <cellStyle name="normální 2 7 2 2 5 2 2 3" xfId="33726"/>
    <cellStyle name="normální 2 7 2 2 5 2 3" xfId="40210"/>
    <cellStyle name="normální 2 7 2 2 5 2 4" xfId="27244"/>
    <cellStyle name="normální 2 7 2 2 5 3" xfId="17286"/>
    <cellStyle name="normální 2 7 2 2 5 3 2" xfId="43452"/>
    <cellStyle name="normální 2 7 2 2 5 3 3" xfId="30486"/>
    <cellStyle name="normální 2 7 2 2 5 4" xfId="10802"/>
    <cellStyle name="normální 2 7 2 2 5 4 2" xfId="36970"/>
    <cellStyle name="normální 2 7 2 2 5 5" xfId="24004"/>
    <cellStyle name="normální 2 7 2 2 6" xfId="12135"/>
    <cellStyle name="normální 2 7 2 2 6 2" xfId="18619"/>
    <cellStyle name="normální 2 7 2 2 6 2 2" xfId="44785"/>
    <cellStyle name="normální 2 7 2 2 6 2 3" xfId="31819"/>
    <cellStyle name="normální 2 7 2 2 6 3" xfId="38303"/>
    <cellStyle name="normální 2 7 2 2 6 4" xfId="25337"/>
    <cellStyle name="normální 2 7 2 2 7" xfId="15378"/>
    <cellStyle name="normální 2 7 2 2 7 2" xfId="41544"/>
    <cellStyle name="normální 2 7 2 2 7 3" xfId="28578"/>
    <cellStyle name="normální 2 7 2 2 8" xfId="8884"/>
    <cellStyle name="normální 2 7 2 2 8 2" xfId="35063"/>
    <cellStyle name="normální 2 7 2 2 9" xfId="22099"/>
    <cellStyle name="normální 2 7 2 3" xfId="4002"/>
    <cellStyle name="normální 2 7 2 3 2" xfId="12056"/>
    <cellStyle name="normální 2 7 2 3 2 2" xfId="18540"/>
    <cellStyle name="normální 2 7 2 3 2 2 2" xfId="44706"/>
    <cellStyle name="normální 2 7 2 3 2 2 3" xfId="31740"/>
    <cellStyle name="normální 2 7 2 3 2 3" xfId="38224"/>
    <cellStyle name="normální 2 7 2 3 2 4" xfId="25258"/>
    <cellStyle name="normální 2 7 2 3 3" xfId="15302"/>
    <cellStyle name="normální 2 7 2 3 3 2" xfId="41468"/>
    <cellStyle name="normální 2 7 2 3 3 3" xfId="28502"/>
    <cellStyle name="normální 2 7 2 3 4" xfId="8790"/>
    <cellStyle name="normální 2 7 2 3 4 2" xfId="34979"/>
    <cellStyle name="normální 2 7 2 3 5" xfId="22024"/>
    <cellStyle name="normální 2 7 2 4" xfId="6340"/>
    <cellStyle name="normální 2 7 2 4 2" xfId="5608"/>
    <cellStyle name="normální 2 7 2 4 2 2" xfId="12455"/>
    <cellStyle name="normální 2 7 2 4 2 2 2" xfId="18939"/>
    <cellStyle name="normální 2 7 2 4 2 2 2 2" xfId="45105"/>
    <cellStyle name="normální 2 7 2 4 2 2 2 3" xfId="32139"/>
    <cellStyle name="normální 2 7 2 4 2 2 3" xfId="38623"/>
    <cellStyle name="normální 2 7 2 4 2 2 4" xfId="25657"/>
    <cellStyle name="normální 2 7 2 4 2 3" xfId="15698"/>
    <cellStyle name="normální 2 7 2 4 2 3 2" xfId="41864"/>
    <cellStyle name="normální 2 7 2 4 2 3 3" xfId="28898"/>
    <cellStyle name="normální 2 7 2 4 2 4" xfId="9209"/>
    <cellStyle name="normální 2 7 2 4 2 4 2" xfId="35384"/>
    <cellStyle name="normální 2 7 2 4 2 5" xfId="22419"/>
    <cellStyle name="normální 2 7 2 5" xfId="5344"/>
    <cellStyle name="normální 2 7 2 5 2" xfId="12300"/>
    <cellStyle name="normální 2 7 2 5 2 2" xfId="18784"/>
    <cellStyle name="normální 2 7 2 5 2 2 2" xfId="44950"/>
    <cellStyle name="normální 2 7 2 5 2 2 3" xfId="31984"/>
    <cellStyle name="normální 2 7 2 5 2 3" xfId="38468"/>
    <cellStyle name="normální 2 7 2 5 2 4" xfId="25502"/>
    <cellStyle name="normální 2 7 2 5 3" xfId="15543"/>
    <cellStyle name="normální 2 7 2 5 3 2" xfId="41709"/>
    <cellStyle name="normální 2 7 2 5 3 3" xfId="28743"/>
    <cellStyle name="normální 2 7 2 5 4" xfId="9053"/>
    <cellStyle name="normální 2 7 2 5 4 2" xfId="35228"/>
    <cellStyle name="normální 2 7 2 5 5" xfId="22264"/>
    <cellStyle name="normální 2 7 2 6" xfId="7394"/>
    <cellStyle name="normální 2 7 2 6 2" xfId="13967"/>
    <cellStyle name="normální 2 7 2 6 2 2" xfId="20451"/>
    <cellStyle name="normální 2 7 2 6 2 2 2" xfId="46617"/>
    <cellStyle name="normální 2 7 2 6 2 2 3" xfId="33651"/>
    <cellStyle name="normální 2 7 2 6 2 3" xfId="40135"/>
    <cellStyle name="normální 2 7 2 6 2 4" xfId="27169"/>
    <cellStyle name="normální 2 7 2 6 3" xfId="17211"/>
    <cellStyle name="normální 2 7 2 6 3 2" xfId="43377"/>
    <cellStyle name="normální 2 7 2 6 3 3" xfId="30411"/>
    <cellStyle name="normální 2 7 2 6 4" xfId="10727"/>
    <cellStyle name="normální 2 7 2 6 4 2" xfId="36895"/>
    <cellStyle name="normální 2 7 2 6 5" xfId="23929"/>
    <cellStyle name="normální 2 7 3" xfId="1266"/>
    <cellStyle name="normální 2 7 4" xfId="5683"/>
    <cellStyle name="Normální 2 70" xfId="5424"/>
    <cellStyle name="Normální 2 70 2" xfId="12338"/>
    <cellStyle name="Normální 2 70 2 2" xfId="18822"/>
    <cellStyle name="Normální 2 70 2 2 2" xfId="44988"/>
    <cellStyle name="Normální 2 70 2 2 3" xfId="32022"/>
    <cellStyle name="Normální 2 70 2 3" xfId="38506"/>
    <cellStyle name="Normální 2 70 2 4" xfId="25540"/>
    <cellStyle name="Normální 2 70 3" xfId="15581"/>
    <cellStyle name="Normální 2 70 3 2" xfId="41747"/>
    <cellStyle name="Normální 2 70 3 3" xfId="28781"/>
    <cellStyle name="Normální 2 70 4" xfId="9091"/>
    <cellStyle name="Normální 2 70 4 2" xfId="35267"/>
    <cellStyle name="Normální 2 70 5" xfId="22302"/>
    <cellStyle name="Normální 2 71" xfId="7062"/>
    <cellStyle name="Normální 2 71 2" xfId="13775"/>
    <cellStyle name="Normální 2 71 2 2" xfId="20259"/>
    <cellStyle name="Normální 2 71 2 2 2" xfId="46425"/>
    <cellStyle name="Normální 2 71 2 2 3" xfId="33459"/>
    <cellStyle name="Normální 2 71 2 3" xfId="39943"/>
    <cellStyle name="Normální 2 71 2 4" xfId="26977"/>
    <cellStyle name="Normální 2 71 3" xfId="17019"/>
    <cellStyle name="Normální 2 71 3 2" xfId="43185"/>
    <cellStyle name="Normální 2 71 3 3" xfId="30219"/>
    <cellStyle name="Normální 2 71 4" xfId="10531"/>
    <cellStyle name="Normální 2 71 4 2" xfId="36702"/>
    <cellStyle name="Normální 2 71 5" xfId="23737"/>
    <cellStyle name="Normální 2 72" xfId="7154"/>
    <cellStyle name="Normální 2 72 2" xfId="13842"/>
    <cellStyle name="Normální 2 72 2 2" xfId="20326"/>
    <cellStyle name="Normální 2 72 2 2 2" xfId="46492"/>
    <cellStyle name="Normální 2 72 2 2 3" xfId="33526"/>
    <cellStyle name="Normální 2 72 2 3" xfId="40010"/>
    <cellStyle name="Normální 2 72 2 4" xfId="27044"/>
    <cellStyle name="Normální 2 72 3" xfId="17086"/>
    <cellStyle name="Normální 2 72 3 2" xfId="43252"/>
    <cellStyle name="Normální 2 72 3 3" xfId="30286"/>
    <cellStyle name="Normální 2 72 4" xfId="10599"/>
    <cellStyle name="Normální 2 72 4 2" xfId="36769"/>
    <cellStyle name="Normální 2 72 5" xfId="23804"/>
    <cellStyle name="Normální 2 73" xfId="5093"/>
    <cellStyle name="Normální 2 73 2" xfId="12203"/>
    <cellStyle name="Normální 2 73 2 2" xfId="18687"/>
    <cellStyle name="Normální 2 73 2 2 2" xfId="44853"/>
    <cellStyle name="Normální 2 73 2 2 3" xfId="31887"/>
    <cellStyle name="Normální 2 73 2 3" xfId="38371"/>
    <cellStyle name="Normální 2 73 2 4" xfId="25405"/>
    <cellStyle name="Normální 2 73 3" xfId="15446"/>
    <cellStyle name="Normální 2 73 3 2" xfId="41612"/>
    <cellStyle name="Normální 2 73 3 3" xfId="28646"/>
    <cellStyle name="Normální 2 73 4" xfId="8953"/>
    <cellStyle name="Normální 2 73 4 2" xfId="35131"/>
    <cellStyle name="Normální 2 73 5" xfId="22167"/>
    <cellStyle name="Normální 2 74" xfId="5407"/>
    <cellStyle name="Normální 2 74 2" xfId="12330"/>
    <cellStyle name="Normální 2 74 2 2" xfId="18814"/>
    <cellStyle name="Normální 2 74 2 2 2" xfId="44980"/>
    <cellStyle name="Normální 2 74 2 2 3" xfId="32014"/>
    <cellStyle name="Normální 2 74 2 3" xfId="38498"/>
    <cellStyle name="Normální 2 74 2 4" xfId="25532"/>
    <cellStyle name="Normální 2 74 3" xfId="15573"/>
    <cellStyle name="Normální 2 74 3 2" xfId="41739"/>
    <cellStyle name="Normální 2 74 3 3" xfId="28773"/>
    <cellStyle name="Normální 2 74 4" xfId="9083"/>
    <cellStyle name="Normální 2 74 4 2" xfId="35259"/>
    <cellStyle name="Normální 2 74 5" xfId="22294"/>
    <cellStyle name="Normální 2 75" xfId="7176"/>
    <cellStyle name="Normální 2 75 2" xfId="13857"/>
    <cellStyle name="Normální 2 75 2 2" xfId="20341"/>
    <cellStyle name="Normální 2 75 2 2 2" xfId="46507"/>
    <cellStyle name="Normální 2 75 2 2 3" xfId="33541"/>
    <cellStyle name="Normální 2 75 2 3" xfId="40025"/>
    <cellStyle name="Normální 2 75 2 4" xfId="27059"/>
    <cellStyle name="Normální 2 75 3" xfId="17101"/>
    <cellStyle name="Normální 2 75 3 2" xfId="43267"/>
    <cellStyle name="Normální 2 75 3 3" xfId="30301"/>
    <cellStyle name="Normální 2 75 4" xfId="10614"/>
    <cellStyle name="Normální 2 75 4 2" xfId="36784"/>
    <cellStyle name="Normální 2 75 5" xfId="23819"/>
    <cellStyle name="Normální 2 76" xfId="5315"/>
    <cellStyle name="Normální 2 76 2" xfId="12288"/>
    <cellStyle name="Normální 2 76 2 2" xfId="18772"/>
    <cellStyle name="Normální 2 76 2 2 2" xfId="44938"/>
    <cellStyle name="Normální 2 76 2 2 3" xfId="31972"/>
    <cellStyle name="Normální 2 76 2 3" xfId="38456"/>
    <cellStyle name="Normální 2 76 2 4" xfId="25490"/>
    <cellStyle name="Normální 2 76 3" xfId="15531"/>
    <cellStyle name="Normální 2 76 3 2" xfId="41697"/>
    <cellStyle name="Normální 2 76 3 3" xfId="28731"/>
    <cellStyle name="Normální 2 76 4" xfId="9040"/>
    <cellStyle name="Normální 2 76 4 2" xfId="35216"/>
    <cellStyle name="Normální 2 76 5" xfId="22252"/>
    <cellStyle name="Normální 2 77" xfId="6901"/>
    <cellStyle name="Normální 2 77 2" xfId="13635"/>
    <cellStyle name="Normální 2 77 2 2" xfId="20119"/>
    <cellStyle name="Normální 2 77 2 2 2" xfId="46285"/>
    <cellStyle name="Normální 2 77 2 2 3" xfId="33319"/>
    <cellStyle name="Normální 2 77 2 3" xfId="39803"/>
    <cellStyle name="Normální 2 77 2 4" xfId="26837"/>
    <cellStyle name="Normální 2 77 3" xfId="16879"/>
    <cellStyle name="Normální 2 77 3 2" xfId="43045"/>
    <cellStyle name="Normální 2 77 3 3" xfId="30079"/>
    <cellStyle name="Normální 2 77 4" xfId="10391"/>
    <cellStyle name="Normální 2 77 4 2" xfId="36562"/>
    <cellStyle name="Normální 2 77 5" xfId="23597"/>
    <cellStyle name="Normální 2 78" xfId="5551"/>
    <cellStyle name="Normální 2 78 2" xfId="12413"/>
    <cellStyle name="Normální 2 78 2 2" xfId="18897"/>
    <cellStyle name="Normální 2 78 2 2 2" xfId="45063"/>
    <cellStyle name="Normální 2 78 2 2 3" xfId="32097"/>
    <cellStyle name="Normální 2 78 2 3" xfId="38581"/>
    <cellStyle name="Normální 2 78 2 4" xfId="25615"/>
    <cellStyle name="Normální 2 78 3" xfId="15656"/>
    <cellStyle name="Normální 2 78 3 2" xfId="41822"/>
    <cellStyle name="Normální 2 78 3 3" xfId="28856"/>
    <cellStyle name="Normální 2 78 4" xfId="9167"/>
    <cellStyle name="Normální 2 78 4 2" xfId="35342"/>
    <cellStyle name="Normální 2 78 5" xfId="22377"/>
    <cellStyle name="Normální 2 79" xfId="7200"/>
    <cellStyle name="Normální 2 79 2" xfId="13873"/>
    <cellStyle name="Normální 2 79 2 2" xfId="20357"/>
    <cellStyle name="Normální 2 79 2 2 2" xfId="46523"/>
    <cellStyle name="Normální 2 79 2 2 3" xfId="33557"/>
    <cellStyle name="Normální 2 79 2 3" xfId="40041"/>
    <cellStyle name="Normální 2 79 2 4" xfId="27075"/>
    <cellStyle name="Normální 2 79 3" xfId="17117"/>
    <cellStyle name="Normální 2 79 3 2" xfId="43283"/>
    <cellStyle name="Normální 2 79 3 3" xfId="30317"/>
    <cellStyle name="Normální 2 79 4" xfId="10630"/>
    <cellStyle name="Normální 2 79 4 2" xfId="36800"/>
    <cellStyle name="Normální 2 79 5" xfId="23835"/>
    <cellStyle name="normální 2 8" xfId="1267"/>
    <cellStyle name="normální 2 8 2" xfId="4013"/>
    <cellStyle name="normální 2 8 2 10" xfId="22029"/>
    <cellStyle name="normální 2 8 2 2" xfId="4942"/>
    <cellStyle name="normální 2 8 2 2 2" xfId="6976"/>
    <cellStyle name="normální 2 8 2 2 2 2" xfId="13704"/>
    <cellStyle name="normální 2 8 2 2 2 2 2" xfId="20188"/>
    <cellStyle name="normální 2 8 2 2 2 2 2 2" xfId="46354"/>
    <cellStyle name="normální 2 8 2 2 2 2 2 3" xfId="33388"/>
    <cellStyle name="normální 2 8 2 2 2 2 3" xfId="39872"/>
    <cellStyle name="normální 2 8 2 2 2 2 4" xfId="26906"/>
    <cellStyle name="normální 2 8 2 2 2 3" xfId="16948"/>
    <cellStyle name="normální 2 8 2 2 2 3 2" xfId="43114"/>
    <cellStyle name="normální 2 8 2 2 2 3 3" xfId="30148"/>
    <cellStyle name="normální 2 8 2 2 2 4" xfId="10460"/>
    <cellStyle name="normální 2 8 2 2 2 4 2" xfId="36631"/>
    <cellStyle name="normální 2 8 2 2 2 5" xfId="23666"/>
    <cellStyle name="normální 2 8 2 2 3" xfId="6242"/>
    <cellStyle name="normální 2 8 2 2 3 2" xfId="13004"/>
    <cellStyle name="normální 2 8 2 2 3 2 2" xfId="19488"/>
    <cellStyle name="normální 2 8 2 2 3 2 2 2" xfId="45654"/>
    <cellStyle name="normální 2 8 2 2 3 2 2 3" xfId="32688"/>
    <cellStyle name="normální 2 8 2 2 3 2 3" xfId="39172"/>
    <cellStyle name="normální 2 8 2 2 3 2 4" xfId="26206"/>
    <cellStyle name="normální 2 8 2 2 3 3" xfId="16248"/>
    <cellStyle name="normální 2 8 2 2 3 3 2" xfId="42414"/>
    <cellStyle name="normální 2 8 2 2 3 3 3" xfId="29448"/>
    <cellStyle name="normální 2 8 2 2 3 4" xfId="9759"/>
    <cellStyle name="normální 2 8 2 2 3 4 2" xfId="35931"/>
    <cellStyle name="normální 2 8 2 2 3 5" xfId="22966"/>
    <cellStyle name="normální 2 8 2 2 4" xfId="5297"/>
    <cellStyle name="normální 2 8 2 2 4 2" xfId="12281"/>
    <cellStyle name="normální 2 8 2 2 4 2 2" xfId="18765"/>
    <cellStyle name="normální 2 8 2 2 4 2 2 2" xfId="44931"/>
    <cellStyle name="normální 2 8 2 2 4 2 2 3" xfId="31965"/>
    <cellStyle name="normální 2 8 2 2 4 2 3" xfId="38449"/>
    <cellStyle name="normální 2 8 2 2 4 2 4" xfId="25483"/>
    <cellStyle name="normální 2 8 2 2 4 3" xfId="15524"/>
    <cellStyle name="normální 2 8 2 2 4 3 2" xfId="41690"/>
    <cellStyle name="normální 2 8 2 2 4 3 3" xfId="28724"/>
    <cellStyle name="normální 2 8 2 2 4 4" xfId="9033"/>
    <cellStyle name="normální 2 8 2 2 4 4 2" xfId="35209"/>
    <cellStyle name="normální 2 8 2 2 4 5" xfId="22245"/>
    <cellStyle name="normální 2 8 2 2 5" xfId="7486"/>
    <cellStyle name="normální 2 8 2 2 5 2" xfId="14047"/>
    <cellStyle name="normální 2 8 2 2 5 2 2" xfId="20531"/>
    <cellStyle name="normální 2 8 2 2 5 2 2 2" xfId="46697"/>
    <cellStyle name="normální 2 8 2 2 5 2 2 3" xfId="33731"/>
    <cellStyle name="normální 2 8 2 2 5 2 3" xfId="40215"/>
    <cellStyle name="normální 2 8 2 2 5 2 4" xfId="27249"/>
    <cellStyle name="normální 2 8 2 2 5 3" xfId="17291"/>
    <cellStyle name="normální 2 8 2 2 5 3 2" xfId="43457"/>
    <cellStyle name="normální 2 8 2 2 5 3 3" xfId="30491"/>
    <cellStyle name="normální 2 8 2 2 5 4" xfId="10807"/>
    <cellStyle name="normální 2 8 2 2 5 4 2" xfId="36975"/>
    <cellStyle name="normální 2 8 2 2 5 5" xfId="24009"/>
    <cellStyle name="normální 2 8 2 2 6" xfId="12140"/>
    <cellStyle name="normální 2 8 2 2 6 2" xfId="18624"/>
    <cellStyle name="normální 2 8 2 2 6 2 2" xfId="44790"/>
    <cellStyle name="normální 2 8 2 2 6 2 3" xfId="31824"/>
    <cellStyle name="normální 2 8 2 2 6 3" xfId="38308"/>
    <cellStyle name="normální 2 8 2 2 6 4" xfId="25342"/>
    <cellStyle name="normální 2 8 2 2 7" xfId="15383"/>
    <cellStyle name="normální 2 8 2 2 7 2" xfId="41549"/>
    <cellStyle name="normální 2 8 2 2 7 3" xfId="28583"/>
    <cellStyle name="normální 2 8 2 2 8" xfId="8889"/>
    <cellStyle name="normální 2 8 2 2 8 2" xfId="35068"/>
    <cellStyle name="normální 2 8 2 2 9" xfId="22104"/>
    <cellStyle name="normální 2 8 2 3" xfId="6931"/>
    <cellStyle name="normální 2 8 2 3 2" xfId="13660"/>
    <cellStyle name="normální 2 8 2 3 2 2" xfId="20144"/>
    <cellStyle name="normální 2 8 2 3 2 2 2" xfId="46310"/>
    <cellStyle name="normální 2 8 2 3 2 2 3" xfId="33344"/>
    <cellStyle name="normální 2 8 2 3 2 3" xfId="39828"/>
    <cellStyle name="normální 2 8 2 3 2 4" xfId="26862"/>
    <cellStyle name="normální 2 8 2 3 3" xfId="16904"/>
    <cellStyle name="normální 2 8 2 3 3 2" xfId="43070"/>
    <cellStyle name="normální 2 8 2 3 3 3" xfId="30104"/>
    <cellStyle name="normální 2 8 2 3 4" xfId="10416"/>
    <cellStyle name="normální 2 8 2 3 4 2" xfId="36587"/>
    <cellStyle name="normální 2 8 2 3 5" xfId="23622"/>
    <cellStyle name="normální 2 8 2 4" xfId="7039"/>
    <cellStyle name="normální 2 8 2 4 2" xfId="13758"/>
    <cellStyle name="normální 2 8 2 4 2 2" xfId="20242"/>
    <cellStyle name="normální 2 8 2 4 2 2 2" xfId="46408"/>
    <cellStyle name="normální 2 8 2 4 2 2 3" xfId="33442"/>
    <cellStyle name="normální 2 8 2 4 2 3" xfId="39926"/>
    <cellStyle name="normální 2 8 2 4 2 4" xfId="26960"/>
    <cellStyle name="normální 2 8 2 4 3" xfId="17002"/>
    <cellStyle name="normální 2 8 2 4 3 2" xfId="43168"/>
    <cellStyle name="normální 2 8 2 4 3 3" xfId="30202"/>
    <cellStyle name="normální 2 8 2 4 4" xfId="10514"/>
    <cellStyle name="normální 2 8 2 4 4 2" xfId="36685"/>
    <cellStyle name="normální 2 8 2 4 5" xfId="23720"/>
    <cellStyle name="normální 2 8 2 5" xfId="5447"/>
    <cellStyle name="normální 2 8 2 5 2" xfId="12351"/>
    <cellStyle name="normální 2 8 2 5 2 2" xfId="18835"/>
    <cellStyle name="normální 2 8 2 5 2 2 2" xfId="45001"/>
    <cellStyle name="normální 2 8 2 5 2 2 3" xfId="32035"/>
    <cellStyle name="normální 2 8 2 5 2 3" xfId="38519"/>
    <cellStyle name="normální 2 8 2 5 2 4" xfId="25553"/>
    <cellStyle name="normální 2 8 2 5 3" xfId="15594"/>
    <cellStyle name="normální 2 8 2 5 3 2" xfId="41760"/>
    <cellStyle name="normální 2 8 2 5 3 3" xfId="28794"/>
    <cellStyle name="normální 2 8 2 5 4" xfId="9104"/>
    <cellStyle name="normální 2 8 2 5 4 2" xfId="35280"/>
    <cellStyle name="normální 2 8 2 5 5" xfId="22315"/>
    <cellStyle name="normální 2 8 2 6" xfId="7399"/>
    <cellStyle name="normální 2 8 2 6 2" xfId="13972"/>
    <cellStyle name="normální 2 8 2 6 2 2" xfId="20456"/>
    <cellStyle name="normální 2 8 2 6 2 2 2" xfId="46622"/>
    <cellStyle name="normální 2 8 2 6 2 2 3" xfId="33656"/>
    <cellStyle name="normální 2 8 2 6 2 3" xfId="40140"/>
    <cellStyle name="normální 2 8 2 6 2 4" xfId="27174"/>
    <cellStyle name="normální 2 8 2 6 3" xfId="17216"/>
    <cellStyle name="normální 2 8 2 6 3 2" xfId="43382"/>
    <cellStyle name="normální 2 8 2 6 3 3" xfId="30416"/>
    <cellStyle name="normální 2 8 2 6 4" xfId="10732"/>
    <cellStyle name="normální 2 8 2 6 4 2" xfId="36900"/>
    <cellStyle name="normální 2 8 2 6 5" xfId="23934"/>
    <cellStyle name="normální 2 8 2 7" xfId="12061"/>
    <cellStyle name="normální 2 8 2 7 2" xfId="18545"/>
    <cellStyle name="normální 2 8 2 7 2 2" xfId="44711"/>
    <cellStyle name="normální 2 8 2 7 2 3" xfId="31745"/>
    <cellStyle name="normální 2 8 2 7 3" xfId="38229"/>
    <cellStyle name="normální 2 8 2 7 4" xfId="25263"/>
    <cellStyle name="normální 2 8 2 8" xfId="15308"/>
    <cellStyle name="normální 2 8 2 8 2" xfId="41474"/>
    <cellStyle name="normální 2 8 2 8 3" xfId="28508"/>
    <cellStyle name="normální 2 8 2 9" xfId="8796"/>
    <cellStyle name="normální 2 8 2 9 2" xfId="34985"/>
    <cellStyle name="normální 2 8 3" xfId="4894"/>
    <cellStyle name="Normální 2 80" xfId="5543"/>
    <cellStyle name="Normální 2 80 2" xfId="12406"/>
    <cellStyle name="Normální 2 80 2 2" xfId="18890"/>
    <cellStyle name="Normální 2 80 2 2 2" xfId="45056"/>
    <cellStyle name="Normální 2 80 2 2 3" xfId="32090"/>
    <cellStyle name="Normální 2 80 2 3" xfId="38574"/>
    <cellStyle name="Normální 2 80 2 4" xfId="25608"/>
    <cellStyle name="Normální 2 80 3" xfId="15649"/>
    <cellStyle name="Normální 2 80 3 2" xfId="41815"/>
    <cellStyle name="Normální 2 80 3 3" xfId="28849"/>
    <cellStyle name="Normální 2 80 4" xfId="9160"/>
    <cellStyle name="Normální 2 80 4 2" xfId="35335"/>
    <cellStyle name="Normální 2 80 5" xfId="22370"/>
    <cellStyle name="Normální 2 81" xfId="7225"/>
    <cellStyle name="Normální 2 81 2" xfId="13890"/>
    <cellStyle name="Normální 2 81 2 2" xfId="20374"/>
    <cellStyle name="Normální 2 81 2 2 2" xfId="46540"/>
    <cellStyle name="Normální 2 81 2 2 3" xfId="33574"/>
    <cellStyle name="Normální 2 81 2 3" xfId="40058"/>
    <cellStyle name="Normální 2 81 2 4" xfId="27092"/>
    <cellStyle name="Normální 2 81 3" xfId="17134"/>
    <cellStyle name="Normální 2 81 3 2" xfId="43300"/>
    <cellStyle name="Normální 2 81 3 3" xfId="30334"/>
    <cellStyle name="Normální 2 81 4" xfId="10648"/>
    <cellStyle name="Normální 2 81 4 2" xfId="36817"/>
    <cellStyle name="Normální 2 81 5" xfId="23852"/>
    <cellStyle name="Normální 2 82" xfId="7273"/>
    <cellStyle name="Normální 2 82 2" xfId="13903"/>
    <cellStyle name="Normální 2 82 2 2" xfId="20387"/>
    <cellStyle name="Normální 2 82 2 2 2" xfId="46553"/>
    <cellStyle name="Normální 2 82 2 2 3" xfId="33587"/>
    <cellStyle name="Normální 2 82 2 3" xfId="40071"/>
    <cellStyle name="Normální 2 82 2 4" xfId="27105"/>
    <cellStyle name="Normální 2 82 3" xfId="17147"/>
    <cellStyle name="Normální 2 82 3 2" xfId="43313"/>
    <cellStyle name="Normální 2 82 3 3" xfId="30347"/>
    <cellStyle name="Normální 2 82 4" xfId="10662"/>
    <cellStyle name="Normální 2 82 4 2" xfId="36830"/>
    <cellStyle name="Normální 2 82 5" xfId="23865"/>
    <cellStyle name="Normální 2 83" xfId="7241"/>
    <cellStyle name="Normální 2 83 2" xfId="13893"/>
    <cellStyle name="Normální 2 83 2 2" xfId="20377"/>
    <cellStyle name="Normální 2 83 2 2 2" xfId="46543"/>
    <cellStyle name="Normální 2 83 2 2 3" xfId="33577"/>
    <cellStyle name="Normální 2 83 2 3" xfId="40061"/>
    <cellStyle name="Normální 2 83 2 4" xfId="27095"/>
    <cellStyle name="Normální 2 83 3" xfId="17137"/>
    <cellStyle name="Normální 2 83 3 2" xfId="43303"/>
    <cellStyle name="Normální 2 83 3 3" xfId="30337"/>
    <cellStyle name="Normální 2 83 4" xfId="10651"/>
    <cellStyle name="Normální 2 83 4 2" xfId="36820"/>
    <cellStyle name="Normální 2 83 5" xfId="23855"/>
    <cellStyle name="Normální 2 84" xfId="7297"/>
    <cellStyle name="Normální 2 84 2" xfId="13912"/>
    <cellStyle name="Normální 2 84 2 2" xfId="20396"/>
    <cellStyle name="Normální 2 84 2 2 2" xfId="46562"/>
    <cellStyle name="Normální 2 84 2 2 3" xfId="33596"/>
    <cellStyle name="Normální 2 84 2 3" xfId="40080"/>
    <cellStyle name="Normální 2 84 2 4" xfId="27114"/>
    <cellStyle name="Normální 2 84 3" xfId="17156"/>
    <cellStyle name="Normální 2 84 3 2" xfId="43322"/>
    <cellStyle name="Normální 2 84 3 3" xfId="30356"/>
    <cellStyle name="Normální 2 84 4" xfId="10671"/>
    <cellStyle name="Normální 2 84 4 2" xfId="36839"/>
    <cellStyle name="Normální 2 84 5" xfId="23874"/>
    <cellStyle name="Normální 2 85" xfId="7254"/>
    <cellStyle name="Normální 2 85 2" xfId="13897"/>
    <cellStyle name="Normální 2 85 2 2" xfId="20381"/>
    <cellStyle name="Normální 2 85 2 2 2" xfId="46547"/>
    <cellStyle name="Normální 2 85 2 2 3" xfId="33581"/>
    <cellStyle name="Normální 2 85 2 3" xfId="40065"/>
    <cellStyle name="Normální 2 85 2 4" xfId="27099"/>
    <cellStyle name="Normální 2 85 3" xfId="17141"/>
    <cellStyle name="Normální 2 85 3 2" xfId="43307"/>
    <cellStyle name="Normální 2 85 3 3" xfId="30341"/>
    <cellStyle name="Normální 2 85 4" xfId="10655"/>
    <cellStyle name="Normální 2 85 4 2" xfId="36824"/>
    <cellStyle name="Normální 2 85 5" xfId="23859"/>
    <cellStyle name="Normální 2 86" xfId="7333"/>
    <cellStyle name="Normální 2 86 2" xfId="13923"/>
    <cellStyle name="Normální 2 86 2 2" xfId="20407"/>
    <cellStyle name="Normální 2 86 2 2 2" xfId="46573"/>
    <cellStyle name="Normální 2 86 2 2 3" xfId="33607"/>
    <cellStyle name="Normální 2 86 2 3" xfId="40091"/>
    <cellStyle name="Normální 2 86 2 4" xfId="27125"/>
    <cellStyle name="Normální 2 86 3" xfId="17167"/>
    <cellStyle name="Normální 2 86 3 2" xfId="43333"/>
    <cellStyle name="Normální 2 86 3 3" xfId="30367"/>
    <cellStyle name="Normální 2 86 4" xfId="10682"/>
    <cellStyle name="Normální 2 86 4 2" xfId="36850"/>
    <cellStyle name="Normální 2 86 5" xfId="23885"/>
    <cellStyle name="Normální 2 87" xfId="7252"/>
    <cellStyle name="Normální 2 87 2" xfId="13896"/>
    <cellStyle name="Normální 2 87 2 2" xfId="20380"/>
    <cellStyle name="Normální 2 87 2 2 2" xfId="46546"/>
    <cellStyle name="Normální 2 87 2 2 3" xfId="33580"/>
    <cellStyle name="Normální 2 87 2 3" xfId="40064"/>
    <cellStyle name="Normální 2 87 2 4" xfId="27098"/>
    <cellStyle name="Normální 2 87 3" xfId="17140"/>
    <cellStyle name="Normální 2 87 3 2" xfId="43306"/>
    <cellStyle name="Normální 2 87 3 3" xfId="30340"/>
    <cellStyle name="Normální 2 87 4" xfId="10654"/>
    <cellStyle name="Normální 2 87 4 2" xfId="36823"/>
    <cellStyle name="Normální 2 87 5" xfId="23858"/>
    <cellStyle name="Normální 2 88" xfId="7343"/>
    <cellStyle name="Normální 2 88 2" xfId="13933"/>
    <cellStyle name="Normální 2 88 2 2" xfId="20417"/>
    <cellStyle name="Normální 2 88 2 2 2" xfId="46583"/>
    <cellStyle name="Normální 2 88 2 2 3" xfId="33617"/>
    <cellStyle name="Normální 2 88 2 3" xfId="40101"/>
    <cellStyle name="Normální 2 88 2 4" xfId="27135"/>
    <cellStyle name="Normální 2 88 3" xfId="17177"/>
    <cellStyle name="Normální 2 88 3 2" xfId="43343"/>
    <cellStyle name="Normální 2 88 3 3" xfId="30377"/>
    <cellStyle name="Normální 2 88 4" xfId="10692"/>
    <cellStyle name="Normální 2 88 4 2" xfId="36860"/>
    <cellStyle name="Normální 2 88 5" xfId="23895"/>
    <cellStyle name="Normální 2 89" xfId="7366"/>
    <cellStyle name="Normální 2 89 2" xfId="13945"/>
    <cellStyle name="Normální 2 89 2 2" xfId="20429"/>
    <cellStyle name="Normální 2 89 2 2 2" xfId="46595"/>
    <cellStyle name="Normální 2 89 2 2 3" xfId="33629"/>
    <cellStyle name="Normální 2 89 2 3" xfId="40113"/>
    <cellStyle name="Normální 2 89 2 4" xfId="27147"/>
    <cellStyle name="Normální 2 89 3" xfId="17189"/>
    <cellStyle name="Normální 2 89 3 2" xfId="43355"/>
    <cellStyle name="Normální 2 89 3 3" xfId="30389"/>
    <cellStyle name="Normální 2 89 4" xfId="10705"/>
    <cellStyle name="Normální 2 89 4 2" xfId="36873"/>
    <cellStyle name="Normální 2 89 5" xfId="23907"/>
    <cellStyle name="normální 2 9" xfId="1268"/>
    <cellStyle name="normální 2 9 2" xfId="4000"/>
    <cellStyle name="normální 2 9 2 10" xfId="22023"/>
    <cellStyle name="normální 2 9 2 2" xfId="4936"/>
    <cellStyle name="normální 2 9 2 2 2" xfId="6970"/>
    <cellStyle name="normální 2 9 2 2 2 2" xfId="13698"/>
    <cellStyle name="normální 2 9 2 2 2 2 2" xfId="20182"/>
    <cellStyle name="normální 2 9 2 2 2 2 2 2" xfId="46348"/>
    <cellStyle name="normální 2 9 2 2 2 2 2 3" xfId="33382"/>
    <cellStyle name="normální 2 9 2 2 2 2 3" xfId="39866"/>
    <cellStyle name="normální 2 9 2 2 2 2 4" xfId="26900"/>
    <cellStyle name="normální 2 9 2 2 2 3" xfId="16942"/>
    <cellStyle name="normální 2 9 2 2 2 3 2" xfId="43108"/>
    <cellStyle name="normální 2 9 2 2 2 3 3" xfId="30142"/>
    <cellStyle name="normální 2 9 2 2 2 4" xfId="10454"/>
    <cellStyle name="normální 2 9 2 2 2 4 2" xfId="36625"/>
    <cellStyle name="normální 2 9 2 2 2 5" xfId="23660"/>
    <cellStyle name="normální 2 9 2 2 3" xfId="7169"/>
    <cellStyle name="normální 2 9 2 2 3 2" xfId="13853"/>
    <cellStyle name="normální 2 9 2 2 3 2 2" xfId="20337"/>
    <cellStyle name="normální 2 9 2 2 3 2 2 2" xfId="46503"/>
    <cellStyle name="normální 2 9 2 2 3 2 2 3" xfId="33537"/>
    <cellStyle name="normální 2 9 2 2 3 2 3" xfId="40021"/>
    <cellStyle name="normální 2 9 2 2 3 2 4" xfId="27055"/>
    <cellStyle name="normální 2 9 2 2 3 3" xfId="17097"/>
    <cellStyle name="normální 2 9 2 2 3 3 2" xfId="43263"/>
    <cellStyle name="normální 2 9 2 2 3 3 3" xfId="30297"/>
    <cellStyle name="normální 2 9 2 2 3 4" xfId="10610"/>
    <cellStyle name="normální 2 9 2 2 3 4 2" xfId="36780"/>
    <cellStyle name="normální 2 9 2 2 3 5" xfId="23815"/>
    <cellStyle name="normální 2 9 2 2 4" xfId="7190"/>
    <cellStyle name="normální 2 9 2 2 4 2" xfId="13867"/>
    <cellStyle name="normální 2 9 2 2 4 2 2" xfId="20351"/>
    <cellStyle name="normální 2 9 2 2 4 2 2 2" xfId="46517"/>
    <cellStyle name="normální 2 9 2 2 4 2 2 3" xfId="33551"/>
    <cellStyle name="normální 2 9 2 2 4 2 3" xfId="40035"/>
    <cellStyle name="normální 2 9 2 2 4 2 4" xfId="27069"/>
    <cellStyle name="normální 2 9 2 2 4 3" xfId="17111"/>
    <cellStyle name="normální 2 9 2 2 4 3 2" xfId="43277"/>
    <cellStyle name="normální 2 9 2 2 4 3 3" xfId="30311"/>
    <cellStyle name="normální 2 9 2 2 4 4" xfId="10624"/>
    <cellStyle name="normální 2 9 2 2 4 4 2" xfId="36794"/>
    <cellStyle name="normální 2 9 2 2 4 5" xfId="23829"/>
    <cellStyle name="normální 2 9 2 2 5" xfId="7480"/>
    <cellStyle name="normální 2 9 2 2 5 2" xfId="14041"/>
    <cellStyle name="normální 2 9 2 2 5 2 2" xfId="20525"/>
    <cellStyle name="normální 2 9 2 2 5 2 2 2" xfId="46691"/>
    <cellStyle name="normální 2 9 2 2 5 2 2 3" xfId="33725"/>
    <cellStyle name="normální 2 9 2 2 5 2 3" xfId="40209"/>
    <cellStyle name="normální 2 9 2 2 5 2 4" xfId="27243"/>
    <cellStyle name="normální 2 9 2 2 5 3" xfId="17285"/>
    <cellStyle name="normální 2 9 2 2 5 3 2" xfId="43451"/>
    <cellStyle name="normální 2 9 2 2 5 3 3" xfId="30485"/>
    <cellStyle name="normální 2 9 2 2 5 4" xfId="10801"/>
    <cellStyle name="normální 2 9 2 2 5 4 2" xfId="36969"/>
    <cellStyle name="normální 2 9 2 2 5 5" xfId="24003"/>
    <cellStyle name="normální 2 9 2 2 6" xfId="12134"/>
    <cellStyle name="normální 2 9 2 2 6 2" xfId="18618"/>
    <cellStyle name="normální 2 9 2 2 6 2 2" xfId="44784"/>
    <cellStyle name="normální 2 9 2 2 6 2 3" xfId="31818"/>
    <cellStyle name="normální 2 9 2 2 6 3" xfId="38302"/>
    <cellStyle name="normální 2 9 2 2 6 4" xfId="25336"/>
    <cellStyle name="normální 2 9 2 2 7" xfId="15377"/>
    <cellStyle name="normální 2 9 2 2 7 2" xfId="41543"/>
    <cellStyle name="normální 2 9 2 2 7 3" xfId="28577"/>
    <cellStyle name="normální 2 9 2 2 8" xfId="8883"/>
    <cellStyle name="normální 2 9 2 2 8 2" xfId="35062"/>
    <cellStyle name="normální 2 9 2 2 9" xfId="22098"/>
    <cellStyle name="normální 2 9 2 3" xfId="6925"/>
    <cellStyle name="normální 2 9 2 3 2" xfId="13654"/>
    <cellStyle name="normální 2 9 2 3 2 2" xfId="20138"/>
    <cellStyle name="normální 2 9 2 3 2 2 2" xfId="46304"/>
    <cellStyle name="normální 2 9 2 3 2 2 3" xfId="33338"/>
    <cellStyle name="normální 2 9 2 3 2 3" xfId="39822"/>
    <cellStyle name="normální 2 9 2 3 2 4" xfId="26856"/>
    <cellStyle name="normální 2 9 2 3 3" xfId="16898"/>
    <cellStyle name="normální 2 9 2 3 3 2" xfId="43064"/>
    <cellStyle name="normální 2 9 2 3 3 3" xfId="30098"/>
    <cellStyle name="normální 2 9 2 3 4" xfId="10410"/>
    <cellStyle name="normální 2 9 2 3 4 2" xfId="36581"/>
    <cellStyle name="normální 2 9 2 3 5" xfId="23616"/>
    <cellStyle name="normální 2 9 2 4" xfId="5563"/>
    <cellStyle name="normální 2 9 2 4 2" xfId="12423"/>
    <cellStyle name="normální 2 9 2 4 2 2" xfId="18907"/>
    <cellStyle name="normální 2 9 2 4 2 2 2" xfId="45073"/>
    <cellStyle name="normální 2 9 2 4 2 2 3" xfId="32107"/>
    <cellStyle name="normální 2 9 2 4 2 3" xfId="38591"/>
    <cellStyle name="normální 2 9 2 4 2 4" xfId="25625"/>
    <cellStyle name="normální 2 9 2 4 3" xfId="15666"/>
    <cellStyle name="normální 2 9 2 4 3 2" xfId="41832"/>
    <cellStyle name="normální 2 9 2 4 3 3" xfId="28866"/>
    <cellStyle name="normální 2 9 2 4 4" xfId="9177"/>
    <cellStyle name="normální 2 9 2 4 4 2" xfId="35352"/>
    <cellStyle name="normální 2 9 2 4 5" xfId="22387"/>
    <cellStyle name="normální 2 9 2 5" xfId="5190"/>
    <cellStyle name="normální 2 9 2 5 2" xfId="12238"/>
    <cellStyle name="normální 2 9 2 5 2 2" xfId="18722"/>
    <cellStyle name="normální 2 9 2 5 2 2 2" xfId="44888"/>
    <cellStyle name="normální 2 9 2 5 2 2 3" xfId="31922"/>
    <cellStyle name="normální 2 9 2 5 2 3" xfId="38406"/>
    <cellStyle name="normální 2 9 2 5 2 4" xfId="25440"/>
    <cellStyle name="normální 2 9 2 5 3" xfId="15481"/>
    <cellStyle name="normální 2 9 2 5 3 2" xfId="41647"/>
    <cellStyle name="normální 2 9 2 5 3 3" xfId="28681"/>
    <cellStyle name="normální 2 9 2 5 4" xfId="8989"/>
    <cellStyle name="normální 2 9 2 5 4 2" xfId="35166"/>
    <cellStyle name="normální 2 9 2 5 5" xfId="22202"/>
    <cellStyle name="normální 2 9 2 6" xfId="7393"/>
    <cellStyle name="normální 2 9 2 6 2" xfId="13966"/>
    <cellStyle name="normální 2 9 2 6 2 2" xfId="20450"/>
    <cellStyle name="normální 2 9 2 6 2 2 2" xfId="46616"/>
    <cellStyle name="normální 2 9 2 6 2 2 3" xfId="33650"/>
    <cellStyle name="normální 2 9 2 6 2 3" xfId="40134"/>
    <cellStyle name="normální 2 9 2 6 2 4" xfId="27168"/>
    <cellStyle name="normální 2 9 2 6 3" xfId="17210"/>
    <cellStyle name="normální 2 9 2 6 3 2" xfId="43376"/>
    <cellStyle name="normální 2 9 2 6 3 3" xfId="30410"/>
    <cellStyle name="normální 2 9 2 6 4" xfId="10726"/>
    <cellStyle name="normální 2 9 2 6 4 2" xfId="36894"/>
    <cellStyle name="normální 2 9 2 6 5" xfId="23928"/>
    <cellStyle name="normální 2 9 2 7" xfId="12055"/>
    <cellStyle name="normální 2 9 2 7 2" xfId="18539"/>
    <cellStyle name="normální 2 9 2 7 2 2" xfId="44705"/>
    <cellStyle name="normální 2 9 2 7 2 3" xfId="31739"/>
    <cellStyle name="normální 2 9 2 7 3" xfId="38223"/>
    <cellStyle name="normální 2 9 2 7 4" xfId="25257"/>
    <cellStyle name="normální 2 9 2 8" xfId="15301"/>
    <cellStyle name="normální 2 9 2 8 2" xfId="41467"/>
    <cellStyle name="normální 2 9 2 8 3" xfId="28501"/>
    <cellStyle name="normální 2 9 2 9" xfId="8789"/>
    <cellStyle name="normální 2 9 2 9 2" xfId="34978"/>
    <cellStyle name="normální 2 9 3" xfId="4895"/>
    <cellStyle name="Normální 2 90" xfId="7383"/>
    <cellStyle name="Normální 2 90 2" xfId="13957"/>
    <cellStyle name="Normální 2 90 2 2" xfId="20441"/>
    <cellStyle name="Normální 2 90 2 2 2" xfId="46607"/>
    <cellStyle name="Normální 2 90 2 2 3" xfId="33641"/>
    <cellStyle name="Normální 2 90 2 3" xfId="40125"/>
    <cellStyle name="Normální 2 90 2 4" xfId="27159"/>
    <cellStyle name="Normální 2 90 3" xfId="17201"/>
    <cellStyle name="Normální 2 90 3 2" xfId="43367"/>
    <cellStyle name="Normální 2 90 3 3" xfId="30401"/>
    <cellStyle name="Normální 2 90 4" xfId="10717"/>
    <cellStyle name="Normální 2 90 4 2" xfId="36885"/>
    <cellStyle name="Normální 2 90 5" xfId="23919"/>
    <cellStyle name="Normální 2 91" xfId="7375"/>
    <cellStyle name="Normální 2 91 2" xfId="13951"/>
    <cellStyle name="Normální 2 91 2 2" xfId="20435"/>
    <cellStyle name="Normální 2 91 2 2 2" xfId="46601"/>
    <cellStyle name="Normální 2 91 2 2 3" xfId="33635"/>
    <cellStyle name="Normální 2 91 2 3" xfId="40119"/>
    <cellStyle name="Normální 2 91 2 4" xfId="27153"/>
    <cellStyle name="Normální 2 91 3" xfId="17195"/>
    <cellStyle name="Normální 2 91 3 2" xfId="43361"/>
    <cellStyle name="Normální 2 91 3 3" xfId="30395"/>
    <cellStyle name="Normální 2 91 4" xfId="10711"/>
    <cellStyle name="Normální 2 91 4 2" xfId="36879"/>
    <cellStyle name="Normální 2 91 5" xfId="23913"/>
    <cellStyle name="Normální 2 92" xfId="7457"/>
    <cellStyle name="Normální 2 92 2" xfId="14018"/>
    <cellStyle name="Normální 2 92 2 2" xfId="20502"/>
    <cellStyle name="Normální 2 92 2 2 2" xfId="46668"/>
    <cellStyle name="Normální 2 92 2 2 3" xfId="33702"/>
    <cellStyle name="Normální 2 92 2 3" xfId="40186"/>
    <cellStyle name="Normální 2 92 2 4" xfId="27220"/>
    <cellStyle name="Normální 2 92 3" xfId="17262"/>
    <cellStyle name="Normální 2 92 3 2" xfId="43428"/>
    <cellStyle name="Normální 2 92 3 3" xfId="30462"/>
    <cellStyle name="Normální 2 92 4" xfId="10778"/>
    <cellStyle name="Normální 2 92 4 2" xfId="36946"/>
    <cellStyle name="Normální 2 92 5" xfId="23980"/>
    <cellStyle name="Normální 2 93" xfId="7380"/>
    <cellStyle name="Normální 2 93 2" xfId="13954"/>
    <cellStyle name="Normální 2 93 2 2" xfId="20438"/>
    <cellStyle name="Normální 2 93 2 2 2" xfId="46604"/>
    <cellStyle name="Normální 2 93 2 2 3" xfId="33638"/>
    <cellStyle name="Normální 2 93 2 3" xfId="40122"/>
    <cellStyle name="Normální 2 93 2 4" xfId="27156"/>
    <cellStyle name="Normální 2 93 3" xfId="17198"/>
    <cellStyle name="Normální 2 93 3 2" xfId="43364"/>
    <cellStyle name="Normální 2 93 3 3" xfId="30398"/>
    <cellStyle name="Normální 2 93 4" xfId="10714"/>
    <cellStyle name="Normální 2 93 4 2" xfId="36882"/>
    <cellStyle name="Normální 2 93 5" xfId="23916"/>
    <cellStyle name="normální 2 94" xfId="58"/>
    <cellStyle name="Normální 2 94 2" xfId="20638"/>
    <cellStyle name="Normální 2 95" xfId="20640"/>
    <cellStyle name="Normální 2 96" xfId="20634"/>
    <cellStyle name="Normální 2 97" xfId="20637"/>
    <cellStyle name="Normální 2 98" xfId="20639"/>
    <cellStyle name="Normální 2 99" xfId="8768"/>
    <cellStyle name="Normální 20" xfId="497"/>
    <cellStyle name="normální 20 2" xfId="4896"/>
    <cellStyle name="normální 20 3" xfId="1970"/>
    <cellStyle name="Normální 20 4" xfId="5746"/>
    <cellStyle name="normální 21" xfId="305"/>
    <cellStyle name="normální 21 10" xfId="306"/>
    <cellStyle name="normální 21 11" xfId="307"/>
    <cellStyle name="normální 21 12" xfId="308"/>
    <cellStyle name="normální 21 13" xfId="309"/>
    <cellStyle name="normální 21 14" xfId="310"/>
    <cellStyle name="normální 21 15" xfId="311"/>
    <cellStyle name="normální 21 16" xfId="312"/>
    <cellStyle name="normální 21 17" xfId="313"/>
    <cellStyle name="normální 21 18" xfId="314"/>
    <cellStyle name="Normální 21 19" xfId="2009"/>
    <cellStyle name="normální 21 2" xfId="315"/>
    <cellStyle name="Normální 21 20" xfId="1966"/>
    <cellStyle name="Normální 21 21" xfId="1934"/>
    <cellStyle name="Normální 21 22" xfId="5324"/>
    <cellStyle name="normální 21 23" xfId="5687"/>
    <cellStyle name="Normální 21 24" xfId="5593"/>
    <cellStyle name="Normální 21 25" xfId="5570"/>
    <cellStyle name="Normální 21 26" xfId="5669"/>
    <cellStyle name="Normální 21 27" xfId="5113"/>
    <cellStyle name="Normální 21 28" xfId="5984"/>
    <cellStyle name="Normální 21 29" xfId="7171"/>
    <cellStyle name="normální 21 3" xfId="316"/>
    <cellStyle name="Normální 21 30" xfId="5193"/>
    <cellStyle name="Normální 21 31" xfId="5399"/>
    <cellStyle name="Normální 21 32" xfId="5418"/>
    <cellStyle name="Normální 21 33" xfId="7094"/>
    <cellStyle name="Normální 21 34" xfId="7043"/>
    <cellStyle name="Normální 21 35" xfId="7105"/>
    <cellStyle name="Normální 21 36" xfId="5298"/>
    <cellStyle name="Normální 21 37" xfId="4852"/>
    <cellStyle name="Normální 21 38" xfId="5195"/>
    <cellStyle name="Normální 21 39" xfId="5432"/>
    <cellStyle name="normální 21 4" xfId="317"/>
    <cellStyle name="Normální 21 40" xfId="7067"/>
    <cellStyle name="Normální 21 41" xfId="5465"/>
    <cellStyle name="Normální 21 42" xfId="7145"/>
    <cellStyle name="Normální 21 43" xfId="5192"/>
    <cellStyle name="Normální 21 44" xfId="5494"/>
    <cellStyle name="Normální 21 45" xfId="5251"/>
    <cellStyle name="Normální 21 46" xfId="7214"/>
    <cellStyle name="Normální 21 47" xfId="7277"/>
    <cellStyle name="Normální 21 48" xfId="5169"/>
    <cellStyle name="Normální 21 49" xfId="4850"/>
    <cellStyle name="normální 21 5" xfId="318"/>
    <cellStyle name="Normální 21 50" xfId="7260"/>
    <cellStyle name="Normální 21 51" xfId="7305"/>
    <cellStyle name="Normální 21 52" xfId="7232"/>
    <cellStyle name="Normální 21 53" xfId="7347"/>
    <cellStyle name="Normální 21 54" xfId="7442"/>
    <cellStyle name="Normální 21 55" xfId="7414"/>
    <cellStyle name="Normální 21 56" xfId="7358"/>
    <cellStyle name="Normální 21 57" xfId="7416"/>
    <cellStyle name="Normální 21 58" xfId="7419"/>
    <cellStyle name="normální 21 6" xfId="319"/>
    <cellStyle name="normální 21 7" xfId="320"/>
    <cellStyle name="normální 21 8" xfId="321"/>
    <cellStyle name="normální 21 9" xfId="322"/>
    <cellStyle name="Normální 22" xfId="1161"/>
    <cellStyle name="Normální 22 10" xfId="6897"/>
    <cellStyle name="normální 22 2" xfId="2065"/>
    <cellStyle name="Normální 22 3" xfId="2010"/>
    <cellStyle name="Normální 22 4" xfId="4846"/>
    <cellStyle name="Normální 22 5" xfId="5458"/>
    <cellStyle name="Normální 22 6" xfId="5200"/>
    <cellStyle name="Normální 22 7" xfId="6305"/>
    <cellStyle name="Normální 22 8" xfId="5577"/>
    <cellStyle name="Normální 22 9" xfId="5518"/>
    <cellStyle name="normální 223" xfId="2066"/>
    <cellStyle name="normální 224" xfId="2067"/>
    <cellStyle name="normální 23" xfId="323"/>
    <cellStyle name="normální 23 10" xfId="324"/>
    <cellStyle name="normální 23 11" xfId="325"/>
    <cellStyle name="normální 23 12" xfId="326"/>
    <cellStyle name="normální 23 13" xfId="327"/>
    <cellStyle name="normální 23 14" xfId="328"/>
    <cellStyle name="normální 23 15" xfId="329"/>
    <cellStyle name="normální 23 16" xfId="330"/>
    <cellStyle name="normální 23 17" xfId="331"/>
    <cellStyle name="normální 23 18" xfId="332"/>
    <cellStyle name="normální 23 19" xfId="1971"/>
    <cellStyle name="normální 23 19 2" xfId="12028"/>
    <cellStyle name="normální 23 19 2 2" xfId="18512"/>
    <cellStyle name="normální 23 19 2 2 2" xfId="44678"/>
    <cellStyle name="normální 23 19 2 2 3" xfId="31712"/>
    <cellStyle name="normální 23 19 2 3" xfId="38196"/>
    <cellStyle name="normální 23 19 2 4" xfId="25230"/>
    <cellStyle name="normální 23 19 3" xfId="15273"/>
    <cellStyle name="normální 23 19 3 2" xfId="41439"/>
    <cellStyle name="normální 23 19 3 3" xfId="28473"/>
    <cellStyle name="normální 23 19 4" xfId="8736"/>
    <cellStyle name="normální 23 19 4 2" xfId="34953"/>
    <cellStyle name="normální 23 19 5" xfId="22000"/>
    <cellStyle name="normální 23 2" xfId="333"/>
    <cellStyle name="normální 23 2 2" xfId="4897"/>
    <cellStyle name="normální 23 2 2 2" xfId="12113"/>
    <cellStyle name="normální 23 2 2 2 2" xfId="18597"/>
    <cellStyle name="normální 23 2 2 2 2 2" xfId="44763"/>
    <cellStyle name="normální 23 2 2 2 2 3" xfId="31797"/>
    <cellStyle name="normální 23 2 2 2 3" xfId="38281"/>
    <cellStyle name="normální 23 2 2 2 4" xfId="25315"/>
    <cellStyle name="normální 23 2 2 3" xfId="15356"/>
    <cellStyle name="normální 23 2 2 3 2" xfId="41522"/>
    <cellStyle name="normální 23 2 2 3 3" xfId="28556"/>
    <cellStyle name="normální 23 2 2 4" xfId="8862"/>
    <cellStyle name="normální 23 2 2 4 2" xfId="35041"/>
    <cellStyle name="normální 23 2 2 5" xfId="22077"/>
    <cellStyle name="normální 23 2 3" xfId="5692"/>
    <cellStyle name="normální 23 2 3 2" xfId="5146"/>
    <cellStyle name="normální 23 2 3 2 2" xfId="12229"/>
    <cellStyle name="normální 23 2 3 2 2 2" xfId="18713"/>
    <cellStyle name="normální 23 2 3 2 2 2 2" xfId="44879"/>
    <cellStyle name="normální 23 2 3 2 2 2 3" xfId="31913"/>
    <cellStyle name="normální 23 2 3 2 2 3" xfId="38397"/>
    <cellStyle name="normální 23 2 3 2 2 4" xfId="25431"/>
    <cellStyle name="normální 23 2 3 2 3" xfId="15472"/>
    <cellStyle name="normální 23 2 3 2 3 2" xfId="41638"/>
    <cellStyle name="normální 23 2 3 2 3 3" xfId="28672"/>
    <cellStyle name="normální 23 2 3 2 4" xfId="8979"/>
    <cellStyle name="normální 23 2 3 2 4 2" xfId="35157"/>
    <cellStyle name="normální 23 2 3 2 5" xfId="22193"/>
    <cellStyle name="normální 23 2 4" xfId="5434"/>
    <cellStyle name="normální 23 2 4 2" xfId="12343"/>
    <cellStyle name="normální 23 2 4 2 2" xfId="18827"/>
    <cellStyle name="normální 23 2 4 2 2 2" xfId="44993"/>
    <cellStyle name="normální 23 2 4 2 2 3" xfId="32027"/>
    <cellStyle name="normální 23 2 4 2 3" xfId="38511"/>
    <cellStyle name="normální 23 2 4 2 4" xfId="25545"/>
    <cellStyle name="normální 23 2 4 3" xfId="15586"/>
    <cellStyle name="normální 23 2 4 3 2" xfId="41752"/>
    <cellStyle name="normální 23 2 4 3 3" xfId="28786"/>
    <cellStyle name="normální 23 2 4 4" xfId="9096"/>
    <cellStyle name="normální 23 2 4 4 2" xfId="35272"/>
    <cellStyle name="normální 23 2 4 5" xfId="22307"/>
    <cellStyle name="normální 23 2 5" xfId="7459"/>
    <cellStyle name="normální 23 2 5 2" xfId="14020"/>
    <cellStyle name="normální 23 2 5 2 2" xfId="20504"/>
    <cellStyle name="normální 23 2 5 2 2 2" xfId="46670"/>
    <cellStyle name="normální 23 2 5 2 2 3" xfId="33704"/>
    <cellStyle name="normální 23 2 5 2 3" xfId="40188"/>
    <cellStyle name="normální 23 2 5 2 4" xfId="27222"/>
    <cellStyle name="normální 23 2 5 3" xfId="17264"/>
    <cellStyle name="normální 23 2 5 3 2" xfId="43430"/>
    <cellStyle name="normální 23 2 5 3 3" xfId="30464"/>
    <cellStyle name="normální 23 2 5 4" xfId="10780"/>
    <cellStyle name="normální 23 2 5 4 2" xfId="36948"/>
    <cellStyle name="normální 23 2 5 5" xfId="23982"/>
    <cellStyle name="normální 23 20" xfId="5690"/>
    <cellStyle name="normální 23 21" xfId="7341"/>
    <cellStyle name="normální 23 21 2" xfId="13931"/>
    <cellStyle name="normální 23 21 2 2" xfId="20415"/>
    <cellStyle name="normální 23 21 2 2 2" xfId="46581"/>
    <cellStyle name="normální 23 21 2 2 3" xfId="33615"/>
    <cellStyle name="normální 23 21 2 3" xfId="40099"/>
    <cellStyle name="normální 23 21 2 4" xfId="27133"/>
    <cellStyle name="normální 23 21 3" xfId="17175"/>
    <cellStyle name="normální 23 21 3 2" xfId="43341"/>
    <cellStyle name="normální 23 21 3 3" xfId="30375"/>
    <cellStyle name="normální 23 21 4" xfId="10690"/>
    <cellStyle name="normální 23 21 4 2" xfId="36858"/>
    <cellStyle name="normální 23 21 5" xfId="23893"/>
    <cellStyle name="normální 23 3" xfId="334"/>
    <cellStyle name="normální 23 3 2" xfId="5055"/>
    <cellStyle name="normální 23 3 2 2" xfId="12189"/>
    <cellStyle name="normální 23 3 2 2 2" xfId="18673"/>
    <cellStyle name="normální 23 3 2 2 2 2" xfId="44839"/>
    <cellStyle name="normální 23 3 2 2 2 3" xfId="31873"/>
    <cellStyle name="normální 23 3 2 2 3" xfId="38357"/>
    <cellStyle name="normální 23 3 2 2 4" xfId="25391"/>
    <cellStyle name="normální 23 3 2 3" xfId="15432"/>
    <cellStyle name="normální 23 3 2 3 2" xfId="41598"/>
    <cellStyle name="normální 23 3 2 3 3" xfId="28632"/>
    <cellStyle name="normální 23 3 2 4" xfId="8938"/>
    <cellStyle name="normální 23 3 2 4 2" xfId="35117"/>
    <cellStyle name="normální 23 3 2 5" xfId="22153"/>
    <cellStyle name="normální 23 3 3" xfId="5693"/>
    <cellStyle name="normální 23 3 3 2" xfId="5520"/>
    <cellStyle name="normální 23 3 3 2 2" xfId="12389"/>
    <cellStyle name="normální 23 3 3 2 2 2" xfId="18873"/>
    <cellStyle name="normální 23 3 3 2 2 2 2" xfId="45039"/>
    <cellStyle name="normální 23 3 3 2 2 2 3" xfId="32073"/>
    <cellStyle name="normální 23 3 3 2 2 3" xfId="38557"/>
    <cellStyle name="normální 23 3 3 2 2 4" xfId="25591"/>
    <cellStyle name="normální 23 3 3 2 3" xfId="15632"/>
    <cellStyle name="normální 23 3 3 2 3 2" xfId="41798"/>
    <cellStyle name="normální 23 3 3 2 3 3" xfId="28832"/>
    <cellStyle name="normální 23 3 3 2 4" xfId="9143"/>
    <cellStyle name="normální 23 3 3 2 4 2" xfId="35318"/>
    <cellStyle name="normální 23 3 3 2 5" xfId="22353"/>
    <cellStyle name="normální 23 3 4" xfId="7095"/>
    <cellStyle name="normální 23 3 4 2" xfId="13799"/>
    <cellStyle name="normální 23 3 4 2 2" xfId="20283"/>
    <cellStyle name="normální 23 3 4 2 2 2" xfId="46449"/>
    <cellStyle name="normální 23 3 4 2 2 3" xfId="33483"/>
    <cellStyle name="normální 23 3 4 2 3" xfId="39967"/>
    <cellStyle name="normální 23 3 4 2 4" xfId="27001"/>
    <cellStyle name="normální 23 3 4 3" xfId="17043"/>
    <cellStyle name="normální 23 3 4 3 2" xfId="43209"/>
    <cellStyle name="normální 23 3 4 3 3" xfId="30243"/>
    <cellStyle name="normální 23 3 4 4" xfId="10555"/>
    <cellStyle name="normální 23 3 4 4 2" xfId="36726"/>
    <cellStyle name="normální 23 3 4 5" xfId="23761"/>
    <cellStyle name="normální 23 3 5" xfId="7536"/>
    <cellStyle name="normální 23 3 5 2" xfId="14096"/>
    <cellStyle name="normální 23 3 5 2 2" xfId="20580"/>
    <cellStyle name="normální 23 3 5 2 2 2" xfId="46746"/>
    <cellStyle name="normální 23 3 5 2 2 3" xfId="33780"/>
    <cellStyle name="normální 23 3 5 2 3" xfId="40264"/>
    <cellStyle name="normální 23 3 5 2 4" xfId="27298"/>
    <cellStyle name="normální 23 3 5 3" xfId="17340"/>
    <cellStyle name="normální 23 3 5 3 2" xfId="43506"/>
    <cellStyle name="normální 23 3 5 3 3" xfId="30540"/>
    <cellStyle name="normální 23 3 5 4" xfId="10856"/>
    <cellStyle name="normální 23 3 5 4 2" xfId="37024"/>
    <cellStyle name="normální 23 3 5 5" xfId="24058"/>
    <cellStyle name="normální 23 4" xfId="335"/>
    <cellStyle name="normální 23 4 2" xfId="5332"/>
    <cellStyle name="normální 23 4 2 2" xfId="12294"/>
    <cellStyle name="normální 23 4 2 2 2" xfId="18778"/>
    <cellStyle name="normální 23 4 2 2 2 2" xfId="44944"/>
    <cellStyle name="normální 23 4 2 2 2 3" xfId="31978"/>
    <cellStyle name="normální 23 4 2 2 3" xfId="38462"/>
    <cellStyle name="normální 23 4 2 2 4" xfId="25496"/>
    <cellStyle name="normální 23 4 2 3" xfId="15537"/>
    <cellStyle name="normální 23 4 2 3 2" xfId="41703"/>
    <cellStyle name="normální 23 4 2 3 3" xfId="28737"/>
    <cellStyle name="normální 23 4 2 4" xfId="9047"/>
    <cellStyle name="normální 23 4 2 4 2" xfId="35222"/>
    <cellStyle name="normální 23 4 2 5" xfId="22258"/>
    <cellStyle name="normální 23 5" xfId="336"/>
    <cellStyle name="normální 23 5 2" xfId="5213"/>
    <cellStyle name="normální 23 5 2 2" xfId="12246"/>
    <cellStyle name="normální 23 5 2 2 2" xfId="18730"/>
    <cellStyle name="normální 23 5 2 2 2 2" xfId="44896"/>
    <cellStyle name="normální 23 5 2 2 2 3" xfId="31930"/>
    <cellStyle name="normální 23 5 2 2 3" xfId="38414"/>
    <cellStyle name="normální 23 5 2 2 4" xfId="25448"/>
    <cellStyle name="normální 23 5 2 3" xfId="15489"/>
    <cellStyle name="normální 23 5 2 3 2" xfId="41655"/>
    <cellStyle name="normální 23 5 2 3 3" xfId="28689"/>
    <cellStyle name="normální 23 5 2 4" xfId="8997"/>
    <cellStyle name="normální 23 5 2 4 2" xfId="35174"/>
    <cellStyle name="normální 23 5 2 5" xfId="22210"/>
    <cellStyle name="normální 23 6" xfId="337"/>
    <cellStyle name="normální 23 6 2" xfId="7202"/>
    <cellStyle name="normální 23 6 2 2" xfId="13875"/>
    <cellStyle name="normální 23 6 2 2 2" xfId="20359"/>
    <cellStyle name="normální 23 6 2 2 2 2" xfId="46525"/>
    <cellStyle name="normální 23 6 2 2 2 3" xfId="33559"/>
    <cellStyle name="normální 23 6 2 2 3" xfId="40043"/>
    <cellStyle name="normální 23 6 2 2 4" xfId="27077"/>
    <cellStyle name="normální 23 6 2 3" xfId="17119"/>
    <cellStyle name="normální 23 6 2 3 2" xfId="43285"/>
    <cellStyle name="normální 23 6 2 3 3" xfId="30319"/>
    <cellStyle name="normální 23 6 2 4" xfId="10632"/>
    <cellStyle name="normální 23 6 2 4 2" xfId="36802"/>
    <cellStyle name="normální 23 6 2 5" xfId="23837"/>
    <cellStyle name="normální 23 7" xfId="338"/>
    <cellStyle name="normální 23 8" xfId="339"/>
    <cellStyle name="normální 23 9" xfId="340"/>
    <cellStyle name="normální 24" xfId="341"/>
    <cellStyle name="normální 24 10" xfId="342"/>
    <cellStyle name="normální 24 11" xfId="343"/>
    <cellStyle name="normální 24 12" xfId="344"/>
    <cellStyle name="normální 24 13" xfId="345"/>
    <cellStyle name="normální 24 14" xfId="346"/>
    <cellStyle name="normální 24 15" xfId="347"/>
    <cellStyle name="normální 24 16" xfId="348"/>
    <cellStyle name="normální 24 17" xfId="349"/>
    <cellStyle name="normální 24 18" xfId="350"/>
    <cellStyle name="normální 24 19" xfId="1972"/>
    <cellStyle name="normální 24 19 2" xfId="12029"/>
    <cellStyle name="normální 24 19 2 2" xfId="18513"/>
    <cellStyle name="normální 24 19 2 2 2" xfId="44679"/>
    <cellStyle name="normální 24 19 2 2 3" xfId="31713"/>
    <cellStyle name="normální 24 19 2 3" xfId="38197"/>
    <cellStyle name="normální 24 19 2 4" xfId="25231"/>
    <cellStyle name="normální 24 19 3" xfId="15274"/>
    <cellStyle name="normální 24 19 3 2" xfId="41440"/>
    <cellStyle name="normální 24 19 3 3" xfId="28474"/>
    <cellStyle name="normální 24 19 4" xfId="8737"/>
    <cellStyle name="normální 24 19 4 2" xfId="34954"/>
    <cellStyle name="normální 24 19 5" xfId="22001"/>
    <cellStyle name="normální 24 2" xfId="351"/>
    <cellStyle name="normální 24 2 2" xfId="4898"/>
    <cellStyle name="normální 24 2 2 2" xfId="12114"/>
    <cellStyle name="normální 24 2 2 2 2" xfId="18598"/>
    <cellStyle name="normální 24 2 2 2 2 2" xfId="44764"/>
    <cellStyle name="normální 24 2 2 2 2 3" xfId="31798"/>
    <cellStyle name="normální 24 2 2 2 3" xfId="38282"/>
    <cellStyle name="normální 24 2 2 2 4" xfId="25316"/>
    <cellStyle name="normální 24 2 2 3" xfId="15357"/>
    <cellStyle name="normální 24 2 2 3 2" xfId="41523"/>
    <cellStyle name="normální 24 2 2 3 3" xfId="28557"/>
    <cellStyle name="normální 24 2 2 4" xfId="8863"/>
    <cellStyle name="normální 24 2 2 4 2" xfId="35042"/>
    <cellStyle name="normální 24 2 2 5" xfId="22078"/>
    <cellStyle name="normální 24 2 3" xfId="5695"/>
    <cellStyle name="normální 24 2 3 2" xfId="7056"/>
    <cellStyle name="normální 24 2 3 2 2" xfId="13769"/>
    <cellStyle name="normální 24 2 3 2 2 2" xfId="20253"/>
    <cellStyle name="normální 24 2 3 2 2 2 2" xfId="46419"/>
    <cellStyle name="normální 24 2 3 2 2 2 3" xfId="33453"/>
    <cellStyle name="normální 24 2 3 2 2 3" xfId="39937"/>
    <cellStyle name="normální 24 2 3 2 2 4" xfId="26971"/>
    <cellStyle name="normální 24 2 3 2 3" xfId="17013"/>
    <cellStyle name="normální 24 2 3 2 3 2" xfId="43179"/>
    <cellStyle name="normální 24 2 3 2 3 3" xfId="30213"/>
    <cellStyle name="normální 24 2 3 2 4" xfId="10525"/>
    <cellStyle name="normální 24 2 3 2 4 2" xfId="36696"/>
    <cellStyle name="normální 24 2 3 2 5" xfId="23731"/>
    <cellStyle name="normální 24 2 4" xfId="5068"/>
    <cellStyle name="normální 24 2 4 2" xfId="12195"/>
    <cellStyle name="normální 24 2 4 2 2" xfId="18679"/>
    <cellStyle name="normální 24 2 4 2 2 2" xfId="44845"/>
    <cellStyle name="normální 24 2 4 2 2 3" xfId="31879"/>
    <cellStyle name="normální 24 2 4 2 3" xfId="38363"/>
    <cellStyle name="normální 24 2 4 2 4" xfId="25397"/>
    <cellStyle name="normální 24 2 4 3" xfId="15438"/>
    <cellStyle name="normální 24 2 4 3 2" xfId="41604"/>
    <cellStyle name="normální 24 2 4 3 3" xfId="28638"/>
    <cellStyle name="normální 24 2 4 4" xfId="8944"/>
    <cellStyle name="normální 24 2 4 4 2" xfId="35123"/>
    <cellStyle name="normální 24 2 4 5" xfId="22159"/>
    <cellStyle name="normální 24 2 5" xfId="7460"/>
    <cellStyle name="normální 24 2 5 2" xfId="14021"/>
    <cellStyle name="normální 24 2 5 2 2" xfId="20505"/>
    <cellStyle name="normální 24 2 5 2 2 2" xfId="46671"/>
    <cellStyle name="normální 24 2 5 2 2 3" xfId="33705"/>
    <cellStyle name="normální 24 2 5 2 3" xfId="40189"/>
    <cellStyle name="normální 24 2 5 2 4" xfId="27223"/>
    <cellStyle name="normální 24 2 5 3" xfId="17265"/>
    <cellStyle name="normální 24 2 5 3 2" xfId="43431"/>
    <cellStyle name="normální 24 2 5 3 3" xfId="30465"/>
    <cellStyle name="normální 24 2 5 4" xfId="10781"/>
    <cellStyle name="normální 24 2 5 4 2" xfId="36949"/>
    <cellStyle name="normální 24 2 5 5" xfId="23983"/>
    <cellStyle name="normální 24 20" xfId="5694"/>
    <cellStyle name="normální 24 21" xfId="7342"/>
    <cellStyle name="normální 24 21 2" xfId="13932"/>
    <cellStyle name="normální 24 21 2 2" xfId="20416"/>
    <cellStyle name="normální 24 21 2 2 2" xfId="46582"/>
    <cellStyle name="normální 24 21 2 2 3" xfId="33616"/>
    <cellStyle name="normální 24 21 2 3" xfId="40100"/>
    <cellStyle name="normální 24 21 2 4" xfId="27134"/>
    <cellStyle name="normální 24 21 3" xfId="17176"/>
    <cellStyle name="normální 24 21 3 2" xfId="43342"/>
    <cellStyle name="normální 24 21 3 3" xfId="30376"/>
    <cellStyle name="normální 24 21 4" xfId="10691"/>
    <cellStyle name="normální 24 21 4 2" xfId="36859"/>
    <cellStyle name="normální 24 21 5" xfId="23894"/>
    <cellStyle name="normální 24 3" xfId="352"/>
    <cellStyle name="normální 24 3 2" xfId="5056"/>
    <cellStyle name="normální 24 3 2 2" xfId="12190"/>
    <cellStyle name="normální 24 3 2 2 2" xfId="18674"/>
    <cellStyle name="normální 24 3 2 2 2 2" xfId="44840"/>
    <cellStyle name="normální 24 3 2 2 2 3" xfId="31874"/>
    <cellStyle name="normální 24 3 2 2 3" xfId="38358"/>
    <cellStyle name="normální 24 3 2 2 4" xfId="25392"/>
    <cellStyle name="normální 24 3 2 3" xfId="15433"/>
    <cellStyle name="normální 24 3 2 3 2" xfId="41599"/>
    <cellStyle name="normální 24 3 2 3 3" xfId="28633"/>
    <cellStyle name="normální 24 3 2 4" xfId="8939"/>
    <cellStyle name="normální 24 3 2 4 2" xfId="35118"/>
    <cellStyle name="normální 24 3 2 5" xfId="22154"/>
    <cellStyle name="normální 24 3 3" xfId="5696"/>
    <cellStyle name="normální 24 3 3 2" xfId="7210"/>
    <cellStyle name="normální 24 3 3 2 2" xfId="13882"/>
    <cellStyle name="normální 24 3 3 2 2 2" xfId="20366"/>
    <cellStyle name="normální 24 3 3 2 2 2 2" xfId="46532"/>
    <cellStyle name="normální 24 3 3 2 2 2 3" xfId="33566"/>
    <cellStyle name="normální 24 3 3 2 2 3" xfId="40050"/>
    <cellStyle name="normální 24 3 3 2 2 4" xfId="27084"/>
    <cellStyle name="normální 24 3 3 2 3" xfId="17126"/>
    <cellStyle name="normální 24 3 3 2 3 2" xfId="43292"/>
    <cellStyle name="normální 24 3 3 2 3 3" xfId="30326"/>
    <cellStyle name="normální 24 3 3 2 4" xfId="10639"/>
    <cellStyle name="normální 24 3 3 2 4 2" xfId="36809"/>
    <cellStyle name="normální 24 3 3 2 5" xfId="23844"/>
    <cellStyle name="normální 24 3 4" xfId="5750"/>
    <cellStyle name="normální 24 3 4 2" xfId="12521"/>
    <cellStyle name="normální 24 3 4 2 2" xfId="19005"/>
    <cellStyle name="normální 24 3 4 2 2 2" xfId="45171"/>
    <cellStyle name="normální 24 3 4 2 2 3" xfId="32205"/>
    <cellStyle name="normální 24 3 4 2 3" xfId="38689"/>
    <cellStyle name="normální 24 3 4 2 4" xfId="25723"/>
    <cellStyle name="normální 24 3 4 3" xfId="15765"/>
    <cellStyle name="normální 24 3 4 3 2" xfId="41931"/>
    <cellStyle name="normální 24 3 4 3 3" xfId="28965"/>
    <cellStyle name="normální 24 3 4 4" xfId="9275"/>
    <cellStyle name="normální 24 3 4 4 2" xfId="35448"/>
    <cellStyle name="normální 24 3 4 5" xfId="22483"/>
    <cellStyle name="normální 24 3 5" xfId="7537"/>
    <cellStyle name="normální 24 3 5 2" xfId="14097"/>
    <cellStyle name="normální 24 3 5 2 2" xfId="20581"/>
    <cellStyle name="normální 24 3 5 2 2 2" xfId="46747"/>
    <cellStyle name="normální 24 3 5 2 2 3" xfId="33781"/>
    <cellStyle name="normální 24 3 5 2 3" xfId="40265"/>
    <cellStyle name="normální 24 3 5 2 4" xfId="27299"/>
    <cellStyle name="normální 24 3 5 3" xfId="17341"/>
    <cellStyle name="normální 24 3 5 3 2" xfId="43507"/>
    <cellStyle name="normální 24 3 5 3 3" xfId="30541"/>
    <cellStyle name="normální 24 3 5 4" xfId="10857"/>
    <cellStyle name="normální 24 3 5 4 2" xfId="37025"/>
    <cellStyle name="normální 24 3 5 5" xfId="24059"/>
    <cellStyle name="normální 24 4" xfId="353"/>
    <cellStyle name="normální 24 4 2" xfId="5212"/>
    <cellStyle name="normální 24 4 2 2" xfId="12245"/>
    <cellStyle name="normální 24 4 2 2 2" xfId="18729"/>
    <cellStyle name="normální 24 4 2 2 2 2" xfId="44895"/>
    <cellStyle name="normální 24 4 2 2 2 3" xfId="31929"/>
    <cellStyle name="normální 24 4 2 2 3" xfId="38413"/>
    <cellStyle name="normální 24 4 2 2 4" xfId="25447"/>
    <cellStyle name="normální 24 4 2 3" xfId="15488"/>
    <cellStyle name="normální 24 4 2 3 2" xfId="41654"/>
    <cellStyle name="normální 24 4 2 3 3" xfId="28688"/>
    <cellStyle name="normální 24 4 2 4" xfId="8996"/>
    <cellStyle name="normální 24 4 2 4 2" xfId="35173"/>
    <cellStyle name="normální 24 4 2 5" xfId="22209"/>
    <cellStyle name="normální 24 5" xfId="354"/>
    <cellStyle name="normální 24 5 2" xfId="5623"/>
    <cellStyle name="normální 24 5 2 2" xfId="12467"/>
    <cellStyle name="normální 24 5 2 2 2" xfId="18951"/>
    <cellStyle name="normální 24 5 2 2 2 2" xfId="45117"/>
    <cellStyle name="normální 24 5 2 2 2 3" xfId="32151"/>
    <cellStyle name="normální 24 5 2 2 3" xfId="38635"/>
    <cellStyle name="normální 24 5 2 2 4" xfId="25669"/>
    <cellStyle name="normální 24 5 2 3" xfId="15710"/>
    <cellStyle name="normální 24 5 2 3 2" xfId="41876"/>
    <cellStyle name="normální 24 5 2 3 3" xfId="28910"/>
    <cellStyle name="normální 24 5 2 4" xfId="9221"/>
    <cellStyle name="normální 24 5 2 4 2" xfId="35396"/>
    <cellStyle name="normální 24 5 2 5" xfId="22431"/>
    <cellStyle name="normální 24 6" xfId="355"/>
    <cellStyle name="normální 24 6 2" xfId="5699"/>
    <cellStyle name="normální 24 6 2 2" xfId="12504"/>
    <cellStyle name="normální 24 6 2 2 2" xfId="18988"/>
    <cellStyle name="normální 24 6 2 2 2 2" xfId="45154"/>
    <cellStyle name="normální 24 6 2 2 2 3" xfId="32188"/>
    <cellStyle name="normální 24 6 2 2 3" xfId="38672"/>
    <cellStyle name="normální 24 6 2 2 4" xfId="25706"/>
    <cellStyle name="normální 24 6 2 3" xfId="15749"/>
    <cellStyle name="normální 24 6 2 3 2" xfId="41915"/>
    <cellStyle name="normální 24 6 2 3 3" xfId="28949"/>
    <cellStyle name="normální 24 6 2 4" xfId="9258"/>
    <cellStyle name="normální 24 6 2 4 2" xfId="35432"/>
    <cellStyle name="normální 24 6 2 5" xfId="22467"/>
    <cellStyle name="normální 24 7" xfId="356"/>
    <cellStyle name="normální 24 8" xfId="357"/>
    <cellStyle name="normální 24 9" xfId="358"/>
    <cellStyle name="normální 25" xfId="359"/>
    <cellStyle name="normální 25 10" xfId="360"/>
    <cellStyle name="normální 25 11" xfId="361"/>
    <cellStyle name="normální 25 12" xfId="362"/>
    <cellStyle name="normální 25 13" xfId="363"/>
    <cellStyle name="normální 25 14" xfId="364"/>
    <cellStyle name="normální 25 15" xfId="365"/>
    <cellStyle name="normální 25 16" xfId="366"/>
    <cellStyle name="normální 25 17" xfId="367"/>
    <cellStyle name="normální 25 18" xfId="368"/>
    <cellStyle name="Normální 25 19" xfId="2011"/>
    <cellStyle name="normální 25 2" xfId="369"/>
    <cellStyle name="Normální 25 2 2" xfId="4918"/>
    <cellStyle name="normální 25 2 3" xfId="5701"/>
    <cellStyle name="Normální 25 20" xfId="4845"/>
    <cellStyle name="Normální 25 21" xfId="5099"/>
    <cellStyle name="Normální 25 22" xfId="5362"/>
    <cellStyle name="normální 25 23" xfId="5700"/>
    <cellStyle name="Normální 25 24" xfId="5580"/>
    <cellStyle name="Normální 25 25" xfId="5437"/>
    <cellStyle name="Normální 25 26" xfId="5323"/>
    <cellStyle name="Normální 25 27" xfId="5166"/>
    <cellStyle name="Normální 25 28" xfId="5181"/>
    <cellStyle name="Normální 25 29" xfId="7111"/>
    <cellStyle name="normální 25 3" xfId="370"/>
    <cellStyle name="Normální 25 30" xfId="6900"/>
    <cellStyle name="Normální 25 31" xfId="7185"/>
    <cellStyle name="Normální 25 32" xfId="5375"/>
    <cellStyle name="Normální 25 33" xfId="5159"/>
    <cellStyle name="Normální 25 34" xfId="5485"/>
    <cellStyle name="Normální 25 35" xfId="5433"/>
    <cellStyle name="Normální 25 36" xfId="5428"/>
    <cellStyle name="Normální 25 37" xfId="4843"/>
    <cellStyle name="Normální 25 38" xfId="7033"/>
    <cellStyle name="Normální 25 39" xfId="5080"/>
    <cellStyle name="normální 25 4" xfId="371"/>
    <cellStyle name="Normální 25 40" xfId="7050"/>
    <cellStyle name="Normální 25 41" xfId="5637"/>
    <cellStyle name="Normální 25 42" xfId="7046"/>
    <cellStyle name="Normální 25 43" xfId="7102"/>
    <cellStyle name="Normální 25 44" xfId="5096"/>
    <cellStyle name="Normální 25 45" xfId="5177"/>
    <cellStyle name="Normální 25 46" xfId="7288"/>
    <cellStyle name="Normální 25 47" xfId="7180"/>
    <cellStyle name="Normální 25 48" xfId="7248"/>
    <cellStyle name="Normální 25 49" xfId="7322"/>
    <cellStyle name="normální 25 5" xfId="372"/>
    <cellStyle name="Normální 25 50" xfId="7274"/>
    <cellStyle name="Normální 25 51" xfId="7239"/>
    <cellStyle name="Normální 25 52" xfId="7066"/>
    <cellStyle name="Normální 25 53" xfId="7348"/>
    <cellStyle name="Normální 25 54" xfId="7438"/>
    <cellStyle name="Normální 25 55" xfId="7356"/>
    <cellStyle name="Normální 25 56" xfId="7386"/>
    <cellStyle name="Normální 25 57" xfId="7369"/>
    <cellStyle name="Normální 25 58" xfId="7359"/>
    <cellStyle name="normální 25 6" xfId="373"/>
    <cellStyle name="normální 25 7" xfId="374"/>
    <cellStyle name="normální 25 8" xfId="375"/>
    <cellStyle name="normální 25 9" xfId="376"/>
    <cellStyle name="normální 26" xfId="377"/>
    <cellStyle name="normální 26 10" xfId="378"/>
    <cellStyle name="normální 26 11" xfId="379"/>
    <cellStyle name="normální 26 12" xfId="380"/>
    <cellStyle name="normální 26 13" xfId="381"/>
    <cellStyle name="normální 26 14" xfId="382"/>
    <cellStyle name="normální 26 15" xfId="383"/>
    <cellStyle name="normální 26 16" xfId="384"/>
    <cellStyle name="normální 26 17" xfId="385"/>
    <cellStyle name="normální 26 18" xfId="386"/>
    <cellStyle name="Normální 26 19" xfId="4806"/>
    <cellStyle name="normální 26 2" xfId="387"/>
    <cellStyle name="Normální 26 2 2" xfId="4863"/>
    <cellStyle name="normální 26 2 3" xfId="5704"/>
    <cellStyle name="Normální 26 20" xfId="5499"/>
    <cellStyle name="Normální 26 21" xfId="5562"/>
    <cellStyle name="Normální 26 22" xfId="5244"/>
    <cellStyle name="normální 26 23" xfId="5702"/>
    <cellStyle name="Normální 26 24" xfId="4853"/>
    <cellStyle name="Normální 26 25" xfId="6154"/>
    <cellStyle name="Normální 26 26" xfId="5336"/>
    <cellStyle name="Normální 26 27" xfId="5398"/>
    <cellStyle name="Normální 26 28" xfId="5426"/>
    <cellStyle name="Normální 26 29" xfId="7170"/>
    <cellStyle name="normální 26 3" xfId="388"/>
    <cellStyle name="Normální 26 30" xfId="5173"/>
    <cellStyle name="Normální 26 31" xfId="6233"/>
    <cellStyle name="Normální 26 32" xfId="7011"/>
    <cellStyle name="Normální 26 33" xfId="7074"/>
    <cellStyle name="Normální 26 34" xfId="4821"/>
    <cellStyle name="Normální 26 35" xfId="7187"/>
    <cellStyle name="Normální 26 36" xfId="7096"/>
    <cellStyle name="Normální 26 37" xfId="7040"/>
    <cellStyle name="Normální 26 38" xfId="5122"/>
    <cellStyle name="Normální 26 39" xfId="5228"/>
    <cellStyle name="normální 26 4" xfId="389"/>
    <cellStyle name="Normální 26 40" xfId="6996"/>
    <cellStyle name="Normální 26 41" xfId="7092"/>
    <cellStyle name="Normální 26 42" xfId="6909"/>
    <cellStyle name="Normální 26 43" xfId="7107"/>
    <cellStyle name="Normální 26 44" xfId="5538"/>
    <cellStyle name="Normální 26 45" xfId="7293"/>
    <cellStyle name="Normální 26 46" xfId="7231"/>
    <cellStyle name="Normální 26 47" xfId="7307"/>
    <cellStyle name="Normální 26 48" xfId="7270"/>
    <cellStyle name="Normální 26 49" xfId="7160"/>
    <cellStyle name="normální 26 5" xfId="390"/>
    <cellStyle name="Normální 26 50" xfId="7267"/>
    <cellStyle name="Normální 26 51" xfId="7324"/>
    <cellStyle name="Normální 26 52" xfId="7276"/>
    <cellStyle name="Normální 26 53" xfId="7455"/>
    <cellStyle name="Normální 26 54" xfId="7362"/>
    <cellStyle name="Normální 26 55" xfId="7526"/>
    <cellStyle name="Normální 26 56" xfId="7453"/>
    <cellStyle name="Normální 26 57" xfId="7415"/>
    <cellStyle name="Normální 26 58" xfId="7412"/>
    <cellStyle name="normální 26 6" xfId="391"/>
    <cellStyle name="normální 26 7" xfId="392"/>
    <cellStyle name="normální 26 8" xfId="393"/>
    <cellStyle name="normální 26 9" xfId="394"/>
    <cellStyle name="normální 27" xfId="395"/>
    <cellStyle name="normální 27 10" xfId="396"/>
    <cellStyle name="normální 27 11" xfId="397"/>
    <cellStyle name="normální 27 12" xfId="398"/>
    <cellStyle name="normální 27 13" xfId="399"/>
    <cellStyle name="normální 27 14" xfId="400"/>
    <cellStyle name="normální 27 15" xfId="401"/>
    <cellStyle name="normální 27 16" xfId="402"/>
    <cellStyle name="normální 27 17" xfId="403"/>
    <cellStyle name="normální 27 18" xfId="404"/>
    <cellStyle name="Normální 27 19" xfId="4915"/>
    <cellStyle name="Normální 27 19 2" xfId="12116"/>
    <cellStyle name="Normální 27 19 2 2" xfId="18600"/>
    <cellStyle name="Normální 27 19 2 2 2" xfId="44766"/>
    <cellStyle name="Normální 27 19 2 2 3" xfId="31800"/>
    <cellStyle name="Normální 27 19 2 3" xfId="38284"/>
    <cellStyle name="Normální 27 19 2 4" xfId="25318"/>
    <cellStyle name="Normální 27 19 3" xfId="15359"/>
    <cellStyle name="Normální 27 19 3 2" xfId="41525"/>
    <cellStyle name="Normální 27 19 3 3" xfId="28559"/>
    <cellStyle name="Normální 27 19 4" xfId="8865"/>
    <cellStyle name="Normální 27 19 4 2" xfId="35044"/>
    <cellStyle name="Normální 27 19 5" xfId="22080"/>
    <cellStyle name="normální 27 2" xfId="405"/>
    <cellStyle name="Normální 27 2 2" xfId="5066"/>
    <cellStyle name="Normální 27 2 2 2" xfId="12193"/>
    <cellStyle name="Normální 27 2 2 2 2" xfId="18677"/>
    <cellStyle name="Normální 27 2 2 2 2 2" xfId="44843"/>
    <cellStyle name="Normální 27 2 2 2 2 3" xfId="31877"/>
    <cellStyle name="Normální 27 2 2 2 3" xfId="38361"/>
    <cellStyle name="Normální 27 2 2 2 4" xfId="25395"/>
    <cellStyle name="Normální 27 2 2 3" xfId="15436"/>
    <cellStyle name="Normální 27 2 2 3 2" xfId="41602"/>
    <cellStyle name="Normální 27 2 2 3 3" xfId="28636"/>
    <cellStyle name="Normální 27 2 2 4" xfId="8942"/>
    <cellStyle name="Normální 27 2 2 4 2" xfId="35121"/>
    <cellStyle name="Normální 27 2 2 5" xfId="22157"/>
    <cellStyle name="Normální 27 20" xfId="5532"/>
    <cellStyle name="Normální 27 20 2" xfId="12397"/>
    <cellStyle name="Normální 27 20 2 2" xfId="18881"/>
    <cellStyle name="Normální 27 20 2 2 2" xfId="45047"/>
    <cellStyle name="Normální 27 20 2 2 3" xfId="32081"/>
    <cellStyle name="Normální 27 20 2 3" xfId="38565"/>
    <cellStyle name="Normální 27 20 2 4" xfId="25599"/>
    <cellStyle name="Normální 27 20 3" xfId="15640"/>
    <cellStyle name="Normální 27 20 3 2" xfId="41806"/>
    <cellStyle name="Normální 27 20 3 3" xfId="28840"/>
    <cellStyle name="Normální 27 20 4" xfId="9151"/>
    <cellStyle name="Normální 27 20 4 2" xfId="35326"/>
    <cellStyle name="Normální 27 20 5" xfId="22361"/>
    <cellStyle name="Normální 27 21" xfId="5595"/>
    <cellStyle name="Normální 27 21 2" xfId="12446"/>
    <cellStyle name="Normální 27 21 2 2" xfId="18930"/>
    <cellStyle name="Normální 27 21 2 2 2" xfId="45096"/>
    <cellStyle name="Normální 27 21 2 2 3" xfId="32130"/>
    <cellStyle name="Normální 27 21 2 3" xfId="38614"/>
    <cellStyle name="Normální 27 21 2 4" xfId="25648"/>
    <cellStyle name="Normální 27 21 3" xfId="15689"/>
    <cellStyle name="Normální 27 21 3 2" xfId="41855"/>
    <cellStyle name="Normální 27 21 3 3" xfId="28889"/>
    <cellStyle name="Normální 27 21 4" xfId="9200"/>
    <cellStyle name="Normální 27 21 4 2" xfId="35375"/>
    <cellStyle name="Normální 27 21 5" xfId="22410"/>
    <cellStyle name="Normální 27 22" xfId="5265"/>
    <cellStyle name="Normální 27 22 2" xfId="12268"/>
    <cellStyle name="Normální 27 22 2 2" xfId="18752"/>
    <cellStyle name="Normální 27 22 2 2 2" xfId="44918"/>
    <cellStyle name="Normální 27 22 2 2 3" xfId="31952"/>
    <cellStyle name="Normální 27 22 2 3" xfId="38436"/>
    <cellStyle name="Normální 27 22 2 4" xfId="25470"/>
    <cellStyle name="Normální 27 22 3" xfId="15511"/>
    <cellStyle name="Normální 27 22 3 2" xfId="41677"/>
    <cellStyle name="Normální 27 22 3 3" xfId="28711"/>
    <cellStyle name="Normální 27 22 4" xfId="9020"/>
    <cellStyle name="Normální 27 22 4 2" xfId="35196"/>
    <cellStyle name="Normální 27 22 5" xfId="22232"/>
    <cellStyle name="normální 27 23" xfId="5705"/>
    <cellStyle name="Normální 27 24" xfId="5516"/>
    <cellStyle name="Normální 27 24 2" xfId="12387"/>
    <cellStyle name="Normální 27 24 2 2" xfId="18871"/>
    <cellStyle name="Normální 27 24 2 2 2" xfId="45037"/>
    <cellStyle name="Normální 27 24 2 2 3" xfId="32071"/>
    <cellStyle name="Normální 27 24 2 3" xfId="38555"/>
    <cellStyle name="Normální 27 24 2 4" xfId="25589"/>
    <cellStyle name="Normální 27 24 3" xfId="15630"/>
    <cellStyle name="Normální 27 24 3 2" xfId="41796"/>
    <cellStyle name="Normální 27 24 3 3" xfId="28830"/>
    <cellStyle name="Normální 27 24 4" xfId="9141"/>
    <cellStyle name="Normální 27 24 4 2" xfId="35316"/>
    <cellStyle name="Normální 27 24 5" xfId="22351"/>
    <cellStyle name="Normální 27 25" xfId="5271"/>
    <cellStyle name="Normální 27 25 2" xfId="12271"/>
    <cellStyle name="Normální 27 25 2 2" xfId="18755"/>
    <cellStyle name="Normální 27 25 2 2 2" xfId="44921"/>
    <cellStyle name="Normální 27 25 2 2 3" xfId="31955"/>
    <cellStyle name="Normální 27 25 2 3" xfId="38439"/>
    <cellStyle name="Normální 27 25 2 4" xfId="25473"/>
    <cellStyle name="Normální 27 25 3" xfId="15514"/>
    <cellStyle name="Normální 27 25 3 2" xfId="41680"/>
    <cellStyle name="Normální 27 25 3 3" xfId="28714"/>
    <cellStyle name="Normální 27 25 4" xfId="9023"/>
    <cellStyle name="Normální 27 25 4 2" xfId="35199"/>
    <cellStyle name="Normální 27 25 5" xfId="22235"/>
    <cellStyle name="Normální 27 26" xfId="5444"/>
    <cellStyle name="Normální 27 26 2" xfId="12348"/>
    <cellStyle name="Normální 27 26 2 2" xfId="18832"/>
    <cellStyle name="Normální 27 26 2 2 2" xfId="44998"/>
    <cellStyle name="Normální 27 26 2 2 3" xfId="32032"/>
    <cellStyle name="Normální 27 26 2 3" xfId="38516"/>
    <cellStyle name="Normální 27 26 2 4" xfId="25550"/>
    <cellStyle name="Normální 27 26 3" xfId="15591"/>
    <cellStyle name="Normální 27 26 3 2" xfId="41757"/>
    <cellStyle name="Normální 27 26 3 3" xfId="28791"/>
    <cellStyle name="Normální 27 26 4" xfId="9101"/>
    <cellStyle name="Normální 27 26 4 2" xfId="35277"/>
    <cellStyle name="Normální 27 26 5" xfId="22312"/>
    <cellStyle name="Normální 27 27" xfId="5477"/>
    <cellStyle name="Normální 27 27 2" xfId="12360"/>
    <cellStyle name="Normální 27 27 2 2" xfId="18844"/>
    <cellStyle name="Normální 27 27 2 2 2" xfId="45010"/>
    <cellStyle name="Normální 27 27 2 2 3" xfId="32044"/>
    <cellStyle name="Normální 27 27 2 3" xfId="38528"/>
    <cellStyle name="Normální 27 27 2 4" xfId="25562"/>
    <cellStyle name="Normální 27 27 3" xfId="15603"/>
    <cellStyle name="Normální 27 27 3 2" xfId="41769"/>
    <cellStyle name="Normální 27 27 3 3" xfId="28803"/>
    <cellStyle name="Normální 27 27 4" xfId="9114"/>
    <cellStyle name="Normální 27 27 4 2" xfId="35289"/>
    <cellStyle name="Normální 27 27 5" xfId="22324"/>
    <cellStyle name="Normální 27 28" xfId="5258"/>
    <cellStyle name="Normální 27 28 2" xfId="12264"/>
    <cellStyle name="Normální 27 28 2 2" xfId="18748"/>
    <cellStyle name="Normální 27 28 2 2 2" xfId="44914"/>
    <cellStyle name="Normální 27 28 2 2 3" xfId="31948"/>
    <cellStyle name="Normální 27 28 2 3" xfId="38432"/>
    <cellStyle name="Normální 27 28 2 4" xfId="25466"/>
    <cellStyle name="Normální 27 28 3" xfId="15507"/>
    <cellStyle name="Normální 27 28 3 2" xfId="41673"/>
    <cellStyle name="Normální 27 28 3 3" xfId="28707"/>
    <cellStyle name="Normální 27 28 4" xfId="9016"/>
    <cellStyle name="Normální 27 28 4 2" xfId="35192"/>
    <cellStyle name="Normální 27 28 5" xfId="22228"/>
    <cellStyle name="Normální 27 29" xfId="7193"/>
    <cellStyle name="Normální 27 29 2" xfId="13869"/>
    <cellStyle name="Normální 27 29 2 2" xfId="20353"/>
    <cellStyle name="Normální 27 29 2 2 2" xfId="46519"/>
    <cellStyle name="Normální 27 29 2 2 3" xfId="33553"/>
    <cellStyle name="Normální 27 29 2 3" xfId="40037"/>
    <cellStyle name="Normální 27 29 2 4" xfId="27071"/>
    <cellStyle name="Normální 27 29 3" xfId="17113"/>
    <cellStyle name="Normální 27 29 3 2" xfId="43279"/>
    <cellStyle name="Normální 27 29 3 3" xfId="30313"/>
    <cellStyle name="Normální 27 29 4" xfId="10626"/>
    <cellStyle name="Normální 27 29 4 2" xfId="36796"/>
    <cellStyle name="Normální 27 29 5" xfId="23831"/>
    <cellStyle name="normální 27 3" xfId="406"/>
    <cellStyle name="Normální 27 3 2" xfId="5573"/>
    <cellStyle name="Normální 27 3 2 2" xfId="12432"/>
    <cellStyle name="Normální 27 3 2 2 2" xfId="18916"/>
    <cellStyle name="Normální 27 3 2 2 2 2" xfId="45082"/>
    <cellStyle name="Normální 27 3 2 2 2 3" xfId="32116"/>
    <cellStyle name="Normální 27 3 2 2 3" xfId="38600"/>
    <cellStyle name="Normální 27 3 2 2 4" xfId="25634"/>
    <cellStyle name="Normální 27 3 2 3" xfId="15675"/>
    <cellStyle name="Normální 27 3 2 3 2" xfId="41841"/>
    <cellStyle name="Normální 27 3 2 3 3" xfId="28875"/>
    <cellStyle name="Normální 27 3 2 4" xfId="9186"/>
    <cellStyle name="Normální 27 3 2 4 2" xfId="35361"/>
    <cellStyle name="Normální 27 3 2 5" xfId="22396"/>
    <cellStyle name="Normální 27 30" xfId="5291"/>
    <cellStyle name="Normální 27 30 2" xfId="12278"/>
    <cellStyle name="Normální 27 30 2 2" xfId="18762"/>
    <cellStyle name="Normální 27 30 2 2 2" xfId="44928"/>
    <cellStyle name="Normální 27 30 2 2 3" xfId="31962"/>
    <cellStyle name="Normální 27 30 2 3" xfId="38446"/>
    <cellStyle name="Normální 27 30 2 4" xfId="25480"/>
    <cellStyle name="Normální 27 30 3" xfId="15521"/>
    <cellStyle name="Normální 27 30 3 2" xfId="41687"/>
    <cellStyle name="Normální 27 30 3 3" xfId="28721"/>
    <cellStyle name="Normální 27 30 4" xfId="9030"/>
    <cellStyle name="Normální 27 30 4 2" xfId="35206"/>
    <cellStyle name="Normální 27 30 5" xfId="22242"/>
    <cellStyle name="Normální 27 31" xfId="7081"/>
    <cellStyle name="Normální 27 31 2" xfId="13787"/>
    <cellStyle name="Normální 27 31 2 2" xfId="20271"/>
    <cellStyle name="Normální 27 31 2 2 2" xfId="46437"/>
    <cellStyle name="Normální 27 31 2 2 3" xfId="33471"/>
    <cellStyle name="Normální 27 31 2 3" xfId="39955"/>
    <cellStyle name="Normální 27 31 2 4" xfId="26989"/>
    <cellStyle name="Normální 27 31 3" xfId="17031"/>
    <cellStyle name="Normální 27 31 3 2" xfId="43197"/>
    <cellStyle name="Normální 27 31 3 3" xfId="30231"/>
    <cellStyle name="Normální 27 31 4" xfId="10543"/>
    <cellStyle name="Normální 27 31 4 2" xfId="36714"/>
    <cellStyle name="Normální 27 31 5" xfId="23749"/>
    <cellStyle name="Normální 27 32" xfId="7137"/>
    <cellStyle name="Normální 27 32 2" xfId="13830"/>
    <cellStyle name="Normální 27 32 2 2" xfId="20314"/>
    <cellStyle name="Normální 27 32 2 2 2" xfId="46480"/>
    <cellStyle name="Normální 27 32 2 2 3" xfId="33514"/>
    <cellStyle name="Normální 27 32 2 3" xfId="39998"/>
    <cellStyle name="Normální 27 32 2 4" xfId="27032"/>
    <cellStyle name="Normální 27 32 3" xfId="17074"/>
    <cellStyle name="Normální 27 32 3 2" xfId="43240"/>
    <cellStyle name="Normální 27 32 3 3" xfId="30274"/>
    <cellStyle name="Normální 27 32 4" xfId="10587"/>
    <cellStyle name="Normální 27 32 4 2" xfId="36757"/>
    <cellStyle name="Normální 27 32 5" xfId="23792"/>
    <cellStyle name="Normální 27 33" xfId="4822"/>
    <cellStyle name="Normální 27 33 2" xfId="12101"/>
    <cellStyle name="Normální 27 33 2 2" xfId="18585"/>
    <cellStyle name="Normální 27 33 2 2 2" xfId="44751"/>
    <cellStyle name="Normální 27 33 2 2 3" xfId="31785"/>
    <cellStyle name="Normální 27 33 2 3" xfId="38269"/>
    <cellStyle name="Normální 27 33 2 4" xfId="25303"/>
    <cellStyle name="Normální 27 33 3" xfId="15348"/>
    <cellStyle name="Normální 27 33 3 2" xfId="41514"/>
    <cellStyle name="Normální 27 33 3 3" xfId="28548"/>
    <cellStyle name="Normální 27 33 4" xfId="8849"/>
    <cellStyle name="Normální 27 33 4 2" xfId="35026"/>
    <cellStyle name="Normální 27 33 5" xfId="22069"/>
    <cellStyle name="Normální 27 34" xfId="7183"/>
    <cellStyle name="Normální 27 34 2" xfId="13862"/>
    <cellStyle name="Normální 27 34 2 2" xfId="20346"/>
    <cellStyle name="Normální 27 34 2 2 2" xfId="46512"/>
    <cellStyle name="Normální 27 34 2 2 3" xfId="33546"/>
    <cellStyle name="Normální 27 34 2 3" xfId="40030"/>
    <cellStyle name="Normální 27 34 2 4" xfId="27064"/>
    <cellStyle name="Normální 27 34 3" xfId="17106"/>
    <cellStyle name="Normální 27 34 3 2" xfId="43272"/>
    <cellStyle name="Normální 27 34 3 3" xfId="30306"/>
    <cellStyle name="Normální 27 34 4" xfId="10619"/>
    <cellStyle name="Normální 27 34 4 2" xfId="36789"/>
    <cellStyle name="Normální 27 34 5" xfId="23824"/>
    <cellStyle name="Normální 27 35" xfId="7191"/>
    <cellStyle name="Normální 27 35 2" xfId="13868"/>
    <cellStyle name="Normální 27 35 2 2" xfId="20352"/>
    <cellStyle name="Normální 27 35 2 2 2" xfId="46518"/>
    <cellStyle name="Normální 27 35 2 2 3" xfId="33552"/>
    <cellStyle name="Normální 27 35 2 3" xfId="40036"/>
    <cellStyle name="Normální 27 35 2 4" xfId="27070"/>
    <cellStyle name="Normální 27 35 3" xfId="17112"/>
    <cellStyle name="Normální 27 35 3 2" xfId="43278"/>
    <cellStyle name="Normální 27 35 3 3" xfId="30312"/>
    <cellStyle name="Normální 27 35 4" xfId="10625"/>
    <cellStyle name="Normální 27 35 4 2" xfId="36795"/>
    <cellStyle name="Normální 27 35 5" xfId="23830"/>
    <cellStyle name="Normální 27 36" xfId="7086"/>
    <cellStyle name="Normální 27 36 2" xfId="13792"/>
    <cellStyle name="Normální 27 36 2 2" xfId="20276"/>
    <cellStyle name="Normální 27 36 2 2 2" xfId="46442"/>
    <cellStyle name="Normální 27 36 2 2 3" xfId="33476"/>
    <cellStyle name="Normální 27 36 2 3" xfId="39960"/>
    <cellStyle name="Normální 27 36 2 4" xfId="26994"/>
    <cellStyle name="Normální 27 36 3" xfId="17036"/>
    <cellStyle name="Normální 27 36 3 2" xfId="43202"/>
    <cellStyle name="Normální 27 36 3 3" xfId="30236"/>
    <cellStyle name="Normální 27 36 4" xfId="10548"/>
    <cellStyle name="Normální 27 36 4 2" xfId="36719"/>
    <cellStyle name="Normální 27 36 5" xfId="23754"/>
    <cellStyle name="Normální 27 37" xfId="5377"/>
    <cellStyle name="Normální 27 37 2" xfId="12322"/>
    <cellStyle name="Normální 27 37 2 2" xfId="18806"/>
    <cellStyle name="Normální 27 37 2 2 2" xfId="44972"/>
    <cellStyle name="Normální 27 37 2 2 3" xfId="32006"/>
    <cellStyle name="Normální 27 37 2 3" xfId="38490"/>
    <cellStyle name="Normální 27 37 2 4" xfId="25524"/>
    <cellStyle name="Normální 27 37 3" xfId="15565"/>
    <cellStyle name="Normální 27 37 3 2" xfId="41731"/>
    <cellStyle name="Normální 27 37 3 3" xfId="28765"/>
    <cellStyle name="Normální 27 37 4" xfId="9075"/>
    <cellStyle name="Normální 27 37 4 2" xfId="35251"/>
    <cellStyle name="Normální 27 37 5" xfId="22286"/>
    <cellStyle name="Normální 27 38" xfId="7059"/>
    <cellStyle name="Normální 27 38 2" xfId="13772"/>
    <cellStyle name="Normální 27 38 2 2" xfId="20256"/>
    <cellStyle name="Normální 27 38 2 2 2" xfId="46422"/>
    <cellStyle name="Normální 27 38 2 2 3" xfId="33456"/>
    <cellStyle name="Normální 27 38 2 3" xfId="39940"/>
    <cellStyle name="Normální 27 38 2 4" xfId="26974"/>
    <cellStyle name="Normální 27 38 3" xfId="17016"/>
    <cellStyle name="Normální 27 38 3 2" xfId="43182"/>
    <cellStyle name="Normální 27 38 3 3" xfId="30216"/>
    <cellStyle name="Normální 27 38 4" xfId="10528"/>
    <cellStyle name="Normální 27 38 4 2" xfId="36699"/>
    <cellStyle name="Normální 27 38 5" xfId="23734"/>
    <cellStyle name="Normální 27 39" xfId="5182"/>
    <cellStyle name="Normální 27 39 2" xfId="12235"/>
    <cellStyle name="Normální 27 39 2 2" xfId="18719"/>
    <cellStyle name="Normální 27 39 2 2 2" xfId="44885"/>
    <cellStyle name="Normální 27 39 2 2 3" xfId="31919"/>
    <cellStyle name="Normální 27 39 2 3" xfId="38403"/>
    <cellStyle name="Normální 27 39 2 4" xfId="25437"/>
    <cellStyle name="Normální 27 39 3" xfId="15478"/>
    <cellStyle name="Normální 27 39 3 2" xfId="41644"/>
    <cellStyle name="Normální 27 39 3 3" xfId="28678"/>
    <cellStyle name="Normální 27 39 4" xfId="8985"/>
    <cellStyle name="Normální 27 39 4 2" xfId="35163"/>
    <cellStyle name="Normální 27 39 5" xfId="22199"/>
    <cellStyle name="normální 27 4" xfId="407"/>
    <cellStyle name="Normální 27 4 2" xfId="5572"/>
    <cellStyle name="Normální 27 4 2 2" xfId="12431"/>
    <cellStyle name="Normální 27 4 2 2 2" xfId="18915"/>
    <cellStyle name="Normální 27 4 2 2 2 2" xfId="45081"/>
    <cellStyle name="Normální 27 4 2 2 2 3" xfId="32115"/>
    <cellStyle name="Normální 27 4 2 2 3" xfId="38599"/>
    <cellStyle name="Normální 27 4 2 2 4" xfId="25633"/>
    <cellStyle name="Normální 27 4 2 3" xfId="15674"/>
    <cellStyle name="Normální 27 4 2 3 2" xfId="41840"/>
    <cellStyle name="Normální 27 4 2 3 3" xfId="28874"/>
    <cellStyle name="Normální 27 4 2 4" xfId="9185"/>
    <cellStyle name="Normální 27 4 2 4 2" xfId="35360"/>
    <cellStyle name="Normální 27 4 2 5" xfId="22395"/>
    <cellStyle name="Normální 27 40" xfId="7195"/>
    <cellStyle name="Normální 27 40 2" xfId="13870"/>
    <cellStyle name="Normální 27 40 2 2" xfId="20354"/>
    <cellStyle name="Normální 27 40 2 2 2" xfId="46520"/>
    <cellStyle name="Normální 27 40 2 2 3" xfId="33554"/>
    <cellStyle name="Normální 27 40 2 3" xfId="40038"/>
    <cellStyle name="Normální 27 40 2 4" xfId="27072"/>
    <cellStyle name="Normální 27 40 3" xfId="17114"/>
    <cellStyle name="Normální 27 40 3 2" xfId="43280"/>
    <cellStyle name="Normální 27 40 3 3" xfId="30314"/>
    <cellStyle name="Normální 27 40 4" xfId="10627"/>
    <cellStyle name="Normální 27 40 4 2" xfId="36797"/>
    <cellStyle name="Normální 27 40 5" xfId="23832"/>
    <cellStyle name="Normální 27 41" xfId="7093"/>
    <cellStyle name="Normální 27 41 2" xfId="13798"/>
    <cellStyle name="Normální 27 41 2 2" xfId="20282"/>
    <cellStyle name="Normální 27 41 2 2 2" xfId="46448"/>
    <cellStyle name="Normální 27 41 2 2 3" xfId="33482"/>
    <cellStyle name="Normální 27 41 2 3" xfId="39966"/>
    <cellStyle name="Normální 27 41 2 4" xfId="27000"/>
    <cellStyle name="Normální 27 41 3" xfId="17042"/>
    <cellStyle name="Normální 27 41 3 2" xfId="43208"/>
    <cellStyle name="Normální 27 41 3 3" xfId="30242"/>
    <cellStyle name="Normální 27 41 4" xfId="10554"/>
    <cellStyle name="Normální 27 41 4 2" xfId="36725"/>
    <cellStyle name="Normální 27 41 5" xfId="23760"/>
    <cellStyle name="Normální 27 42" xfId="4844"/>
    <cellStyle name="Normální 27 42 2" xfId="12104"/>
    <cellStyle name="Normální 27 42 2 2" xfId="18588"/>
    <cellStyle name="Normální 27 42 2 2 2" xfId="44754"/>
    <cellStyle name="Normální 27 42 2 2 3" xfId="31788"/>
    <cellStyle name="Normální 27 42 2 3" xfId="38272"/>
    <cellStyle name="Normální 27 42 2 4" xfId="25306"/>
    <cellStyle name="Normální 27 42 3" xfId="15349"/>
    <cellStyle name="Normální 27 42 3 2" xfId="41515"/>
    <cellStyle name="Normální 27 42 3 3" xfId="28549"/>
    <cellStyle name="Normální 27 42 4" xfId="8852"/>
    <cellStyle name="Normální 27 42 4 2" xfId="35031"/>
    <cellStyle name="Normální 27 42 5" xfId="22070"/>
    <cellStyle name="Normální 27 43" xfId="5307"/>
    <cellStyle name="Normální 27 43 2" xfId="12284"/>
    <cellStyle name="Normální 27 43 2 2" xfId="18768"/>
    <cellStyle name="Normální 27 43 2 2 2" xfId="44934"/>
    <cellStyle name="Normální 27 43 2 2 3" xfId="31968"/>
    <cellStyle name="Normální 27 43 2 3" xfId="38452"/>
    <cellStyle name="Normální 27 43 2 4" xfId="25486"/>
    <cellStyle name="Normální 27 43 3" xfId="15527"/>
    <cellStyle name="Normální 27 43 3 2" xfId="41693"/>
    <cellStyle name="Normální 27 43 3 3" xfId="28727"/>
    <cellStyle name="Normální 27 43 4" xfId="9036"/>
    <cellStyle name="Normální 27 43 4 2" xfId="35212"/>
    <cellStyle name="Normální 27 43 5" xfId="22248"/>
    <cellStyle name="Normální 27 44" xfId="5245"/>
    <cellStyle name="Normální 27 44 2" xfId="12258"/>
    <cellStyle name="Normální 27 44 2 2" xfId="18742"/>
    <cellStyle name="Normální 27 44 2 2 2" xfId="44908"/>
    <cellStyle name="Normální 27 44 2 2 3" xfId="31942"/>
    <cellStyle name="Normální 27 44 2 3" xfId="38426"/>
    <cellStyle name="Normální 27 44 2 4" xfId="25460"/>
    <cellStyle name="Normální 27 44 3" xfId="15501"/>
    <cellStyle name="Normální 27 44 3 2" xfId="41667"/>
    <cellStyle name="Normální 27 44 3 3" xfId="28701"/>
    <cellStyle name="Normální 27 44 4" xfId="9010"/>
    <cellStyle name="Normální 27 44 4 2" xfId="35186"/>
    <cellStyle name="Normální 27 44 5" xfId="22222"/>
    <cellStyle name="Normální 27 45" xfId="7301"/>
    <cellStyle name="Normální 27 45 2" xfId="13915"/>
    <cellStyle name="Normální 27 45 2 2" xfId="20399"/>
    <cellStyle name="Normální 27 45 2 2 2" xfId="46565"/>
    <cellStyle name="Normální 27 45 2 2 3" xfId="33599"/>
    <cellStyle name="Normální 27 45 2 3" xfId="40083"/>
    <cellStyle name="Normální 27 45 2 4" xfId="27117"/>
    <cellStyle name="Normální 27 45 3" xfId="17159"/>
    <cellStyle name="Normální 27 45 3 2" xfId="43325"/>
    <cellStyle name="Normální 27 45 3 3" xfId="30359"/>
    <cellStyle name="Normální 27 45 4" xfId="10674"/>
    <cellStyle name="Normální 27 45 4 2" xfId="36842"/>
    <cellStyle name="Normální 27 45 5" xfId="23877"/>
    <cellStyle name="Normální 27 46" xfId="7286"/>
    <cellStyle name="Normální 27 46 2" xfId="13908"/>
    <cellStyle name="Normální 27 46 2 2" xfId="20392"/>
    <cellStyle name="Normální 27 46 2 2 2" xfId="46558"/>
    <cellStyle name="Normální 27 46 2 2 3" xfId="33592"/>
    <cellStyle name="Normální 27 46 2 3" xfId="40076"/>
    <cellStyle name="Normální 27 46 2 4" xfId="27110"/>
    <cellStyle name="Normální 27 46 3" xfId="17152"/>
    <cellStyle name="Normální 27 46 3 2" xfId="43318"/>
    <cellStyle name="Normální 27 46 3 3" xfId="30352"/>
    <cellStyle name="Normální 27 46 4" xfId="10667"/>
    <cellStyle name="Normální 27 46 4 2" xfId="36835"/>
    <cellStyle name="Normální 27 46 5" xfId="23870"/>
    <cellStyle name="Normální 27 47" xfId="7256"/>
    <cellStyle name="Normální 27 47 2" xfId="13898"/>
    <cellStyle name="Normální 27 47 2 2" xfId="20382"/>
    <cellStyle name="Normální 27 47 2 2 2" xfId="46548"/>
    <cellStyle name="Normální 27 47 2 2 3" xfId="33582"/>
    <cellStyle name="Normální 27 47 2 3" xfId="40066"/>
    <cellStyle name="Normální 27 47 2 4" xfId="27100"/>
    <cellStyle name="Normální 27 47 3" xfId="17142"/>
    <cellStyle name="Normální 27 47 3 2" xfId="43308"/>
    <cellStyle name="Normální 27 47 3 3" xfId="30342"/>
    <cellStyle name="Normální 27 47 4" xfId="10656"/>
    <cellStyle name="Normální 27 47 4 2" xfId="36825"/>
    <cellStyle name="Normální 27 47 5" xfId="23860"/>
    <cellStyle name="Normální 27 48" xfId="7328"/>
    <cellStyle name="Normální 27 48 2" xfId="13921"/>
    <cellStyle name="Normální 27 48 2 2" xfId="20405"/>
    <cellStyle name="Normální 27 48 2 2 2" xfId="46571"/>
    <cellStyle name="Normální 27 48 2 2 3" xfId="33605"/>
    <cellStyle name="Normální 27 48 2 3" xfId="40089"/>
    <cellStyle name="Normální 27 48 2 4" xfId="27123"/>
    <cellStyle name="Normální 27 48 3" xfId="17165"/>
    <cellStyle name="Normální 27 48 3 2" xfId="43331"/>
    <cellStyle name="Normální 27 48 3 3" xfId="30365"/>
    <cellStyle name="Normální 27 48 4" xfId="10680"/>
    <cellStyle name="Normální 27 48 4 2" xfId="36848"/>
    <cellStyle name="Normální 27 48 5" xfId="23883"/>
    <cellStyle name="Normální 27 49" xfId="7282"/>
    <cellStyle name="Normální 27 49 2" xfId="13905"/>
    <cellStyle name="Normální 27 49 2 2" xfId="20389"/>
    <cellStyle name="Normální 27 49 2 2 2" xfId="46555"/>
    <cellStyle name="Normální 27 49 2 2 3" xfId="33589"/>
    <cellStyle name="Normální 27 49 2 3" xfId="40073"/>
    <cellStyle name="Normální 27 49 2 4" xfId="27107"/>
    <cellStyle name="Normální 27 49 3" xfId="17149"/>
    <cellStyle name="Normální 27 49 3 2" xfId="43315"/>
    <cellStyle name="Normální 27 49 3 3" xfId="30349"/>
    <cellStyle name="Normální 27 49 4" xfId="10664"/>
    <cellStyle name="Normální 27 49 4 2" xfId="36832"/>
    <cellStyle name="Normální 27 49 5" xfId="23867"/>
    <cellStyle name="normální 27 5" xfId="408"/>
    <cellStyle name="Normální 27 50" xfId="7266"/>
    <cellStyle name="Normální 27 50 2" xfId="13902"/>
    <cellStyle name="Normální 27 50 2 2" xfId="20386"/>
    <cellStyle name="Normální 27 50 2 2 2" xfId="46552"/>
    <cellStyle name="Normální 27 50 2 2 3" xfId="33586"/>
    <cellStyle name="Normální 27 50 2 3" xfId="40070"/>
    <cellStyle name="Normální 27 50 2 4" xfId="27104"/>
    <cellStyle name="Normální 27 50 3" xfId="17146"/>
    <cellStyle name="Normální 27 50 3 2" xfId="43312"/>
    <cellStyle name="Normální 27 50 3 3" xfId="30346"/>
    <cellStyle name="Normální 27 50 4" xfId="10661"/>
    <cellStyle name="Normální 27 50 4 2" xfId="36829"/>
    <cellStyle name="Normální 27 50 5" xfId="23864"/>
    <cellStyle name="Normální 27 51" xfId="7325"/>
    <cellStyle name="Normální 27 51 2" xfId="13919"/>
    <cellStyle name="Normální 27 51 2 2" xfId="20403"/>
    <cellStyle name="Normální 27 51 2 2 2" xfId="46569"/>
    <cellStyle name="Normální 27 51 2 2 3" xfId="33603"/>
    <cellStyle name="Normální 27 51 2 3" xfId="40087"/>
    <cellStyle name="Normální 27 51 2 4" xfId="27121"/>
    <cellStyle name="Normální 27 51 3" xfId="17163"/>
    <cellStyle name="Normální 27 51 3 2" xfId="43329"/>
    <cellStyle name="Normální 27 51 3 3" xfId="30363"/>
    <cellStyle name="Normální 27 51 4" xfId="10678"/>
    <cellStyle name="Normální 27 51 4 2" xfId="36846"/>
    <cellStyle name="Normální 27 51 5" xfId="23881"/>
    <cellStyle name="Normální 27 52" xfId="5507"/>
    <cellStyle name="Normální 27 52 2" xfId="12380"/>
    <cellStyle name="Normální 27 52 2 2" xfId="18864"/>
    <cellStyle name="Normální 27 52 2 2 2" xfId="45030"/>
    <cellStyle name="Normální 27 52 2 2 3" xfId="32064"/>
    <cellStyle name="Normální 27 52 2 3" xfId="38548"/>
    <cellStyle name="Normální 27 52 2 4" xfId="25582"/>
    <cellStyle name="Normální 27 52 3" xfId="15623"/>
    <cellStyle name="Normální 27 52 3 2" xfId="41789"/>
    <cellStyle name="Normální 27 52 3 3" xfId="28823"/>
    <cellStyle name="Normální 27 52 4" xfId="9134"/>
    <cellStyle name="Normální 27 52 4 2" xfId="35309"/>
    <cellStyle name="Normální 27 52 5" xfId="22344"/>
    <cellStyle name="Normální 27 53" xfId="7462"/>
    <cellStyle name="Normální 27 53 2" xfId="14023"/>
    <cellStyle name="Normální 27 53 2 2" xfId="20507"/>
    <cellStyle name="Normální 27 53 2 2 2" xfId="46673"/>
    <cellStyle name="Normální 27 53 2 2 3" xfId="33707"/>
    <cellStyle name="Normální 27 53 2 3" xfId="40191"/>
    <cellStyle name="Normální 27 53 2 4" xfId="27225"/>
    <cellStyle name="Normální 27 53 3" xfId="17267"/>
    <cellStyle name="Normální 27 53 3 2" xfId="43433"/>
    <cellStyle name="Normální 27 53 3 3" xfId="30467"/>
    <cellStyle name="Normální 27 53 4" xfId="10783"/>
    <cellStyle name="Normální 27 53 4 2" xfId="36951"/>
    <cellStyle name="Normální 27 53 5" xfId="23985"/>
    <cellStyle name="Normální 27 54" xfId="7539"/>
    <cellStyle name="Normální 27 54 2" xfId="14099"/>
    <cellStyle name="Normální 27 54 2 2" xfId="20583"/>
    <cellStyle name="Normální 27 54 2 2 2" xfId="46749"/>
    <cellStyle name="Normální 27 54 2 2 3" xfId="33783"/>
    <cellStyle name="Normální 27 54 2 3" xfId="40267"/>
    <cellStyle name="Normální 27 54 2 4" xfId="27301"/>
    <cellStyle name="Normální 27 54 3" xfId="17343"/>
    <cellStyle name="Normální 27 54 3 2" xfId="43509"/>
    <cellStyle name="Normální 27 54 3 3" xfId="30543"/>
    <cellStyle name="Normální 27 54 4" xfId="10859"/>
    <cellStyle name="Normální 27 54 4 2" xfId="37027"/>
    <cellStyle name="Normální 27 54 5" xfId="24061"/>
    <cellStyle name="Normální 27 55" xfId="7371"/>
    <cellStyle name="Normální 27 55 2" xfId="13948"/>
    <cellStyle name="Normální 27 55 2 2" xfId="20432"/>
    <cellStyle name="Normální 27 55 2 2 2" xfId="46598"/>
    <cellStyle name="Normální 27 55 2 2 3" xfId="33632"/>
    <cellStyle name="Normální 27 55 2 3" xfId="40116"/>
    <cellStyle name="Normální 27 55 2 4" xfId="27150"/>
    <cellStyle name="Normální 27 55 3" xfId="17192"/>
    <cellStyle name="Normální 27 55 3 2" xfId="43358"/>
    <cellStyle name="Normální 27 55 3 3" xfId="30392"/>
    <cellStyle name="Normální 27 55 4" xfId="10708"/>
    <cellStyle name="Normální 27 55 4 2" xfId="36876"/>
    <cellStyle name="Normální 27 55 5" xfId="23910"/>
    <cellStyle name="Normální 27 56" xfId="7407"/>
    <cellStyle name="Normální 27 56 2" xfId="13980"/>
    <cellStyle name="Normální 27 56 2 2" xfId="20464"/>
    <cellStyle name="Normální 27 56 2 2 2" xfId="46630"/>
    <cellStyle name="Normální 27 56 2 2 3" xfId="33664"/>
    <cellStyle name="Normální 27 56 2 3" xfId="40148"/>
    <cellStyle name="Normální 27 56 2 4" xfId="27182"/>
    <cellStyle name="Normální 27 56 3" xfId="17224"/>
    <cellStyle name="Normální 27 56 3 2" xfId="43390"/>
    <cellStyle name="Normální 27 56 3 3" xfId="30424"/>
    <cellStyle name="Normální 27 56 4" xfId="10740"/>
    <cellStyle name="Normální 27 56 4 2" xfId="36908"/>
    <cellStyle name="Normální 27 56 5" xfId="23942"/>
    <cellStyle name="Normální 27 57" xfId="7411"/>
    <cellStyle name="Normální 27 57 2" xfId="13984"/>
    <cellStyle name="Normální 27 57 2 2" xfId="20468"/>
    <cellStyle name="Normální 27 57 2 2 2" xfId="46634"/>
    <cellStyle name="Normální 27 57 2 2 3" xfId="33668"/>
    <cellStyle name="Normální 27 57 2 3" xfId="40152"/>
    <cellStyle name="Normální 27 57 2 4" xfId="27186"/>
    <cellStyle name="Normální 27 57 3" xfId="17228"/>
    <cellStyle name="Normální 27 57 3 2" xfId="43394"/>
    <cellStyle name="Normální 27 57 3 3" xfId="30428"/>
    <cellStyle name="Normální 27 57 4" xfId="10744"/>
    <cellStyle name="Normální 27 57 4 2" xfId="36912"/>
    <cellStyle name="Normální 27 57 5" xfId="23946"/>
    <cellStyle name="Normální 27 58" xfId="7378"/>
    <cellStyle name="Normální 27 58 2" xfId="13953"/>
    <cellStyle name="Normální 27 58 2 2" xfId="20437"/>
    <cellStyle name="Normální 27 58 2 2 2" xfId="46603"/>
    <cellStyle name="Normální 27 58 2 2 3" xfId="33637"/>
    <cellStyle name="Normální 27 58 2 3" xfId="40121"/>
    <cellStyle name="Normální 27 58 2 4" xfId="27155"/>
    <cellStyle name="Normální 27 58 3" xfId="17197"/>
    <cellStyle name="Normální 27 58 3 2" xfId="43363"/>
    <cellStyle name="Normální 27 58 3 3" xfId="30397"/>
    <cellStyle name="Normální 27 58 4" xfId="10713"/>
    <cellStyle name="Normální 27 58 4 2" xfId="36881"/>
    <cellStyle name="Normální 27 58 5" xfId="23915"/>
    <cellStyle name="normální 27 6" xfId="409"/>
    <cellStyle name="normální 27 7" xfId="410"/>
    <cellStyle name="normální 27 8" xfId="411"/>
    <cellStyle name="normální 27 9" xfId="412"/>
    <cellStyle name="normální 28" xfId="413"/>
    <cellStyle name="normální 28 10" xfId="414"/>
    <cellStyle name="normální 28 11" xfId="415"/>
    <cellStyle name="normální 28 12" xfId="416"/>
    <cellStyle name="normální 28 13" xfId="417"/>
    <cellStyle name="normální 28 14" xfId="418"/>
    <cellStyle name="normální 28 15" xfId="419"/>
    <cellStyle name="normální 28 16" xfId="420"/>
    <cellStyle name="normální 28 17" xfId="421"/>
    <cellStyle name="normální 28 18" xfId="422"/>
    <cellStyle name="Normální 28 19" xfId="4864"/>
    <cellStyle name="Normální 28 19 2" xfId="12110"/>
    <cellStyle name="Normální 28 19 2 2" xfId="18594"/>
    <cellStyle name="Normální 28 19 2 2 2" xfId="44760"/>
    <cellStyle name="Normální 28 19 2 2 3" xfId="31794"/>
    <cellStyle name="Normální 28 19 2 3" xfId="38278"/>
    <cellStyle name="Normální 28 19 2 4" xfId="25312"/>
    <cellStyle name="Normální 28 19 3" xfId="15355"/>
    <cellStyle name="Normální 28 19 3 2" xfId="41521"/>
    <cellStyle name="Normální 28 19 3 3" xfId="28555"/>
    <cellStyle name="Normální 28 19 4" xfId="8858"/>
    <cellStyle name="Normální 28 19 4 2" xfId="35037"/>
    <cellStyle name="Normální 28 19 5" xfId="22076"/>
    <cellStyle name="normální 28 2" xfId="423"/>
    <cellStyle name="Normální 28 2 2" xfId="7052"/>
    <cellStyle name="Normální 28 2 2 2" xfId="13765"/>
    <cellStyle name="Normální 28 2 2 2 2" xfId="20249"/>
    <cellStyle name="Normální 28 2 2 2 2 2" xfId="46415"/>
    <cellStyle name="Normální 28 2 2 2 2 3" xfId="33449"/>
    <cellStyle name="Normální 28 2 2 2 3" xfId="39933"/>
    <cellStyle name="Normální 28 2 2 2 4" xfId="26967"/>
    <cellStyle name="Normální 28 2 2 3" xfId="17009"/>
    <cellStyle name="Normální 28 2 2 3 2" xfId="43175"/>
    <cellStyle name="Normální 28 2 2 3 3" xfId="30209"/>
    <cellStyle name="Normální 28 2 2 4" xfId="10521"/>
    <cellStyle name="Normální 28 2 2 4 2" xfId="36692"/>
    <cellStyle name="Normální 28 2 2 5" xfId="23727"/>
    <cellStyle name="Normální 28 20" xfId="5523"/>
    <cellStyle name="Normální 28 20 2" xfId="12390"/>
    <cellStyle name="Normální 28 20 2 2" xfId="18874"/>
    <cellStyle name="Normální 28 20 2 2 2" xfId="45040"/>
    <cellStyle name="Normální 28 20 2 2 3" xfId="32074"/>
    <cellStyle name="Normální 28 20 2 3" xfId="38558"/>
    <cellStyle name="Normální 28 20 2 4" xfId="25592"/>
    <cellStyle name="Normální 28 20 3" xfId="15633"/>
    <cellStyle name="Normální 28 20 3 2" xfId="41799"/>
    <cellStyle name="Normální 28 20 3 3" xfId="28833"/>
    <cellStyle name="Normální 28 20 4" xfId="9144"/>
    <cellStyle name="Normální 28 20 4 2" xfId="35319"/>
    <cellStyle name="Normální 28 20 5" xfId="22354"/>
    <cellStyle name="Normální 28 21" xfId="5587"/>
    <cellStyle name="Normální 28 21 2" xfId="12441"/>
    <cellStyle name="Normální 28 21 2 2" xfId="18925"/>
    <cellStyle name="Normální 28 21 2 2 2" xfId="45091"/>
    <cellStyle name="Normální 28 21 2 2 3" xfId="32125"/>
    <cellStyle name="Normální 28 21 2 3" xfId="38609"/>
    <cellStyle name="Normální 28 21 2 4" xfId="25643"/>
    <cellStyle name="Normální 28 21 3" xfId="15684"/>
    <cellStyle name="Normální 28 21 3 2" xfId="41850"/>
    <cellStyle name="Normální 28 21 3 3" xfId="28884"/>
    <cellStyle name="Normální 28 21 4" xfId="9195"/>
    <cellStyle name="Normální 28 21 4 2" xfId="35370"/>
    <cellStyle name="Normální 28 21 5" xfId="22405"/>
    <cellStyle name="Normální 28 22" xfId="5527"/>
    <cellStyle name="Normální 28 22 2" xfId="12393"/>
    <cellStyle name="Normální 28 22 2 2" xfId="18877"/>
    <cellStyle name="Normální 28 22 2 2 2" xfId="45043"/>
    <cellStyle name="Normální 28 22 2 2 3" xfId="32077"/>
    <cellStyle name="Normální 28 22 2 3" xfId="38561"/>
    <cellStyle name="Normální 28 22 2 4" xfId="25595"/>
    <cellStyle name="Normální 28 22 3" xfId="15636"/>
    <cellStyle name="Normální 28 22 3 2" xfId="41802"/>
    <cellStyle name="Normální 28 22 3 3" xfId="28836"/>
    <cellStyle name="Normální 28 22 4" xfId="9147"/>
    <cellStyle name="Normální 28 22 4 2" xfId="35322"/>
    <cellStyle name="Normální 28 22 5" xfId="22357"/>
    <cellStyle name="normální 28 23" xfId="5710"/>
    <cellStyle name="Normální 28 24" xfId="5396"/>
    <cellStyle name="Normální 28 24 2" xfId="12327"/>
    <cellStyle name="Normální 28 24 2 2" xfId="18811"/>
    <cellStyle name="Normální 28 24 2 2 2" xfId="44977"/>
    <cellStyle name="Normální 28 24 2 2 3" xfId="32011"/>
    <cellStyle name="Normální 28 24 2 3" xfId="38495"/>
    <cellStyle name="Normální 28 24 2 4" xfId="25529"/>
    <cellStyle name="Normální 28 24 3" xfId="15570"/>
    <cellStyle name="Normální 28 24 3 2" xfId="41736"/>
    <cellStyle name="Normální 28 24 3 3" xfId="28770"/>
    <cellStyle name="Normální 28 24 4" xfId="9080"/>
    <cellStyle name="Normální 28 24 4 2" xfId="35256"/>
    <cellStyle name="Normální 28 24 5" xfId="22291"/>
    <cellStyle name="Normální 28 25" xfId="5666"/>
    <cellStyle name="Normální 28 25 2" xfId="12489"/>
    <cellStyle name="Normální 28 25 2 2" xfId="18973"/>
    <cellStyle name="Normální 28 25 2 2 2" xfId="45139"/>
    <cellStyle name="Normální 28 25 2 2 3" xfId="32173"/>
    <cellStyle name="Normální 28 25 2 3" xfId="38657"/>
    <cellStyle name="Normální 28 25 2 4" xfId="25691"/>
    <cellStyle name="Normální 28 25 3" xfId="15733"/>
    <cellStyle name="Normální 28 25 3 2" xfId="41899"/>
    <cellStyle name="Normální 28 25 3 3" xfId="28933"/>
    <cellStyle name="Normální 28 25 4" xfId="9243"/>
    <cellStyle name="Normální 28 25 4 2" xfId="35418"/>
    <cellStyle name="Normální 28 25 5" xfId="22453"/>
    <cellStyle name="Normální 28 26" xfId="4854"/>
    <cellStyle name="Normální 28 26 2" xfId="12107"/>
    <cellStyle name="Normální 28 26 2 2" xfId="18591"/>
    <cellStyle name="Normální 28 26 2 2 2" xfId="44757"/>
    <cellStyle name="Normální 28 26 2 2 3" xfId="31791"/>
    <cellStyle name="Normální 28 26 2 3" xfId="38275"/>
    <cellStyle name="Normální 28 26 2 4" xfId="25309"/>
    <cellStyle name="Normální 28 26 3" xfId="15352"/>
    <cellStyle name="Normální 28 26 3 2" xfId="41518"/>
    <cellStyle name="Normální 28 26 3 3" xfId="28552"/>
    <cellStyle name="Normální 28 26 4" xfId="8855"/>
    <cellStyle name="Normální 28 26 4 2" xfId="35034"/>
    <cellStyle name="Normální 28 26 5" xfId="22073"/>
    <cellStyle name="Normální 28 27" xfId="7175"/>
    <cellStyle name="Normální 28 27 2" xfId="13856"/>
    <cellStyle name="Normální 28 27 2 2" xfId="20340"/>
    <cellStyle name="Normální 28 27 2 2 2" xfId="46506"/>
    <cellStyle name="Normální 28 27 2 2 3" xfId="33540"/>
    <cellStyle name="Normální 28 27 2 3" xfId="40024"/>
    <cellStyle name="Normální 28 27 2 4" xfId="27058"/>
    <cellStyle name="Normální 28 27 3" xfId="17100"/>
    <cellStyle name="Normální 28 27 3 2" xfId="43266"/>
    <cellStyle name="Normální 28 27 3 3" xfId="30300"/>
    <cellStyle name="Normální 28 27 4" xfId="10613"/>
    <cellStyle name="Normální 28 27 4 2" xfId="36783"/>
    <cellStyle name="Normální 28 27 5" xfId="23818"/>
    <cellStyle name="Normální 28 28" xfId="6899"/>
    <cellStyle name="Normální 28 28 2" xfId="13634"/>
    <cellStyle name="Normální 28 28 2 2" xfId="20118"/>
    <cellStyle name="Normální 28 28 2 2 2" xfId="46284"/>
    <cellStyle name="Normální 28 28 2 2 3" xfId="33318"/>
    <cellStyle name="Normální 28 28 2 3" xfId="39802"/>
    <cellStyle name="Normální 28 28 2 4" xfId="26836"/>
    <cellStyle name="Normální 28 28 3" xfId="16878"/>
    <cellStyle name="Normální 28 28 3 2" xfId="43044"/>
    <cellStyle name="Normální 28 28 3 3" xfId="30078"/>
    <cellStyle name="Normální 28 28 4" xfId="10390"/>
    <cellStyle name="Normální 28 28 4 2" xfId="36561"/>
    <cellStyle name="Normální 28 28 5" xfId="23596"/>
    <cellStyle name="Normální 28 29" xfId="5229"/>
    <cellStyle name="Normální 28 29 2" xfId="12250"/>
    <cellStyle name="Normální 28 29 2 2" xfId="18734"/>
    <cellStyle name="Normální 28 29 2 2 2" xfId="44900"/>
    <cellStyle name="Normální 28 29 2 2 3" xfId="31934"/>
    <cellStyle name="Normální 28 29 2 3" xfId="38418"/>
    <cellStyle name="Normální 28 29 2 4" xfId="25452"/>
    <cellStyle name="Normální 28 29 3" xfId="15493"/>
    <cellStyle name="Normální 28 29 3 2" xfId="41659"/>
    <cellStyle name="Normální 28 29 3 3" xfId="28693"/>
    <cellStyle name="Normální 28 29 4" xfId="9002"/>
    <cellStyle name="Normální 28 29 4 2" xfId="35178"/>
    <cellStyle name="Normální 28 29 5" xfId="22214"/>
    <cellStyle name="normální 28 3" xfId="424"/>
    <cellStyle name="Normální 28 3 2" xfId="7208"/>
    <cellStyle name="Normální 28 3 2 2" xfId="13880"/>
    <cellStyle name="Normální 28 3 2 2 2" xfId="20364"/>
    <cellStyle name="Normální 28 3 2 2 2 2" xfId="46530"/>
    <cellStyle name="Normální 28 3 2 2 2 3" xfId="33564"/>
    <cellStyle name="Normální 28 3 2 2 3" xfId="40048"/>
    <cellStyle name="Normální 28 3 2 2 4" xfId="27082"/>
    <cellStyle name="Normální 28 3 2 3" xfId="17124"/>
    <cellStyle name="Normální 28 3 2 3 2" xfId="43290"/>
    <cellStyle name="Normální 28 3 2 3 3" xfId="30324"/>
    <cellStyle name="Normální 28 3 2 4" xfId="10637"/>
    <cellStyle name="Normální 28 3 2 4 2" xfId="36807"/>
    <cellStyle name="Normální 28 3 2 5" xfId="23842"/>
    <cellStyle name="Normální 28 30" xfId="7178"/>
    <cellStyle name="Normální 28 30 2" xfId="13859"/>
    <cellStyle name="Normální 28 30 2 2" xfId="20343"/>
    <cellStyle name="Normální 28 30 2 2 2" xfId="46509"/>
    <cellStyle name="Normální 28 30 2 2 3" xfId="33543"/>
    <cellStyle name="Normální 28 30 2 3" xfId="40027"/>
    <cellStyle name="Normální 28 30 2 4" xfId="27061"/>
    <cellStyle name="Normální 28 30 3" xfId="17103"/>
    <cellStyle name="Normální 28 30 3 2" xfId="43269"/>
    <cellStyle name="Normální 28 30 3 3" xfId="30303"/>
    <cellStyle name="Normální 28 30 4" xfId="10616"/>
    <cellStyle name="Normální 28 30 4 2" xfId="36786"/>
    <cellStyle name="Normální 28 30 5" xfId="23821"/>
    <cellStyle name="Normální 28 31" xfId="7085"/>
    <cellStyle name="Normální 28 31 2" xfId="13791"/>
    <cellStyle name="Normální 28 31 2 2" xfId="20275"/>
    <cellStyle name="Normální 28 31 2 2 2" xfId="46441"/>
    <cellStyle name="Normální 28 31 2 2 3" xfId="33475"/>
    <cellStyle name="Normální 28 31 2 3" xfId="39959"/>
    <cellStyle name="Normální 28 31 2 4" xfId="26993"/>
    <cellStyle name="Normální 28 31 3" xfId="17035"/>
    <cellStyle name="Normální 28 31 3 2" xfId="43201"/>
    <cellStyle name="Normální 28 31 3 3" xfId="30235"/>
    <cellStyle name="Normální 28 31 4" xfId="10547"/>
    <cellStyle name="Normální 28 31 4 2" xfId="36718"/>
    <cellStyle name="Normální 28 31 5" xfId="23753"/>
    <cellStyle name="Normální 28 32" xfId="5556"/>
    <cellStyle name="Normální 28 32 2" xfId="12417"/>
    <cellStyle name="Normální 28 32 2 2" xfId="18901"/>
    <cellStyle name="Normální 28 32 2 2 2" xfId="45067"/>
    <cellStyle name="Normální 28 32 2 2 3" xfId="32101"/>
    <cellStyle name="Normální 28 32 2 3" xfId="38585"/>
    <cellStyle name="Normální 28 32 2 4" xfId="25619"/>
    <cellStyle name="Normální 28 32 3" xfId="15660"/>
    <cellStyle name="Normální 28 32 3 2" xfId="41826"/>
    <cellStyle name="Normální 28 32 3 3" xfId="28860"/>
    <cellStyle name="Normální 28 32 4" xfId="9171"/>
    <cellStyle name="Normální 28 32 4 2" xfId="35346"/>
    <cellStyle name="Normální 28 32 5" xfId="22381"/>
    <cellStyle name="Normální 28 33" xfId="5308"/>
    <cellStyle name="Normální 28 33 2" xfId="12285"/>
    <cellStyle name="Normální 28 33 2 2" xfId="18769"/>
    <cellStyle name="Normální 28 33 2 2 2" xfId="44935"/>
    <cellStyle name="Normální 28 33 2 2 3" xfId="31969"/>
    <cellStyle name="Normální 28 33 2 3" xfId="38453"/>
    <cellStyle name="Normální 28 33 2 4" xfId="25487"/>
    <cellStyle name="Normální 28 33 3" xfId="15528"/>
    <cellStyle name="Normální 28 33 3 2" xfId="41694"/>
    <cellStyle name="Normální 28 33 3 3" xfId="28728"/>
    <cellStyle name="Normální 28 33 4" xfId="9037"/>
    <cellStyle name="Normální 28 33 4 2" xfId="35213"/>
    <cellStyle name="Normální 28 33 5" xfId="22249"/>
    <cellStyle name="Normální 28 34" xfId="5607"/>
    <cellStyle name="Normální 28 34 2" xfId="12454"/>
    <cellStyle name="Normální 28 34 2 2" xfId="18938"/>
    <cellStyle name="Normální 28 34 2 2 2" xfId="45104"/>
    <cellStyle name="Normální 28 34 2 2 3" xfId="32138"/>
    <cellStyle name="Normální 28 34 2 3" xfId="38622"/>
    <cellStyle name="Normální 28 34 2 4" xfId="25656"/>
    <cellStyle name="Normální 28 34 3" xfId="15697"/>
    <cellStyle name="Normální 28 34 3 2" xfId="41863"/>
    <cellStyle name="Normální 28 34 3 3" xfId="28897"/>
    <cellStyle name="Normální 28 34 4" xfId="9208"/>
    <cellStyle name="Normální 28 34 4 2" xfId="35383"/>
    <cellStyle name="Normální 28 34 5" xfId="22418"/>
    <cellStyle name="Normální 28 35" xfId="5069"/>
    <cellStyle name="Normální 28 35 2" xfId="12196"/>
    <cellStyle name="Normální 28 35 2 2" xfId="18680"/>
    <cellStyle name="Normální 28 35 2 2 2" xfId="44846"/>
    <cellStyle name="Normální 28 35 2 2 3" xfId="31880"/>
    <cellStyle name="Normální 28 35 2 3" xfId="38364"/>
    <cellStyle name="Normální 28 35 2 4" xfId="25398"/>
    <cellStyle name="Normální 28 35 3" xfId="15439"/>
    <cellStyle name="Normální 28 35 3 2" xfId="41605"/>
    <cellStyle name="Normální 28 35 3 3" xfId="28639"/>
    <cellStyle name="Normální 28 35 4" xfId="8945"/>
    <cellStyle name="Normální 28 35 4 2" xfId="35124"/>
    <cellStyle name="Normální 28 35 5" xfId="22160"/>
    <cellStyle name="Normální 28 36" xfId="5403"/>
    <cellStyle name="Normální 28 36 2" xfId="12329"/>
    <cellStyle name="Normální 28 36 2 2" xfId="18813"/>
    <cellStyle name="Normální 28 36 2 2 2" xfId="44979"/>
    <cellStyle name="Normální 28 36 2 2 3" xfId="32013"/>
    <cellStyle name="Normální 28 36 2 3" xfId="38497"/>
    <cellStyle name="Normální 28 36 2 4" xfId="25531"/>
    <cellStyle name="Normální 28 36 3" xfId="15572"/>
    <cellStyle name="Normální 28 36 3 2" xfId="41738"/>
    <cellStyle name="Normální 28 36 3 3" xfId="28772"/>
    <cellStyle name="Normální 28 36 4" xfId="9082"/>
    <cellStyle name="Normální 28 36 4 2" xfId="35258"/>
    <cellStyle name="Normální 28 36 5" xfId="22293"/>
    <cellStyle name="Normální 28 37" xfId="5576"/>
    <cellStyle name="Normální 28 37 2" xfId="12434"/>
    <cellStyle name="Normální 28 37 2 2" xfId="18918"/>
    <cellStyle name="Normální 28 37 2 2 2" xfId="45084"/>
    <cellStyle name="Normální 28 37 2 2 3" xfId="32118"/>
    <cellStyle name="Normální 28 37 2 3" xfId="38602"/>
    <cellStyle name="Normální 28 37 2 4" xfId="25636"/>
    <cellStyle name="Normální 28 37 3" xfId="15677"/>
    <cellStyle name="Normální 28 37 3 2" xfId="41843"/>
    <cellStyle name="Normální 28 37 3 3" xfId="28877"/>
    <cellStyle name="Normální 28 37 4" xfId="9188"/>
    <cellStyle name="Normální 28 37 4 2" xfId="35363"/>
    <cellStyle name="Normální 28 37 5" xfId="22398"/>
    <cellStyle name="Normální 28 38" xfId="5355"/>
    <cellStyle name="Normální 28 38 2" xfId="12306"/>
    <cellStyle name="Normální 28 38 2 2" xfId="18790"/>
    <cellStyle name="Normální 28 38 2 2 2" xfId="44956"/>
    <cellStyle name="Normální 28 38 2 2 3" xfId="31990"/>
    <cellStyle name="Normální 28 38 2 3" xfId="38474"/>
    <cellStyle name="Normální 28 38 2 4" xfId="25508"/>
    <cellStyle name="Normální 28 38 3" xfId="15549"/>
    <cellStyle name="Normální 28 38 3 2" xfId="41715"/>
    <cellStyle name="Normální 28 38 3 3" xfId="28749"/>
    <cellStyle name="Normální 28 38 4" xfId="9059"/>
    <cellStyle name="Normální 28 38 4 2" xfId="35235"/>
    <cellStyle name="Normální 28 38 5" xfId="22270"/>
    <cellStyle name="Normální 28 39" xfId="7064"/>
    <cellStyle name="Normální 28 39 2" xfId="13777"/>
    <cellStyle name="Normální 28 39 2 2" xfId="20261"/>
    <cellStyle name="Normální 28 39 2 2 2" xfId="46427"/>
    <cellStyle name="Normální 28 39 2 2 3" xfId="33461"/>
    <cellStyle name="Normální 28 39 2 3" xfId="39945"/>
    <cellStyle name="Normální 28 39 2 4" xfId="26979"/>
    <cellStyle name="Normální 28 39 3" xfId="17021"/>
    <cellStyle name="Normální 28 39 3 2" xfId="43187"/>
    <cellStyle name="Normální 28 39 3 3" xfId="30221"/>
    <cellStyle name="Normální 28 39 4" xfId="10533"/>
    <cellStyle name="Normální 28 39 4 2" xfId="36704"/>
    <cellStyle name="Normální 28 39 5" xfId="23739"/>
    <cellStyle name="normální 28 4" xfId="425"/>
    <cellStyle name="Normální 28 4 2" xfId="5667"/>
    <cellStyle name="Normální 28 4 2 2" xfId="12490"/>
    <cellStyle name="Normální 28 4 2 2 2" xfId="18974"/>
    <cellStyle name="Normální 28 4 2 2 2 2" xfId="45140"/>
    <cellStyle name="Normální 28 4 2 2 2 3" xfId="32174"/>
    <cellStyle name="Normální 28 4 2 2 3" xfId="38658"/>
    <cellStyle name="Normální 28 4 2 2 4" xfId="25692"/>
    <cellStyle name="Normální 28 4 2 3" xfId="15734"/>
    <cellStyle name="Normální 28 4 2 3 2" xfId="41900"/>
    <cellStyle name="Normální 28 4 2 3 3" xfId="28934"/>
    <cellStyle name="Normální 28 4 2 4" xfId="9244"/>
    <cellStyle name="Normální 28 4 2 4 2" xfId="35419"/>
    <cellStyle name="Normální 28 4 2 5" xfId="22454"/>
    <cellStyle name="Normální 28 40" xfId="7101"/>
    <cellStyle name="Normální 28 40 2" xfId="13804"/>
    <cellStyle name="Normální 28 40 2 2" xfId="20288"/>
    <cellStyle name="Normální 28 40 2 2 2" xfId="46454"/>
    <cellStyle name="Normální 28 40 2 2 3" xfId="33488"/>
    <cellStyle name="Normální 28 40 2 3" xfId="39972"/>
    <cellStyle name="Normální 28 40 2 4" xfId="27006"/>
    <cellStyle name="Normální 28 40 3" xfId="17048"/>
    <cellStyle name="Normální 28 40 3 2" xfId="43214"/>
    <cellStyle name="Normální 28 40 3 3" xfId="30248"/>
    <cellStyle name="Normální 28 40 4" xfId="10560"/>
    <cellStyle name="Normální 28 40 4 2" xfId="36731"/>
    <cellStyle name="Normální 28 40 5" xfId="23766"/>
    <cellStyle name="Normální 28 41" xfId="5674"/>
    <cellStyle name="Normální 28 41 2" xfId="12493"/>
    <cellStyle name="Normální 28 41 2 2" xfId="18977"/>
    <cellStyle name="Normální 28 41 2 2 2" xfId="45143"/>
    <cellStyle name="Normální 28 41 2 2 3" xfId="32177"/>
    <cellStyle name="Normální 28 41 2 3" xfId="38661"/>
    <cellStyle name="Normální 28 41 2 4" xfId="25695"/>
    <cellStyle name="Normální 28 41 3" xfId="15737"/>
    <cellStyle name="Normální 28 41 3 2" xfId="41903"/>
    <cellStyle name="Normální 28 41 3 3" xfId="28937"/>
    <cellStyle name="Normální 28 41 4" xfId="9247"/>
    <cellStyle name="Normální 28 41 4 2" xfId="35422"/>
    <cellStyle name="Normální 28 41 5" xfId="22457"/>
    <cellStyle name="Normální 28 42" xfId="5289"/>
    <cellStyle name="Normální 28 42 2" xfId="12276"/>
    <cellStyle name="Normální 28 42 2 2" xfId="18760"/>
    <cellStyle name="Normální 28 42 2 2 2" xfId="44926"/>
    <cellStyle name="Normální 28 42 2 2 3" xfId="31960"/>
    <cellStyle name="Normální 28 42 2 3" xfId="38444"/>
    <cellStyle name="Normální 28 42 2 4" xfId="25478"/>
    <cellStyle name="Normální 28 42 3" xfId="15519"/>
    <cellStyle name="Normální 28 42 3 2" xfId="41685"/>
    <cellStyle name="Normální 28 42 3 3" xfId="28719"/>
    <cellStyle name="Normální 28 42 4" xfId="9028"/>
    <cellStyle name="Normální 28 42 4 2" xfId="35204"/>
    <cellStyle name="Normální 28 42 5" xfId="22240"/>
    <cellStyle name="Normální 28 43" xfId="7209"/>
    <cellStyle name="Normální 28 43 2" xfId="13881"/>
    <cellStyle name="Normální 28 43 2 2" xfId="20365"/>
    <cellStyle name="Normální 28 43 2 2 2" xfId="46531"/>
    <cellStyle name="Normální 28 43 2 2 3" xfId="33565"/>
    <cellStyle name="Normální 28 43 2 3" xfId="40049"/>
    <cellStyle name="Normální 28 43 2 4" xfId="27083"/>
    <cellStyle name="Normální 28 43 3" xfId="17125"/>
    <cellStyle name="Normální 28 43 3 2" xfId="43291"/>
    <cellStyle name="Normální 28 43 3 3" xfId="30325"/>
    <cellStyle name="Normální 28 43 4" xfId="10638"/>
    <cellStyle name="Normální 28 43 4 2" xfId="36808"/>
    <cellStyle name="Normální 28 43 5" xfId="23843"/>
    <cellStyle name="Normální 28 44" xfId="7177"/>
    <cellStyle name="Normální 28 44 2" xfId="13858"/>
    <cellStyle name="Normální 28 44 2 2" xfId="20342"/>
    <cellStyle name="Normální 28 44 2 2 2" xfId="46508"/>
    <cellStyle name="Normální 28 44 2 2 3" xfId="33542"/>
    <cellStyle name="Normální 28 44 2 3" xfId="40026"/>
    <cellStyle name="Normální 28 44 2 4" xfId="27060"/>
    <cellStyle name="Normální 28 44 3" xfId="17102"/>
    <cellStyle name="Normální 28 44 3 2" xfId="43268"/>
    <cellStyle name="Normální 28 44 3 3" xfId="30302"/>
    <cellStyle name="Normální 28 44 4" xfId="10615"/>
    <cellStyle name="Normální 28 44 4 2" xfId="36785"/>
    <cellStyle name="Normální 28 44 5" xfId="23820"/>
    <cellStyle name="Normální 28 45" xfId="7300"/>
    <cellStyle name="Normální 28 45 2" xfId="13914"/>
    <cellStyle name="Normální 28 45 2 2" xfId="20398"/>
    <cellStyle name="Normální 28 45 2 2 2" xfId="46564"/>
    <cellStyle name="Normální 28 45 2 2 3" xfId="33598"/>
    <cellStyle name="Normální 28 45 2 3" xfId="40082"/>
    <cellStyle name="Normální 28 45 2 4" xfId="27116"/>
    <cellStyle name="Normální 28 45 3" xfId="17158"/>
    <cellStyle name="Normální 28 45 3 2" xfId="43324"/>
    <cellStyle name="Normální 28 45 3 3" xfId="30358"/>
    <cellStyle name="Normální 28 45 4" xfId="10673"/>
    <cellStyle name="Normální 28 45 4 2" xfId="36841"/>
    <cellStyle name="Normální 28 45 5" xfId="23876"/>
    <cellStyle name="Normální 28 46" xfId="7279"/>
    <cellStyle name="Normální 28 46 2" xfId="13904"/>
    <cellStyle name="Normální 28 46 2 2" xfId="20388"/>
    <cellStyle name="Normální 28 46 2 2 2" xfId="46554"/>
    <cellStyle name="Normální 28 46 2 2 3" xfId="33588"/>
    <cellStyle name="Normální 28 46 2 3" xfId="40072"/>
    <cellStyle name="Normální 28 46 2 4" xfId="27106"/>
    <cellStyle name="Normální 28 46 3" xfId="17148"/>
    <cellStyle name="Normální 28 46 3 2" xfId="43314"/>
    <cellStyle name="Normální 28 46 3 3" xfId="30348"/>
    <cellStyle name="Normální 28 46 4" xfId="10663"/>
    <cellStyle name="Normální 28 46 4 2" xfId="36831"/>
    <cellStyle name="Normální 28 46 5" xfId="23866"/>
    <cellStyle name="Normální 28 47" xfId="7292"/>
    <cellStyle name="Normální 28 47 2" xfId="13910"/>
    <cellStyle name="Normální 28 47 2 2" xfId="20394"/>
    <cellStyle name="Normální 28 47 2 2 2" xfId="46560"/>
    <cellStyle name="Normální 28 47 2 2 3" xfId="33594"/>
    <cellStyle name="Normální 28 47 2 3" xfId="40078"/>
    <cellStyle name="Normální 28 47 2 4" xfId="27112"/>
    <cellStyle name="Normální 28 47 3" xfId="17154"/>
    <cellStyle name="Normální 28 47 3 2" xfId="43320"/>
    <cellStyle name="Normální 28 47 3 3" xfId="30354"/>
    <cellStyle name="Normální 28 47 4" xfId="10669"/>
    <cellStyle name="Normální 28 47 4 2" xfId="36837"/>
    <cellStyle name="Normální 28 47 5" xfId="23872"/>
    <cellStyle name="Normální 28 48" xfId="7284"/>
    <cellStyle name="Normální 28 48 2" xfId="13906"/>
    <cellStyle name="Normální 28 48 2 2" xfId="20390"/>
    <cellStyle name="Normální 28 48 2 2 2" xfId="46556"/>
    <cellStyle name="Normální 28 48 2 2 3" xfId="33590"/>
    <cellStyle name="Normální 28 48 2 3" xfId="40074"/>
    <cellStyle name="Normální 28 48 2 4" xfId="27108"/>
    <cellStyle name="Normální 28 48 3" xfId="17150"/>
    <cellStyle name="Normální 28 48 3 2" xfId="43316"/>
    <cellStyle name="Normální 28 48 3 3" xfId="30350"/>
    <cellStyle name="Normální 28 48 4" xfId="10665"/>
    <cellStyle name="Normální 28 48 4 2" xfId="36833"/>
    <cellStyle name="Normální 28 48 5" xfId="23868"/>
    <cellStyle name="Normální 28 49" xfId="7249"/>
    <cellStyle name="Normální 28 49 2" xfId="13895"/>
    <cellStyle name="Normální 28 49 2 2" xfId="20379"/>
    <cellStyle name="Normální 28 49 2 2 2" xfId="46545"/>
    <cellStyle name="Normální 28 49 2 2 3" xfId="33579"/>
    <cellStyle name="Normální 28 49 2 3" xfId="40063"/>
    <cellStyle name="Normální 28 49 2 4" xfId="27097"/>
    <cellStyle name="Normální 28 49 3" xfId="17139"/>
    <cellStyle name="Normální 28 49 3 2" xfId="43305"/>
    <cellStyle name="Normální 28 49 3 3" xfId="30339"/>
    <cellStyle name="Normální 28 49 4" xfId="10653"/>
    <cellStyle name="Normální 28 49 4 2" xfId="36822"/>
    <cellStyle name="Normální 28 49 5" xfId="23857"/>
    <cellStyle name="normální 28 5" xfId="426"/>
    <cellStyle name="Normální 28 50" xfId="7331"/>
    <cellStyle name="Normální 28 50 2" xfId="13922"/>
    <cellStyle name="Normální 28 50 2 2" xfId="20406"/>
    <cellStyle name="Normální 28 50 2 2 2" xfId="46572"/>
    <cellStyle name="Normální 28 50 2 2 3" xfId="33606"/>
    <cellStyle name="Normální 28 50 2 3" xfId="40090"/>
    <cellStyle name="Normální 28 50 2 4" xfId="27124"/>
    <cellStyle name="Normální 28 50 3" xfId="17166"/>
    <cellStyle name="Normální 28 50 3 2" xfId="43332"/>
    <cellStyle name="Normální 28 50 3 3" xfId="30366"/>
    <cellStyle name="Normální 28 50 4" xfId="10681"/>
    <cellStyle name="Normální 28 50 4 2" xfId="36849"/>
    <cellStyle name="Normální 28 50 5" xfId="23884"/>
    <cellStyle name="Normální 28 51" xfId="7263"/>
    <cellStyle name="Normální 28 51 2" xfId="13900"/>
    <cellStyle name="Normální 28 51 2 2" xfId="20384"/>
    <cellStyle name="Normální 28 51 2 2 2" xfId="46550"/>
    <cellStyle name="Normální 28 51 2 2 3" xfId="33584"/>
    <cellStyle name="Normální 28 51 2 3" xfId="40068"/>
    <cellStyle name="Normální 28 51 2 4" xfId="27102"/>
    <cellStyle name="Normální 28 51 3" xfId="17144"/>
    <cellStyle name="Normální 28 51 3 2" xfId="43310"/>
    <cellStyle name="Normální 28 51 3 3" xfId="30344"/>
    <cellStyle name="Normální 28 51 4" xfId="10659"/>
    <cellStyle name="Normální 28 51 4 2" xfId="36827"/>
    <cellStyle name="Normální 28 51 5" xfId="23862"/>
    <cellStyle name="Normální 28 52" xfId="7265"/>
    <cellStyle name="Normální 28 52 2" xfId="13901"/>
    <cellStyle name="Normální 28 52 2 2" xfId="20385"/>
    <cellStyle name="Normální 28 52 2 2 2" xfId="46551"/>
    <cellStyle name="Normální 28 52 2 2 3" xfId="33585"/>
    <cellStyle name="Normální 28 52 2 3" xfId="40069"/>
    <cellStyle name="Normální 28 52 2 4" xfId="27103"/>
    <cellStyle name="Normální 28 52 3" xfId="17145"/>
    <cellStyle name="Normální 28 52 3 2" xfId="43311"/>
    <cellStyle name="Normální 28 52 3 3" xfId="30345"/>
    <cellStyle name="Normální 28 52 4" xfId="10660"/>
    <cellStyle name="Normální 28 52 4 2" xfId="36828"/>
    <cellStyle name="Normální 28 52 5" xfId="23863"/>
    <cellStyle name="Normální 28 53" xfId="7458"/>
    <cellStyle name="Normální 28 53 2" xfId="14019"/>
    <cellStyle name="Normální 28 53 2 2" xfId="20503"/>
    <cellStyle name="Normální 28 53 2 2 2" xfId="46669"/>
    <cellStyle name="Normální 28 53 2 2 3" xfId="33703"/>
    <cellStyle name="Normální 28 53 2 3" xfId="40187"/>
    <cellStyle name="Normální 28 53 2 4" xfId="27221"/>
    <cellStyle name="Normální 28 53 3" xfId="17263"/>
    <cellStyle name="Normální 28 53 3 2" xfId="43429"/>
    <cellStyle name="Normální 28 53 3 3" xfId="30463"/>
    <cellStyle name="Normální 28 53 4" xfId="10779"/>
    <cellStyle name="Normální 28 53 4 2" xfId="36947"/>
    <cellStyle name="Normální 28 53 5" xfId="23981"/>
    <cellStyle name="Normální 28 54" xfId="7417"/>
    <cellStyle name="Normální 28 54 2" xfId="13986"/>
    <cellStyle name="Normální 28 54 2 2" xfId="20470"/>
    <cellStyle name="Normální 28 54 2 2 2" xfId="46636"/>
    <cellStyle name="Normální 28 54 2 2 3" xfId="33670"/>
    <cellStyle name="Normální 28 54 2 3" xfId="40154"/>
    <cellStyle name="Normální 28 54 2 4" xfId="27188"/>
    <cellStyle name="Normální 28 54 3" xfId="17230"/>
    <cellStyle name="Normální 28 54 3 2" xfId="43396"/>
    <cellStyle name="Normální 28 54 3 3" xfId="30430"/>
    <cellStyle name="Normální 28 54 4" xfId="10746"/>
    <cellStyle name="Normální 28 54 4 2" xfId="36914"/>
    <cellStyle name="Normální 28 54 5" xfId="23948"/>
    <cellStyle name="Normální 28 55" xfId="7365"/>
    <cellStyle name="Normální 28 55 2" xfId="13944"/>
    <cellStyle name="Normální 28 55 2 2" xfId="20428"/>
    <cellStyle name="Normální 28 55 2 2 2" xfId="46594"/>
    <cellStyle name="Normální 28 55 2 2 3" xfId="33628"/>
    <cellStyle name="Normální 28 55 2 3" xfId="40112"/>
    <cellStyle name="Normální 28 55 2 4" xfId="27146"/>
    <cellStyle name="Normální 28 55 3" xfId="17188"/>
    <cellStyle name="Normální 28 55 3 2" xfId="43354"/>
    <cellStyle name="Normální 28 55 3 3" xfId="30388"/>
    <cellStyle name="Normální 28 55 4" xfId="10704"/>
    <cellStyle name="Normální 28 55 4 2" xfId="36872"/>
    <cellStyle name="Normální 28 55 5" xfId="23906"/>
    <cellStyle name="Normální 28 56" xfId="7381"/>
    <cellStyle name="Normální 28 56 2" xfId="13955"/>
    <cellStyle name="Normální 28 56 2 2" xfId="20439"/>
    <cellStyle name="Normální 28 56 2 2 2" xfId="46605"/>
    <cellStyle name="Normální 28 56 2 2 3" xfId="33639"/>
    <cellStyle name="Normální 28 56 2 3" xfId="40123"/>
    <cellStyle name="Normální 28 56 2 4" xfId="27157"/>
    <cellStyle name="Normální 28 56 3" xfId="17199"/>
    <cellStyle name="Normální 28 56 3 2" xfId="43365"/>
    <cellStyle name="Normální 28 56 3 3" xfId="30399"/>
    <cellStyle name="Normální 28 56 4" xfId="10715"/>
    <cellStyle name="Normální 28 56 4 2" xfId="36883"/>
    <cellStyle name="Normální 28 56 5" xfId="23917"/>
    <cellStyle name="Normální 28 57" xfId="7456"/>
    <cellStyle name="Normální 28 57 2" xfId="14017"/>
    <cellStyle name="Normální 28 57 2 2" xfId="20501"/>
    <cellStyle name="Normální 28 57 2 2 2" xfId="46667"/>
    <cellStyle name="Normální 28 57 2 2 3" xfId="33701"/>
    <cellStyle name="Normální 28 57 2 3" xfId="40185"/>
    <cellStyle name="Normální 28 57 2 4" xfId="27219"/>
    <cellStyle name="Normální 28 57 3" xfId="17261"/>
    <cellStyle name="Normální 28 57 3 2" xfId="43427"/>
    <cellStyle name="Normální 28 57 3 3" xfId="30461"/>
    <cellStyle name="Normální 28 57 4" xfId="10777"/>
    <cellStyle name="Normální 28 57 4 2" xfId="36945"/>
    <cellStyle name="Normální 28 57 5" xfId="23979"/>
    <cellStyle name="Normální 28 58" xfId="7377"/>
    <cellStyle name="Normální 28 58 2" xfId="13952"/>
    <cellStyle name="Normální 28 58 2 2" xfId="20436"/>
    <cellStyle name="Normální 28 58 2 2 2" xfId="46602"/>
    <cellStyle name="Normální 28 58 2 2 3" xfId="33636"/>
    <cellStyle name="Normální 28 58 2 3" xfId="40120"/>
    <cellStyle name="Normální 28 58 2 4" xfId="27154"/>
    <cellStyle name="Normální 28 58 3" xfId="17196"/>
    <cellStyle name="Normální 28 58 3 2" xfId="43362"/>
    <cellStyle name="Normální 28 58 3 3" xfId="30396"/>
    <cellStyle name="Normální 28 58 4" xfId="10712"/>
    <cellStyle name="Normální 28 58 4 2" xfId="36880"/>
    <cellStyle name="Normální 28 58 5" xfId="23914"/>
    <cellStyle name="normální 28 6" xfId="427"/>
    <cellStyle name="normální 28 7" xfId="428"/>
    <cellStyle name="normální 28 8" xfId="429"/>
    <cellStyle name="normální 28 9" xfId="430"/>
    <cellStyle name="normální 29" xfId="431"/>
    <cellStyle name="Normální 29 10" xfId="7441"/>
    <cellStyle name="Normální 29 10 2" xfId="14006"/>
    <cellStyle name="Normální 29 10 2 2" xfId="20490"/>
    <cellStyle name="Normální 29 10 2 2 2" xfId="46656"/>
    <cellStyle name="Normální 29 10 2 2 3" xfId="33690"/>
    <cellStyle name="Normální 29 10 2 3" xfId="40174"/>
    <cellStyle name="Normální 29 10 2 4" xfId="27208"/>
    <cellStyle name="Normální 29 10 3" xfId="17250"/>
    <cellStyle name="Normální 29 10 3 2" xfId="43416"/>
    <cellStyle name="Normální 29 10 3 3" xfId="30450"/>
    <cellStyle name="Normální 29 10 4" xfId="10766"/>
    <cellStyle name="Normální 29 10 4 2" xfId="36934"/>
    <cellStyle name="Normální 29 10 5" xfId="23968"/>
    <cellStyle name="Normální 29 2" xfId="4905"/>
    <cellStyle name="Normální 29 2 2" xfId="12115"/>
    <cellStyle name="Normální 29 2 2 2" xfId="18599"/>
    <cellStyle name="Normální 29 2 2 2 2" xfId="44765"/>
    <cellStyle name="Normální 29 2 2 2 3" xfId="31799"/>
    <cellStyle name="Normální 29 2 2 3" xfId="38283"/>
    <cellStyle name="Normální 29 2 2 4" xfId="25317"/>
    <cellStyle name="Normální 29 2 3" xfId="15358"/>
    <cellStyle name="Normální 29 2 3 2" xfId="41524"/>
    <cellStyle name="Normální 29 2 3 3" xfId="28558"/>
    <cellStyle name="Normální 29 2 4" xfId="8864"/>
    <cellStyle name="Normální 29 2 4 2" xfId="35043"/>
    <cellStyle name="Normální 29 2 5" xfId="22079"/>
    <cellStyle name="normální 29 3" xfId="5714"/>
    <cellStyle name="Normální 29 3 2" xfId="7106"/>
    <cellStyle name="Normální 29 3 2 2" xfId="13806"/>
    <cellStyle name="Normální 29 3 2 2 2" xfId="20290"/>
    <cellStyle name="Normální 29 3 2 2 2 2" xfId="46456"/>
    <cellStyle name="Normální 29 3 2 2 2 3" xfId="33490"/>
    <cellStyle name="Normální 29 3 2 2 3" xfId="39974"/>
    <cellStyle name="Normální 29 3 2 2 4" xfId="27008"/>
    <cellStyle name="Normální 29 3 2 3" xfId="17050"/>
    <cellStyle name="Normální 29 3 2 3 2" xfId="43216"/>
    <cellStyle name="Normální 29 3 2 3 3" xfId="30250"/>
    <cellStyle name="Normální 29 3 2 4" xfId="10562"/>
    <cellStyle name="Normální 29 3 2 4 2" xfId="36733"/>
    <cellStyle name="Normální 29 3 2 5" xfId="23768"/>
    <cellStyle name="Normální 29 4" xfId="5676"/>
    <cellStyle name="Normální 29 4 2" xfId="12494"/>
    <cellStyle name="Normální 29 4 2 2" xfId="18978"/>
    <cellStyle name="Normální 29 4 2 2 2" xfId="45144"/>
    <cellStyle name="Normální 29 4 2 2 3" xfId="32178"/>
    <cellStyle name="Normální 29 4 2 3" xfId="38662"/>
    <cellStyle name="Normální 29 4 2 4" xfId="25696"/>
    <cellStyle name="Normální 29 4 3" xfId="15738"/>
    <cellStyle name="Normální 29 4 3 2" xfId="41904"/>
    <cellStyle name="Normální 29 4 3 3" xfId="28938"/>
    <cellStyle name="Normální 29 4 4" xfId="9248"/>
    <cellStyle name="Normální 29 4 4 2" xfId="35423"/>
    <cellStyle name="Normální 29 4 5" xfId="22458"/>
    <cellStyle name="Normální 29 5" xfId="7461"/>
    <cellStyle name="Normální 29 5 2" xfId="14022"/>
    <cellStyle name="Normální 29 5 2 2" xfId="20506"/>
    <cellStyle name="Normální 29 5 2 2 2" xfId="46672"/>
    <cellStyle name="Normální 29 5 2 2 3" xfId="33706"/>
    <cellStyle name="Normální 29 5 2 3" xfId="40190"/>
    <cellStyle name="Normální 29 5 2 4" xfId="27224"/>
    <cellStyle name="Normální 29 5 3" xfId="17266"/>
    <cellStyle name="Normální 29 5 3 2" xfId="43432"/>
    <cellStyle name="Normální 29 5 3 3" xfId="30466"/>
    <cellStyle name="Normální 29 5 4" xfId="10782"/>
    <cellStyle name="Normální 29 5 4 2" xfId="36950"/>
    <cellStyle name="Normální 29 5 5" xfId="23984"/>
    <cellStyle name="Normální 29 6" xfId="7538"/>
    <cellStyle name="Normální 29 6 2" xfId="14098"/>
    <cellStyle name="Normální 29 6 2 2" xfId="20582"/>
    <cellStyle name="Normální 29 6 2 2 2" xfId="46748"/>
    <cellStyle name="Normální 29 6 2 2 3" xfId="33782"/>
    <cellStyle name="Normální 29 6 2 3" xfId="40266"/>
    <cellStyle name="Normální 29 6 2 4" xfId="27300"/>
    <cellStyle name="Normální 29 6 3" xfId="17342"/>
    <cellStyle name="Normální 29 6 3 2" xfId="43508"/>
    <cellStyle name="Normální 29 6 3 3" xfId="30542"/>
    <cellStyle name="Normální 29 6 4" xfId="10858"/>
    <cellStyle name="Normální 29 6 4 2" xfId="37026"/>
    <cellStyle name="Normální 29 6 5" xfId="24060"/>
    <cellStyle name="Normální 29 7" xfId="7368"/>
    <cellStyle name="Normální 29 7 2" xfId="13947"/>
    <cellStyle name="Normální 29 7 2 2" xfId="20431"/>
    <cellStyle name="Normální 29 7 2 2 2" xfId="46597"/>
    <cellStyle name="Normální 29 7 2 2 3" xfId="33631"/>
    <cellStyle name="Normální 29 7 2 3" xfId="40115"/>
    <cellStyle name="Normální 29 7 2 4" xfId="27149"/>
    <cellStyle name="Normální 29 7 3" xfId="17191"/>
    <cellStyle name="Normální 29 7 3 2" xfId="43357"/>
    <cellStyle name="Normální 29 7 3 3" xfId="30391"/>
    <cellStyle name="Normální 29 7 4" xfId="10707"/>
    <cellStyle name="Normální 29 7 4 2" xfId="36875"/>
    <cellStyle name="Normální 29 7 5" xfId="23909"/>
    <cellStyle name="Normální 29 8" xfId="7373"/>
    <cellStyle name="Normální 29 8 2" xfId="13949"/>
    <cellStyle name="Normální 29 8 2 2" xfId="20433"/>
    <cellStyle name="Normální 29 8 2 2 2" xfId="46599"/>
    <cellStyle name="Normální 29 8 2 2 3" xfId="33633"/>
    <cellStyle name="Normální 29 8 2 3" xfId="40117"/>
    <cellStyle name="Normální 29 8 2 4" xfId="27151"/>
    <cellStyle name="Normální 29 8 3" xfId="17193"/>
    <cellStyle name="Normální 29 8 3 2" xfId="43359"/>
    <cellStyle name="Normální 29 8 3 3" xfId="30393"/>
    <cellStyle name="Normální 29 8 4" xfId="10709"/>
    <cellStyle name="Normální 29 8 4 2" xfId="36877"/>
    <cellStyle name="Normální 29 8 5" xfId="23911"/>
    <cellStyle name="Normální 29 9" xfId="7355"/>
    <cellStyle name="Normální 29 9 2" xfId="13941"/>
    <cellStyle name="Normální 29 9 2 2" xfId="20425"/>
    <cellStyle name="Normální 29 9 2 2 2" xfId="46591"/>
    <cellStyle name="Normální 29 9 2 2 3" xfId="33625"/>
    <cellStyle name="Normální 29 9 2 3" xfId="40109"/>
    <cellStyle name="Normální 29 9 2 4" xfId="27143"/>
    <cellStyle name="Normální 29 9 3" xfId="17185"/>
    <cellStyle name="Normální 29 9 3 2" xfId="43351"/>
    <cellStyle name="Normální 29 9 3 3" xfId="30385"/>
    <cellStyle name="Normální 29 9 4" xfId="10701"/>
    <cellStyle name="Normální 29 9 4 2" xfId="36868"/>
    <cellStyle name="Normální 29 9 5" xfId="23903"/>
    <cellStyle name="normální 3" xfId="3"/>
    <cellStyle name="normální 3 10" xfId="95"/>
    <cellStyle name="normální 3 10 2" xfId="4925"/>
    <cellStyle name="normální 3 10 2 2" xfId="6959"/>
    <cellStyle name="normální 3 10 2 2 2" xfId="13687"/>
    <cellStyle name="normální 3 10 2 2 2 2" xfId="20171"/>
    <cellStyle name="normální 3 10 2 2 2 2 2" xfId="46337"/>
    <cellStyle name="normální 3 10 2 2 2 2 3" xfId="33371"/>
    <cellStyle name="normální 3 10 2 2 2 3" xfId="39855"/>
    <cellStyle name="normální 3 10 2 2 2 4" xfId="26889"/>
    <cellStyle name="normální 3 10 2 2 3" xfId="16931"/>
    <cellStyle name="normální 3 10 2 2 3 2" xfId="43097"/>
    <cellStyle name="normální 3 10 2 2 3 3" xfId="30131"/>
    <cellStyle name="normální 3 10 2 2 4" xfId="10443"/>
    <cellStyle name="normální 3 10 2 2 4 2" xfId="36614"/>
    <cellStyle name="normální 3 10 2 2 5" xfId="23649"/>
    <cellStyle name="normální 3 10 2 3" xfId="5335"/>
    <cellStyle name="normální 3 10 2 3 2" xfId="12296"/>
    <cellStyle name="normální 3 10 2 3 2 2" xfId="18780"/>
    <cellStyle name="normální 3 10 2 3 2 2 2" xfId="44946"/>
    <cellStyle name="normální 3 10 2 3 2 2 3" xfId="31980"/>
    <cellStyle name="normální 3 10 2 3 2 3" xfId="38464"/>
    <cellStyle name="normální 3 10 2 3 2 4" xfId="25498"/>
    <cellStyle name="normální 3 10 2 3 3" xfId="15539"/>
    <cellStyle name="normální 3 10 2 3 3 2" xfId="41705"/>
    <cellStyle name="normální 3 10 2 3 3 3" xfId="28739"/>
    <cellStyle name="normální 3 10 2 3 4" xfId="9049"/>
    <cellStyle name="normální 3 10 2 3 4 2" xfId="35224"/>
    <cellStyle name="normální 3 10 2 3 5" xfId="22260"/>
    <cellStyle name="normální 3 10 2 4" xfId="7041"/>
    <cellStyle name="normální 3 10 2 4 2" xfId="13759"/>
    <cellStyle name="normální 3 10 2 4 2 2" xfId="20243"/>
    <cellStyle name="normální 3 10 2 4 2 2 2" xfId="46409"/>
    <cellStyle name="normální 3 10 2 4 2 2 3" xfId="33443"/>
    <cellStyle name="normální 3 10 2 4 2 3" xfId="39927"/>
    <cellStyle name="normální 3 10 2 4 2 4" xfId="26961"/>
    <cellStyle name="normální 3 10 2 4 3" xfId="17003"/>
    <cellStyle name="normální 3 10 2 4 3 2" xfId="43169"/>
    <cellStyle name="normální 3 10 2 4 3 3" xfId="30203"/>
    <cellStyle name="normální 3 10 2 4 4" xfId="10515"/>
    <cellStyle name="normální 3 10 2 4 4 2" xfId="36686"/>
    <cellStyle name="normální 3 10 2 4 5" xfId="23721"/>
    <cellStyle name="normální 3 10 2 5" xfId="7469"/>
    <cellStyle name="normální 3 10 2 5 2" xfId="14030"/>
    <cellStyle name="normální 3 10 2 5 2 2" xfId="20514"/>
    <cellStyle name="normální 3 10 2 5 2 2 2" xfId="46680"/>
    <cellStyle name="normální 3 10 2 5 2 2 3" xfId="33714"/>
    <cellStyle name="normální 3 10 2 5 2 3" xfId="40198"/>
    <cellStyle name="normální 3 10 2 5 2 4" xfId="27232"/>
    <cellStyle name="normální 3 10 2 5 3" xfId="17274"/>
    <cellStyle name="normální 3 10 2 5 3 2" xfId="43440"/>
    <cellStyle name="normální 3 10 2 5 3 3" xfId="30474"/>
    <cellStyle name="normální 3 10 2 5 4" xfId="10790"/>
    <cellStyle name="normální 3 10 2 5 4 2" xfId="36958"/>
    <cellStyle name="normální 3 10 2 5 5" xfId="23992"/>
    <cellStyle name="normální 3 10 2 6" xfId="12123"/>
    <cellStyle name="normální 3 10 2 6 2" xfId="18607"/>
    <cellStyle name="normální 3 10 2 6 2 2" xfId="44773"/>
    <cellStyle name="normální 3 10 2 6 2 3" xfId="31807"/>
    <cellStyle name="normální 3 10 2 6 3" xfId="38291"/>
    <cellStyle name="normální 3 10 2 6 4" xfId="25325"/>
    <cellStyle name="normální 3 10 2 7" xfId="15366"/>
    <cellStyle name="normální 3 10 2 7 2" xfId="41532"/>
    <cellStyle name="normální 3 10 2 7 3" xfId="28566"/>
    <cellStyle name="normální 3 10 2 8" xfId="8872"/>
    <cellStyle name="normální 3 10 2 8 2" xfId="35051"/>
    <cellStyle name="normální 3 10 2 9" xfId="22087"/>
    <cellStyle name="normální 3 10 3" xfId="4848"/>
    <cellStyle name="normální 3 10 4" xfId="2068"/>
    <cellStyle name="normální 3 10 4 2" xfId="12039"/>
    <cellStyle name="normální 3 10 4 2 2" xfId="18523"/>
    <cellStyle name="normální 3 10 4 2 2 2" xfId="44689"/>
    <cellStyle name="normální 3 10 4 2 2 3" xfId="31723"/>
    <cellStyle name="normální 3 10 4 2 3" xfId="38207"/>
    <cellStyle name="normální 3 10 4 2 4" xfId="25241"/>
    <cellStyle name="normální 3 10 4 3" xfId="15284"/>
    <cellStyle name="normální 3 10 4 3 2" xfId="41450"/>
    <cellStyle name="normální 3 10 4 3 3" xfId="28484"/>
    <cellStyle name="normální 3 10 4 4" xfId="8749"/>
    <cellStyle name="normální 3 10 4 4 2" xfId="34964"/>
    <cellStyle name="normální 3 10 4 5" xfId="22011"/>
    <cellStyle name="normální 3 10 5" xfId="7065"/>
    <cellStyle name="normální 3 10 5 2" xfId="13778"/>
    <cellStyle name="normální 3 10 5 2 2" xfId="20262"/>
    <cellStyle name="normální 3 10 5 2 2 2" xfId="46428"/>
    <cellStyle name="normální 3 10 5 2 2 3" xfId="33462"/>
    <cellStyle name="normální 3 10 5 2 3" xfId="39946"/>
    <cellStyle name="normální 3 10 5 2 4" xfId="26980"/>
    <cellStyle name="normální 3 10 5 3" xfId="17022"/>
    <cellStyle name="normální 3 10 5 3 2" xfId="43188"/>
    <cellStyle name="normální 3 10 5 3 3" xfId="30222"/>
    <cellStyle name="normální 3 10 5 4" xfId="10534"/>
    <cellStyle name="normální 3 10 5 4 2" xfId="36705"/>
    <cellStyle name="normální 3 10 5 5" xfId="23740"/>
    <cellStyle name="normální 3 10 6" xfId="5603"/>
    <cellStyle name="normální 3 10 6 2" xfId="12452"/>
    <cellStyle name="normální 3 10 6 2 2" xfId="18936"/>
    <cellStyle name="normální 3 10 6 2 2 2" xfId="45102"/>
    <cellStyle name="normální 3 10 6 2 2 3" xfId="32136"/>
    <cellStyle name="normální 3 10 6 2 3" xfId="38620"/>
    <cellStyle name="normální 3 10 6 2 4" xfId="25654"/>
    <cellStyle name="normální 3 10 6 3" xfId="15695"/>
    <cellStyle name="normální 3 10 6 3 2" xfId="41861"/>
    <cellStyle name="normální 3 10 6 3 3" xfId="28895"/>
    <cellStyle name="normální 3 10 6 4" xfId="9206"/>
    <cellStyle name="normální 3 10 6 4 2" xfId="35381"/>
    <cellStyle name="normální 3 10 6 5" xfId="22416"/>
    <cellStyle name="normální 3 10 7" xfId="7353"/>
    <cellStyle name="normální 3 10 7 2" xfId="13939"/>
    <cellStyle name="normální 3 10 7 2 2" xfId="20423"/>
    <cellStyle name="normální 3 10 7 2 2 2" xfId="46589"/>
    <cellStyle name="normální 3 10 7 2 2 3" xfId="33623"/>
    <cellStyle name="normální 3 10 7 2 3" xfId="40107"/>
    <cellStyle name="normální 3 10 7 2 4" xfId="27141"/>
    <cellStyle name="normální 3 10 7 3" xfId="17183"/>
    <cellStyle name="normální 3 10 7 3 2" xfId="43349"/>
    <cellStyle name="normální 3 10 7 3 3" xfId="30383"/>
    <cellStyle name="normální 3 10 7 4" xfId="10699"/>
    <cellStyle name="normální 3 10 7 4 2" xfId="36866"/>
    <cellStyle name="normální 3 10 7 5" xfId="23901"/>
    <cellStyle name="normální 3 100" xfId="1348"/>
    <cellStyle name="normální 3 101" xfId="1167"/>
    <cellStyle name="normální 3 102" xfId="7567"/>
    <cellStyle name="normální 3 102 2" xfId="14126"/>
    <cellStyle name="normální 3 102 2 2" xfId="20610"/>
    <cellStyle name="normální 3 102 2 2 2" xfId="46776"/>
    <cellStyle name="normální 3 102 2 2 3" xfId="33810"/>
    <cellStyle name="normální 3 102 2 3" xfId="40294"/>
    <cellStyle name="normální 3 102 2 4" xfId="27328"/>
    <cellStyle name="normální 3 102 3" xfId="17370"/>
    <cellStyle name="normální 3 102 3 2" xfId="43536"/>
    <cellStyle name="normální 3 102 3 3" xfId="30570"/>
    <cellStyle name="normální 3 102 4" xfId="10886"/>
    <cellStyle name="normální 3 102 4 2" xfId="37054"/>
    <cellStyle name="normální 3 102 5" xfId="24088"/>
    <cellStyle name="normální 3 103" xfId="30"/>
    <cellStyle name="normální 3 11" xfId="96"/>
    <cellStyle name="normální 3 12" xfId="77"/>
    <cellStyle name="normální 3 13" xfId="98"/>
    <cellStyle name="normální 3 14" xfId="100"/>
    <cellStyle name="normální 3 15" xfId="102"/>
    <cellStyle name="normální 3 16" xfId="104"/>
    <cellStyle name="normální 3 17" xfId="106"/>
    <cellStyle name="normální 3 18" xfId="108"/>
    <cellStyle name="normální 3 19" xfId="110"/>
    <cellStyle name="normální 3 2" xfId="59"/>
    <cellStyle name="normální 3 2 2" xfId="3965"/>
    <cellStyle name="normální 3 2 2 2" xfId="7576"/>
    <cellStyle name="normální 3 2 2 2 2" xfId="14132"/>
    <cellStyle name="normální 3 2 2 2 2 2" xfId="20616"/>
    <cellStyle name="normální 3 2 2 2 2 2 2" xfId="46782"/>
    <cellStyle name="normální 3 2 2 2 2 2 3" xfId="33816"/>
    <cellStyle name="normální 3 2 2 2 2 3" xfId="40300"/>
    <cellStyle name="normální 3 2 2 2 2 4" xfId="27334"/>
    <cellStyle name="normální 3 2 2 2 3" xfId="17376"/>
    <cellStyle name="normální 3 2 2 2 3 2" xfId="43542"/>
    <cellStyle name="normální 3 2 2 2 3 3" xfId="30576"/>
    <cellStyle name="normální 3 2 2 2 4" xfId="10892"/>
    <cellStyle name="normální 3 2 2 2 4 2" xfId="37060"/>
    <cellStyle name="normální 3 2 2 2 5" xfId="24094"/>
    <cellStyle name="normální 3 2 3" xfId="4659"/>
    <cellStyle name="normální 3 2 4" xfId="4425"/>
    <cellStyle name="normální 3 2 4 10" xfId="22052"/>
    <cellStyle name="normální 3 2 4 2" xfId="4965"/>
    <cellStyle name="normální 3 2 4 2 2" xfId="6997"/>
    <cellStyle name="normální 3 2 4 2 2 2" xfId="13724"/>
    <cellStyle name="normální 3 2 4 2 2 2 2" xfId="20208"/>
    <cellStyle name="normální 3 2 4 2 2 2 2 2" xfId="46374"/>
    <cellStyle name="normální 3 2 4 2 2 2 2 3" xfId="33408"/>
    <cellStyle name="normální 3 2 4 2 2 2 3" xfId="39892"/>
    <cellStyle name="normální 3 2 4 2 2 2 4" xfId="26926"/>
    <cellStyle name="normální 3 2 4 2 2 3" xfId="16968"/>
    <cellStyle name="normální 3 2 4 2 2 3 2" xfId="43134"/>
    <cellStyle name="normální 3 2 4 2 2 3 3" xfId="30168"/>
    <cellStyle name="normální 3 2 4 2 2 4" xfId="10480"/>
    <cellStyle name="normální 3 2 4 2 2 4 2" xfId="36651"/>
    <cellStyle name="normální 3 2 4 2 2 5" xfId="23686"/>
    <cellStyle name="normální 3 2 4 2 3" xfId="7136"/>
    <cellStyle name="normální 3 2 4 2 3 2" xfId="13829"/>
    <cellStyle name="normální 3 2 4 2 3 2 2" xfId="20313"/>
    <cellStyle name="normální 3 2 4 2 3 2 2 2" xfId="46479"/>
    <cellStyle name="normální 3 2 4 2 3 2 2 3" xfId="33513"/>
    <cellStyle name="normální 3 2 4 2 3 2 3" xfId="39997"/>
    <cellStyle name="normální 3 2 4 2 3 2 4" xfId="27031"/>
    <cellStyle name="normální 3 2 4 2 3 3" xfId="17073"/>
    <cellStyle name="normální 3 2 4 2 3 3 2" xfId="43239"/>
    <cellStyle name="normální 3 2 4 2 3 3 3" xfId="30273"/>
    <cellStyle name="normální 3 2 4 2 3 4" xfId="10586"/>
    <cellStyle name="normální 3 2 4 2 3 4 2" xfId="36756"/>
    <cellStyle name="normální 3 2 4 2 3 5" xfId="23791"/>
    <cellStyle name="normální 3 2 4 2 4" xfId="5680"/>
    <cellStyle name="normální 3 2 4 2 4 2" xfId="12496"/>
    <cellStyle name="normální 3 2 4 2 4 2 2" xfId="18980"/>
    <cellStyle name="normální 3 2 4 2 4 2 2 2" xfId="45146"/>
    <cellStyle name="normální 3 2 4 2 4 2 2 3" xfId="32180"/>
    <cellStyle name="normální 3 2 4 2 4 2 3" xfId="38664"/>
    <cellStyle name="normální 3 2 4 2 4 2 4" xfId="25698"/>
    <cellStyle name="normální 3 2 4 2 4 3" xfId="15740"/>
    <cellStyle name="normální 3 2 4 2 4 3 2" xfId="41906"/>
    <cellStyle name="normální 3 2 4 2 4 3 3" xfId="28940"/>
    <cellStyle name="normální 3 2 4 2 4 4" xfId="9250"/>
    <cellStyle name="normální 3 2 4 2 4 4 2" xfId="35425"/>
    <cellStyle name="normální 3 2 4 2 4 5" xfId="22460"/>
    <cellStyle name="normální 3 2 4 2 5" xfId="7509"/>
    <cellStyle name="normální 3 2 4 2 5 2" xfId="14070"/>
    <cellStyle name="normální 3 2 4 2 5 2 2" xfId="20554"/>
    <cellStyle name="normální 3 2 4 2 5 2 2 2" xfId="46720"/>
    <cellStyle name="normální 3 2 4 2 5 2 2 3" xfId="33754"/>
    <cellStyle name="normální 3 2 4 2 5 2 3" xfId="40238"/>
    <cellStyle name="normální 3 2 4 2 5 2 4" xfId="27272"/>
    <cellStyle name="normální 3 2 4 2 5 3" xfId="17314"/>
    <cellStyle name="normální 3 2 4 2 5 3 2" xfId="43480"/>
    <cellStyle name="normální 3 2 4 2 5 3 3" xfId="30514"/>
    <cellStyle name="normální 3 2 4 2 5 4" xfId="10830"/>
    <cellStyle name="normální 3 2 4 2 5 4 2" xfId="36998"/>
    <cellStyle name="normální 3 2 4 2 5 5" xfId="24032"/>
    <cellStyle name="normální 3 2 4 2 6" xfId="12163"/>
    <cellStyle name="normální 3 2 4 2 6 2" xfId="18647"/>
    <cellStyle name="normální 3 2 4 2 6 2 2" xfId="44813"/>
    <cellStyle name="normální 3 2 4 2 6 2 3" xfId="31847"/>
    <cellStyle name="normální 3 2 4 2 6 3" xfId="38331"/>
    <cellStyle name="normální 3 2 4 2 6 4" xfId="25365"/>
    <cellStyle name="normální 3 2 4 2 7" xfId="15406"/>
    <cellStyle name="normální 3 2 4 2 7 2" xfId="41572"/>
    <cellStyle name="normální 3 2 4 2 7 3" xfId="28606"/>
    <cellStyle name="normální 3 2 4 2 8" xfId="8912"/>
    <cellStyle name="normální 3 2 4 2 8 2" xfId="35091"/>
    <cellStyle name="normální 3 2 4 2 9" xfId="22127"/>
    <cellStyle name="normální 3 2 4 3" xfId="6947"/>
    <cellStyle name="normální 3 2 4 3 2" xfId="13676"/>
    <cellStyle name="normální 3 2 4 3 2 2" xfId="20160"/>
    <cellStyle name="normální 3 2 4 3 2 2 2" xfId="46326"/>
    <cellStyle name="normální 3 2 4 3 2 2 3" xfId="33360"/>
    <cellStyle name="normální 3 2 4 3 2 3" xfId="39844"/>
    <cellStyle name="normální 3 2 4 3 2 4" xfId="26878"/>
    <cellStyle name="normální 3 2 4 3 3" xfId="16920"/>
    <cellStyle name="normální 3 2 4 3 3 2" xfId="43086"/>
    <cellStyle name="normální 3 2 4 3 3 3" xfId="30120"/>
    <cellStyle name="normální 3 2 4 3 4" xfId="10432"/>
    <cellStyle name="normální 3 2 4 3 4 2" xfId="36603"/>
    <cellStyle name="normální 3 2 4 3 5" xfId="23638"/>
    <cellStyle name="normální 3 2 4 4" xfId="5583"/>
    <cellStyle name="normální 3 2 4 4 2" xfId="12438"/>
    <cellStyle name="normální 3 2 4 4 2 2" xfId="18922"/>
    <cellStyle name="normální 3 2 4 4 2 2 2" xfId="45088"/>
    <cellStyle name="normální 3 2 4 4 2 2 3" xfId="32122"/>
    <cellStyle name="normální 3 2 4 4 2 3" xfId="38606"/>
    <cellStyle name="normální 3 2 4 4 2 4" xfId="25640"/>
    <cellStyle name="normální 3 2 4 4 3" xfId="15681"/>
    <cellStyle name="normální 3 2 4 4 3 2" xfId="41847"/>
    <cellStyle name="normální 3 2 4 4 3 3" xfId="28881"/>
    <cellStyle name="normální 3 2 4 4 4" xfId="9192"/>
    <cellStyle name="normální 3 2 4 4 4 2" xfId="35367"/>
    <cellStyle name="normální 3 2 4 4 5" xfId="22402"/>
    <cellStyle name="normální 3 2 4 5" xfId="7161"/>
    <cellStyle name="normální 3 2 4 5 2" xfId="13847"/>
    <cellStyle name="normální 3 2 4 5 2 2" xfId="20331"/>
    <cellStyle name="normální 3 2 4 5 2 2 2" xfId="46497"/>
    <cellStyle name="normální 3 2 4 5 2 2 3" xfId="33531"/>
    <cellStyle name="normální 3 2 4 5 2 3" xfId="40015"/>
    <cellStyle name="normální 3 2 4 5 2 4" xfId="27049"/>
    <cellStyle name="normální 3 2 4 5 3" xfId="17091"/>
    <cellStyle name="normální 3 2 4 5 3 2" xfId="43257"/>
    <cellStyle name="normální 3 2 4 5 3 3" xfId="30291"/>
    <cellStyle name="normální 3 2 4 5 4" xfId="10604"/>
    <cellStyle name="normální 3 2 4 5 4 2" xfId="36774"/>
    <cellStyle name="normální 3 2 4 5 5" xfId="23809"/>
    <cellStyle name="normální 3 2 4 6" xfId="7432"/>
    <cellStyle name="normální 3 2 4 6 2" xfId="13999"/>
    <cellStyle name="normální 3 2 4 6 2 2" xfId="20483"/>
    <cellStyle name="normální 3 2 4 6 2 2 2" xfId="46649"/>
    <cellStyle name="normální 3 2 4 6 2 2 3" xfId="33683"/>
    <cellStyle name="normální 3 2 4 6 2 3" xfId="40167"/>
    <cellStyle name="normální 3 2 4 6 2 4" xfId="27201"/>
    <cellStyle name="normální 3 2 4 6 3" xfId="17243"/>
    <cellStyle name="normální 3 2 4 6 3 2" xfId="43409"/>
    <cellStyle name="normální 3 2 4 6 3 3" xfId="30443"/>
    <cellStyle name="normální 3 2 4 6 4" xfId="10759"/>
    <cellStyle name="normální 3 2 4 6 4 2" xfId="36927"/>
    <cellStyle name="normální 3 2 4 6 5" xfId="23961"/>
    <cellStyle name="normální 3 2 4 7" xfId="12084"/>
    <cellStyle name="normální 3 2 4 7 2" xfId="18568"/>
    <cellStyle name="normální 3 2 4 7 2 2" xfId="44734"/>
    <cellStyle name="normální 3 2 4 7 2 3" xfId="31768"/>
    <cellStyle name="normální 3 2 4 7 3" xfId="38252"/>
    <cellStyle name="normální 3 2 4 7 4" xfId="25286"/>
    <cellStyle name="normální 3 2 4 8" xfId="15331"/>
    <cellStyle name="normální 3 2 4 8 2" xfId="41497"/>
    <cellStyle name="normální 3 2 4 8 3" xfId="28531"/>
    <cellStyle name="normální 3 2 4 9" xfId="8829"/>
    <cellStyle name="normální 3 2 4 9 2" xfId="35008"/>
    <cellStyle name="normální 3 2 5" xfId="7571"/>
    <cellStyle name="normální 3 2 5 2" xfId="14128"/>
    <cellStyle name="normální 3 2 5 2 2" xfId="20612"/>
    <cellStyle name="normální 3 2 5 2 2 2" xfId="46778"/>
    <cellStyle name="normální 3 2 5 2 2 3" xfId="33812"/>
    <cellStyle name="normální 3 2 5 2 3" xfId="40296"/>
    <cellStyle name="normální 3 2 5 2 4" xfId="27330"/>
    <cellStyle name="normální 3 2 5 3" xfId="17372"/>
    <cellStyle name="normální 3 2 5 3 2" xfId="43538"/>
    <cellStyle name="normální 3 2 5 3 3" xfId="30572"/>
    <cellStyle name="normální 3 2 5 4" xfId="10888"/>
    <cellStyle name="normální 3 2 5 4 2" xfId="37056"/>
    <cellStyle name="normální 3 2 5 5" xfId="24090"/>
    <cellStyle name="normální 3 20" xfId="112"/>
    <cellStyle name="normální 3 21" xfId="114"/>
    <cellStyle name="normální 3 22" xfId="116"/>
    <cellStyle name="normální 3 23" xfId="118"/>
    <cellStyle name="normální 3 24" xfId="120"/>
    <cellStyle name="normální 3 25" xfId="122"/>
    <cellStyle name="normální 3 26" xfId="123"/>
    <cellStyle name="normální 3 27" xfId="124"/>
    <cellStyle name="normální 3 28" xfId="126"/>
    <cellStyle name="normální 3 29" xfId="129"/>
    <cellStyle name="normální 3 3" xfId="60"/>
    <cellStyle name="normální 3 3 2" xfId="3978"/>
    <cellStyle name="normální 3 3 3" xfId="7574"/>
    <cellStyle name="normální 3 3 3 2" xfId="14130"/>
    <cellStyle name="normální 3 3 3 2 2" xfId="20614"/>
    <cellStyle name="normální 3 3 3 2 2 2" xfId="46780"/>
    <cellStyle name="normální 3 3 3 2 2 3" xfId="33814"/>
    <cellStyle name="normální 3 3 3 2 3" xfId="40298"/>
    <cellStyle name="normální 3 3 3 2 4" xfId="27332"/>
    <cellStyle name="normální 3 3 3 3" xfId="17374"/>
    <cellStyle name="normální 3 3 3 3 2" xfId="43540"/>
    <cellStyle name="normální 3 3 3 3 3" xfId="30574"/>
    <cellStyle name="normální 3 3 3 4" xfId="10890"/>
    <cellStyle name="normální 3 3 3 4 2" xfId="37058"/>
    <cellStyle name="normální 3 3 3 5" xfId="24092"/>
    <cellStyle name="normální 3 30" xfId="125"/>
    <cellStyle name="normální 3 31" xfId="147"/>
    <cellStyle name="normální 3 31 2" xfId="161"/>
    <cellStyle name="normální 3 31 3" xfId="162"/>
    <cellStyle name="normální 3 31 4" xfId="1354"/>
    <cellStyle name="normální 3 31 5" xfId="1269"/>
    <cellStyle name="normální 3 31 6" xfId="5646"/>
    <cellStyle name="normální 3 32" xfId="157"/>
    <cellStyle name="normální 3 32 2" xfId="1363"/>
    <cellStyle name="normální 3 32 3" xfId="1270"/>
    <cellStyle name="normální 3 32 4" xfId="5655"/>
    <cellStyle name="normální 3 33" xfId="1271"/>
    <cellStyle name="normální 3 34" xfId="1272"/>
    <cellStyle name="normální 3 35" xfId="1273"/>
    <cellStyle name="normální 3 36" xfId="1274"/>
    <cellStyle name="normální 3 37" xfId="1275"/>
    <cellStyle name="normální 3 38" xfId="1276"/>
    <cellStyle name="normální 3 39" xfId="1277"/>
    <cellStyle name="normální 3 4" xfId="61"/>
    <cellStyle name="normální 3 4 2" xfId="3992"/>
    <cellStyle name="normální 3 40" xfId="1278"/>
    <cellStyle name="normální 3 41" xfId="1279"/>
    <cellStyle name="normální 3 42" xfId="1280"/>
    <cellStyle name="normální 3 43" xfId="1281"/>
    <cellStyle name="normální 3 44" xfId="1282"/>
    <cellStyle name="normální 3 45" xfId="1283"/>
    <cellStyle name="normální 3 46" xfId="1284"/>
    <cellStyle name="normální 3 47" xfId="1285"/>
    <cellStyle name="normální 3 48" xfId="1286"/>
    <cellStyle name="normální 3 49" xfId="1287"/>
    <cellStyle name="normální 3 5" xfId="62"/>
    <cellStyle name="normální 3 5 2" xfId="4666"/>
    <cellStyle name="normální 3 5 2 10" xfId="22065"/>
    <cellStyle name="normální 3 5 2 2" xfId="4978"/>
    <cellStyle name="normální 3 5 2 2 2" xfId="7006"/>
    <cellStyle name="normální 3 5 2 2 2 2" xfId="13733"/>
    <cellStyle name="normální 3 5 2 2 2 2 2" xfId="20217"/>
    <cellStyle name="normální 3 5 2 2 2 2 2 2" xfId="46383"/>
    <cellStyle name="normální 3 5 2 2 2 2 2 3" xfId="33417"/>
    <cellStyle name="normální 3 5 2 2 2 2 3" xfId="39901"/>
    <cellStyle name="normální 3 5 2 2 2 2 4" xfId="26935"/>
    <cellStyle name="normální 3 5 2 2 2 3" xfId="16977"/>
    <cellStyle name="normální 3 5 2 2 2 3 2" xfId="43143"/>
    <cellStyle name="normální 3 5 2 2 2 3 3" xfId="30177"/>
    <cellStyle name="normální 3 5 2 2 2 4" xfId="10489"/>
    <cellStyle name="normální 3 5 2 2 2 4 2" xfId="36660"/>
    <cellStyle name="normální 3 5 2 2 2 5" xfId="23695"/>
    <cellStyle name="normální 3 5 2 2 3" xfId="5558"/>
    <cellStyle name="normální 3 5 2 2 3 2" xfId="12419"/>
    <cellStyle name="normální 3 5 2 2 3 2 2" xfId="18903"/>
    <cellStyle name="normální 3 5 2 2 3 2 2 2" xfId="45069"/>
    <cellStyle name="normální 3 5 2 2 3 2 2 3" xfId="32103"/>
    <cellStyle name="normální 3 5 2 2 3 2 3" xfId="38587"/>
    <cellStyle name="normální 3 5 2 2 3 2 4" xfId="25621"/>
    <cellStyle name="normální 3 5 2 2 3 3" xfId="15662"/>
    <cellStyle name="normální 3 5 2 2 3 3 2" xfId="41828"/>
    <cellStyle name="normální 3 5 2 2 3 3 3" xfId="28862"/>
    <cellStyle name="normální 3 5 2 2 3 4" xfId="9173"/>
    <cellStyle name="normální 3 5 2 2 3 4 2" xfId="35348"/>
    <cellStyle name="normální 3 5 2 2 3 5" xfId="22383"/>
    <cellStyle name="normální 3 5 2 2 4" xfId="5591"/>
    <cellStyle name="normální 3 5 2 2 4 2" xfId="12443"/>
    <cellStyle name="normální 3 5 2 2 4 2 2" xfId="18927"/>
    <cellStyle name="normální 3 5 2 2 4 2 2 2" xfId="45093"/>
    <cellStyle name="normální 3 5 2 2 4 2 2 3" xfId="32127"/>
    <cellStyle name="normální 3 5 2 2 4 2 3" xfId="38611"/>
    <cellStyle name="normální 3 5 2 2 4 2 4" xfId="25645"/>
    <cellStyle name="normální 3 5 2 2 4 3" xfId="15686"/>
    <cellStyle name="normální 3 5 2 2 4 3 2" xfId="41852"/>
    <cellStyle name="normální 3 5 2 2 4 3 3" xfId="28886"/>
    <cellStyle name="normální 3 5 2 2 4 4" xfId="9197"/>
    <cellStyle name="normální 3 5 2 2 4 4 2" xfId="35372"/>
    <cellStyle name="normální 3 5 2 2 4 5" xfId="22407"/>
    <cellStyle name="normální 3 5 2 2 5" xfId="7522"/>
    <cellStyle name="normální 3 5 2 2 5 2" xfId="14083"/>
    <cellStyle name="normální 3 5 2 2 5 2 2" xfId="20567"/>
    <cellStyle name="normální 3 5 2 2 5 2 2 2" xfId="46733"/>
    <cellStyle name="normální 3 5 2 2 5 2 2 3" xfId="33767"/>
    <cellStyle name="normální 3 5 2 2 5 2 3" xfId="40251"/>
    <cellStyle name="normální 3 5 2 2 5 2 4" xfId="27285"/>
    <cellStyle name="normální 3 5 2 2 5 3" xfId="17327"/>
    <cellStyle name="normální 3 5 2 2 5 3 2" xfId="43493"/>
    <cellStyle name="normální 3 5 2 2 5 3 3" xfId="30527"/>
    <cellStyle name="normální 3 5 2 2 5 4" xfId="10843"/>
    <cellStyle name="normální 3 5 2 2 5 4 2" xfId="37011"/>
    <cellStyle name="normální 3 5 2 2 5 5" xfId="24045"/>
    <cellStyle name="normální 3 5 2 2 6" xfId="12176"/>
    <cellStyle name="normální 3 5 2 2 6 2" xfId="18660"/>
    <cellStyle name="normální 3 5 2 2 6 2 2" xfId="44826"/>
    <cellStyle name="normální 3 5 2 2 6 2 3" xfId="31860"/>
    <cellStyle name="normální 3 5 2 2 6 3" xfId="38344"/>
    <cellStyle name="normální 3 5 2 2 6 4" xfId="25378"/>
    <cellStyle name="normální 3 5 2 2 7" xfId="15419"/>
    <cellStyle name="normální 3 5 2 2 7 2" xfId="41585"/>
    <cellStyle name="normální 3 5 2 2 7 3" xfId="28619"/>
    <cellStyle name="normální 3 5 2 2 8" xfId="8925"/>
    <cellStyle name="normální 3 5 2 2 8 2" xfId="35104"/>
    <cellStyle name="normální 3 5 2 2 9" xfId="22140"/>
    <cellStyle name="normální 3 5 2 3" xfId="6950"/>
    <cellStyle name="normální 3 5 2 3 2" xfId="13679"/>
    <cellStyle name="normální 3 5 2 3 2 2" xfId="20163"/>
    <cellStyle name="normální 3 5 2 3 2 2 2" xfId="46329"/>
    <cellStyle name="normální 3 5 2 3 2 2 3" xfId="33363"/>
    <cellStyle name="normální 3 5 2 3 2 3" xfId="39847"/>
    <cellStyle name="normální 3 5 2 3 2 4" xfId="26881"/>
    <cellStyle name="normální 3 5 2 3 3" xfId="16923"/>
    <cellStyle name="normální 3 5 2 3 3 2" xfId="43089"/>
    <cellStyle name="normální 3 5 2 3 3 3" xfId="30123"/>
    <cellStyle name="normální 3 5 2 3 4" xfId="10435"/>
    <cellStyle name="normální 3 5 2 3 4 2" xfId="36606"/>
    <cellStyle name="normální 3 5 2 3 5" xfId="23641"/>
    <cellStyle name="normální 3 5 2 4" xfId="5505"/>
    <cellStyle name="normální 3 5 2 4 2" xfId="12378"/>
    <cellStyle name="normální 3 5 2 4 2 2" xfId="18862"/>
    <cellStyle name="normální 3 5 2 4 2 2 2" xfId="45028"/>
    <cellStyle name="normální 3 5 2 4 2 2 3" xfId="32062"/>
    <cellStyle name="normální 3 5 2 4 2 3" xfId="38546"/>
    <cellStyle name="normální 3 5 2 4 2 4" xfId="25580"/>
    <cellStyle name="normální 3 5 2 4 3" xfId="15621"/>
    <cellStyle name="normální 3 5 2 4 3 2" xfId="41787"/>
    <cellStyle name="normální 3 5 2 4 3 3" xfId="28821"/>
    <cellStyle name="normální 3 5 2 4 4" xfId="9132"/>
    <cellStyle name="normální 3 5 2 4 4 2" xfId="35307"/>
    <cellStyle name="normální 3 5 2 4 5" xfId="22342"/>
    <cellStyle name="normální 3 5 2 5" xfId="7184"/>
    <cellStyle name="normální 3 5 2 5 2" xfId="13863"/>
    <cellStyle name="normální 3 5 2 5 2 2" xfId="20347"/>
    <cellStyle name="normální 3 5 2 5 2 2 2" xfId="46513"/>
    <cellStyle name="normální 3 5 2 5 2 2 3" xfId="33547"/>
    <cellStyle name="normální 3 5 2 5 2 3" xfId="40031"/>
    <cellStyle name="normální 3 5 2 5 2 4" xfId="27065"/>
    <cellStyle name="normální 3 5 2 5 3" xfId="17107"/>
    <cellStyle name="normální 3 5 2 5 3 2" xfId="43273"/>
    <cellStyle name="normální 3 5 2 5 3 3" xfId="30307"/>
    <cellStyle name="normální 3 5 2 5 4" xfId="10620"/>
    <cellStyle name="normální 3 5 2 5 4 2" xfId="36790"/>
    <cellStyle name="normální 3 5 2 5 5" xfId="23825"/>
    <cellStyle name="normální 3 5 2 6" xfId="7449"/>
    <cellStyle name="normální 3 5 2 6 2" xfId="14013"/>
    <cellStyle name="normální 3 5 2 6 2 2" xfId="20497"/>
    <cellStyle name="normální 3 5 2 6 2 2 2" xfId="46663"/>
    <cellStyle name="normální 3 5 2 6 2 2 3" xfId="33697"/>
    <cellStyle name="normální 3 5 2 6 2 3" xfId="40181"/>
    <cellStyle name="normální 3 5 2 6 2 4" xfId="27215"/>
    <cellStyle name="normální 3 5 2 6 3" xfId="17257"/>
    <cellStyle name="normální 3 5 2 6 3 2" xfId="43423"/>
    <cellStyle name="normální 3 5 2 6 3 3" xfId="30457"/>
    <cellStyle name="normální 3 5 2 6 4" xfId="10773"/>
    <cellStyle name="normální 3 5 2 6 4 2" xfId="36941"/>
    <cellStyle name="normální 3 5 2 6 5" xfId="23975"/>
    <cellStyle name="normální 3 5 2 7" xfId="12097"/>
    <cellStyle name="normální 3 5 2 7 2" xfId="18581"/>
    <cellStyle name="normální 3 5 2 7 2 2" xfId="44747"/>
    <cellStyle name="normální 3 5 2 7 2 3" xfId="31781"/>
    <cellStyle name="normální 3 5 2 7 3" xfId="38265"/>
    <cellStyle name="normální 3 5 2 7 4" xfId="25299"/>
    <cellStyle name="normální 3 5 2 8" xfId="15344"/>
    <cellStyle name="normální 3 5 2 8 2" xfId="41510"/>
    <cellStyle name="normální 3 5 2 8 3" xfId="28544"/>
    <cellStyle name="normální 3 5 2 9" xfId="8844"/>
    <cellStyle name="normální 3 5 2 9 2" xfId="35022"/>
    <cellStyle name="normální 3 50" xfId="1288"/>
    <cellStyle name="normální 3 51" xfId="1289"/>
    <cellStyle name="normální 3 52" xfId="1290"/>
    <cellStyle name="normální 3 53" xfId="1291"/>
    <cellStyle name="normální 3 54" xfId="1292"/>
    <cellStyle name="normální 3 55" xfId="1293"/>
    <cellStyle name="normální 3 56" xfId="1294"/>
    <cellStyle name="normální 3 57" xfId="1295"/>
    <cellStyle name="normální 3 58" xfId="1296"/>
    <cellStyle name="normální 3 59" xfId="1297"/>
    <cellStyle name="normální 3 6" xfId="63"/>
    <cellStyle name="normální 3 60" xfId="1298"/>
    <cellStyle name="normální 3 61" xfId="1299"/>
    <cellStyle name="normální 3 62" xfId="1300"/>
    <cellStyle name="normální 3 63" xfId="1301"/>
    <cellStyle name="normální 3 64" xfId="1302"/>
    <cellStyle name="normální 3 65" xfId="1303"/>
    <cellStyle name="normální 3 66" xfId="1304"/>
    <cellStyle name="normální 3 67" xfId="1305"/>
    <cellStyle name="normální 3 68" xfId="1306"/>
    <cellStyle name="normální 3 69" xfId="1307"/>
    <cellStyle name="normální 3 7" xfId="64"/>
    <cellStyle name="normální 3 70" xfId="1308"/>
    <cellStyle name="normální 3 71" xfId="1309"/>
    <cellStyle name="normální 3 72" xfId="1310"/>
    <cellStyle name="normální 3 73" xfId="1311"/>
    <cellStyle name="normální 3 74" xfId="1312"/>
    <cellStyle name="normální 3 75" xfId="1313"/>
    <cellStyle name="normální 3 76" xfId="1314"/>
    <cellStyle name="normální 3 77" xfId="1315"/>
    <cellStyle name="normální 3 78" xfId="1316"/>
    <cellStyle name="normální 3 79" xfId="1317"/>
    <cellStyle name="normální 3 8" xfId="65"/>
    <cellStyle name="normální 3 80" xfId="1318"/>
    <cellStyle name="normální 3 81" xfId="1319"/>
    <cellStyle name="normální 3 82" xfId="1320"/>
    <cellStyle name="normální 3 83" xfId="1321"/>
    <cellStyle name="normální 3 84" xfId="1322"/>
    <cellStyle name="normální 3 85" xfId="1323"/>
    <cellStyle name="normální 3 86" xfId="1324"/>
    <cellStyle name="normální 3 87" xfId="1325"/>
    <cellStyle name="normální 3 88" xfId="1326"/>
    <cellStyle name="normální 3 89" xfId="1327"/>
    <cellStyle name="normální 3 9" xfId="66"/>
    <cellStyle name="normální 3 90" xfId="1328"/>
    <cellStyle name="normální 3 91" xfId="1329"/>
    <cellStyle name="normální 3 92" xfId="1330"/>
    <cellStyle name="normální 3 93" xfId="1331"/>
    <cellStyle name="normální 3 94" xfId="1332"/>
    <cellStyle name="normální 3 95" xfId="1333"/>
    <cellStyle name="normální 3 96" xfId="1334"/>
    <cellStyle name="normální 3 97" xfId="1335"/>
    <cellStyle name="normální 3 98" xfId="1336"/>
    <cellStyle name="normální 3 99" xfId="1337"/>
    <cellStyle name="Normální 30" xfId="1163"/>
    <cellStyle name="Normální 30 2" xfId="5044"/>
    <cellStyle name="Normální 30 2 2" xfId="12180"/>
    <cellStyle name="Normální 30 2 2 2" xfId="18664"/>
    <cellStyle name="Normální 30 2 2 2 2" xfId="44830"/>
    <cellStyle name="Normální 30 2 2 2 3" xfId="31864"/>
    <cellStyle name="Normální 30 2 2 3" xfId="38348"/>
    <cellStyle name="Normální 30 2 2 4" xfId="25382"/>
    <cellStyle name="Normální 30 2 3" xfId="15423"/>
    <cellStyle name="Normální 30 2 3 2" xfId="41589"/>
    <cellStyle name="Normální 30 2 3 3" xfId="28623"/>
    <cellStyle name="Normální 30 2 4" xfId="8929"/>
    <cellStyle name="Normální 30 2 4 2" xfId="35108"/>
    <cellStyle name="Normální 30 2 5" xfId="22144"/>
    <cellStyle name="Normální 30 3" xfId="6307"/>
    <cellStyle name="Normální 30 3 2" xfId="7201"/>
    <cellStyle name="Normální 30 3 2 2" xfId="13874"/>
    <cellStyle name="Normální 30 3 2 2 2" xfId="20358"/>
    <cellStyle name="Normální 30 3 2 2 2 2" xfId="46524"/>
    <cellStyle name="Normální 30 3 2 2 2 3" xfId="33558"/>
    <cellStyle name="Normální 30 3 2 2 3" xfId="40042"/>
    <cellStyle name="Normální 30 3 2 2 4" xfId="27076"/>
    <cellStyle name="Normální 30 3 2 3" xfId="17118"/>
    <cellStyle name="Normální 30 3 2 3 2" xfId="43284"/>
    <cellStyle name="Normální 30 3 2 3 3" xfId="30318"/>
    <cellStyle name="Normální 30 3 2 4" xfId="10631"/>
    <cellStyle name="Normální 30 3 2 4 2" xfId="36801"/>
    <cellStyle name="Normální 30 3 2 5" xfId="23836"/>
    <cellStyle name="Normální 30 4" xfId="6898"/>
    <cellStyle name="Normální 30 4 2" xfId="13633"/>
    <cellStyle name="Normální 30 4 2 2" xfId="20117"/>
    <cellStyle name="Normální 30 4 2 2 2" xfId="46283"/>
    <cellStyle name="Normální 30 4 2 2 3" xfId="33317"/>
    <cellStyle name="Normální 30 4 2 3" xfId="39801"/>
    <cellStyle name="Normální 30 4 2 4" xfId="26835"/>
    <cellStyle name="Normální 30 4 3" xfId="16877"/>
    <cellStyle name="Normální 30 4 3 2" xfId="43043"/>
    <cellStyle name="Normální 30 4 3 3" xfId="30077"/>
    <cellStyle name="Normální 30 4 4" xfId="10389"/>
    <cellStyle name="Normální 30 4 4 2" xfId="36560"/>
    <cellStyle name="Normální 30 4 5" xfId="23595"/>
    <cellStyle name="Normální 30 5" xfId="7527"/>
    <cellStyle name="Normální 30 5 2" xfId="14087"/>
    <cellStyle name="Normální 30 5 2 2" xfId="20571"/>
    <cellStyle name="Normální 30 5 2 2 2" xfId="46737"/>
    <cellStyle name="Normální 30 5 2 2 3" xfId="33771"/>
    <cellStyle name="Normální 30 5 2 3" xfId="40255"/>
    <cellStyle name="Normální 30 5 2 4" xfId="27289"/>
    <cellStyle name="Normální 30 5 3" xfId="17331"/>
    <cellStyle name="Normální 30 5 3 2" xfId="43497"/>
    <cellStyle name="Normální 30 5 3 3" xfId="30531"/>
    <cellStyle name="Normální 30 5 4" xfId="10847"/>
    <cellStyle name="Normální 30 5 4 2" xfId="37015"/>
    <cellStyle name="Normální 30 5 5" xfId="24049"/>
    <cellStyle name="Normální 31" xfId="1160"/>
    <cellStyle name="normální 31 10" xfId="5554"/>
    <cellStyle name="Normální 31 2" xfId="1908"/>
    <cellStyle name="normální 31 3" xfId="1338"/>
    <cellStyle name="normální 31 4" xfId="1372"/>
    <cellStyle name="normální 31 5" xfId="4857"/>
    <cellStyle name="normální 31 6" xfId="5521"/>
    <cellStyle name="normální 31 7" xfId="5586"/>
    <cellStyle name="normální 31 8" xfId="5123"/>
    <cellStyle name="Normální 31 9" xfId="6304"/>
    <cellStyle name="normální 32" xfId="130"/>
    <cellStyle name="normální 32 2" xfId="432"/>
    <cellStyle name="normální 33" xfId="131"/>
    <cellStyle name="normální 34" xfId="132"/>
    <cellStyle name="normální 35" xfId="133"/>
    <cellStyle name="Normální 35 10" xfId="7560"/>
    <cellStyle name="Normální 35 10 2" xfId="14120"/>
    <cellStyle name="Normální 35 10 2 2" xfId="20604"/>
    <cellStyle name="Normální 35 10 2 2 2" xfId="46770"/>
    <cellStyle name="Normální 35 10 2 2 3" xfId="33804"/>
    <cellStyle name="Normální 35 10 2 3" xfId="40288"/>
    <cellStyle name="Normální 35 10 2 4" xfId="27322"/>
    <cellStyle name="Normální 35 10 3" xfId="17364"/>
    <cellStyle name="Normální 35 10 3 2" xfId="43530"/>
    <cellStyle name="Normální 35 10 3 3" xfId="30564"/>
    <cellStyle name="Normální 35 10 4" xfId="10880"/>
    <cellStyle name="Normální 35 10 4 2" xfId="37048"/>
    <cellStyle name="Normální 35 10 5" xfId="24082"/>
    <cellStyle name="Normální 35 2" xfId="5045"/>
    <cellStyle name="Normální 35 2 2" xfId="12181"/>
    <cellStyle name="Normální 35 2 2 2" xfId="18665"/>
    <cellStyle name="Normální 35 2 2 2 2" xfId="44831"/>
    <cellStyle name="Normální 35 2 2 2 3" xfId="31865"/>
    <cellStyle name="Normální 35 2 2 3" xfId="38349"/>
    <cellStyle name="Normální 35 2 2 4" xfId="25383"/>
    <cellStyle name="Normální 35 2 3" xfId="15424"/>
    <cellStyle name="Normální 35 2 3 2" xfId="41590"/>
    <cellStyle name="Normální 35 2 3 3" xfId="28624"/>
    <cellStyle name="Normální 35 2 4" xfId="8930"/>
    <cellStyle name="Normální 35 2 4 2" xfId="35109"/>
    <cellStyle name="Normální 35 2 5" xfId="22145"/>
    <cellStyle name="normální 35 3" xfId="5640"/>
    <cellStyle name="Normální 35 3 2" xfId="5613"/>
    <cellStyle name="Normální 35 3 2 2" xfId="12459"/>
    <cellStyle name="Normální 35 3 2 2 2" xfId="18943"/>
    <cellStyle name="Normální 35 3 2 2 2 2" xfId="45109"/>
    <cellStyle name="Normální 35 3 2 2 2 3" xfId="32143"/>
    <cellStyle name="Normální 35 3 2 2 3" xfId="38627"/>
    <cellStyle name="Normální 35 3 2 2 4" xfId="25661"/>
    <cellStyle name="Normální 35 3 2 3" xfId="15702"/>
    <cellStyle name="Normální 35 3 2 3 2" xfId="41868"/>
    <cellStyle name="Normální 35 3 2 3 3" xfId="28902"/>
    <cellStyle name="Normální 35 3 2 4" xfId="9213"/>
    <cellStyle name="Normální 35 3 2 4 2" xfId="35388"/>
    <cellStyle name="Normální 35 3 2 5" xfId="22423"/>
    <cellStyle name="Normální 35 4" xfId="7083"/>
    <cellStyle name="Normální 35 4 2" xfId="13789"/>
    <cellStyle name="Normální 35 4 2 2" xfId="20273"/>
    <cellStyle name="Normální 35 4 2 2 2" xfId="46439"/>
    <cellStyle name="Normální 35 4 2 2 3" xfId="33473"/>
    <cellStyle name="Normální 35 4 2 3" xfId="39957"/>
    <cellStyle name="Normální 35 4 2 4" xfId="26991"/>
    <cellStyle name="Normální 35 4 3" xfId="17033"/>
    <cellStyle name="Normální 35 4 3 2" xfId="43199"/>
    <cellStyle name="Normální 35 4 3 3" xfId="30233"/>
    <cellStyle name="Normální 35 4 4" xfId="10545"/>
    <cellStyle name="Normální 35 4 4 2" xfId="36716"/>
    <cellStyle name="Normální 35 4 5" xfId="23751"/>
    <cellStyle name="Normální 35 5" xfId="7528"/>
    <cellStyle name="Normální 35 5 2" xfId="14088"/>
    <cellStyle name="Normální 35 5 2 2" xfId="20572"/>
    <cellStyle name="Normální 35 5 2 2 2" xfId="46738"/>
    <cellStyle name="Normální 35 5 2 2 3" xfId="33772"/>
    <cellStyle name="Normální 35 5 2 3" xfId="40256"/>
    <cellStyle name="Normální 35 5 2 4" xfId="27290"/>
    <cellStyle name="Normální 35 5 3" xfId="17332"/>
    <cellStyle name="Normální 35 5 3 2" xfId="43498"/>
    <cellStyle name="Normální 35 5 3 3" xfId="30532"/>
    <cellStyle name="Normální 35 5 4" xfId="10848"/>
    <cellStyle name="Normální 35 5 4 2" xfId="37016"/>
    <cellStyle name="Normální 35 5 5" xfId="24050"/>
    <cellStyle name="Normální 35 6" xfId="7540"/>
    <cellStyle name="Normální 35 6 2" xfId="14100"/>
    <cellStyle name="Normální 35 6 2 2" xfId="20584"/>
    <cellStyle name="Normální 35 6 2 2 2" xfId="46750"/>
    <cellStyle name="Normální 35 6 2 2 3" xfId="33784"/>
    <cellStyle name="Normální 35 6 2 3" xfId="40268"/>
    <cellStyle name="Normální 35 6 2 4" xfId="27302"/>
    <cellStyle name="Normální 35 6 3" xfId="17344"/>
    <cellStyle name="Normální 35 6 3 2" xfId="43510"/>
    <cellStyle name="Normální 35 6 3 3" xfId="30544"/>
    <cellStyle name="Normální 35 6 4" xfId="10860"/>
    <cellStyle name="Normální 35 6 4 2" xfId="37028"/>
    <cellStyle name="Normální 35 6 5" xfId="24062"/>
    <cellStyle name="Normální 35 7" xfId="7545"/>
    <cellStyle name="Normální 35 7 2" xfId="14105"/>
    <cellStyle name="Normální 35 7 2 2" xfId="20589"/>
    <cellStyle name="Normální 35 7 2 2 2" xfId="46755"/>
    <cellStyle name="Normální 35 7 2 2 3" xfId="33789"/>
    <cellStyle name="Normální 35 7 2 3" xfId="40273"/>
    <cellStyle name="Normální 35 7 2 4" xfId="27307"/>
    <cellStyle name="Normální 35 7 3" xfId="17349"/>
    <cellStyle name="Normální 35 7 3 2" xfId="43515"/>
    <cellStyle name="Normální 35 7 3 3" xfId="30549"/>
    <cellStyle name="Normální 35 7 4" xfId="10865"/>
    <cellStyle name="Normální 35 7 4 2" xfId="37033"/>
    <cellStyle name="Normální 35 7 5" xfId="24067"/>
    <cellStyle name="Normální 35 8" xfId="7550"/>
    <cellStyle name="Normální 35 8 2" xfId="14110"/>
    <cellStyle name="Normální 35 8 2 2" xfId="20594"/>
    <cellStyle name="Normální 35 8 2 2 2" xfId="46760"/>
    <cellStyle name="Normální 35 8 2 2 3" xfId="33794"/>
    <cellStyle name="Normální 35 8 2 3" xfId="40278"/>
    <cellStyle name="Normální 35 8 2 4" xfId="27312"/>
    <cellStyle name="Normální 35 8 3" xfId="17354"/>
    <cellStyle name="Normální 35 8 3 2" xfId="43520"/>
    <cellStyle name="Normální 35 8 3 3" xfId="30554"/>
    <cellStyle name="Normální 35 8 4" xfId="10870"/>
    <cellStyle name="Normální 35 8 4 2" xfId="37038"/>
    <cellStyle name="Normální 35 8 5" xfId="24072"/>
    <cellStyle name="Normální 35 9" xfId="7555"/>
    <cellStyle name="Normální 35 9 2" xfId="14115"/>
    <cellStyle name="Normální 35 9 2 2" xfId="20599"/>
    <cellStyle name="Normální 35 9 2 2 2" xfId="46765"/>
    <cellStyle name="Normální 35 9 2 2 3" xfId="33799"/>
    <cellStyle name="Normální 35 9 2 3" xfId="40283"/>
    <cellStyle name="Normální 35 9 2 4" xfId="27317"/>
    <cellStyle name="Normální 35 9 3" xfId="17359"/>
    <cellStyle name="Normální 35 9 3 2" xfId="43525"/>
    <cellStyle name="Normální 35 9 3 3" xfId="30559"/>
    <cellStyle name="Normální 35 9 4" xfId="10875"/>
    <cellStyle name="Normální 35 9 4 2" xfId="37043"/>
    <cellStyle name="Normální 35 9 5" xfId="24077"/>
    <cellStyle name="normální 36" xfId="134"/>
    <cellStyle name="Normální 36 10" xfId="7561"/>
    <cellStyle name="Normální 36 10 2" xfId="14121"/>
    <cellStyle name="Normální 36 10 2 2" xfId="20605"/>
    <cellStyle name="Normální 36 10 2 2 2" xfId="46771"/>
    <cellStyle name="Normální 36 10 2 2 3" xfId="33805"/>
    <cellStyle name="Normální 36 10 2 3" xfId="40289"/>
    <cellStyle name="Normální 36 10 2 4" xfId="27323"/>
    <cellStyle name="Normální 36 10 3" xfId="17365"/>
    <cellStyle name="Normální 36 10 3 2" xfId="43531"/>
    <cellStyle name="Normální 36 10 3 3" xfId="30565"/>
    <cellStyle name="Normální 36 10 4" xfId="10881"/>
    <cellStyle name="Normální 36 10 4 2" xfId="37049"/>
    <cellStyle name="Normální 36 10 5" xfId="24083"/>
    <cellStyle name="Normální 36 2" xfId="5046"/>
    <cellStyle name="Normální 36 2 2" xfId="12182"/>
    <cellStyle name="Normální 36 2 2 2" xfId="18666"/>
    <cellStyle name="Normální 36 2 2 2 2" xfId="44832"/>
    <cellStyle name="Normální 36 2 2 2 3" xfId="31866"/>
    <cellStyle name="Normální 36 2 2 3" xfId="38350"/>
    <cellStyle name="Normální 36 2 2 4" xfId="25384"/>
    <cellStyle name="Normální 36 2 3" xfId="15425"/>
    <cellStyle name="Normální 36 2 3 2" xfId="41591"/>
    <cellStyle name="Normální 36 2 3 3" xfId="28625"/>
    <cellStyle name="Normální 36 2 4" xfId="8931"/>
    <cellStyle name="Normální 36 2 4 2" xfId="35110"/>
    <cellStyle name="Normální 36 2 5" xfId="22146"/>
    <cellStyle name="normální 36 3" xfId="5641"/>
    <cellStyle name="Normální 36 3 2" xfId="5292"/>
    <cellStyle name="Normální 36 3 2 2" xfId="12279"/>
    <cellStyle name="Normální 36 3 2 2 2" xfId="18763"/>
    <cellStyle name="Normální 36 3 2 2 2 2" xfId="44929"/>
    <cellStyle name="Normální 36 3 2 2 2 3" xfId="31963"/>
    <cellStyle name="Normální 36 3 2 2 3" xfId="38447"/>
    <cellStyle name="Normální 36 3 2 2 4" xfId="25481"/>
    <cellStyle name="Normální 36 3 2 3" xfId="15522"/>
    <cellStyle name="Normální 36 3 2 3 2" xfId="41688"/>
    <cellStyle name="Normální 36 3 2 3 3" xfId="28722"/>
    <cellStyle name="Normální 36 3 2 4" xfId="9031"/>
    <cellStyle name="Normální 36 3 2 4 2" xfId="35207"/>
    <cellStyle name="Normální 36 3 2 5" xfId="22243"/>
    <cellStyle name="Normální 36 4" xfId="6948"/>
    <cellStyle name="Normální 36 4 2" xfId="13677"/>
    <cellStyle name="Normální 36 4 2 2" xfId="20161"/>
    <cellStyle name="Normální 36 4 2 2 2" xfId="46327"/>
    <cellStyle name="Normální 36 4 2 2 3" xfId="33361"/>
    <cellStyle name="Normální 36 4 2 3" xfId="39845"/>
    <cellStyle name="Normální 36 4 2 4" xfId="26879"/>
    <cellStyle name="Normální 36 4 3" xfId="16921"/>
    <cellStyle name="Normální 36 4 3 2" xfId="43087"/>
    <cellStyle name="Normální 36 4 3 3" xfId="30121"/>
    <cellStyle name="Normální 36 4 4" xfId="10433"/>
    <cellStyle name="Normální 36 4 4 2" xfId="36604"/>
    <cellStyle name="Normální 36 4 5" xfId="23639"/>
    <cellStyle name="Normální 36 5" xfId="7529"/>
    <cellStyle name="Normální 36 5 2" xfId="14089"/>
    <cellStyle name="Normální 36 5 2 2" xfId="20573"/>
    <cellStyle name="Normální 36 5 2 2 2" xfId="46739"/>
    <cellStyle name="Normální 36 5 2 2 3" xfId="33773"/>
    <cellStyle name="Normální 36 5 2 3" xfId="40257"/>
    <cellStyle name="Normální 36 5 2 4" xfId="27291"/>
    <cellStyle name="Normální 36 5 3" xfId="17333"/>
    <cellStyle name="Normální 36 5 3 2" xfId="43499"/>
    <cellStyle name="Normální 36 5 3 3" xfId="30533"/>
    <cellStyle name="Normální 36 5 4" xfId="10849"/>
    <cellStyle name="Normální 36 5 4 2" xfId="37017"/>
    <cellStyle name="Normální 36 5 5" xfId="24051"/>
    <cellStyle name="Normální 36 6" xfId="7541"/>
    <cellStyle name="Normální 36 6 2" xfId="14101"/>
    <cellStyle name="Normální 36 6 2 2" xfId="20585"/>
    <cellStyle name="Normální 36 6 2 2 2" xfId="46751"/>
    <cellStyle name="Normální 36 6 2 2 3" xfId="33785"/>
    <cellStyle name="Normální 36 6 2 3" xfId="40269"/>
    <cellStyle name="Normální 36 6 2 4" xfId="27303"/>
    <cellStyle name="Normální 36 6 3" xfId="17345"/>
    <cellStyle name="Normální 36 6 3 2" xfId="43511"/>
    <cellStyle name="Normální 36 6 3 3" xfId="30545"/>
    <cellStyle name="Normální 36 6 4" xfId="10861"/>
    <cellStyle name="Normální 36 6 4 2" xfId="37029"/>
    <cellStyle name="Normální 36 6 5" xfId="24063"/>
    <cellStyle name="Normální 36 7" xfId="7546"/>
    <cellStyle name="Normální 36 7 2" xfId="14106"/>
    <cellStyle name="Normální 36 7 2 2" xfId="20590"/>
    <cellStyle name="Normální 36 7 2 2 2" xfId="46756"/>
    <cellStyle name="Normální 36 7 2 2 3" xfId="33790"/>
    <cellStyle name="Normální 36 7 2 3" xfId="40274"/>
    <cellStyle name="Normální 36 7 2 4" xfId="27308"/>
    <cellStyle name="Normální 36 7 3" xfId="17350"/>
    <cellStyle name="Normální 36 7 3 2" xfId="43516"/>
    <cellStyle name="Normální 36 7 3 3" xfId="30550"/>
    <cellStyle name="Normální 36 7 4" xfId="10866"/>
    <cellStyle name="Normální 36 7 4 2" xfId="37034"/>
    <cellStyle name="Normální 36 7 5" xfId="24068"/>
    <cellStyle name="Normální 36 8" xfId="7551"/>
    <cellStyle name="Normální 36 8 2" xfId="14111"/>
    <cellStyle name="Normální 36 8 2 2" xfId="20595"/>
    <cellStyle name="Normální 36 8 2 2 2" xfId="46761"/>
    <cellStyle name="Normální 36 8 2 2 3" xfId="33795"/>
    <cellStyle name="Normální 36 8 2 3" xfId="40279"/>
    <cellStyle name="Normální 36 8 2 4" xfId="27313"/>
    <cellStyle name="Normální 36 8 3" xfId="17355"/>
    <cellStyle name="Normální 36 8 3 2" xfId="43521"/>
    <cellStyle name="Normální 36 8 3 3" xfId="30555"/>
    <cellStyle name="Normální 36 8 4" xfId="10871"/>
    <cellStyle name="Normální 36 8 4 2" xfId="37039"/>
    <cellStyle name="Normální 36 8 5" xfId="24073"/>
    <cellStyle name="Normální 36 9" xfId="7556"/>
    <cellStyle name="Normální 36 9 2" xfId="14116"/>
    <cellStyle name="Normální 36 9 2 2" xfId="20600"/>
    <cellStyle name="Normální 36 9 2 2 2" xfId="46766"/>
    <cellStyle name="Normální 36 9 2 2 3" xfId="33800"/>
    <cellStyle name="Normální 36 9 2 3" xfId="40284"/>
    <cellStyle name="Normální 36 9 2 4" xfId="27318"/>
    <cellStyle name="Normální 36 9 3" xfId="17360"/>
    <cellStyle name="Normální 36 9 3 2" xfId="43526"/>
    <cellStyle name="Normální 36 9 3 3" xfId="30560"/>
    <cellStyle name="Normální 36 9 4" xfId="10876"/>
    <cellStyle name="Normální 36 9 4 2" xfId="37044"/>
    <cellStyle name="Normální 36 9 5" xfId="24078"/>
    <cellStyle name="normální 37" xfId="135"/>
    <cellStyle name="Normální 37 10" xfId="4851"/>
    <cellStyle name="Normální 37 10 2" xfId="12106"/>
    <cellStyle name="Normální 37 10 2 2" xfId="18590"/>
    <cellStyle name="Normální 37 10 2 2 2" xfId="44756"/>
    <cellStyle name="Normální 37 10 2 2 3" xfId="31790"/>
    <cellStyle name="Normální 37 10 2 3" xfId="38274"/>
    <cellStyle name="Normální 37 10 2 4" xfId="25308"/>
    <cellStyle name="Normální 37 10 3" xfId="15351"/>
    <cellStyle name="Normální 37 10 3 2" xfId="41517"/>
    <cellStyle name="Normální 37 10 3 3" xfId="28551"/>
    <cellStyle name="Normální 37 10 4" xfId="8854"/>
    <cellStyle name="Normální 37 10 4 2" xfId="35033"/>
    <cellStyle name="Normální 37 10 5" xfId="22072"/>
    <cellStyle name="Normální 37 11" xfId="7530"/>
    <cellStyle name="Normální 37 11 2" xfId="14090"/>
    <cellStyle name="Normální 37 11 2 2" xfId="20574"/>
    <cellStyle name="Normální 37 11 2 2 2" xfId="46740"/>
    <cellStyle name="Normální 37 11 2 2 3" xfId="33774"/>
    <cellStyle name="Normální 37 11 2 3" xfId="40258"/>
    <cellStyle name="Normální 37 11 2 4" xfId="27292"/>
    <cellStyle name="Normální 37 11 3" xfId="17334"/>
    <cellStyle name="Normální 37 11 3 2" xfId="43500"/>
    <cellStyle name="Normální 37 11 3 3" xfId="30534"/>
    <cellStyle name="Normální 37 11 4" xfId="10850"/>
    <cellStyle name="Normální 37 11 4 2" xfId="37018"/>
    <cellStyle name="Normální 37 11 5" xfId="24052"/>
    <cellStyle name="normální 37 2" xfId="433"/>
    <cellStyle name="Normální 37 2 2" xfId="7144"/>
    <cellStyle name="Normální 37 2 2 2" xfId="13836"/>
    <cellStyle name="Normální 37 2 2 2 2" xfId="20320"/>
    <cellStyle name="Normální 37 2 2 2 2 2" xfId="46486"/>
    <cellStyle name="Normální 37 2 2 2 2 3" xfId="33520"/>
    <cellStyle name="Normální 37 2 2 2 3" xfId="40004"/>
    <cellStyle name="Normální 37 2 2 2 4" xfId="27038"/>
    <cellStyle name="Normální 37 2 2 3" xfId="17080"/>
    <cellStyle name="Normální 37 2 2 3 2" xfId="43246"/>
    <cellStyle name="Normální 37 2 2 3 3" xfId="30280"/>
    <cellStyle name="Normální 37 2 2 4" xfId="10593"/>
    <cellStyle name="Normální 37 2 2 4 2" xfId="36763"/>
    <cellStyle name="Normální 37 2 2 5" xfId="23798"/>
    <cellStyle name="Normální 37 3" xfId="5047"/>
    <cellStyle name="Normální 37 3 2" xfId="12183"/>
    <cellStyle name="Normální 37 3 2 2" xfId="18667"/>
    <cellStyle name="Normální 37 3 2 2 2" xfId="44833"/>
    <cellStyle name="Normální 37 3 2 2 3" xfId="31867"/>
    <cellStyle name="Normální 37 3 2 3" xfId="38351"/>
    <cellStyle name="Normální 37 3 2 4" xfId="25385"/>
    <cellStyle name="Normální 37 3 3" xfId="15426"/>
    <cellStyle name="Normální 37 3 3 2" xfId="41592"/>
    <cellStyle name="Normální 37 3 3 3" xfId="28626"/>
    <cellStyle name="Normální 37 3 4" xfId="8932"/>
    <cellStyle name="Normální 37 3 4 2" xfId="35111"/>
    <cellStyle name="Normální 37 3 5" xfId="22147"/>
    <cellStyle name="Normální 37 4" xfId="5548"/>
    <cellStyle name="Normální 37 4 2" xfId="12410"/>
    <cellStyle name="Normální 37 4 2 2" xfId="18894"/>
    <cellStyle name="Normální 37 4 2 2 2" xfId="45060"/>
    <cellStyle name="Normální 37 4 2 2 3" xfId="32094"/>
    <cellStyle name="Normální 37 4 2 3" xfId="38578"/>
    <cellStyle name="Normální 37 4 2 4" xfId="25612"/>
    <cellStyle name="Normální 37 4 3" xfId="15653"/>
    <cellStyle name="Normální 37 4 3 2" xfId="41819"/>
    <cellStyle name="Normální 37 4 3 3" xfId="28853"/>
    <cellStyle name="Normální 37 4 4" xfId="9164"/>
    <cellStyle name="Normální 37 4 4 2" xfId="35339"/>
    <cellStyle name="Normální 37 4 5" xfId="22374"/>
    <cellStyle name="Normální 37 5" xfId="5611"/>
    <cellStyle name="Normální 37 5 2" xfId="12457"/>
    <cellStyle name="Normální 37 5 2 2" xfId="18941"/>
    <cellStyle name="Normální 37 5 2 2 2" xfId="45107"/>
    <cellStyle name="Normální 37 5 2 2 3" xfId="32141"/>
    <cellStyle name="Normální 37 5 2 3" xfId="38625"/>
    <cellStyle name="Normální 37 5 2 4" xfId="25659"/>
    <cellStyle name="Normální 37 5 3" xfId="15700"/>
    <cellStyle name="Normální 37 5 3 2" xfId="41866"/>
    <cellStyle name="Normální 37 5 3 3" xfId="28900"/>
    <cellStyle name="Normální 37 5 4" xfId="9211"/>
    <cellStyle name="Normální 37 5 4 2" xfId="35386"/>
    <cellStyle name="Normální 37 5 5" xfId="22421"/>
    <cellStyle name="Normální 37 6" xfId="5614"/>
    <cellStyle name="Normální 37 6 2" xfId="12460"/>
    <cellStyle name="Normální 37 6 2 2" xfId="18944"/>
    <cellStyle name="Normální 37 6 2 2 2" xfId="45110"/>
    <cellStyle name="Normální 37 6 2 2 3" xfId="32144"/>
    <cellStyle name="Normální 37 6 2 3" xfId="38628"/>
    <cellStyle name="Normální 37 6 2 4" xfId="25662"/>
    <cellStyle name="Normální 37 6 3" xfId="15703"/>
    <cellStyle name="Normální 37 6 3 2" xfId="41869"/>
    <cellStyle name="Normální 37 6 3 3" xfId="28903"/>
    <cellStyle name="Normální 37 6 4" xfId="9214"/>
    <cellStyle name="Normální 37 6 4 2" xfId="35389"/>
    <cellStyle name="Normální 37 6 5" xfId="22424"/>
    <cellStyle name="normální 37 7" xfId="5642"/>
    <cellStyle name="Normální 37 8" xfId="5625"/>
    <cellStyle name="Normální 37 8 2" xfId="12469"/>
    <cellStyle name="Normální 37 8 2 2" xfId="18953"/>
    <cellStyle name="Normální 37 8 2 2 2" xfId="45119"/>
    <cellStyle name="Normální 37 8 2 2 3" xfId="32153"/>
    <cellStyle name="Normální 37 8 2 3" xfId="38637"/>
    <cellStyle name="Normální 37 8 2 4" xfId="25671"/>
    <cellStyle name="Normální 37 8 3" xfId="15712"/>
    <cellStyle name="Normální 37 8 3 2" xfId="41878"/>
    <cellStyle name="Normální 37 8 3 3" xfId="28912"/>
    <cellStyle name="Normální 37 8 4" xfId="9223"/>
    <cellStyle name="Normální 37 8 4 2" xfId="35398"/>
    <cellStyle name="Normální 37 8 5" xfId="22433"/>
    <cellStyle name="Normální 37 9" xfId="5525"/>
    <cellStyle name="Normální 37 9 2" xfId="12391"/>
    <cellStyle name="Normální 37 9 2 2" xfId="18875"/>
    <cellStyle name="Normální 37 9 2 2 2" xfId="45041"/>
    <cellStyle name="Normální 37 9 2 2 3" xfId="32075"/>
    <cellStyle name="Normální 37 9 2 3" xfId="38559"/>
    <cellStyle name="Normální 37 9 2 4" xfId="25593"/>
    <cellStyle name="Normální 37 9 3" xfId="15634"/>
    <cellStyle name="Normální 37 9 3 2" xfId="41800"/>
    <cellStyle name="Normální 37 9 3 3" xfId="28834"/>
    <cellStyle name="Normální 37 9 4" xfId="9145"/>
    <cellStyle name="Normální 37 9 4 2" xfId="35320"/>
    <cellStyle name="Normální 37 9 5" xfId="22355"/>
    <cellStyle name="normální 38" xfId="136"/>
    <cellStyle name="Normální 38 10" xfId="5167"/>
    <cellStyle name="Normální 38 10 2" xfId="12233"/>
    <cellStyle name="Normální 38 10 2 2" xfId="18717"/>
    <cellStyle name="Normální 38 10 2 2 2" xfId="44883"/>
    <cellStyle name="Normální 38 10 2 2 3" xfId="31917"/>
    <cellStyle name="Normální 38 10 2 3" xfId="38401"/>
    <cellStyle name="Normální 38 10 2 4" xfId="25435"/>
    <cellStyle name="Normální 38 10 3" xfId="15476"/>
    <cellStyle name="Normální 38 10 3 2" xfId="41642"/>
    <cellStyle name="Normální 38 10 3 3" xfId="28676"/>
    <cellStyle name="Normální 38 10 4" xfId="8983"/>
    <cellStyle name="Normální 38 10 4 2" xfId="35161"/>
    <cellStyle name="Normální 38 10 5" xfId="22197"/>
    <cellStyle name="Normální 38 11" xfId="7531"/>
    <cellStyle name="Normální 38 11 2" xfId="14091"/>
    <cellStyle name="Normální 38 11 2 2" xfId="20575"/>
    <cellStyle name="Normální 38 11 2 2 2" xfId="46741"/>
    <cellStyle name="Normální 38 11 2 2 3" xfId="33775"/>
    <cellStyle name="Normální 38 11 2 3" xfId="40259"/>
    <cellStyle name="Normální 38 11 2 4" xfId="27293"/>
    <cellStyle name="Normální 38 11 3" xfId="17335"/>
    <cellStyle name="Normální 38 11 3 2" xfId="43501"/>
    <cellStyle name="Normální 38 11 3 3" xfId="30535"/>
    <cellStyle name="Normální 38 11 4" xfId="10851"/>
    <cellStyle name="Normální 38 11 4 2" xfId="37019"/>
    <cellStyle name="Normální 38 11 5" xfId="24053"/>
    <cellStyle name="normální 38 2" xfId="434"/>
    <cellStyle name="Normální 38 2 2" xfId="6912"/>
    <cellStyle name="Normální 38 2 2 2" xfId="13643"/>
    <cellStyle name="Normální 38 2 2 2 2" xfId="20127"/>
    <cellStyle name="Normální 38 2 2 2 2 2" xfId="46293"/>
    <cellStyle name="Normální 38 2 2 2 2 3" xfId="33327"/>
    <cellStyle name="Normální 38 2 2 2 3" xfId="39811"/>
    <cellStyle name="Normální 38 2 2 2 4" xfId="26845"/>
    <cellStyle name="Normální 38 2 2 3" xfId="16887"/>
    <cellStyle name="Normální 38 2 2 3 2" xfId="43053"/>
    <cellStyle name="Normální 38 2 2 3 3" xfId="30087"/>
    <cellStyle name="Normální 38 2 2 4" xfId="10399"/>
    <cellStyle name="Normální 38 2 2 4 2" xfId="36570"/>
    <cellStyle name="Normální 38 2 2 5" xfId="23605"/>
    <cellStyle name="Normální 38 3" xfId="5048"/>
    <cellStyle name="Normální 38 3 2" xfId="12184"/>
    <cellStyle name="Normální 38 3 2 2" xfId="18668"/>
    <cellStyle name="Normální 38 3 2 2 2" xfId="44834"/>
    <cellStyle name="Normální 38 3 2 2 3" xfId="31868"/>
    <cellStyle name="Normální 38 3 2 3" xfId="38352"/>
    <cellStyle name="Normální 38 3 2 4" xfId="25386"/>
    <cellStyle name="Normální 38 3 3" xfId="15427"/>
    <cellStyle name="Normální 38 3 3 2" xfId="41593"/>
    <cellStyle name="Normální 38 3 3 3" xfId="28627"/>
    <cellStyle name="Normální 38 3 4" xfId="8933"/>
    <cellStyle name="Normální 38 3 4 2" xfId="35112"/>
    <cellStyle name="Normální 38 3 5" xfId="22148"/>
    <cellStyle name="Normální 38 4" xfId="5549"/>
    <cellStyle name="Normální 38 4 2" xfId="12411"/>
    <cellStyle name="Normální 38 4 2 2" xfId="18895"/>
    <cellStyle name="Normální 38 4 2 2 2" xfId="45061"/>
    <cellStyle name="Normální 38 4 2 2 3" xfId="32095"/>
    <cellStyle name="Normální 38 4 2 3" xfId="38579"/>
    <cellStyle name="Normální 38 4 2 4" xfId="25613"/>
    <cellStyle name="Normální 38 4 3" xfId="15654"/>
    <cellStyle name="Normální 38 4 3 2" xfId="41820"/>
    <cellStyle name="Normální 38 4 3 3" xfId="28854"/>
    <cellStyle name="Normální 38 4 4" xfId="9165"/>
    <cellStyle name="Normální 38 4 4 2" xfId="35340"/>
    <cellStyle name="Normální 38 4 5" xfId="22375"/>
    <cellStyle name="Normální 38 5" xfId="5612"/>
    <cellStyle name="Normální 38 5 2" xfId="12458"/>
    <cellStyle name="Normální 38 5 2 2" xfId="18942"/>
    <cellStyle name="Normální 38 5 2 2 2" xfId="45108"/>
    <cellStyle name="Normální 38 5 2 2 3" xfId="32142"/>
    <cellStyle name="Normální 38 5 2 3" xfId="38626"/>
    <cellStyle name="Normální 38 5 2 4" xfId="25660"/>
    <cellStyle name="Normální 38 5 3" xfId="15701"/>
    <cellStyle name="Normální 38 5 3 2" xfId="41867"/>
    <cellStyle name="Normální 38 5 3 3" xfId="28901"/>
    <cellStyle name="Normální 38 5 4" xfId="9212"/>
    <cellStyle name="Normální 38 5 4 2" xfId="35387"/>
    <cellStyle name="Normální 38 5 5" xfId="22422"/>
    <cellStyle name="Normální 38 6" xfId="5615"/>
    <cellStyle name="Normální 38 6 2" xfId="12461"/>
    <cellStyle name="Normální 38 6 2 2" xfId="18945"/>
    <cellStyle name="Normální 38 6 2 2 2" xfId="45111"/>
    <cellStyle name="Normální 38 6 2 2 3" xfId="32145"/>
    <cellStyle name="Normální 38 6 2 3" xfId="38629"/>
    <cellStyle name="Normální 38 6 2 4" xfId="25663"/>
    <cellStyle name="Normální 38 6 3" xfId="15704"/>
    <cellStyle name="Normální 38 6 3 2" xfId="41870"/>
    <cellStyle name="Normální 38 6 3 3" xfId="28904"/>
    <cellStyle name="Normální 38 6 4" xfId="9215"/>
    <cellStyle name="Normální 38 6 4 2" xfId="35390"/>
    <cellStyle name="Normální 38 6 5" xfId="22425"/>
    <cellStyle name="normální 38 7" xfId="5643"/>
    <cellStyle name="Normální 38 8" xfId="5626"/>
    <cellStyle name="Normální 38 8 2" xfId="12470"/>
    <cellStyle name="Normální 38 8 2 2" xfId="18954"/>
    <cellStyle name="Normální 38 8 2 2 2" xfId="45120"/>
    <cellStyle name="Normální 38 8 2 2 3" xfId="32154"/>
    <cellStyle name="Normální 38 8 2 3" xfId="38638"/>
    <cellStyle name="Normální 38 8 2 4" xfId="25672"/>
    <cellStyle name="Normální 38 8 3" xfId="15713"/>
    <cellStyle name="Normální 38 8 3 2" xfId="41879"/>
    <cellStyle name="Normální 38 8 3 3" xfId="28913"/>
    <cellStyle name="Normální 38 8 4" xfId="9224"/>
    <cellStyle name="Normální 38 8 4 2" xfId="35399"/>
    <cellStyle name="Normální 38 8 5" xfId="22434"/>
    <cellStyle name="Normální 38 9" xfId="5255"/>
    <cellStyle name="Normální 38 9 2" xfId="12261"/>
    <cellStyle name="Normální 38 9 2 2" xfId="18745"/>
    <cellStyle name="Normální 38 9 2 2 2" xfId="44911"/>
    <cellStyle name="Normální 38 9 2 2 3" xfId="31945"/>
    <cellStyle name="Normální 38 9 2 3" xfId="38429"/>
    <cellStyle name="Normální 38 9 2 4" xfId="25463"/>
    <cellStyle name="Normální 38 9 3" xfId="15504"/>
    <cellStyle name="Normální 38 9 3 2" xfId="41670"/>
    <cellStyle name="Normální 38 9 3 3" xfId="28704"/>
    <cellStyle name="Normální 38 9 4" xfId="9013"/>
    <cellStyle name="Normální 38 9 4 2" xfId="35189"/>
    <cellStyle name="Normální 38 9 5" xfId="22225"/>
    <cellStyle name="normální 39" xfId="137"/>
    <cellStyle name="normální 4" xfId="4"/>
    <cellStyle name="normální 4 10" xfId="436"/>
    <cellStyle name="normální 4 10 2" xfId="4926"/>
    <cellStyle name="normální 4 10 2 2" xfId="6960"/>
    <cellStyle name="normální 4 10 2 2 2" xfId="13688"/>
    <cellStyle name="normální 4 10 2 2 2 2" xfId="20172"/>
    <cellStyle name="normální 4 10 2 2 2 2 2" xfId="46338"/>
    <cellStyle name="normální 4 10 2 2 2 2 3" xfId="33372"/>
    <cellStyle name="normální 4 10 2 2 2 3" xfId="39856"/>
    <cellStyle name="normální 4 10 2 2 2 4" xfId="26890"/>
    <cellStyle name="normální 4 10 2 2 3" xfId="16932"/>
    <cellStyle name="normální 4 10 2 2 3 2" xfId="43098"/>
    <cellStyle name="normální 4 10 2 2 3 3" xfId="30132"/>
    <cellStyle name="normální 4 10 2 2 4" xfId="10444"/>
    <cellStyle name="normální 4 10 2 2 4 2" xfId="36615"/>
    <cellStyle name="normální 4 10 2 2 5" xfId="23650"/>
    <cellStyle name="normální 4 10 2 3" xfId="7020"/>
    <cellStyle name="normální 4 10 2 3 2" xfId="13743"/>
    <cellStyle name="normální 4 10 2 3 2 2" xfId="20227"/>
    <cellStyle name="normální 4 10 2 3 2 2 2" xfId="46393"/>
    <cellStyle name="normální 4 10 2 3 2 2 3" xfId="33427"/>
    <cellStyle name="normální 4 10 2 3 2 3" xfId="39911"/>
    <cellStyle name="normální 4 10 2 3 2 4" xfId="26945"/>
    <cellStyle name="normální 4 10 2 3 3" xfId="16987"/>
    <cellStyle name="normální 4 10 2 3 3 2" xfId="43153"/>
    <cellStyle name="normální 4 10 2 3 3 3" xfId="30187"/>
    <cellStyle name="normální 4 10 2 3 4" xfId="10499"/>
    <cellStyle name="normální 4 10 2 3 4 2" xfId="36670"/>
    <cellStyle name="normální 4 10 2 3 5" xfId="23705"/>
    <cellStyle name="normální 4 10 2 4" xfId="7034"/>
    <cellStyle name="normální 4 10 2 4 2" xfId="13755"/>
    <cellStyle name="normální 4 10 2 4 2 2" xfId="20239"/>
    <cellStyle name="normální 4 10 2 4 2 2 2" xfId="46405"/>
    <cellStyle name="normální 4 10 2 4 2 2 3" xfId="33439"/>
    <cellStyle name="normální 4 10 2 4 2 3" xfId="39923"/>
    <cellStyle name="normální 4 10 2 4 2 4" xfId="26957"/>
    <cellStyle name="normální 4 10 2 4 3" xfId="16999"/>
    <cellStyle name="normální 4 10 2 4 3 2" xfId="43165"/>
    <cellStyle name="normální 4 10 2 4 3 3" xfId="30199"/>
    <cellStyle name="normální 4 10 2 4 4" xfId="10511"/>
    <cellStyle name="normální 4 10 2 4 4 2" xfId="36682"/>
    <cellStyle name="normální 4 10 2 4 5" xfId="23717"/>
    <cellStyle name="normální 4 10 2 5" xfId="7470"/>
    <cellStyle name="normální 4 10 2 5 2" xfId="14031"/>
    <cellStyle name="normální 4 10 2 5 2 2" xfId="20515"/>
    <cellStyle name="normální 4 10 2 5 2 2 2" xfId="46681"/>
    <cellStyle name="normální 4 10 2 5 2 2 3" xfId="33715"/>
    <cellStyle name="normální 4 10 2 5 2 3" xfId="40199"/>
    <cellStyle name="normální 4 10 2 5 2 4" xfId="27233"/>
    <cellStyle name="normální 4 10 2 5 3" xfId="17275"/>
    <cellStyle name="normální 4 10 2 5 3 2" xfId="43441"/>
    <cellStyle name="normální 4 10 2 5 3 3" xfId="30475"/>
    <cellStyle name="normální 4 10 2 5 4" xfId="10791"/>
    <cellStyle name="normální 4 10 2 5 4 2" xfId="36959"/>
    <cellStyle name="normální 4 10 2 5 5" xfId="23993"/>
    <cellStyle name="normální 4 10 2 6" xfId="12124"/>
    <cellStyle name="normální 4 10 2 6 2" xfId="18608"/>
    <cellStyle name="normální 4 10 2 6 2 2" xfId="44774"/>
    <cellStyle name="normální 4 10 2 6 2 3" xfId="31808"/>
    <cellStyle name="normální 4 10 2 6 3" xfId="38292"/>
    <cellStyle name="normální 4 10 2 6 4" xfId="25326"/>
    <cellStyle name="normální 4 10 2 7" xfId="15367"/>
    <cellStyle name="normální 4 10 2 7 2" xfId="41533"/>
    <cellStyle name="normální 4 10 2 7 3" xfId="28567"/>
    <cellStyle name="normální 4 10 2 8" xfId="8873"/>
    <cellStyle name="normální 4 10 2 8 2" xfId="35052"/>
    <cellStyle name="normální 4 10 2 9" xfId="22088"/>
    <cellStyle name="normální 4 10 3" xfId="2069"/>
    <cellStyle name="normální 4 10 3 2" xfId="12040"/>
    <cellStyle name="normální 4 10 3 2 2" xfId="18524"/>
    <cellStyle name="normální 4 10 3 2 2 2" xfId="44690"/>
    <cellStyle name="normální 4 10 3 2 2 3" xfId="31724"/>
    <cellStyle name="normální 4 10 3 2 3" xfId="38208"/>
    <cellStyle name="normální 4 10 3 2 4" xfId="25242"/>
    <cellStyle name="normální 4 10 3 3" xfId="15285"/>
    <cellStyle name="normální 4 10 3 3 2" xfId="41451"/>
    <cellStyle name="normální 4 10 3 3 3" xfId="28485"/>
    <cellStyle name="normální 4 10 3 4" xfId="8750"/>
    <cellStyle name="normální 4 10 3 4 2" xfId="34965"/>
    <cellStyle name="normální 4 10 3 5" xfId="22012"/>
    <cellStyle name="normální 4 10 4" xfId="5715"/>
    <cellStyle name="normální 4 10 4 2" xfId="5914"/>
    <cellStyle name="normální 4 10 4 2 2" xfId="12681"/>
    <cellStyle name="normální 4 10 4 2 2 2" xfId="19165"/>
    <cellStyle name="normální 4 10 4 2 2 2 2" xfId="45331"/>
    <cellStyle name="normální 4 10 4 2 2 2 3" xfId="32365"/>
    <cellStyle name="normální 4 10 4 2 2 3" xfId="38849"/>
    <cellStyle name="normální 4 10 4 2 2 4" xfId="25883"/>
    <cellStyle name="normální 4 10 4 2 3" xfId="15925"/>
    <cellStyle name="normální 4 10 4 2 3 2" xfId="42091"/>
    <cellStyle name="normální 4 10 4 2 3 3" xfId="29125"/>
    <cellStyle name="normální 4 10 4 2 4" xfId="9435"/>
    <cellStyle name="normální 4 10 4 2 4 2" xfId="35608"/>
    <cellStyle name="normální 4 10 4 2 5" xfId="22643"/>
    <cellStyle name="normální 4 10 5" xfId="5353"/>
    <cellStyle name="normální 4 10 5 2" xfId="12304"/>
    <cellStyle name="normální 4 10 5 2 2" xfId="18788"/>
    <cellStyle name="normální 4 10 5 2 2 2" xfId="44954"/>
    <cellStyle name="normální 4 10 5 2 2 3" xfId="31988"/>
    <cellStyle name="normální 4 10 5 2 3" xfId="38472"/>
    <cellStyle name="normální 4 10 5 2 4" xfId="25506"/>
    <cellStyle name="normální 4 10 5 3" xfId="15547"/>
    <cellStyle name="normální 4 10 5 3 2" xfId="41713"/>
    <cellStyle name="normální 4 10 5 3 3" xfId="28747"/>
    <cellStyle name="normální 4 10 5 4" xfId="9057"/>
    <cellStyle name="normální 4 10 5 4 2" xfId="35233"/>
    <cellStyle name="normální 4 10 5 5" xfId="22268"/>
    <cellStyle name="normální 4 10 6" xfId="7354"/>
    <cellStyle name="normální 4 10 6 2" xfId="13940"/>
    <cellStyle name="normální 4 10 6 2 2" xfId="20424"/>
    <cellStyle name="normální 4 10 6 2 2 2" xfId="46590"/>
    <cellStyle name="normální 4 10 6 2 2 3" xfId="33624"/>
    <cellStyle name="normální 4 10 6 2 3" xfId="40108"/>
    <cellStyle name="normální 4 10 6 2 4" xfId="27142"/>
    <cellStyle name="normální 4 10 6 3" xfId="17184"/>
    <cellStyle name="normální 4 10 6 3 2" xfId="43350"/>
    <cellStyle name="normální 4 10 6 3 3" xfId="30384"/>
    <cellStyle name="normální 4 10 6 4" xfId="10700"/>
    <cellStyle name="normální 4 10 6 4 2" xfId="36867"/>
    <cellStyle name="normální 4 10 6 5" xfId="23902"/>
    <cellStyle name="normální 4 11" xfId="437"/>
    <cellStyle name="normální 4 11 2" xfId="4899"/>
    <cellStyle name="normální 4 11 3" xfId="5716"/>
    <cellStyle name="normální 4 12" xfId="438"/>
    <cellStyle name="normální 4 12 2" xfId="4858"/>
    <cellStyle name="normální 4 12 3" xfId="5717"/>
    <cellStyle name="normální 4 13" xfId="439"/>
    <cellStyle name="normální 4 13 2" xfId="5606"/>
    <cellStyle name="normální 4 14" xfId="440"/>
    <cellStyle name="normální 4 15" xfId="441"/>
    <cellStyle name="normální 4 16" xfId="442"/>
    <cellStyle name="normální 4 17" xfId="443"/>
    <cellStyle name="normální 4 18" xfId="444"/>
    <cellStyle name="normální 4 19" xfId="435"/>
    <cellStyle name="normální 4 2" xfId="148"/>
    <cellStyle name="normální 4 2 2" xfId="445"/>
    <cellStyle name="normální 4 2 3" xfId="1355"/>
    <cellStyle name="normální 4 2 3 2" xfId="4656"/>
    <cellStyle name="normální 4 2 3 3" xfId="6326"/>
    <cellStyle name="normální 4 2 3 3 2" xfId="13066"/>
    <cellStyle name="normální 4 2 3 3 2 2" xfId="19550"/>
    <cellStyle name="normální 4 2 3 3 2 2 2" xfId="45716"/>
    <cellStyle name="normální 4 2 3 3 2 2 3" xfId="32750"/>
    <cellStyle name="normální 4 2 3 3 2 3" xfId="39234"/>
    <cellStyle name="normální 4 2 3 3 2 4" xfId="26268"/>
    <cellStyle name="normální 4 2 3 3 3" xfId="16310"/>
    <cellStyle name="normální 4 2 3 3 3 2" xfId="42476"/>
    <cellStyle name="normální 4 2 3 3 3 3" xfId="29510"/>
    <cellStyle name="normální 4 2 3 3 4" xfId="9822"/>
    <cellStyle name="normální 4 2 3 3 4 2" xfId="35993"/>
    <cellStyle name="normální 4 2 3 3 5" xfId="23028"/>
    <cellStyle name="normální 4 2 3 4" xfId="11454"/>
    <cellStyle name="normální 4 2 3 4 2" xfId="17938"/>
    <cellStyle name="normální 4 2 3 4 2 2" xfId="44104"/>
    <cellStyle name="normální 4 2 3 4 2 3" xfId="31138"/>
    <cellStyle name="normální 4 2 3 4 3" xfId="37622"/>
    <cellStyle name="normální 4 2 3 4 4" xfId="24656"/>
    <cellStyle name="normální 4 2 3 5" xfId="14698"/>
    <cellStyle name="normální 4 2 3 5 2" xfId="40864"/>
    <cellStyle name="normální 4 2 3 5 3" xfId="27898"/>
    <cellStyle name="normální 4 2 3 6" xfId="8159"/>
    <cellStyle name="normální 4 2 3 6 2" xfId="34379"/>
    <cellStyle name="normální 4 2 3 7" xfId="21430"/>
    <cellStyle name="normální 4 2 4" xfId="2098"/>
    <cellStyle name="normální 4 2 5" xfId="5647"/>
    <cellStyle name="normální 4 2 5 2" xfId="12477"/>
    <cellStyle name="normální 4 2 5 2 2" xfId="18961"/>
    <cellStyle name="normální 4 2 5 2 2 2" xfId="45127"/>
    <cellStyle name="normální 4 2 5 2 2 3" xfId="32161"/>
    <cellStyle name="normální 4 2 5 2 3" xfId="38645"/>
    <cellStyle name="normální 4 2 5 2 4" xfId="25679"/>
    <cellStyle name="normální 4 2 5 3" xfId="15720"/>
    <cellStyle name="normální 4 2 5 3 2" xfId="41886"/>
    <cellStyle name="normální 4 2 5 3 3" xfId="28920"/>
    <cellStyle name="normální 4 2 5 4" xfId="9231"/>
    <cellStyle name="normální 4 2 5 4 2" xfId="35406"/>
    <cellStyle name="normální 4 2 5 5" xfId="22441"/>
    <cellStyle name="normální 4 2 6" xfId="10897"/>
    <cellStyle name="normální 4 2 6 2" xfId="17381"/>
    <cellStyle name="normální 4 2 6 2 2" xfId="43547"/>
    <cellStyle name="normální 4 2 6 2 3" xfId="30581"/>
    <cellStyle name="normální 4 2 6 3" xfId="37065"/>
    <cellStyle name="normální 4 2 6 4" xfId="24099"/>
    <cellStyle name="normální 4 2 7" xfId="14141"/>
    <cellStyle name="normální 4 2 7 2" xfId="40307"/>
    <cellStyle name="normální 4 2 7 3" xfId="27341"/>
    <cellStyle name="normální 4 2 8" xfId="7592"/>
    <cellStyle name="normální 4 2 8 2" xfId="33821"/>
    <cellStyle name="normální 4 2 9" xfId="20878"/>
    <cellStyle name="normální 4 20" xfId="1349"/>
    <cellStyle name="normální 4 20 2" xfId="6322"/>
    <cellStyle name="normální 4 20 2 2" xfId="13062"/>
    <cellStyle name="normální 4 20 2 2 2" xfId="19546"/>
    <cellStyle name="normální 4 20 2 2 2 2" xfId="45712"/>
    <cellStyle name="normální 4 20 2 2 2 3" xfId="32746"/>
    <cellStyle name="normální 4 20 2 2 3" xfId="39230"/>
    <cellStyle name="normální 4 20 2 2 4" xfId="26264"/>
    <cellStyle name="normální 4 20 2 3" xfId="16306"/>
    <cellStyle name="normální 4 20 2 3 2" xfId="42472"/>
    <cellStyle name="normální 4 20 2 3 3" xfId="29506"/>
    <cellStyle name="normální 4 20 2 4" xfId="9818"/>
    <cellStyle name="normální 4 20 2 4 2" xfId="35989"/>
    <cellStyle name="normální 4 20 2 5" xfId="23024"/>
    <cellStyle name="normální 4 20 3" xfId="11450"/>
    <cellStyle name="normální 4 20 3 2" xfId="17934"/>
    <cellStyle name="normální 4 20 3 2 2" xfId="44100"/>
    <cellStyle name="normální 4 20 3 2 3" xfId="31134"/>
    <cellStyle name="normální 4 20 3 3" xfId="37618"/>
    <cellStyle name="normální 4 20 3 4" xfId="24652"/>
    <cellStyle name="normální 4 20 4" xfId="14694"/>
    <cellStyle name="normální 4 20 4 2" xfId="40860"/>
    <cellStyle name="normální 4 20 4 3" xfId="27894"/>
    <cellStyle name="normální 4 20 5" xfId="8155"/>
    <cellStyle name="normální 4 20 5 2" xfId="34375"/>
    <cellStyle name="normální 4 20 6" xfId="21426"/>
    <cellStyle name="normální 4 21" xfId="1339"/>
    <cellStyle name="normální 4 22" xfId="1975"/>
    <cellStyle name="normální 4 23" xfId="5632"/>
    <cellStyle name="normální 4 23 2" xfId="12472"/>
    <cellStyle name="normální 4 23 2 2" xfId="18956"/>
    <cellStyle name="normální 4 23 2 2 2" xfId="45122"/>
    <cellStyle name="normální 4 23 2 2 3" xfId="32156"/>
    <cellStyle name="normální 4 23 2 3" xfId="38640"/>
    <cellStyle name="normální 4 23 2 4" xfId="25674"/>
    <cellStyle name="normální 4 23 3" xfId="15715"/>
    <cellStyle name="normální 4 23 3 2" xfId="41881"/>
    <cellStyle name="normální 4 23 3 3" xfId="28915"/>
    <cellStyle name="normální 4 23 4" xfId="9226"/>
    <cellStyle name="normální 4 23 4 2" xfId="35401"/>
    <cellStyle name="normální 4 23 5" xfId="22436"/>
    <cellStyle name="normální 4 24" xfId="31"/>
    <cellStyle name="normální 4 24 2" xfId="17377"/>
    <cellStyle name="normální 4 24 2 2" xfId="43543"/>
    <cellStyle name="normální 4 24 2 3" xfId="30577"/>
    <cellStyle name="normální 4 24 3" xfId="10893"/>
    <cellStyle name="normální 4 24 3 2" xfId="37061"/>
    <cellStyle name="normální 4 24 4" xfId="24095"/>
    <cellStyle name="normální 4 25" xfId="14136"/>
    <cellStyle name="normální 4 25 2" xfId="40303"/>
    <cellStyle name="normální 4 25 3" xfId="27337"/>
    <cellStyle name="normální 4 26" xfId="7585"/>
    <cellStyle name="normální 4 26 2" xfId="33817"/>
    <cellStyle name="normální 4 27" xfId="20874"/>
    <cellStyle name="normální 4 3" xfId="156"/>
    <cellStyle name="normální 4 3 10" xfId="20885"/>
    <cellStyle name="normální 4 3 2" xfId="446"/>
    <cellStyle name="normální 4 3 2 2" xfId="4966"/>
    <cellStyle name="normální 4 3 2 2 2" xfId="12164"/>
    <cellStyle name="normální 4 3 2 2 2 2" xfId="18648"/>
    <cellStyle name="normální 4 3 2 2 2 2 2" xfId="44814"/>
    <cellStyle name="normální 4 3 2 2 2 2 3" xfId="31848"/>
    <cellStyle name="normální 4 3 2 2 2 3" xfId="38332"/>
    <cellStyle name="normální 4 3 2 2 2 4" xfId="25366"/>
    <cellStyle name="normální 4 3 2 2 3" xfId="15407"/>
    <cellStyle name="normální 4 3 2 2 3 2" xfId="41573"/>
    <cellStyle name="normální 4 3 2 2 3 3" xfId="28607"/>
    <cellStyle name="normální 4 3 2 2 4" xfId="8913"/>
    <cellStyle name="normální 4 3 2 2 4 2" xfId="35092"/>
    <cellStyle name="normální 4 3 2 2 5" xfId="22128"/>
    <cellStyle name="normální 4 3 2 3" xfId="5720"/>
    <cellStyle name="normální 4 3 2 3 2" xfId="5601"/>
    <cellStyle name="normální 4 3 2 3 2 2" xfId="12450"/>
    <cellStyle name="normální 4 3 2 3 2 2 2" xfId="18934"/>
    <cellStyle name="normální 4 3 2 3 2 2 2 2" xfId="45100"/>
    <cellStyle name="normální 4 3 2 3 2 2 2 3" xfId="32134"/>
    <cellStyle name="normální 4 3 2 3 2 2 3" xfId="38618"/>
    <cellStyle name="normální 4 3 2 3 2 2 4" xfId="25652"/>
    <cellStyle name="normální 4 3 2 3 2 3" xfId="15693"/>
    <cellStyle name="normální 4 3 2 3 2 3 2" xfId="41859"/>
    <cellStyle name="normální 4 3 2 3 2 3 3" xfId="28893"/>
    <cellStyle name="normální 4 3 2 3 2 4" xfId="9204"/>
    <cellStyle name="normální 4 3 2 3 2 4 2" xfId="35379"/>
    <cellStyle name="normální 4 3 2 3 2 5" xfId="22414"/>
    <cellStyle name="normální 4 3 2 4" xfId="5337"/>
    <cellStyle name="normální 4 3 2 4 2" xfId="12297"/>
    <cellStyle name="normální 4 3 2 4 2 2" xfId="18781"/>
    <cellStyle name="normální 4 3 2 4 2 2 2" xfId="44947"/>
    <cellStyle name="normální 4 3 2 4 2 2 3" xfId="31981"/>
    <cellStyle name="normální 4 3 2 4 2 3" xfId="38465"/>
    <cellStyle name="normální 4 3 2 4 2 4" xfId="25499"/>
    <cellStyle name="normální 4 3 2 4 3" xfId="15540"/>
    <cellStyle name="normální 4 3 2 4 3 2" xfId="41706"/>
    <cellStyle name="normální 4 3 2 4 3 3" xfId="28740"/>
    <cellStyle name="normální 4 3 2 4 4" xfId="9050"/>
    <cellStyle name="normální 4 3 2 4 4 2" xfId="35225"/>
    <cellStyle name="normální 4 3 2 4 5" xfId="22261"/>
    <cellStyle name="normální 4 3 2 5" xfId="7510"/>
    <cellStyle name="normální 4 3 2 5 2" xfId="14071"/>
    <cellStyle name="normální 4 3 2 5 2 2" xfId="20555"/>
    <cellStyle name="normální 4 3 2 5 2 2 2" xfId="46721"/>
    <cellStyle name="normální 4 3 2 5 2 2 3" xfId="33755"/>
    <cellStyle name="normální 4 3 2 5 2 3" xfId="40239"/>
    <cellStyle name="normální 4 3 2 5 2 4" xfId="27273"/>
    <cellStyle name="normální 4 3 2 5 3" xfId="17315"/>
    <cellStyle name="normální 4 3 2 5 3 2" xfId="43481"/>
    <cellStyle name="normální 4 3 2 5 3 3" xfId="30515"/>
    <cellStyle name="normální 4 3 2 5 4" xfId="10831"/>
    <cellStyle name="normální 4 3 2 5 4 2" xfId="36999"/>
    <cellStyle name="normální 4 3 2 5 5" xfId="24033"/>
    <cellStyle name="normální 4 3 3" xfId="1362"/>
    <cellStyle name="normální 4 3 3 2" xfId="6333"/>
    <cellStyle name="normální 4 3 3 2 2" xfId="13073"/>
    <cellStyle name="normální 4 3 3 2 2 2" xfId="19557"/>
    <cellStyle name="normální 4 3 3 2 2 2 2" xfId="45723"/>
    <cellStyle name="normální 4 3 3 2 2 2 3" xfId="32757"/>
    <cellStyle name="normální 4 3 3 2 2 3" xfId="39241"/>
    <cellStyle name="normální 4 3 3 2 2 4" xfId="26275"/>
    <cellStyle name="normální 4 3 3 2 3" xfId="16317"/>
    <cellStyle name="normální 4 3 3 2 3 2" xfId="42483"/>
    <cellStyle name="normální 4 3 3 2 3 3" xfId="29517"/>
    <cellStyle name="normální 4 3 3 2 4" xfId="9829"/>
    <cellStyle name="normální 4 3 3 2 4 2" xfId="36000"/>
    <cellStyle name="normální 4 3 3 2 5" xfId="23035"/>
    <cellStyle name="normální 4 3 3 3" xfId="11461"/>
    <cellStyle name="normální 4 3 3 3 2" xfId="17945"/>
    <cellStyle name="normální 4 3 3 3 2 2" xfId="44111"/>
    <cellStyle name="normální 4 3 3 3 2 3" xfId="31145"/>
    <cellStyle name="normální 4 3 3 3 3" xfId="37629"/>
    <cellStyle name="normální 4 3 3 3 4" xfId="24663"/>
    <cellStyle name="normální 4 3 3 4" xfId="14705"/>
    <cellStyle name="normální 4 3 3 4 2" xfId="40871"/>
    <cellStyle name="normální 4 3 3 4 3" xfId="27905"/>
    <cellStyle name="normální 4 3 3 5" xfId="8166"/>
    <cellStyle name="normální 4 3 3 5 2" xfId="34386"/>
    <cellStyle name="normální 4 3 3 6" xfId="21437"/>
    <cellStyle name="normální 4 3 4" xfId="4426"/>
    <cellStyle name="normální 4 3 4 2" xfId="12085"/>
    <cellStyle name="normální 4 3 4 2 2" xfId="18569"/>
    <cellStyle name="normální 4 3 4 2 2 2" xfId="44735"/>
    <cellStyle name="normální 4 3 4 2 2 3" xfId="31769"/>
    <cellStyle name="normální 4 3 4 2 3" xfId="38253"/>
    <cellStyle name="normální 4 3 4 2 4" xfId="25287"/>
    <cellStyle name="normální 4 3 4 3" xfId="15332"/>
    <cellStyle name="normální 4 3 4 3 2" xfId="41498"/>
    <cellStyle name="normální 4 3 4 3 3" xfId="28532"/>
    <cellStyle name="normální 4 3 4 4" xfId="8830"/>
    <cellStyle name="normální 4 3 4 4 2" xfId="35009"/>
    <cellStyle name="normální 4 3 4 5" xfId="22053"/>
    <cellStyle name="normální 4 3 5" xfId="5654"/>
    <cellStyle name="normální 4 3 5 2" xfId="12484"/>
    <cellStyle name="normální 4 3 5 2 2" xfId="18968"/>
    <cellStyle name="normální 4 3 5 2 2 2" xfId="45134"/>
    <cellStyle name="normální 4 3 5 2 2 3" xfId="32168"/>
    <cellStyle name="normální 4 3 5 2 3" xfId="38652"/>
    <cellStyle name="normální 4 3 5 2 4" xfId="25686"/>
    <cellStyle name="normální 4 3 5 3" xfId="15727"/>
    <cellStyle name="normální 4 3 5 3 2" xfId="41893"/>
    <cellStyle name="normální 4 3 5 3 3" xfId="28927"/>
    <cellStyle name="normální 4 3 5 4" xfId="9238"/>
    <cellStyle name="normální 4 3 5 4 2" xfId="35413"/>
    <cellStyle name="normální 4 3 5 5" xfId="22448"/>
    <cellStyle name="normální 4 3 6" xfId="7433"/>
    <cellStyle name="normální 4 3 6 2" xfId="14000"/>
    <cellStyle name="normální 4 3 6 2 2" xfId="20484"/>
    <cellStyle name="normální 4 3 6 2 2 2" xfId="46650"/>
    <cellStyle name="normální 4 3 6 2 2 3" xfId="33684"/>
    <cellStyle name="normální 4 3 6 2 3" xfId="40168"/>
    <cellStyle name="normální 4 3 6 2 4" xfId="27202"/>
    <cellStyle name="normální 4 3 6 3" xfId="17244"/>
    <cellStyle name="normální 4 3 6 3 2" xfId="43410"/>
    <cellStyle name="normální 4 3 6 3 3" xfId="30444"/>
    <cellStyle name="normální 4 3 6 4" xfId="10760"/>
    <cellStyle name="normální 4 3 6 4 2" xfId="36928"/>
    <cellStyle name="normální 4 3 6 5" xfId="23962"/>
    <cellStyle name="normální 4 3 7" xfId="10904"/>
    <cellStyle name="normální 4 3 7 2" xfId="17388"/>
    <cellStyle name="normální 4 3 7 2 2" xfId="43554"/>
    <cellStyle name="normální 4 3 7 2 3" xfId="30588"/>
    <cellStyle name="normální 4 3 7 3" xfId="37072"/>
    <cellStyle name="normální 4 3 7 4" xfId="24106"/>
    <cellStyle name="normální 4 3 8" xfId="14148"/>
    <cellStyle name="normální 4 3 8 2" xfId="40314"/>
    <cellStyle name="normální 4 3 8 3" xfId="27348"/>
    <cellStyle name="normální 4 3 9" xfId="7599"/>
    <cellStyle name="normální 4 3 9 2" xfId="33828"/>
    <cellStyle name="normální 4 4" xfId="447"/>
    <cellStyle name="normální 4 4 2" xfId="4967"/>
    <cellStyle name="normální 4 4 2 2" xfId="6998"/>
    <cellStyle name="normální 4 4 2 2 2" xfId="13725"/>
    <cellStyle name="normální 4 4 2 2 2 2" xfId="20209"/>
    <cellStyle name="normální 4 4 2 2 2 2 2" xfId="46375"/>
    <cellStyle name="normální 4 4 2 2 2 2 3" xfId="33409"/>
    <cellStyle name="normální 4 4 2 2 2 3" xfId="39893"/>
    <cellStyle name="normální 4 4 2 2 2 4" xfId="26927"/>
    <cellStyle name="normální 4 4 2 2 3" xfId="16969"/>
    <cellStyle name="normální 4 4 2 2 3 2" xfId="43135"/>
    <cellStyle name="normální 4 4 2 2 3 3" xfId="30169"/>
    <cellStyle name="normální 4 4 2 2 4" xfId="10481"/>
    <cellStyle name="normální 4 4 2 2 4 2" xfId="36652"/>
    <cellStyle name="normální 4 4 2 2 5" xfId="23687"/>
    <cellStyle name="normální 4 4 2 3" xfId="5127"/>
    <cellStyle name="normální 4 4 2 3 2" xfId="12220"/>
    <cellStyle name="normální 4 4 2 3 2 2" xfId="18704"/>
    <cellStyle name="normální 4 4 2 3 2 2 2" xfId="44870"/>
    <cellStyle name="normální 4 4 2 3 2 2 3" xfId="31904"/>
    <cellStyle name="normální 4 4 2 3 2 3" xfId="38388"/>
    <cellStyle name="normální 4 4 2 3 2 4" xfId="25422"/>
    <cellStyle name="normální 4 4 2 3 3" xfId="15463"/>
    <cellStyle name="normální 4 4 2 3 3 2" xfId="41629"/>
    <cellStyle name="normální 4 4 2 3 3 3" xfId="28663"/>
    <cellStyle name="normální 4 4 2 3 4" xfId="8970"/>
    <cellStyle name="normální 4 4 2 3 4 2" xfId="35148"/>
    <cellStyle name="normální 4 4 2 3 5" xfId="22184"/>
    <cellStyle name="normální 4 4 2 4" xfId="5136"/>
    <cellStyle name="normální 4 4 2 4 2" xfId="12225"/>
    <cellStyle name="normální 4 4 2 4 2 2" xfId="18709"/>
    <cellStyle name="normální 4 4 2 4 2 2 2" xfId="44875"/>
    <cellStyle name="normální 4 4 2 4 2 2 3" xfId="31909"/>
    <cellStyle name="normální 4 4 2 4 2 3" xfId="38393"/>
    <cellStyle name="normální 4 4 2 4 2 4" xfId="25427"/>
    <cellStyle name="normální 4 4 2 4 3" xfId="15468"/>
    <cellStyle name="normální 4 4 2 4 3 2" xfId="41634"/>
    <cellStyle name="normální 4 4 2 4 3 3" xfId="28668"/>
    <cellStyle name="normální 4 4 2 4 4" xfId="8975"/>
    <cellStyle name="normální 4 4 2 4 4 2" xfId="35153"/>
    <cellStyle name="normální 4 4 2 4 5" xfId="22189"/>
    <cellStyle name="normální 4 4 2 5" xfId="7511"/>
    <cellStyle name="normální 4 4 2 5 2" xfId="14072"/>
    <cellStyle name="normální 4 4 2 5 2 2" xfId="20556"/>
    <cellStyle name="normální 4 4 2 5 2 2 2" xfId="46722"/>
    <cellStyle name="normální 4 4 2 5 2 2 3" xfId="33756"/>
    <cellStyle name="normální 4 4 2 5 2 3" xfId="40240"/>
    <cellStyle name="normální 4 4 2 5 2 4" xfId="27274"/>
    <cellStyle name="normální 4 4 2 5 3" xfId="17316"/>
    <cellStyle name="normální 4 4 2 5 3 2" xfId="43482"/>
    <cellStyle name="normální 4 4 2 5 3 3" xfId="30516"/>
    <cellStyle name="normální 4 4 2 5 4" xfId="10832"/>
    <cellStyle name="normální 4 4 2 5 4 2" xfId="37000"/>
    <cellStyle name="normální 4 4 2 5 5" xfId="24034"/>
    <cellStyle name="normální 4 4 2 6" xfId="12165"/>
    <cellStyle name="normální 4 4 2 6 2" xfId="18649"/>
    <cellStyle name="normální 4 4 2 6 2 2" xfId="44815"/>
    <cellStyle name="normální 4 4 2 6 2 3" xfId="31849"/>
    <cellStyle name="normální 4 4 2 6 3" xfId="38333"/>
    <cellStyle name="normální 4 4 2 6 4" xfId="25367"/>
    <cellStyle name="normální 4 4 2 7" xfId="15408"/>
    <cellStyle name="normální 4 4 2 7 2" xfId="41574"/>
    <cellStyle name="normální 4 4 2 7 3" xfId="28608"/>
    <cellStyle name="normální 4 4 2 8" xfId="8914"/>
    <cellStyle name="normální 4 4 2 8 2" xfId="35093"/>
    <cellStyle name="normální 4 4 2 9" xfId="22129"/>
    <cellStyle name="normální 4 4 3" xfId="4472"/>
    <cellStyle name="normální 4 4 3 2" xfId="12086"/>
    <cellStyle name="normální 4 4 3 2 2" xfId="18570"/>
    <cellStyle name="normální 4 4 3 2 2 2" xfId="44736"/>
    <cellStyle name="normální 4 4 3 2 2 3" xfId="31770"/>
    <cellStyle name="normální 4 4 3 2 3" xfId="38254"/>
    <cellStyle name="normální 4 4 3 2 4" xfId="25288"/>
    <cellStyle name="normální 4 4 3 3" xfId="15333"/>
    <cellStyle name="normální 4 4 3 3 2" xfId="41499"/>
    <cellStyle name="normální 4 4 3 3 3" xfId="28533"/>
    <cellStyle name="normální 4 4 3 4" xfId="8831"/>
    <cellStyle name="normální 4 4 3 4 2" xfId="35010"/>
    <cellStyle name="normální 4 4 3 5" xfId="22054"/>
    <cellStyle name="normální 4 4 4" xfId="5721"/>
    <cellStyle name="normální 4 4 4 2" xfId="5575"/>
    <cellStyle name="normální 4 4 4 2 2" xfId="12433"/>
    <cellStyle name="normální 4 4 4 2 2 2" xfId="18917"/>
    <cellStyle name="normální 4 4 4 2 2 2 2" xfId="45083"/>
    <cellStyle name="normální 4 4 4 2 2 2 3" xfId="32117"/>
    <cellStyle name="normální 4 4 4 2 2 3" xfId="38601"/>
    <cellStyle name="normální 4 4 4 2 2 4" xfId="25635"/>
    <cellStyle name="normální 4 4 4 2 3" xfId="15676"/>
    <cellStyle name="normální 4 4 4 2 3 2" xfId="41842"/>
    <cellStyle name="normální 4 4 4 2 3 3" xfId="28876"/>
    <cellStyle name="normální 4 4 4 2 4" xfId="9187"/>
    <cellStyle name="normální 4 4 4 2 4 2" xfId="35362"/>
    <cellStyle name="normální 4 4 4 2 5" xfId="22397"/>
    <cellStyle name="normální 4 4 5" xfId="5343"/>
    <cellStyle name="normální 4 4 5 2" xfId="12299"/>
    <cellStyle name="normální 4 4 5 2 2" xfId="18783"/>
    <cellStyle name="normální 4 4 5 2 2 2" xfId="44949"/>
    <cellStyle name="normální 4 4 5 2 2 3" xfId="31983"/>
    <cellStyle name="normální 4 4 5 2 3" xfId="38467"/>
    <cellStyle name="normální 4 4 5 2 4" xfId="25501"/>
    <cellStyle name="normální 4 4 5 3" xfId="15542"/>
    <cellStyle name="normální 4 4 5 3 2" xfId="41708"/>
    <cellStyle name="normální 4 4 5 3 3" xfId="28742"/>
    <cellStyle name="normální 4 4 5 4" xfId="9052"/>
    <cellStyle name="normální 4 4 5 4 2" xfId="35227"/>
    <cellStyle name="normální 4 4 5 5" xfId="22263"/>
    <cellStyle name="normální 4 4 6" xfId="7435"/>
    <cellStyle name="normální 4 4 6 2" xfId="14001"/>
    <cellStyle name="normální 4 4 6 2 2" xfId="20485"/>
    <cellStyle name="normální 4 4 6 2 2 2" xfId="46651"/>
    <cellStyle name="normální 4 4 6 2 2 3" xfId="33685"/>
    <cellStyle name="normální 4 4 6 2 3" xfId="40169"/>
    <cellStyle name="normální 4 4 6 2 4" xfId="27203"/>
    <cellStyle name="normální 4 4 6 3" xfId="17245"/>
    <cellStyle name="normální 4 4 6 3 2" xfId="43411"/>
    <cellStyle name="normální 4 4 6 3 3" xfId="30445"/>
    <cellStyle name="normální 4 4 6 4" xfId="10761"/>
    <cellStyle name="normální 4 4 6 4 2" xfId="36929"/>
    <cellStyle name="normální 4 4 6 5" xfId="23963"/>
    <cellStyle name="normální 4 5" xfId="448"/>
    <cellStyle name="normální 4 5 2" xfId="4968"/>
    <cellStyle name="normální 4 5 2 2" xfId="6999"/>
    <cellStyle name="normální 4 5 2 2 2" xfId="13726"/>
    <cellStyle name="normální 4 5 2 2 2 2" xfId="20210"/>
    <cellStyle name="normální 4 5 2 2 2 2 2" xfId="46376"/>
    <cellStyle name="normální 4 5 2 2 2 2 3" xfId="33410"/>
    <cellStyle name="normální 4 5 2 2 2 3" xfId="39894"/>
    <cellStyle name="normální 4 5 2 2 2 4" xfId="26928"/>
    <cellStyle name="normální 4 5 2 2 3" xfId="16970"/>
    <cellStyle name="normální 4 5 2 2 3 2" xfId="43136"/>
    <cellStyle name="normální 4 5 2 2 3 3" xfId="30170"/>
    <cellStyle name="normální 4 5 2 2 4" xfId="10482"/>
    <cellStyle name="normální 4 5 2 2 4 2" xfId="36653"/>
    <cellStyle name="normální 4 5 2 2 5" xfId="23688"/>
    <cellStyle name="normální 4 5 2 3" xfId="7139"/>
    <cellStyle name="normální 4 5 2 3 2" xfId="13832"/>
    <cellStyle name="normální 4 5 2 3 2 2" xfId="20316"/>
    <cellStyle name="normální 4 5 2 3 2 2 2" xfId="46482"/>
    <cellStyle name="normální 4 5 2 3 2 2 3" xfId="33516"/>
    <cellStyle name="normální 4 5 2 3 2 3" xfId="40000"/>
    <cellStyle name="normální 4 5 2 3 2 4" xfId="27034"/>
    <cellStyle name="normální 4 5 2 3 3" xfId="17076"/>
    <cellStyle name="normální 4 5 2 3 3 2" xfId="43242"/>
    <cellStyle name="normální 4 5 2 3 3 3" xfId="30276"/>
    <cellStyle name="normální 4 5 2 3 4" xfId="10589"/>
    <cellStyle name="normální 4 5 2 3 4 2" xfId="36759"/>
    <cellStyle name="normální 4 5 2 3 5" xfId="23794"/>
    <cellStyle name="normální 4 5 2 4" xfId="5561"/>
    <cellStyle name="normální 4 5 2 4 2" xfId="12422"/>
    <cellStyle name="normální 4 5 2 4 2 2" xfId="18906"/>
    <cellStyle name="normální 4 5 2 4 2 2 2" xfId="45072"/>
    <cellStyle name="normální 4 5 2 4 2 2 3" xfId="32106"/>
    <cellStyle name="normální 4 5 2 4 2 3" xfId="38590"/>
    <cellStyle name="normální 4 5 2 4 2 4" xfId="25624"/>
    <cellStyle name="normální 4 5 2 4 3" xfId="15665"/>
    <cellStyle name="normální 4 5 2 4 3 2" xfId="41831"/>
    <cellStyle name="normální 4 5 2 4 3 3" xfId="28865"/>
    <cellStyle name="normální 4 5 2 4 4" xfId="9176"/>
    <cellStyle name="normální 4 5 2 4 4 2" xfId="35351"/>
    <cellStyle name="normální 4 5 2 4 5" xfId="22386"/>
    <cellStyle name="normální 4 5 2 5" xfId="7512"/>
    <cellStyle name="normální 4 5 2 5 2" xfId="14073"/>
    <cellStyle name="normální 4 5 2 5 2 2" xfId="20557"/>
    <cellStyle name="normální 4 5 2 5 2 2 2" xfId="46723"/>
    <cellStyle name="normální 4 5 2 5 2 2 3" xfId="33757"/>
    <cellStyle name="normální 4 5 2 5 2 3" xfId="40241"/>
    <cellStyle name="normální 4 5 2 5 2 4" xfId="27275"/>
    <cellStyle name="normální 4 5 2 5 3" xfId="17317"/>
    <cellStyle name="normální 4 5 2 5 3 2" xfId="43483"/>
    <cellStyle name="normální 4 5 2 5 3 3" xfId="30517"/>
    <cellStyle name="normální 4 5 2 5 4" xfId="10833"/>
    <cellStyle name="normální 4 5 2 5 4 2" xfId="37001"/>
    <cellStyle name="normální 4 5 2 5 5" xfId="24035"/>
    <cellStyle name="normální 4 5 2 6" xfId="12166"/>
    <cellStyle name="normální 4 5 2 6 2" xfId="18650"/>
    <cellStyle name="normální 4 5 2 6 2 2" xfId="44816"/>
    <cellStyle name="normální 4 5 2 6 2 3" xfId="31850"/>
    <cellStyle name="normální 4 5 2 6 3" xfId="38334"/>
    <cellStyle name="normální 4 5 2 6 4" xfId="25368"/>
    <cellStyle name="normální 4 5 2 7" xfId="15409"/>
    <cellStyle name="normální 4 5 2 7 2" xfId="41575"/>
    <cellStyle name="normální 4 5 2 7 3" xfId="28609"/>
    <cellStyle name="normální 4 5 2 8" xfId="8915"/>
    <cellStyle name="normální 4 5 2 8 2" xfId="35094"/>
    <cellStyle name="normální 4 5 2 9" xfId="22130"/>
    <cellStyle name="normální 4 5 3" xfId="4518"/>
    <cellStyle name="normální 4 5 3 2" xfId="12087"/>
    <cellStyle name="normální 4 5 3 2 2" xfId="18571"/>
    <cellStyle name="normální 4 5 3 2 2 2" xfId="44737"/>
    <cellStyle name="normální 4 5 3 2 2 3" xfId="31771"/>
    <cellStyle name="normální 4 5 3 2 3" xfId="38255"/>
    <cellStyle name="normální 4 5 3 2 4" xfId="25289"/>
    <cellStyle name="normální 4 5 3 3" xfId="15334"/>
    <cellStyle name="normální 4 5 3 3 2" xfId="41500"/>
    <cellStyle name="normální 4 5 3 3 3" xfId="28534"/>
    <cellStyle name="normální 4 5 3 4" xfId="8832"/>
    <cellStyle name="normální 4 5 3 4 2" xfId="35011"/>
    <cellStyle name="normální 4 5 3 5" xfId="22055"/>
    <cellStyle name="normální 4 5 4" xfId="5722"/>
    <cellStyle name="normální 4 5 4 2" xfId="5512"/>
    <cellStyle name="normální 4 5 4 2 2" xfId="12384"/>
    <cellStyle name="normální 4 5 4 2 2 2" xfId="18868"/>
    <cellStyle name="normální 4 5 4 2 2 2 2" xfId="45034"/>
    <cellStyle name="normální 4 5 4 2 2 2 3" xfId="32068"/>
    <cellStyle name="normální 4 5 4 2 2 3" xfId="38552"/>
    <cellStyle name="normální 4 5 4 2 2 4" xfId="25586"/>
    <cellStyle name="normální 4 5 4 2 3" xfId="15627"/>
    <cellStyle name="normální 4 5 4 2 3 2" xfId="41793"/>
    <cellStyle name="normální 4 5 4 2 3 3" xfId="28827"/>
    <cellStyle name="normální 4 5 4 2 4" xfId="9138"/>
    <cellStyle name="normální 4 5 4 2 4 2" xfId="35313"/>
    <cellStyle name="normální 4 5 4 2 5" xfId="22348"/>
    <cellStyle name="normální 4 5 5" xfId="5718"/>
    <cellStyle name="normální 4 5 5 2" xfId="12512"/>
    <cellStyle name="normální 4 5 5 2 2" xfId="18996"/>
    <cellStyle name="normální 4 5 5 2 2 2" xfId="45162"/>
    <cellStyle name="normální 4 5 5 2 2 3" xfId="32196"/>
    <cellStyle name="normální 4 5 5 2 3" xfId="38680"/>
    <cellStyle name="normální 4 5 5 2 4" xfId="25714"/>
    <cellStyle name="normální 4 5 5 3" xfId="15757"/>
    <cellStyle name="normální 4 5 5 3 2" xfId="41923"/>
    <cellStyle name="normální 4 5 5 3 3" xfId="28957"/>
    <cellStyle name="normální 4 5 5 4" xfId="9267"/>
    <cellStyle name="normální 4 5 5 4 2" xfId="35440"/>
    <cellStyle name="normální 4 5 5 5" xfId="22475"/>
    <cellStyle name="normální 4 5 6" xfId="7436"/>
    <cellStyle name="normální 4 5 6 2" xfId="14002"/>
    <cellStyle name="normální 4 5 6 2 2" xfId="20486"/>
    <cellStyle name="normální 4 5 6 2 2 2" xfId="46652"/>
    <cellStyle name="normální 4 5 6 2 2 3" xfId="33686"/>
    <cellStyle name="normální 4 5 6 2 3" xfId="40170"/>
    <cellStyle name="normální 4 5 6 2 4" xfId="27204"/>
    <cellStyle name="normální 4 5 6 3" xfId="17246"/>
    <cellStyle name="normální 4 5 6 3 2" xfId="43412"/>
    <cellStyle name="normální 4 5 6 3 3" xfId="30446"/>
    <cellStyle name="normální 4 5 6 4" xfId="10762"/>
    <cellStyle name="normální 4 5 6 4 2" xfId="36930"/>
    <cellStyle name="normální 4 5 6 5" xfId="23964"/>
    <cellStyle name="normální 4 6" xfId="449"/>
    <cellStyle name="normální 4 6 2" xfId="4969"/>
    <cellStyle name="normální 4 6 2 2" xfId="7000"/>
    <cellStyle name="normální 4 6 2 2 2" xfId="13727"/>
    <cellStyle name="normální 4 6 2 2 2 2" xfId="20211"/>
    <cellStyle name="normální 4 6 2 2 2 2 2" xfId="46377"/>
    <cellStyle name="normální 4 6 2 2 2 2 3" xfId="33411"/>
    <cellStyle name="normální 4 6 2 2 2 3" xfId="39895"/>
    <cellStyle name="normální 4 6 2 2 2 4" xfId="26929"/>
    <cellStyle name="normální 4 6 2 2 3" xfId="16971"/>
    <cellStyle name="normální 4 6 2 2 3 2" xfId="43137"/>
    <cellStyle name="normální 4 6 2 2 3 3" xfId="30171"/>
    <cellStyle name="normální 4 6 2 2 4" xfId="10483"/>
    <cellStyle name="normální 4 6 2 2 4 2" xfId="36654"/>
    <cellStyle name="normální 4 6 2 2 5" xfId="23689"/>
    <cellStyle name="normální 4 6 2 3" xfId="5497"/>
    <cellStyle name="normální 4 6 2 3 2" xfId="12372"/>
    <cellStyle name="normální 4 6 2 3 2 2" xfId="18856"/>
    <cellStyle name="normální 4 6 2 3 2 2 2" xfId="45022"/>
    <cellStyle name="normální 4 6 2 3 2 2 3" xfId="32056"/>
    <cellStyle name="normální 4 6 2 3 2 3" xfId="38540"/>
    <cellStyle name="normální 4 6 2 3 2 4" xfId="25574"/>
    <cellStyle name="normální 4 6 2 3 3" xfId="15615"/>
    <cellStyle name="normální 4 6 2 3 3 2" xfId="41781"/>
    <cellStyle name="normální 4 6 2 3 3 3" xfId="28815"/>
    <cellStyle name="normální 4 6 2 3 4" xfId="9126"/>
    <cellStyle name="normální 4 6 2 3 4 2" xfId="35301"/>
    <cellStyle name="normální 4 6 2 3 5" xfId="22336"/>
    <cellStyle name="normální 4 6 2 4" xfId="5688"/>
    <cellStyle name="normální 4 6 2 4 2" xfId="12499"/>
    <cellStyle name="normální 4 6 2 4 2 2" xfId="18983"/>
    <cellStyle name="normální 4 6 2 4 2 2 2" xfId="45149"/>
    <cellStyle name="normální 4 6 2 4 2 2 3" xfId="32183"/>
    <cellStyle name="normální 4 6 2 4 2 3" xfId="38667"/>
    <cellStyle name="normální 4 6 2 4 2 4" xfId="25701"/>
    <cellStyle name="normální 4 6 2 4 3" xfId="15744"/>
    <cellStyle name="normální 4 6 2 4 3 2" xfId="41910"/>
    <cellStyle name="normální 4 6 2 4 3 3" xfId="28944"/>
    <cellStyle name="normální 4 6 2 4 4" xfId="9253"/>
    <cellStyle name="normální 4 6 2 4 4 2" xfId="35427"/>
    <cellStyle name="normální 4 6 2 4 5" xfId="22462"/>
    <cellStyle name="normální 4 6 2 5" xfId="7513"/>
    <cellStyle name="normální 4 6 2 5 2" xfId="14074"/>
    <cellStyle name="normální 4 6 2 5 2 2" xfId="20558"/>
    <cellStyle name="normální 4 6 2 5 2 2 2" xfId="46724"/>
    <cellStyle name="normální 4 6 2 5 2 2 3" xfId="33758"/>
    <cellStyle name="normální 4 6 2 5 2 3" xfId="40242"/>
    <cellStyle name="normální 4 6 2 5 2 4" xfId="27276"/>
    <cellStyle name="normální 4 6 2 5 3" xfId="17318"/>
    <cellStyle name="normální 4 6 2 5 3 2" xfId="43484"/>
    <cellStyle name="normální 4 6 2 5 3 3" xfId="30518"/>
    <cellStyle name="normální 4 6 2 5 4" xfId="10834"/>
    <cellStyle name="normální 4 6 2 5 4 2" xfId="37002"/>
    <cellStyle name="normální 4 6 2 5 5" xfId="24036"/>
    <cellStyle name="normální 4 6 2 6" xfId="12167"/>
    <cellStyle name="normální 4 6 2 6 2" xfId="18651"/>
    <cellStyle name="normální 4 6 2 6 2 2" xfId="44817"/>
    <cellStyle name="normální 4 6 2 6 2 3" xfId="31851"/>
    <cellStyle name="normální 4 6 2 6 3" xfId="38335"/>
    <cellStyle name="normální 4 6 2 6 4" xfId="25369"/>
    <cellStyle name="normální 4 6 2 7" xfId="15410"/>
    <cellStyle name="normální 4 6 2 7 2" xfId="41576"/>
    <cellStyle name="normální 4 6 2 7 3" xfId="28610"/>
    <cellStyle name="normální 4 6 2 8" xfId="8916"/>
    <cellStyle name="normální 4 6 2 8 2" xfId="35095"/>
    <cellStyle name="normální 4 6 2 9" xfId="22131"/>
    <cellStyle name="normální 4 6 3" xfId="4564"/>
    <cellStyle name="normální 4 6 3 2" xfId="12088"/>
    <cellStyle name="normální 4 6 3 2 2" xfId="18572"/>
    <cellStyle name="normální 4 6 3 2 2 2" xfId="44738"/>
    <cellStyle name="normální 4 6 3 2 2 3" xfId="31772"/>
    <cellStyle name="normální 4 6 3 2 3" xfId="38256"/>
    <cellStyle name="normální 4 6 3 2 4" xfId="25290"/>
    <cellStyle name="normální 4 6 3 3" xfId="15335"/>
    <cellStyle name="normální 4 6 3 3 2" xfId="41501"/>
    <cellStyle name="normální 4 6 3 3 3" xfId="28535"/>
    <cellStyle name="normální 4 6 3 4" xfId="8833"/>
    <cellStyle name="normální 4 6 3 4 2" xfId="35012"/>
    <cellStyle name="normální 4 6 3 5" xfId="22056"/>
    <cellStyle name="normální 4 6 4" xfId="5723"/>
    <cellStyle name="normální 4 6 4 2" xfId="5566"/>
    <cellStyle name="normální 4 6 4 2 2" xfId="12426"/>
    <cellStyle name="normální 4 6 4 2 2 2" xfId="18910"/>
    <cellStyle name="normální 4 6 4 2 2 2 2" xfId="45076"/>
    <cellStyle name="normální 4 6 4 2 2 2 3" xfId="32110"/>
    <cellStyle name="normální 4 6 4 2 2 3" xfId="38594"/>
    <cellStyle name="normální 4 6 4 2 2 4" xfId="25628"/>
    <cellStyle name="normální 4 6 4 2 3" xfId="15669"/>
    <cellStyle name="normální 4 6 4 2 3 2" xfId="41835"/>
    <cellStyle name="normální 4 6 4 2 3 3" xfId="28869"/>
    <cellStyle name="normální 4 6 4 2 4" xfId="9180"/>
    <cellStyle name="normální 4 6 4 2 4 2" xfId="35355"/>
    <cellStyle name="normální 4 6 4 2 5" xfId="22390"/>
    <cellStyle name="normální 4 6 5" xfId="5592"/>
    <cellStyle name="normální 4 6 5 2" xfId="12444"/>
    <cellStyle name="normální 4 6 5 2 2" xfId="18928"/>
    <cellStyle name="normální 4 6 5 2 2 2" xfId="45094"/>
    <cellStyle name="normální 4 6 5 2 2 3" xfId="32128"/>
    <cellStyle name="normální 4 6 5 2 3" xfId="38612"/>
    <cellStyle name="normální 4 6 5 2 4" xfId="25646"/>
    <cellStyle name="normální 4 6 5 3" xfId="15687"/>
    <cellStyle name="normální 4 6 5 3 2" xfId="41853"/>
    <cellStyle name="normální 4 6 5 3 3" xfId="28887"/>
    <cellStyle name="normální 4 6 5 4" xfId="9198"/>
    <cellStyle name="normální 4 6 5 4 2" xfId="35373"/>
    <cellStyle name="normální 4 6 5 5" xfId="22408"/>
    <cellStyle name="normální 4 6 6" xfId="7437"/>
    <cellStyle name="normální 4 6 6 2" xfId="14003"/>
    <cellStyle name="normální 4 6 6 2 2" xfId="20487"/>
    <cellStyle name="normální 4 6 6 2 2 2" xfId="46653"/>
    <cellStyle name="normální 4 6 6 2 2 3" xfId="33687"/>
    <cellStyle name="normální 4 6 6 2 3" xfId="40171"/>
    <cellStyle name="normální 4 6 6 2 4" xfId="27205"/>
    <cellStyle name="normální 4 6 6 3" xfId="17247"/>
    <cellStyle name="normální 4 6 6 3 2" xfId="43413"/>
    <cellStyle name="normální 4 6 6 3 3" xfId="30447"/>
    <cellStyle name="normální 4 6 6 4" xfId="10763"/>
    <cellStyle name="normální 4 6 6 4 2" xfId="36931"/>
    <cellStyle name="normální 4 6 6 5" xfId="23965"/>
    <cellStyle name="normální 4 7" xfId="450"/>
    <cellStyle name="normální 4 7 2" xfId="4970"/>
    <cellStyle name="normální 4 7 2 2" xfId="7001"/>
    <cellStyle name="normální 4 7 2 2 2" xfId="13728"/>
    <cellStyle name="normální 4 7 2 2 2 2" xfId="20212"/>
    <cellStyle name="normální 4 7 2 2 2 2 2" xfId="46378"/>
    <cellStyle name="normální 4 7 2 2 2 2 3" xfId="33412"/>
    <cellStyle name="normální 4 7 2 2 2 3" xfId="39896"/>
    <cellStyle name="normální 4 7 2 2 2 4" xfId="26930"/>
    <cellStyle name="normální 4 7 2 2 3" xfId="16972"/>
    <cellStyle name="normální 4 7 2 2 3 2" xfId="43138"/>
    <cellStyle name="normální 4 7 2 2 3 3" xfId="30172"/>
    <cellStyle name="normální 4 7 2 2 4" xfId="10484"/>
    <cellStyle name="normální 4 7 2 2 4 2" xfId="36655"/>
    <cellStyle name="normální 4 7 2 2 5" xfId="23690"/>
    <cellStyle name="normální 4 7 2 3" xfId="5218"/>
    <cellStyle name="normální 4 7 2 3 2" xfId="12247"/>
    <cellStyle name="normální 4 7 2 3 2 2" xfId="18731"/>
    <cellStyle name="normální 4 7 2 3 2 2 2" xfId="44897"/>
    <cellStyle name="normální 4 7 2 3 2 2 3" xfId="31931"/>
    <cellStyle name="normální 4 7 2 3 2 3" xfId="38415"/>
    <cellStyle name="normální 4 7 2 3 2 4" xfId="25449"/>
    <cellStyle name="normální 4 7 2 3 3" xfId="15490"/>
    <cellStyle name="normální 4 7 2 3 3 2" xfId="41656"/>
    <cellStyle name="normální 4 7 2 3 3 3" xfId="28690"/>
    <cellStyle name="normální 4 7 2 3 4" xfId="8998"/>
    <cellStyle name="normální 4 7 2 3 4 2" xfId="35175"/>
    <cellStyle name="normální 4 7 2 3 5" xfId="22211"/>
    <cellStyle name="normální 4 7 2 4" xfId="5238"/>
    <cellStyle name="normální 4 7 2 4 2" xfId="12256"/>
    <cellStyle name="normální 4 7 2 4 2 2" xfId="18740"/>
    <cellStyle name="normální 4 7 2 4 2 2 2" xfId="44906"/>
    <cellStyle name="normální 4 7 2 4 2 2 3" xfId="31940"/>
    <cellStyle name="normální 4 7 2 4 2 3" xfId="38424"/>
    <cellStyle name="normální 4 7 2 4 2 4" xfId="25458"/>
    <cellStyle name="normální 4 7 2 4 3" xfId="15499"/>
    <cellStyle name="normální 4 7 2 4 3 2" xfId="41665"/>
    <cellStyle name="normální 4 7 2 4 3 3" xfId="28699"/>
    <cellStyle name="normální 4 7 2 4 4" xfId="9008"/>
    <cellStyle name="normální 4 7 2 4 4 2" xfId="35184"/>
    <cellStyle name="normální 4 7 2 4 5" xfId="22220"/>
    <cellStyle name="normální 4 7 2 5" xfId="7514"/>
    <cellStyle name="normální 4 7 2 5 2" xfId="14075"/>
    <cellStyle name="normální 4 7 2 5 2 2" xfId="20559"/>
    <cellStyle name="normální 4 7 2 5 2 2 2" xfId="46725"/>
    <cellStyle name="normální 4 7 2 5 2 2 3" xfId="33759"/>
    <cellStyle name="normální 4 7 2 5 2 3" xfId="40243"/>
    <cellStyle name="normální 4 7 2 5 2 4" xfId="27277"/>
    <cellStyle name="normální 4 7 2 5 3" xfId="17319"/>
    <cellStyle name="normální 4 7 2 5 3 2" xfId="43485"/>
    <cellStyle name="normální 4 7 2 5 3 3" xfId="30519"/>
    <cellStyle name="normální 4 7 2 5 4" xfId="10835"/>
    <cellStyle name="normální 4 7 2 5 4 2" xfId="37003"/>
    <cellStyle name="normální 4 7 2 5 5" xfId="24037"/>
    <cellStyle name="normální 4 7 2 6" xfId="12168"/>
    <cellStyle name="normální 4 7 2 6 2" xfId="18652"/>
    <cellStyle name="normální 4 7 2 6 2 2" xfId="44818"/>
    <cellStyle name="normální 4 7 2 6 2 3" xfId="31852"/>
    <cellStyle name="normální 4 7 2 6 3" xfId="38336"/>
    <cellStyle name="normální 4 7 2 6 4" xfId="25370"/>
    <cellStyle name="normální 4 7 2 7" xfId="15411"/>
    <cellStyle name="normální 4 7 2 7 2" xfId="41577"/>
    <cellStyle name="normální 4 7 2 7 3" xfId="28611"/>
    <cellStyle name="normální 4 7 2 8" xfId="8917"/>
    <cellStyle name="normální 4 7 2 8 2" xfId="35096"/>
    <cellStyle name="normální 4 7 2 9" xfId="22132"/>
    <cellStyle name="normální 4 7 3" xfId="4599"/>
    <cellStyle name="normální 4 7 3 2" xfId="12089"/>
    <cellStyle name="normální 4 7 3 2 2" xfId="18573"/>
    <cellStyle name="normální 4 7 3 2 2 2" xfId="44739"/>
    <cellStyle name="normální 4 7 3 2 2 3" xfId="31773"/>
    <cellStyle name="normální 4 7 3 2 3" xfId="38257"/>
    <cellStyle name="normální 4 7 3 2 4" xfId="25291"/>
    <cellStyle name="normální 4 7 3 3" xfId="15336"/>
    <cellStyle name="normální 4 7 3 3 2" xfId="41502"/>
    <cellStyle name="normální 4 7 3 3 3" xfId="28536"/>
    <cellStyle name="normální 4 7 3 4" xfId="8835"/>
    <cellStyle name="normální 4 7 3 4 2" xfId="35014"/>
    <cellStyle name="normální 4 7 3 5" xfId="22057"/>
    <cellStyle name="normální 4 7 4" xfId="5724"/>
    <cellStyle name="normální 4 7 4 2" xfId="5250"/>
    <cellStyle name="normální 4 7 4 2 2" xfId="12260"/>
    <cellStyle name="normální 4 7 4 2 2 2" xfId="18744"/>
    <cellStyle name="normální 4 7 4 2 2 2 2" xfId="44910"/>
    <cellStyle name="normální 4 7 4 2 2 2 3" xfId="31944"/>
    <cellStyle name="normální 4 7 4 2 2 3" xfId="38428"/>
    <cellStyle name="normální 4 7 4 2 2 4" xfId="25462"/>
    <cellStyle name="normální 4 7 4 2 3" xfId="15503"/>
    <cellStyle name="normální 4 7 4 2 3 2" xfId="41669"/>
    <cellStyle name="normální 4 7 4 2 3 3" xfId="28703"/>
    <cellStyle name="normální 4 7 4 2 4" xfId="9012"/>
    <cellStyle name="normální 4 7 4 2 4 2" xfId="35188"/>
    <cellStyle name="normální 4 7 4 2 5" xfId="22224"/>
    <cellStyle name="normální 4 7 5" xfId="5445"/>
    <cellStyle name="normální 4 7 5 2" xfId="12349"/>
    <cellStyle name="normální 4 7 5 2 2" xfId="18833"/>
    <cellStyle name="normální 4 7 5 2 2 2" xfId="44999"/>
    <cellStyle name="normální 4 7 5 2 2 3" xfId="32033"/>
    <cellStyle name="normální 4 7 5 2 3" xfId="38517"/>
    <cellStyle name="normální 4 7 5 2 4" xfId="25551"/>
    <cellStyle name="normální 4 7 5 3" xfId="15592"/>
    <cellStyle name="normální 4 7 5 3 2" xfId="41758"/>
    <cellStyle name="normální 4 7 5 3 3" xfId="28792"/>
    <cellStyle name="normální 4 7 5 4" xfId="9102"/>
    <cellStyle name="normální 4 7 5 4 2" xfId="35278"/>
    <cellStyle name="normální 4 7 5 5" xfId="22313"/>
    <cellStyle name="normální 4 7 6" xfId="7439"/>
    <cellStyle name="normální 4 7 6 2" xfId="14004"/>
    <cellStyle name="normální 4 7 6 2 2" xfId="20488"/>
    <cellStyle name="normální 4 7 6 2 2 2" xfId="46654"/>
    <cellStyle name="normální 4 7 6 2 2 3" xfId="33688"/>
    <cellStyle name="normální 4 7 6 2 3" xfId="40172"/>
    <cellStyle name="normální 4 7 6 2 4" xfId="27206"/>
    <cellStyle name="normální 4 7 6 3" xfId="17248"/>
    <cellStyle name="normální 4 7 6 3 2" xfId="43414"/>
    <cellStyle name="normální 4 7 6 3 3" xfId="30448"/>
    <cellStyle name="normální 4 7 6 4" xfId="10764"/>
    <cellStyle name="normální 4 7 6 4 2" xfId="36932"/>
    <cellStyle name="normální 4 7 6 5" xfId="23966"/>
    <cellStyle name="normální 4 8" xfId="451"/>
    <cellStyle name="normální 4 8 2" xfId="4971"/>
    <cellStyle name="normální 4 8 2 2" xfId="7002"/>
    <cellStyle name="normální 4 8 2 2 2" xfId="13729"/>
    <cellStyle name="normální 4 8 2 2 2 2" xfId="20213"/>
    <cellStyle name="normální 4 8 2 2 2 2 2" xfId="46379"/>
    <cellStyle name="normální 4 8 2 2 2 2 3" xfId="33413"/>
    <cellStyle name="normální 4 8 2 2 2 3" xfId="39897"/>
    <cellStyle name="normální 4 8 2 2 2 4" xfId="26931"/>
    <cellStyle name="normální 4 8 2 2 3" xfId="16973"/>
    <cellStyle name="normální 4 8 2 2 3 2" xfId="43139"/>
    <cellStyle name="normální 4 8 2 2 3 3" xfId="30173"/>
    <cellStyle name="normální 4 8 2 2 4" xfId="10485"/>
    <cellStyle name="normální 4 8 2 2 4 2" xfId="36656"/>
    <cellStyle name="normální 4 8 2 2 5" xfId="23691"/>
    <cellStyle name="normální 4 8 2 3" xfId="7123"/>
    <cellStyle name="normální 4 8 2 3 2" xfId="13819"/>
    <cellStyle name="normální 4 8 2 3 2 2" xfId="20303"/>
    <cellStyle name="normální 4 8 2 3 2 2 2" xfId="46469"/>
    <cellStyle name="normální 4 8 2 3 2 2 3" xfId="33503"/>
    <cellStyle name="normální 4 8 2 3 2 3" xfId="39987"/>
    <cellStyle name="normální 4 8 2 3 2 4" xfId="27021"/>
    <cellStyle name="normální 4 8 2 3 3" xfId="17063"/>
    <cellStyle name="normální 4 8 2 3 3 2" xfId="43229"/>
    <cellStyle name="normální 4 8 2 3 3 3" xfId="30263"/>
    <cellStyle name="normální 4 8 2 3 4" xfId="10576"/>
    <cellStyle name="normální 4 8 2 3 4 2" xfId="36746"/>
    <cellStyle name="normální 4 8 2 3 5" xfId="23781"/>
    <cellStyle name="normální 4 8 2 4" xfId="1976"/>
    <cellStyle name="normální 4 8 2 4 2" xfId="12031"/>
    <cellStyle name="normální 4 8 2 4 2 2" xfId="18515"/>
    <cellStyle name="normální 4 8 2 4 2 2 2" xfId="44681"/>
    <cellStyle name="normální 4 8 2 4 2 2 3" xfId="31715"/>
    <cellStyle name="normální 4 8 2 4 2 3" xfId="38199"/>
    <cellStyle name="normální 4 8 2 4 2 4" xfId="25233"/>
    <cellStyle name="normální 4 8 2 4 3" xfId="15276"/>
    <cellStyle name="normální 4 8 2 4 3 2" xfId="41442"/>
    <cellStyle name="normální 4 8 2 4 3 3" xfId="28476"/>
    <cellStyle name="normální 4 8 2 4 4" xfId="8739"/>
    <cellStyle name="normální 4 8 2 4 4 2" xfId="34956"/>
    <cellStyle name="normální 4 8 2 4 5" xfId="22003"/>
    <cellStyle name="normální 4 8 2 5" xfId="7515"/>
    <cellStyle name="normální 4 8 2 5 2" xfId="14076"/>
    <cellStyle name="normální 4 8 2 5 2 2" xfId="20560"/>
    <cellStyle name="normální 4 8 2 5 2 2 2" xfId="46726"/>
    <cellStyle name="normální 4 8 2 5 2 2 3" xfId="33760"/>
    <cellStyle name="normální 4 8 2 5 2 3" xfId="40244"/>
    <cellStyle name="normální 4 8 2 5 2 4" xfId="27278"/>
    <cellStyle name="normální 4 8 2 5 3" xfId="17320"/>
    <cellStyle name="normální 4 8 2 5 3 2" xfId="43486"/>
    <cellStyle name="normální 4 8 2 5 3 3" xfId="30520"/>
    <cellStyle name="normální 4 8 2 5 4" xfId="10836"/>
    <cellStyle name="normální 4 8 2 5 4 2" xfId="37004"/>
    <cellStyle name="normální 4 8 2 5 5" xfId="24038"/>
    <cellStyle name="normální 4 8 2 6" xfId="12169"/>
    <cellStyle name="normální 4 8 2 6 2" xfId="18653"/>
    <cellStyle name="normální 4 8 2 6 2 2" xfId="44819"/>
    <cellStyle name="normální 4 8 2 6 2 3" xfId="31853"/>
    <cellStyle name="normální 4 8 2 6 3" xfId="38337"/>
    <cellStyle name="normální 4 8 2 6 4" xfId="25371"/>
    <cellStyle name="normální 4 8 2 7" xfId="15412"/>
    <cellStyle name="normální 4 8 2 7 2" xfId="41578"/>
    <cellStyle name="normální 4 8 2 7 3" xfId="28612"/>
    <cellStyle name="normální 4 8 2 8" xfId="8918"/>
    <cellStyle name="normální 4 8 2 8 2" xfId="35097"/>
    <cellStyle name="normální 4 8 2 9" xfId="22133"/>
    <cellStyle name="normální 4 8 3" xfId="4639"/>
    <cellStyle name="normální 4 8 3 2" xfId="12090"/>
    <cellStyle name="normální 4 8 3 2 2" xfId="18574"/>
    <cellStyle name="normální 4 8 3 2 2 2" xfId="44740"/>
    <cellStyle name="normální 4 8 3 2 2 3" xfId="31774"/>
    <cellStyle name="normální 4 8 3 2 3" xfId="38258"/>
    <cellStyle name="normální 4 8 3 2 4" xfId="25292"/>
    <cellStyle name="normální 4 8 3 3" xfId="15337"/>
    <cellStyle name="normální 4 8 3 3 2" xfId="41503"/>
    <cellStyle name="normální 4 8 3 3 3" xfId="28537"/>
    <cellStyle name="normální 4 8 3 4" xfId="8837"/>
    <cellStyle name="normální 4 8 3 4 2" xfId="35015"/>
    <cellStyle name="normální 4 8 3 5" xfId="22058"/>
    <cellStyle name="normální 4 8 4" xfId="5725"/>
    <cellStyle name="normální 4 8 4 2" xfId="5484"/>
    <cellStyle name="normální 4 8 4 2 2" xfId="12363"/>
    <cellStyle name="normální 4 8 4 2 2 2" xfId="18847"/>
    <cellStyle name="normální 4 8 4 2 2 2 2" xfId="45013"/>
    <cellStyle name="normální 4 8 4 2 2 2 3" xfId="32047"/>
    <cellStyle name="normální 4 8 4 2 2 3" xfId="38531"/>
    <cellStyle name="normální 4 8 4 2 2 4" xfId="25565"/>
    <cellStyle name="normální 4 8 4 2 3" xfId="15606"/>
    <cellStyle name="normální 4 8 4 2 3 2" xfId="41772"/>
    <cellStyle name="normální 4 8 4 2 3 3" xfId="28806"/>
    <cellStyle name="normální 4 8 4 2 4" xfId="9117"/>
    <cellStyle name="normální 4 8 4 2 4 2" xfId="35292"/>
    <cellStyle name="normální 4 8 4 2 5" xfId="22327"/>
    <cellStyle name="normální 4 8 5" xfId="5581"/>
    <cellStyle name="normální 4 8 5 2" xfId="12436"/>
    <cellStyle name="normální 4 8 5 2 2" xfId="18920"/>
    <cellStyle name="normální 4 8 5 2 2 2" xfId="45086"/>
    <cellStyle name="normální 4 8 5 2 2 3" xfId="32120"/>
    <cellStyle name="normální 4 8 5 2 3" xfId="38604"/>
    <cellStyle name="normální 4 8 5 2 4" xfId="25638"/>
    <cellStyle name="normální 4 8 5 3" xfId="15679"/>
    <cellStyle name="normální 4 8 5 3 2" xfId="41845"/>
    <cellStyle name="normální 4 8 5 3 3" xfId="28879"/>
    <cellStyle name="normální 4 8 5 4" xfId="9190"/>
    <cellStyle name="normální 4 8 5 4 2" xfId="35365"/>
    <cellStyle name="normální 4 8 5 5" xfId="22400"/>
    <cellStyle name="normální 4 8 6" xfId="7440"/>
    <cellStyle name="normální 4 8 6 2" xfId="14005"/>
    <cellStyle name="normální 4 8 6 2 2" xfId="20489"/>
    <cellStyle name="normální 4 8 6 2 2 2" xfId="46655"/>
    <cellStyle name="normální 4 8 6 2 2 3" xfId="33689"/>
    <cellStyle name="normální 4 8 6 2 3" xfId="40173"/>
    <cellStyle name="normální 4 8 6 2 4" xfId="27207"/>
    <cellStyle name="normální 4 8 6 3" xfId="17249"/>
    <cellStyle name="normální 4 8 6 3 2" xfId="43415"/>
    <cellStyle name="normální 4 8 6 3 3" xfId="30449"/>
    <cellStyle name="normální 4 8 6 4" xfId="10765"/>
    <cellStyle name="normální 4 8 6 4 2" xfId="36933"/>
    <cellStyle name="normální 4 8 6 5" xfId="23967"/>
    <cellStyle name="normální 4 9" xfId="452"/>
    <cellStyle name="normální 4 9 2" xfId="4424"/>
    <cellStyle name="normální 4 9 3" xfId="5726"/>
    <cellStyle name="normální 40" xfId="138"/>
    <cellStyle name="normální 41" xfId="139"/>
    <cellStyle name="normální 42" xfId="140"/>
    <cellStyle name="normální 42 2" xfId="453"/>
    <cellStyle name="normální 43" xfId="141"/>
    <cellStyle name="normální 43 2" xfId="454"/>
    <cellStyle name="normální 43 3" xfId="4675"/>
    <cellStyle name="normální 43 4" xfId="5644"/>
    <cellStyle name="normální 44" xfId="455"/>
    <cellStyle name="normální 44 2" xfId="4676"/>
    <cellStyle name="normální 44 3" xfId="5727"/>
    <cellStyle name="normální 45" xfId="456"/>
    <cellStyle name="normální 45 2" xfId="4677"/>
    <cellStyle name="normální 45 3" xfId="5728"/>
    <cellStyle name="Normální 46" xfId="1165"/>
    <cellStyle name="normální 46 2" xfId="4678"/>
    <cellStyle name="normální 46 3" xfId="1977"/>
    <cellStyle name="Normální 46 4" xfId="6309"/>
    <cellStyle name="Normální 47" xfId="1156"/>
    <cellStyle name="normální 47 2" xfId="4679"/>
    <cellStyle name="normální 47 3" xfId="1978"/>
    <cellStyle name="Normální 47 4" xfId="6300"/>
    <cellStyle name="Normální 48" xfId="1164"/>
    <cellStyle name="normální 48 2" xfId="4680"/>
    <cellStyle name="Normální 48 3" xfId="6308"/>
    <cellStyle name="Normální 49" xfId="1162"/>
    <cellStyle name="normální 49 2" xfId="4681"/>
    <cellStyle name="normální 49 3" xfId="1979"/>
    <cellStyle name="Normální 49 4" xfId="6306"/>
    <cellStyle name="normální 5" xfId="158"/>
    <cellStyle name="normální 5 10" xfId="560"/>
    <cellStyle name="normální 5 10 10" xfId="20921"/>
    <cellStyle name="normální 5 10 2" xfId="669"/>
    <cellStyle name="normální 5 10 2 2" xfId="1499"/>
    <cellStyle name="normální 5 10 2 2 2" xfId="6467"/>
    <cellStyle name="normální 5 10 2 2 2 2" xfId="13204"/>
    <cellStyle name="normální 5 10 2 2 2 2 2" xfId="19688"/>
    <cellStyle name="normální 5 10 2 2 2 2 2 2" xfId="45854"/>
    <cellStyle name="normální 5 10 2 2 2 2 2 3" xfId="32888"/>
    <cellStyle name="normální 5 10 2 2 2 2 3" xfId="39372"/>
    <cellStyle name="normální 5 10 2 2 2 2 4" xfId="26406"/>
    <cellStyle name="normální 5 10 2 2 2 3" xfId="16448"/>
    <cellStyle name="normální 5 10 2 2 2 3 2" xfId="42614"/>
    <cellStyle name="normální 5 10 2 2 2 3 3" xfId="29648"/>
    <cellStyle name="normální 5 10 2 2 2 4" xfId="9960"/>
    <cellStyle name="normální 5 10 2 2 2 4 2" xfId="36131"/>
    <cellStyle name="normální 5 10 2 2 2 5" xfId="23166"/>
    <cellStyle name="normální 5 10 2 2 3" xfId="11592"/>
    <cellStyle name="normální 5 10 2 2 3 2" xfId="18076"/>
    <cellStyle name="normální 5 10 2 2 3 2 2" xfId="44242"/>
    <cellStyle name="normální 5 10 2 2 3 2 3" xfId="31276"/>
    <cellStyle name="normální 5 10 2 2 3 3" xfId="37760"/>
    <cellStyle name="normální 5 10 2 2 3 4" xfId="24794"/>
    <cellStyle name="normální 5 10 2 2 4" xfId="14836"/>
    <cellStyle name="normální 5 10 2 2 4 2" xfId="41002"/>
    <cellStyle name="normální 5 10 2 2 4 3" xfId="28036"/>
    <cellStyle name="normální 5 10 2 2 5" xfId="8297"/>
    <cellStyle name="normální 5 10 2 2 5 2" xfId="34517"/>
    <cellStyle name="normální 5 10 2 2 6" xfId="21568"/>
    <cellStyle name="normální 5 10 2 3" xfId="5878"/>
    <cellStyle name="normální 5 10 2 3 2" xfId="12645"/>
    <cellStyle name="normální 5 10 2 3 2 2" xfId="19129"/>
    <cellStyle name="normální 5 10 2 3 2 2 2" xfId="45295"/>
    <cellStyle name="normální 5 10 2 3 2 2 3" xfId="32329"/>
    <cellStyle name="normální 5 10 2 3 2 3" xfId="38813"/>
    <cellStyle name="normální 5 10 2 3 2 4" xfId="25847"/>
    <cellStyle name="normální 5 10 2 3 3" xfId="15889"/>
    <cellStyle name="normální 5 10 2 3 3 2" xfId="42055"/>
    <cellStyle name="normální 5 10 2 3 3 3" xfId="29089"/>
    <cellStyle name="normální 5 10 2 3 4" xfId="9399"/>
    <cellStyle name="normální 5 10 2 3 4 2" xfId="35572"/>
    <cellStyle name="normální 5 10 2 3 5" xfId="22607"/>
    <cellStyle name="normální 5 10 2 4" xfId="11038"/>
    <cellStyle name="normální 5 10 2 4 2" xfId="17522"/>
    <cellStyle name="normální 5 10 2 4 2 2" xfId="43688"/>
    <cellStyle name="normální 5 10 2 4 2 3" xfId="30722"/>
    <cellStyle name="normální 5 10 2 4 3" xfId="37206"/>
    <cellStyle name="normální 5 10 2 4 4" xfId="24240"/>
    <cellStyle name="normální 5 10 2 5" xfId="14283"/>
    <cellStyle name="normální 5 10 2 5 2" xfId="40449"/>
    <cellStyle name="normální 5 10 2 5 3" xfId="27483"/>
    <cellStyle name="normální 5 10 2 6" xfId="7740"/>
    <cellStyle name="normální 5 10 2 6 2" xfId="33960"/>
    <cellStyle name="normální 5 10 2 7" xfId="21016"/>
    <cellStyle name="normální 5 10 3" xfId="843"/>
    <cellStyle name="normální 5 10 3 2" xfId="1646"/>
    <cellStyle name="normální 5 10 3 2 2" xfId="6614"/>
    <cellStyle name="normální 5 10 3 2 2 2" xfId="13351"/>
    <cellStyle name="normální 5 10 3 2 2 2 2" xfId="19835"/>
    <cellStyle name="normální 5 10 3 2 2 2 2 2" xfId="46001"/>
    <cellStyle name="normální 5 10 3 2 2 2 2 3" xfId="33035"/>
    <cellStyle name="normální 5 10 3 2 2 2 3" xfId="39519"/>
    <cellStyle name="normální 5 10 3 2 2 2 4" xfId="26553"/>
    <cellStyle name="normální 5 10 3 2 2 3" xfId="16595"/>
    <cellStyle name="normální 5 10 3 2 2 3 2" xfId="42761"/>
    <cellStyle name="normální 5 10 3 2 2 3 3" xfId="29795"/>
    <cellStyle name="normální 5 10 3 2 2 4" xfId="10107"/>
    <cellStyle name="normální 5 10 3 2 2 4 2" xfId="36278"/>
    <cellStyle name="normální 5 10 3 2 2 5" xfId="23313"/>
    <cellStyle name="normální 5 10 3 2 3" xfId="11739"/>
    <cellStyle name="normální 5 10 3 2 3 2" xfId="18223"/>
    <cellStyle name="normální 5 10 3 2 3 2 2" xfId="44389"/>
    <cellStyle name="normální 5 10 3 2 3 2 3" xfId="31423"/>
    <cellStyle name="normální 5 10 3 2 3 3" xfId="37907"/>
    <cellStyle name="normální 5 10 3 2 3 4" xfId="24941"/>
    <cellStyle name="normální 5 10 3 2 4" xfId="14983"/>
    <cellStyle name="normální 5 10 3 2 4 2" xfId="41149"/>
    <cellStyle name="normální 5 10 3 2 4 3" xfId="28183"/>
    <cellStyle name="normální 5 10 3 2 5" xfId="8444"/>
    <cellStyle name="normální 5 10 3 2 5 2" xfId="34664"/>
    <cellStyle name="normální 5 10 3 2 6" xfId="21715"/>
    <cellStyle name="normální 5 10 3 3" xfId="6028"/>
    <cellStyle name="normální 5 10 3 3 2" xfId="12794"/>
    <cellStyle name="normální 5 10 3 3 2 2" xfId="19278"/>
    <cellStyle name="normální 5 10 3 3 2 2 2" xfId="45444"/>
    <cellStyle name="normální 5 10 3 3 2 2 3" xfId="32478"/>
    <cellStyle name="normální 5 10 3 3 2 3" xfId="38962"/>
    <cellStyle name="normální 5 10 3 3 2 4" xfId="25996"/>
    <cellStyle name="normální 5 10 3 3 3" xfId="16038"/>
    <cellStyle name="normální 5 10 3 3 3 2" xfId="42204"/>
    <cellStyle name="normální 5 10 3 3 3 3" xfId="29238"/>
    <cellStyle name="normální 5 10 3 3 4" xfId="9548"/>
    <cellStyle name="normální 5 10 3 3 4 2" xfId="35721"/>
    <cellStyle name="normální 5 10 3 3 5" xfId="22756"/>
    <cellStyle name="normální 5 10 3 4" xfId="11185"/>
    <cellStyle name="normální 5 10 3 4 2" xfId="17669"/>
    <cellStyle name="normální 5 10 3 4 2 2" xfId="43835"/>
    <cellStyle name="normální 5 10 3 4 2 3" xfId="30869"/>
    <cellStyle name="normální 5 10 3 4 3" xfId="37353"/>
    <cellStyle name="normální 5 10 3 4 4" xfId="24387"/>
    <cellStyle name="normální 5 10 3 5" xfId="14430"/>
    <cellStyle name="normální 5 10 3 5 2" xfId="40596"/>
    <cellStyle name="normální 5 10 3 5 3" xfId="27630"/>
    <cellStyle name="normální 5 10 3 6" xfId="7887"/>
    <cellStyle name="normální 5 10 3 6 2" xfId="34107"/>
    <cellStyle name="normální 5 10 3 7" xfId="21163"/>
    <cellStyle name="normální 5 10 4" xfId="1018"/>
    <cellStyle name="normální 5 10 4 2" xfId="1794"/>
    <cellStyle name="normální 5 10 4 2 2" xfId="6762"/>
    <cellStyle name="normální 5 10 4 2 2 2" xfId="13499"/>
    <cellStyle name="normální 5 10 4 2 2 2 2" xfId="19983"/>
    <cellStyle name="normální 5 10 4 2 2 2 2 2" xfId="46149"/>
    <cellStyle name="normální 5 10 4 2 2 2 2 3" xfId="33183"/>
    <cellStyle name="normální 5 10 4 2 2 2 3" xfId="39667"/>
    <cellStyle name="normální 5 10 4 2 2 2 4" xfId="26701"/>
    <cellStyle name="normální 5 10 4 2 2 3" xfId="16743"/>
    <cellStyle name="normální 5 10 4 2 2 3 2" xfId="42909"/>
    <cellStyle name="normální 5 10 4 2 2 3 3" xfId="29943"/>
    <cellStyle name="normální 5 10 4 2 2 4" xfId="10255"/>
    <cellStyle name="normální 5 10 4 2 2 4 2" xfId="36426"/>
    <cellStyle name="normální 5 10 4 2 2 5" xfId="23461"/>
    <cellStyle name="normální 5 10 4 2 3" xfId="11887"/>
    <cellStyle name="normální 5 10 4 2 3 2" xfId="18371"/>
    <cellStyle name="normální 5 10 4 2 3 2 2" xfId="44537"/>
    <cellStyle name="normální 5 10 4 2 3 2 3" xfId="31571"/>
    <cellStyle name="normální 5 10 4 2 3 3" xfId="38055"/>
    <cellStyle name="normální 5 10 4 2 3 4" xfId="25089"/>
    <cellStyle name="normální 5 10 4 2 4" xfId="15131"/>
    <cellStyle name="normální 5 10 4 2 4 2" xfId="41297"/>
    <cellStyle name="normální 5 10 4 2 4 3" xfId="28331"/>
    <cellStyle name="normální 5 10 4 2 5" xfId="8592"/>
    <cellStyle name="normální 5 10 4 2 5 2" xfId="34812"/>
    <cellStyle name="normální 5 10 4 2 6" xfId="21863"/>
    <cellStyle name="normální 5 10 4 3" xfId="6180"/>
    <cellStyle name="normální 5 10 4 3 2" xfId="12944"/>
    <cellStyle name="normální 5 10 4 3 2 2" xfId="19428"/>
    <cellStyle name="normální 5 10 4 3 2 2 2" xfId="45594"/>
    <cellStyle name="normální 5 10 4 3 2 2 3" xfId="32628"/>
    <cellStyle name="normální 5 10 4 3 2 3" xfId="39112"/>
    <cellStyle name="normální 5 10 4 3 2 4" xfId="26146"/>
    <cellStyle name="normální 5 10 4 3 3" xfId="16188"/>
    <cellStyle name="normální 5 10 4 3 3 2" xfId="42354"/>
    <cellStyle name="normální 5 10 4 3 3 3" xfId="29388"/>
    <cellStyle name="normální 5 10 4 3 4" xfId="9699"/>
    <cellStyle name="normální 5 10 4 3 4 2" xfId="35871"/>
    <cellStyle name="normální 5 10 4 3 5" xfId="22906"/>
    <cellStyle name="normální 5 10 4 4" xfId="11333"/>
    <cellStyle name="normální 5 10 4 4 2" xfId="17817"/>
    <cellStyle name="normální 5 10 4 4 2 2" xfId="43983"/>
    <cellStyle name="normální 5 10 4 4 2 3" xfId="31017"/>
    <cellStyle name="normální 5 10 4 4 3" xfId="37501"/>
    <cellStyle name="normální 5 10 4 4 4" xfId="24535"/>
    <cellStyle name="normální 5 10 4 5" xfId="14578"/>
    <cellStyle name="normální 5 10 4 5 2" xfId="40744"/>
    <cellStyle name="normální 5 10 4 5 3" xfId="27778"/>
    <cellStyle name="normální 5 10 4 6" xfId="8035"/>
    <cellStyle name="normální 5 10 4 6 2" xfId="34255"/>
    <cellStyle name="normální 5 10 4 7" xfId="21311"/>
    <cellStyle name="normální 5 10 5" xfId="1404"/>
    <cellStyle name="normální 5 10 5 2" xfId="6372"/>
    <cellStyle name="normální 5 10 5 2 2" xfId="13109"/>
    <cellStyle name="normální 5 10 5 2 2 2" xfId="19593"/>
    <cellStyle name="normální 5 10 5 2 2 2 2" xfId="45759"/>
    <cellStyle name="normální 5 10 5 2 2 2 3" xfId="32793"/>
    <cellStyle name="normální 5 10 5 2 2 3" xfId="39277"/>
    <cellStyle name="normální 5 10 5 2 2 4" xfId="26311"/>
    <cellStyle name="normální 5 10 5 2 3" xfId="16353"/>
    <cellStyle name="normální 5 10 5 2 3 2" xfId="42519"/>
    <cellStyle name="normální 5 10 5 2 3 3" xfId="29553"/>
    <cellStyle name="normální 5 10 5 2 4" xfId="9865"/>
    <cellStyle name="normální 5 10 5 2 4 2" xfId="36036"/>
    <cellStyle name="normální 5 10 5 2 5" xfId="23071"/>
    <cellStyle name="normální 5 10 5 3" xfId="11497"/>
    <cellStyle name="normální 5 10 5 3 2" xfId="17981"/>
    <cellStyle name="normální 5 10 5 3 2 2" xfId="44147"/>
    <cellStyle name="normální 5 10 5 3 2 3" xfId="31181"/>
    <cellStyle name="normální 5 10 5 3 3" xfId="37665"/>
    <cellStyle name="normální 5 10 5 3 4" xfId="24699"/>
    <cellStyle name="normální 5 10 5 4" xfId="14741"/>
    <cellStyle name="normální 5 10 5 4 2" xfId="40907"/>
    <cellStyle name="normální 5 10 5 4 3" xfId="27941"/>
    <cellStyle name="normální 5 10 5 5" xfId="8202"/>
    <cellStyle name="normální 5 10 5 5 2" xfId="34422"/>
    <cellStyle name="normální 5 10 5 6" xfId="21473"/>
    <cellStyle name="normální 5 10 6" xfId="5782"/>
    <cellStyle name="normální 5 10 6 2" xfId="12550"/>
    <cellStyle name="normální 5 10 6 2 2" xfId="19034"/>
    <cellStyle name="normální 5 10 6 2 2 2" xfId="45200"/>
    <cellStyle name="normální 5 10 6 2 2 3" xfId="32234"/>
    <cellStyle name="normální 5 10 6 2 3" xfId="38718"/>
    <cellStyle name="normální 5 10 6 2 4" xfId="25752"/>
    <cellStyle name="normální 5 10 6 3" xfId="15794"/>
    <cellStyle name="normální 5 10 6 3 2" xfId="41960"/>
    <cellStyle name="normální 5 10 6 3 3" xfId="28994"/>
    <cellStyle name="normální 5 10 6 4" xfId="9304"/>
    <cellStyle name="normální 5 10 6 4 2" xfId="35477"/>
    <cellStyle name="normální 5 10 6 5" xfId="22512"/>
    <cellStyle name="normální 5 10 7" xfId="10943"/>
    <cellStyle name="normální 5 10 7 2" xfId="17427"/>
    <cellStyle name="normální 5 10 7 2 2" xfId="43593"/>
    <cellStyle name="normální 5 10 7 2 3" xfId="30627"/>
    <cellStyle name="normální 5 10 7 3" xfId="37111"/>
    <cellStyle name="normální 5 10 7 4" xfId="24145"/>
    <cellStyle name="normální 5 10 8" xfId="14188"/>
    <cellStyle name="normální 5 10 8 2" xfId="40354"/>
    <cellStyle name="normální 5 10 8 3" xfId="27388"/>
    <cellStyle name="normální 5 10 9" xfId="7645"/>
    <cellStyle name="normální 5 10 9 2" xfId="33865"/>
    <cellStyle name="normální 5 11" xfId="596"/>
    <cellStyle name="normální 5 11 10" xfId="20953"/>
    <cellStyle name="normální 5 11 2" xfId="755"/>
    <cellStyle name="normální 5 11 2 2" xfId="1572"/>
    <cellStyle name="normální 5 11 2 2 2" xfId="6540"/>
    <cellStyle name="normální 5 11 2 2 2 2" xfId="13277"/>
    <cellStyle name="normální 5 11 2 2 2 2 2" xfId="19761"/>
    <cellStyle name="normální 5 11 2 2 2 2 2 2" xfId="45927"/>
    <cellStyle name="normální 5 11 2 2 2 2 2 3" xfId="32961"/>
    <cellStyle name="normální 5 11 2 2 2 2 3" xfId="39445"/>
    <cellStyle name="normální 5 11 2 2 2 2 4" xfId="26479"/>
    <cellStyle name="normální 5 11 2 2 2 3" xfId="16521"/>
    <cellStyle name="normální 5 11 2 2 2 3 2" xfId="42687"/>
    <cellStyle name="normální 5 11 2 2 2 3 3" xfId="29721"/>
    <cellStyle name="normální 5 11 2 2 2 4" xfId="10033"/>
    <cellStyle name="normální 5 11 2 2 2 4 2" xfId="36204"/>
    <cellStyle name="normální 5 11 2 2 2 5" xfId="23239"/>
    <cellStyle name="normální 5 11 2 2 3" xfId="11665"/>
    <cellStyle name="normální 5 11 2 2 3 2" xfId="18149"/>
    <cellStyle name="normální 5 11 2 2 3 2 2" xfId="44315"/>
    <cellStyle name="normální 5 11 2 2 3 2 3" xfId="31349"/>
    <cellStyle name="normální 5 11 2 2 3 3" xfId="37833"/>
    <cellStyle name="normální 5 11 2 2 3 4" xfId="24867"/>
    <cellStyle name="normální 5 11 2 2 4" xfId="14909"/>
    <cellStyle name="normální 5 11 2 2 4 2" xfId="41075"/>
    <cellStyle name="normální 5 11 2 2 4 3" xfId="28109"/>
    <cellStyle name="normální 5 11 2 2 5" xfId="8370"/>
    <cellStyle name="normální 5 11 2 2 5 2" xfId="34590"/>
    <cellStyle name="normální 5 11 2 2 6" xfId="21641"/>
    <cellStyle name="normální 5 11 2 3" xfId="5953"/>
    <cellStyle name="normální 5 11 2 3 2" xfId="12720"/>
    <cellStyle name="normální 5 11 2 3 2 2" xfId="19204"/>
    <cellStyle name="normální 5 11 2 3 2 2 2" xfId="45370"/>
    <cellStyle name="normální 5 11 2 3 2 2 3" xfId="32404"/>
    <cellStyle name="normální 5 11 2 3 2 3" xfId="38888"/>
    <cellStyle name="normální 5 11 2 3 2 4" xfId="25922"/>
    <cellStyle name="normální 5 11 2 3 3" xfId="15964"/>
    <cellStyle name="normální 5 11 2 3 3 2" xfId="42130"/>
    <cellStyle name="normální 5 11 2 3 3 3" xfId="29164"/>
    <cellStyle name="normální 5 11 2 3 4" xfId="9474"/>
    <cellStyle name="normální 5 11 2 3 4 2" xfId="35647"/>
    <cellStyle name="normální 5 11 2 3 5" xfId="22682"/>
    <cellStyle name="normální 5 11 2 4" xfId="11111"/>
    <cellStyle name="normální 5 11 2 4 2" xfId="17595"/>
    <cellStyle name="normální 5 11 2 4 2 2" xfId="43761"/>
    <cellStyle name="normální 5 11 2 4 2 3" xfId="30795"/>
    <cellStyle name="normální 5 11 2 4 3" xfId="37279"/>
    <cellStyle name="normální 5 11 2 4 4" xfId="24313"/>
    <cellStyle name="normální 5 11 2 5" xfId="14356"/>
    <cellStyle name="normální 5 11 2 5 2" xfId="40522"/>
    <cellStyle name="normální 5 11 2 5 3" xfId="27556"/>
    <cellStyle name="normální 5 11 2 6" xfId="7813"/>
    <cellStyle name="normální 5 11 2 6 2" xfId="34033"/>
    <cellStyle name="normální 5 11 2 7" xfId="21089"/>
    <cellStyle name="normální 5 11 3" xfId="930"/>
    <cellStyle name="normální 5 11 3 2" xfId="1720"/>
    <cellStyle name="normální 5 11 3 2 2" xfId="6688"/>
    <cellStyle name="normální 5 11 3 2 2 2" xfId="13425"/>
    <cellStyle name="normální 5 11 3 2 2 2 2" xfId="19909"/>
    <cellStyle name="normální 5 11 3 2 2 2 2 2" xfId="46075"/>
    <cellStyle name="normální 5 11 3 2 2 2 2 3" xfId="33109"/>
    <cellStyle name="normální 5 11 3 2 2 2 3" xfId="39593"/>
    <cellStyle name="normální 5 11 3 2 2 2 4" xfId="26627"/>
    <cellStyle name="normální 5 11 3 2 2 3" xfId="16669"/>
    <cellStyle name="normální 5 11 3 2 2 3 2" xfId="42835"/>
    <cellStyle name="normální 5 11 3 2 2 3 3" xfId="29869"/>
    <cellStyle name="normální 5 11 3 2 2 4" xfId="10181"/>
    <cellStyle name="normální 5 11 3 2 2 4 2" xfId="36352"/>
    <cellStyle name="normální 5 11 3 2 2 5" xfId="23387"/>
    <cellStyle name="normální 5 11 3 2 3" xfId="11813"/>
    <cellStyle name="normální 5 11 3 2 3 2" xfId="18297"/>
    <cellStyle name="normální 5 11 3 2 3 2 2" xfId="44463"/>
    <cellStyle name="normální 5 11 3 2 3 2 3" xfId="31497"/>
    <cellStyle name="normální 5 11 3 2 3 3" xfId="37981"/>
    <cellStyle name="normální 5 11 3 2 3 4" xfId="25015"/>
    <cellStyle name="normální 5 11 3 2 4" xfId="15057"/>
    <cellStyle name="normální 5 11 3 2 4 2" xfId="41223"/>
    <cellStyle name="normální 5 11 3 2 4 3" xfId="28257"/>
    <cellStyle name="normální 5 11 3 2 5" xfId="8518"/>
    <cellStyle name="normální 5 11 3 2 5 2" xfId="34738"/>
    <cellStyle name="normální 5 11 3 2 6" xfId="21789"/>
    <cellStyle name="normální 5 11 3 3" xfId="6104"/>
    <cellStyle name="normální 5 11 3 3 2" xfId="12869"/>
    <cellStyle name="normální 5 11 3 3 2 2" xfId="19353"/>
    <cellStyle name="normální 5 11 3 3 2 2 2" xfId="45519"/>
    <cellStyle name="normální 5 11 3 3 2 2 3" xfId="32553"/>
    <cellStyle name="normální 5 11 3 3 2 3" xfId="39037"/>
    <cellStyle name="normální 5 11 3 3 2 4" xfId="26071"/>
    <cellStyle name="normální 5 11 3 3 3" xfId="16113"/>
    <cellStyle name="normální 5 11 3 3 3 2" xfId="42279"/>
    <cellStyle name="normální 5 11 3 3 3 3" xfId="29313"/>
    <cellStyle name="normální 5 11 3 3 4" xfId="9624"/>
    <cellStyle name="normální 5 11 3 3 4 2" xfId="35796"/>
    <cellStyle name="normální 5 11 3 3 5" xfId="22831"/>
    <cellStyle name="normální 5 11 3 4" xfId="11259"/>
    <cellStyle name="normální 5 11 3 4 2" xfId="17743"/>
    <cellStyle name="normální 5 11 3 4 2 2" xfId="43909"/>
    <cellStyle name="normální 5 11 3 4 2 3" xfId="30943"/>
    <cellStyle name="normální 5 11 3 4 3" xfId="37427"/>
    <cellStyle name="normální 5 11 3 4 4" xfId="24461"/>
    <cellStyle name="normální 5 11 3 5" xfId="14504"/>
    <cellStyle name="normální 5 11 3 5 2" xfId="40670"/>
    <cellStyle name="normální 5 11 3 5 3" xfId="27704"/>
    <cellStyle name="normální 5 11 3 6" xfId="7961"/>
    <cellStyle name="normální 5 11 3 6 2" xfId="34181"/>
    <cellStyle name="normální 5 11 3 7" xfId="21237"/>
    <cellStyle name="normální 5 11 4" xfId="1105"/>
    <cellStyle name="normální 5 11 4 2" xfId="1868"/>
    <cellStyle name="normální 5 11 4 2 2" xfId="6836"/>
    <cellStyle name="normální 5 11 4 2 2 2" xfId="13573"/>
    <cellStyle name="normální 5 11 4 2 2 2 2" xfId="20057"/>
    <cellStyle name="normální 5 11 4 2 2 2 2 2" xfId="46223"/>
    <cellStyle name="normální 5 11 4 2 2 2 2 3" xfId="33257"/>
    <cellStyle name="normální 5 11 4 2 2 2 3" xfId="39741"/>
    <cellStyle name="normální 5 11 4 2 2 2 4" xfId="26775"/>
    <cellStyle name="normální 5 11 4 2 2 3" xfId="16817"/>
    <cellStyle name="normální 5 11 4 2 2 3 2" xfId="42983"/>
    <cellStyle name="normální 5 11 4 2 2 3 3" xfId="30017"/>
    <cellStyle name="normální 5 11 4 2 2 4" xfId="10329"/>
    <cellStyle name="normální 5 11 4 2 2 4 2" xfId="36500"/>
    <cellStyle name="normální 5 11 4 2 2 5" xfId="23535"/>
    <cellStyle name="normální 5 11 4 2 3" xfId="11961"/>
    <cellStyle name="normální 5 11 4 2 3 2" xfId="18445"/>
    <cellStyle name="normální 5 11 4 2 3 2 2" xfId="44611"/>
    <cellStyle name="normální 5 11 4 2 3 2 3" xfId="31645"/>
    <cellStyle name="normální 5 11 4 2 3 3" xfId="38129"/>
    <cellStyle name="normální 5 11 4 2 3 4" xfId="25163"/>
    <cellStyle name="normální 5 11 4 2 4" xfId="15205"/>
    <cellStyle name="normální 5 11 4 2 4 2" xfId="41371"/>
    <cellStyle name="normální 5 11 4 2 4 3" xfId="28405"/>
    <cellStyle name="normální 5 11 4 2 5" xfId="8666"/>
    <cellStyle name="normální 5 11 4 2 5 2" xfId="34886"/>
    <cellStyle name="normální 5 11 4 2 6" xfId="21937"/>
    <cellStyle name="normální 5 11 4 3" xfId="6259"/>
    <cellStyle name="normální 5 11 4 3 2" xfId="13021"/>
    <cellStyle name="normální 5 11 4 3 2 2" xfId="19505"/>
    <cellStyle name="normální 5 11 4 3 2 2 2" xfId="45671"/>
    <cellStyle name="normální 5 11 4 3 2 2 3" xfId="32705"/>
    <cellStyle name="normální 5 11 4 3 2 3" xfId="39189"/>
    <cellStyle name="normální 5 11 4 3 2 4" xfId="26223"/>
    <cellStyle name="normální 5 11 4 3 3" xfId="16265"/>
    <cellStyle name="normální 5 11 4 3 3 2" xfId="42431"/>
    <cellStyle name="normální 5 11 4 3 3 3" xfId="29465"/>
    <cellStyle name="normální 5 11 4 3 4" xfId="9776"/>
    <cellStyle name="normální 5 11 4 3 4 2" xfId="35948"/>
    <cellStyle name="normální 5 11 4 3 5" xfId="22983"/>
    <cellStyle name="normální 5 11 4 4" xfId="11407"/>
    <cellStyle name="normální 5 11 4 4 2" xfId="17891"/>
    <cellStyle name="normální 5 11 4 4 2 2" xfId="44057"/>
    <cellStyle name="normální 5 11 4 4 2 3" xfId="31091"/>
    <cellStyle name="normální 5 11 4 4 3" xfId="37575"/>
    <cellStyle name="normální 5 11 4 4 4" xfId="24609"/>
    <cellStyle name="normální 5 11 4 5" xfId="14652"/>
    <cellStyle name="normální 5 11 4 5 2" xfId="40818"/>
    <cellStyle name="normální 5 11 4 5 3" xfId="27852"/>
    <cellStyle name="normální 5 11 4 6" xfId="8109"/>
    <cellStyle name="normální 5 11 4 6 2" xfId="34329"/>
    <cellStyle name="normální 5 11 4 7" xfId="21385"/>
    <cellStyle name="normální 5 11 5" xfId="1436"/>
    <cellStyle name="normální 5 11 5 2" xfId="6404"/>
    <cellStyle name="normální 5 11 5 2 2" xfId="13141"/>
    <cellStyle name="normální 5 11 5 2 2 2" xfId="19625"/>
    <cellStyle name="normální 5 11 5 2 2 2 2" xfId="45791"/>
    <cellStyle name="normální 5 11 5 2 2 2 3" xfId="32825"/>
    <cellStyle name="normální 5 11 5 2 2 3" xfId="39309"/>
    <cellStyle name="normální 5 11 5 2 2 4" xfId="26343"/>
    <cellStyle name="normální 5 11 5 2 3" xfId="16385"/>
    <cellStyle name="normální 5 11 5 2 3 2" xfId="42551"/>
    <cellStyle name="normální 5 11 5 2 3 3" xfId="29585"/>
    <cellStyle name="normální 5 11 5 2 4" xfId="9897"/>
    <cellStyle name="normální 5 11 5 2 4 2" xfId="36068"/>
    <cellStyle name="normální 5 11 5 2 5" xfId="23103"/>
    <cellStyle name="normální 5 11 5 3" xfId="11529"/>
    <cellStyle name="normální 5 11 5 3 2" xfId="18013"/>
    <cellStyle name="normální 5 11 5 3 2 2" xfId="44179"/>
    <cellStyle name="normální 5 11 5 3 2 3" xfId="31213"/>
    <cellStyle name="normální 5 11 5 3 3" xfId="37697"/>
    <cellStyle name="normální 5 11 5 3 4" xfId="24731"/>
    <cellStyle name="normální 5 11 5 4" xfId="14773"/>
    <cellStyle name="normální 5 11 5 4 2" xfId="40939"/>
    <cellStyle name="normální 5 11 5 4 3" xfId="27973"/>
    <cellStyle name="normální 5 11 5 5" xfId="8234"/>
    <cellStyle name="normální 5 11 5 5 2" xfId="34454"/>
    <cellStyle name="normální 5 11 5 6" xfId="21505"/>
    <cellStyle name="normální 5 11 6" xfId="5815"/>
    <cellStyle name="normální 5 11 6 2" xfId="12582"/>
    <cellStyle name="normální 5 11 6 2 2" xfId="19066"/>
    <cellStyle name="normální 5 11 6 2 2 2" xfId="45232"/>
    <cellStyle name="normální 5 11 6 2 2 3" xfId="32266"/>
    <cellStyle name="normální 5 11 6 2 3" xfId="38750"/>
    <cellStyle name="normální 5 11 6 2 4" xfId="25784"/>
    <cellStyle name="normální 5 11 6 3" xfId="15826"/>
    <cellStyle name="normální 5 11 6 3 2" xfId="41992"/>
    <cellStyle name="normální 5 11 6 3 3" xfId="29026"/>
    <cellStyle name="normální 5 11 6 4" xfId="9336"/>
    <cellStyle name="normální 5 11 6 4 2" xfId="35509"/>
    <cellStyle name="normální 5 11 6 5" xfId="22544"/>
    <cellStyle name="normální 5 11 7" xfId="10975"/>
    <cellStyle name="normální 5 11 7 2" xfId="17459"/>
    <cellStyle name="normální 5 11 7 2 2" xfId="43625"/>
    <cellStyle name="normální 5 11 7 2 3" xfId="30659"/>
    <cellStyle name="normální 5 11 7 3" xfId="37143"/>
    <cellStyle name="normální 5 11 7 4" xfId="24177"/>
    <cellStyle name="normální 5 11 8" xfId="14220"/>
    <cellStyle name="normální 5 11 8 2" xfId="40386"/>
    <cellStyle name="normální 5 11 8 3" xfId="27420"/>
    <cellStyle name="normální 5 11 9" xfId="7677"/>
    <cellStyle name="normální 5 11 9 2" xfId="33897"/>
    <cellStyle name="normální 5 12" xfId="633"/>
    <cellStyle name="normální 5 12 2" xfId="888"/>
    <cellStyle name="normální 5 12 2 2" xfId="1682"/>
    <cellStyle name="normální 5 12 2 2 2" xfId="6650"/>
    <cellStyle name="normální 5 12 2 2 2 2" xfId="13387"/>
    <cellStyle name="normální 5 12 2 2 2 2 2" xfId="19871"/>
    <cellStyle name="normální 5 12 2 2 2 2 2 2" xfId="46037"/>
    <cellStyle name="normální 5 12 2 2 2 2 2 3" xfId="33071"/>
    <cellStyle name="normální 5 12 2 2 2 2 3" xfId="39555"/>
    <cellStyle name="normální 5 12 2 2 2 2 4" xfId="26589"/>
    <cellStyle name="normální 5 12 2 2 2 3" xfId="16631"/>
    <cellStyle name="normální 5 12 2 2 2 3 2" xfId="42797"/>
    <cellStyle name="normální 5 12 2 2 2 3 3" xfId="29831"/>
    <cellStyle name="normální 5 12 2 2 2 4" xfId="10143"/>
    <cellStyle name="normální 5 12 2 2 2 4 2" xfId="36314"/>
    <cellStyle name="normální 5 12 2 2 2 5" xfId="23349"/>
    <cellStyle name="normální 5 12 2 2 3" xfId="11775"/>
    <cellStyle name="normální 5 12 2 2 3 2" xfId="18259"/>
    <cellStyle name="normální 5 12 2 2 3 2 2" xfId="44425"/>
    <cellStyle name="normální 5 12 2 2 3 2 3" xfId="31459"/>
    <cellStyle name="normální 5 12 2 2 3 3" xfId="37943"/>
    <cellStyle name="normální 5 12 2 2 3 4" xfId="24977"/>
    <cellStyle name="normální 5 12 2 2 4" xfId="15019"/>
    <cellStyle name="normální 5 12 2 2 4 2" xfId="41185"/>
    <cellStyle name="normální 5 12 2 2 4 3" xfId="28219"/>
    <cellStyle name="normální 5 12 2 2 5" xfId="8480"/>
    <cellStyle name="normální 5 12 2 2 5 2" xfId="34700"/>
    <cellStyle name="normální 5 12 2 2 6" xfId="21751"/>
    <cellStyle name="normální 5 12 2 3" xfId="6065"/>
    <cellStyle name="normální 5 12 2 3 2" xfId="12830"/>
    <cellStyle name="normální 5 12 2 3 2 2" xfId="19314"/>
    <cellStyle name="normální 5 12 2 3 2 2 2" xfId="45480"/>
    <cellStyle name="normální 5 12 2 3 2 2 3" xfId="32514"/>
    <cellStyle name="normální 5 12 2 3 2 3" xfId="38998"/>
    <cellStyle name="normální 5 12 2 3 2 4" xfId="26032"/>
    <cellStyle name="normální 5 12 2 3 3" xfId="16074"/>
    <cellStyle name="normální 5 12 2 3 3 2" xfId="42240"/>
    <cellStyle name="normální 5 12 2 3 3 3" xfId="29274"/>
    <cellStyle name="normální 5 12 2 3 4" xfId="9585"/>
    <cellStyle name="normální 5 12 2 3 4 2" xfId="35757"/>
    <cellStyle name="normální 5 12 2 3 5" xfId="22792"/>
    <cellStyle name="normální 5 12 2 4" xfId="11221"/>
    <cellStyle name="normální 5 12 2 4 2" xfId="17705"/>
    <cellStyle name="normální 5 12 2 4 2 2" xfId="43871"/>
    <cellStyle name="normální 5 12 2 4 2 3" xfId="30905"/>
    <cellStyle name="normální 5 12 2 4 3" xfId="37389"/>
    <cellStyle name="normální 5 12 2 4 4" xfId="24423"/>
    <cellStyle name="normální 5 12 2 5" xfId="14466"/>
    <cellStyle name="normální 5 12 2 5 2" xfId="40632"/>
    <cellStyle name="normální 5 12 2 5 3" xfId="27666"/>
    <cellStyle name="normální 5 12 2 6" xfId="7923"/>
    <cellStyle name="normální 5 12 2 6 2" xfId="34143"/>
    <cellStyle name="normální 5 12 2 7" xfId="21199"/>
    <cellStyle name="normální 5 12 3" xfId="1063"/>
    <cellStyle name="normální 5 12 3 2" xfId="1830"/>
    <cellStyle name="normální 5 12 3 2 2" xfId="6798"/>
    <cellStyle name="normální 5 12 3 2 2 2" xfId="13535"/>
    <cellStyle name="normální 5 12 3 2 2 2 2" xfId="20019"/>
    <cellStyle name="normální 5 12 3 2 2 2 2 2" xfId="46185"/>
    <cellStyle name="normální 5 12 3 2 2 2 2 3" xfId="33219"/>
    <cellStyle name="normální 5 12 3 2 2 2 3" xfId="39703"/>
    <cellStyle name="normální 5 12 3 2 2 2 4" xfId="26737"/>
    <cellStyle name="normální 5 12 3 2 2 3" xfId="16779"/>
    <cellStyle name="normální 5 12 3 2 2 3 2" xfId="42945"/>
    <cellStyle name="normální 5 12 3 2 2 3 3" xfId="29979"/>
    <cellStyle name="normální 5 12 3 2 2 4" xfId="10291"/>
    <cellStyle name="normální 5 12 3 2 2 4 2" xfId="36462"/>
    <cellStyle name="normální 5 12 3 2 2 5" xfId="23497"/>
    <cellStyle name="normální 5 12 3 2 3" xfId="11923"/>
    <cellStyle name="normální 5 12 3 2 3 2" xfId="18407"/>
    <cellStyle name="normální 5 12 3 2 3 2 2" xfId="44573"/>
    <cellStyle name="normální 5 12 3 2 3 2 3" xfId="31607"/>
    <cellStyle name="normální 5 12 3 2 3 3" xfId="38091"/>
    <cellStyle name="normální 5 12 3 2 3 4" xfId="25125"/>
    <cellStyle name="normální 5 12 3 2 4" xfId="15167"/>
    <cellStyle name="normální 5 12 3 2 4 2" xfId="41333"/>
    <cellStyle name="normální 5 12 3 2 4 3" xfId="28367"/>
    <cellStyle name="normální 5 12 3 2 5" xfId="8628"/>
    <cellStyle name="normální 5 12 3 2 5 2" xfId="34848"/>
    <cellStyle name="normální 5 12 3 2 6" xfId="21899"/>
    <cellStyle name="normální 5 12 3 3" xfId="6218"/>
    <cellStyle name="normální 5 12 3 3 2" xfId="12981"/>
    <cellStyle name="normální 5 12 3 3 2 2" xfId="19465"/>
    <cellStyle name="normální 5 12 3 3 2 2 2" xfId="45631"/>
    <cellStyle name="normální 5 12 3 3 2 2 3" xfId="32665"/>
    <cellStyle name="normální 5 12 3 3 2 3" xfId="39149"/>
    <cellStyle name="normální 5 12 3 3 2 4" xfId="26183"/>
    <cellStyle name="normální 5 12 3 3 3" xfId="16225"/>
    <cellStyle name="normální 5 12 3 3 3 2" xfId="42391"/>
    <cellStyle name="normální 5 12 3 3 3 3" xfId="29425"/>
    <cellStyle name="normální 5 12 3 3 4" xfId="9736"/>
    <cellStyle name="normální 5 12 3 3 4 2" xfId="35908"/>
    <cellStyle name="normální 5 12 3 3 5" xfId="22943"/>
    <cellStyle name="normální 5 12 3 4" xfId="11369"/>
    <cellStyle name="normální 5 12 3 4 2" xfId="17853"/>
    <cellStyle name="normální 5 12 3 4 2 2" xfId="44019"/>
    <cellStyle name="normální 5 12 3 4 2 3" xfId="31053"/>
    <cellStyle name="normální 5 12 3 4 3" xfId="37537"/>
    <cellStyle name="normální 5 12 3 4 4" xfId="24571"/>
    <cellStyle name="normální 5 12 3 5" xfId="14614"/>
    <cellStyle name="normální 5 12 3 5 2" xfId="40780"/>
    <cellStyle name="normální 5 12 3 5 3" xfId="27814"/>
    <cellStyle name="normální 5 12 3 6" xfId="8071"/>
    <cellStyle name="normální 5 12 3 6 2" xfId="34291"/>
    <cellStyle name="normální 5 12 3 7" xfId="21347"/>
    <cellStyle name="normální 5 12 4" xfId="1468"/>
    <cellStyle name="normální 5 12 4 2" xfId="6436"/>
    <cellStyle name="normální 5 12 4 2 2" xfId="13173"/>
    <cellStyle name="normální 5 12 4 2 2 2" xfId="19657"/>
    <cellStyle name="normální 5 12 4 2 2 2 2" xfId="45823"/>
    <cellStyle name="normální 5 12 4 2 2 2 3" xfId="32857"/>
    <cellStyle name="normální 5 12 4 2 2 3" xfId="39341"/>
    <cellStyle name="normální 5 12 4 2 2 4" xfId="26375"/>
    <cellStyle name="normální 5 12 4 2 3" xfId="16417"/>
    <cellStyle name="normální 5 12 4 2 3 2" xfId="42583"/>
    <cellStyle name="normální 5 12 4 2 3 3" xfId="29617"/>
    <cellStyle name="normální 5 12 4 2 4" xfId="9929"/>
    <cellStyle name="normální 5 12 4 2 4 2" xfId="36100"/>
    <cellStyle name="normální 5 12 4 2 5" xfId="23135"/>
    <cellStyle name="normální 5 12 4 3" xfId="11561"/>
    <cellStyle name="normální 5 12 4 3 2" xfId="18045"/>
    <cellStyle name="normální 5 12 4 3 2 2" xfId="44211"/>
    <cellStyle name="normální 5 12 4 3 2 3" xfId="31245"/>
    <cellStyle name="normální 5 12 4 3 3" xfId="37729"/>
    <cellStyle name="normální 5 12 4 3 4" xfId="24763"/>
    <cellStyle name="normální 5 12 4 4" xfId="14805"/>
    <cellStyle name="normální 5 12 4 4 2" xfId="40971"/>
    <cellStyle name="normální 5 12 4 4 3" xfId="28005"/>
    <cellStyle name="normální 5 12 4 5" xfId="8266"/>
    <cellStyle name="normální 5 12 4 5 2" xfId="34486"/>
    <cellStyle name="normální 5 12 4 6" xfId="21537"/>
    <cellStyle name="normální 5 12 5" xfId="5847"/>
    <cellStyle name="normální 5 12 5 2" xfId="12614"/>
    <cellStyle name="normální 5 12 5 2 2" xfId="19098"/>
    <cellStyle name="normální 5 12 5 2 2 2" xfId="45264"/>
    <cellStyle name="normální 5 12 5 2 2 3" xfId="32298"/>
    <cellStyle name="normální 5 12 5 2 3" xfId="38782"/>
    <cellStyle name="normální 5 12 5 2 4" xfId="25816"/>
    <cellStyle name="normální 5 12 5 3" xfId="15858"/>
    <cellStyle name="normální 5 12 5 3 2" xfId="42024"/>
    <cellStyle name="normální 5 12 5 3 3" xfId="29058"/>
    <cellStyle name="normální 5 12 5 4" xfId="9368"/>
    <cellStyle name="normální 5 12 5 4 2" xfId="35541"/>
    <cellStyle name="normální 5 12 5 5" xfId="22576"/>
    <cellStyle name="normální 5 12 6" xfId="11007"/>
    <cellStyle name="normální 5 12 6 2" xfId="17491"/>
    <cellStyle name="normální 5 12 6 2 2" xfId="43657"/>
    <cellStyle name="normální 5 12 6 2 3" xfId="30691"/>
    <cellStyle name="normální 5 12 6 3" xfId="37175"/>
    <cellStyle name="normální 5 12 6 4" xfId="24209"/>
    <cellStyle name="normální 5 12 7" xfId="14252"/>
    <cellStyle name="normální 5 12 7 2" xfId="40418"/>
    <cellStyle name="normální 5 12 7 3" xfId="27452"/>
    <cellStyle name="normální 5 12 8" xfId="7709"/>
    <cellStyle name="normální 5 12 8 2" xfId="33929"/>
    <cellStyle name="normální 5 12 9" xfId="20985"/>
    <cellStyle name="normální 5 13" xfId="661"/>
    <cellStyle name="normální 5 13 2" xfId="833"/>
    <cellStyle name="normální 5 13 2 2" xfId="1637"/>
    <cellStyle name="normální 5 13 2 2 2" xfId="6605"/>
    <cellStyle name="normální 5 13 2 2 2 2" xfId="13342"/>
    <cellStyle name="normální 5 13 2 2 2 2 2" xfId="19826"/>
    <cellStyle name="normální 5 13 2 2 2 2 2 2" xfId="45992"/>
    <cellStyle name="normální 5 13 2 2 2 2 2 3" xfId="33026"/>
    <cellStyle name="normální 5 13 2 2 2 2 3" xfId="39510"/>
    <cellStyle name="normální 5 13 2 2 2 2 4" xfId="26544"/>
    <cellStyle name="normální 5 13 2 2 2 3" xfId="16586"/>
    <cellStyle name="normální 5 13 2 2 2 3 2" xfId="42752"/>
    <cellStyle name="normální 5 13 2 2 2 3 3" xfId="29786"/>
    <cellStyle name="normální 5 13 2 2 2 4" xfId="10098"/>
    <cellStyle name="normální 5 13 2 2 2 4 2" xfId="36269"/>
    <cellStyle name="normální 5 13 2 2 2 5" xfId="23304"/>
    <cellStyle name="normální 5 13 2 2 3" xfId="11730"/>
    <cellStyle name="normální 5 13 2 2 3 2" xfId="18214"/>
    <cellStyle name="normální 5 13 2 2 3 2 2" xfId="44380"/>
    <cellStyle name="normální 5 13 2 2 3 2 3" xfId="31414"/>
    <cellStyle name="normální 5 13 2 2 3 3" xfId="37898"/>
    <cellStyle name="normální 5 13 2 2 3 4" xfId="24932"/>
    <cellStyle name="normální 5 13 2 2 4" xfId="14974"/>
    <cellStyle name="normální 5 13 2 2 4 2" xfId="41140"/>
    <cellStyle name="normální 5 13 2 2 4 3" xfId="28174"/>
    <cellStyle name="normální 5 13 2 2 5" xfId="8435"/>
    <cellStyle name="normální 5 13 2 2 5 2" xfId="34655"/>
    <cellStyle name="normální 5 13 2 2 6" xfId="21706"/>
    <cellStyle name="normální 5 13 2 3" xfId="6019"/>
    <cellStyle name="normální 5 13 2 3 2" xfId="12785"/>
    <cellStyle name="normální 5 13 2 3 2 2" xfId="19269"/>
    <cellStyle name="normální 5 13 2 3 2 2 2" xfId="45435"/>
    <cellStyle name="normální 5 13 2 3 2 2 3" xfId="32469"/>
    <cellStyle name="normální 5 13 2 3 2 3" xfId="38953"/>
    <cellStyle name="normální 5 13 2 3 2 4" xfId="25987"/>
    <cellStyle name="normální 5 13 2 3 3" xfId="16029"/>
    <cellStyle name="normální 5 13 2 3 3 2" xfId="42195"/>
    <cellStyle name="normální 5 13 2 3 3 3" xfId="29229"/>
    <cellStyle name="normální 5 13 2 3 4" xfId="9539"/>
    <cellStyle name="normální 5 13 2 3 4 2" xfId="35712"/>
    <cellStyle name="normální 5 13 2 3 5" xfId="22747"/>
    <cellStyle name="normální 5 13 2 4" xfId="11176"/>
    <cellStyle name="normální 5 13 2 4 2" xfId="17660"/>
    <cellStyle name="normální 5 13 2 4 2 2" xfId="43826"/>
    <cellStyle name="normální 5 13 2 4 2 3" xfId="30860"/>
    <cellStyle name="normální 5 13 2 4 3" xfId="37344"/>
    <cellStyle name="normální 5 13 2 4 4" xfId="24378"/>
    <cellStyle name="normální 5 13 2 5" xfId="14421"/>
    <cellStyle name="normální 5 13 2 5 2" xfId="40587"/>
    <cellStyle name="normální 5 13 2 5 3" xfId="27621"/>
    <cellStyle name="normální 5 13 2 6" xfId="7878"/>
    <cellStyle name="normální 5 13 2 6 2" xfId="34098"/>
    <cellStyle name="normální 5 13 2 7" xfId="21154"/>
    <cellStyle name="normální 5 13 3" xfId="1008"/>
    <cellStyle name="normální 5 13 3 2" xfId="1785"/>
    <cellStyle name="normální 5 13 3 2 2" xfId="6753"/>
    <cellStyle name="normální 5 13 3 2 2 2" xfId="13490"/>
    <cellStyle name="normální 5 13 3 2 2 2 2" xfId="19974"/>
    <cellStyle name="normální 5 13 3 2 2 2 2 2" xfId="46140"/>
    <cellStyle name="normální 5 13 3 2 2 2 2 3" xfId="33174"/>
    <cellStyle name="normální 5 13 3 2 2 2 3" xfId="39658"/>
    <cellStyle name="normální 5 13 3 2 2 2 4" xfId="26692"/>
    <cellStyle name="normální 5 13 3 2 2 3" xfId="16734"/>
    <cellStyle name="normální 5 13 3 2 2 3 2" xfId="42900"/>
    <cellStyle name="normální 5 13 3 2 2 3 3" xfId="29934"/>
    <cellStyle name="normální 5 13 3 2 2 4" xfId="10246"/>
    <cellStyle name="normální 5 13 3 2 2 4 2" xfId="36417"/>
    <cellStyle name="normální 5 13 3 2 2 5" xfId="23452"/>
    <cellStyle name="normální 5 13 3 2 3" xfId="11878"/>
    <cellStyle name="normální 5 13 3 2 3 2" xfId="18362"/>
    <cellStyle name="normální 5 13 3 2 3 2 2" xfId="44528"/>
    <cellStyle name="normální 5 13 3 2 3 2 3" xfId="31562"/>
    <cellStyle name="normální 5 13 3 2 3 3" xfId="38046"/>
    <cellStyle name="normální 5 13 3 2 3 4" xfId="25080"/>
    <cellStyle name="normální 5 13 3 2 4" xfId="15122"/>
    <cellStyle name="normální 5 13 3 2 4 2" xfId="41288"/>
    <cellStyle name="normální 5 13 3 2 4 3" xfId="28322"/>
    <cellStyle name="normální 5 13 3 2 5" xfId="8583"/>
    <cellStyle name="normální 5 13 3 2 5 2" xfId="34803"/>
    <cellStyle name="normální 5 13 3 2 6" xfId="21854"/>
    <cellStyle name="normální 5 13 3 3" xfId="6171"/>
    <cellStyle name="normální 5 13 3 3 2" xfId="12935"/>
    <cellStyle name="normální 5 13 3 3 2 2" xfId="19419"/>
    <cellStyle name="normální 5 13 3 3 2 2 2" xfId="45585"/>
    <cellStyle name="normální 5 13 3 3 2 2 3" xfId="32619"/>
    <cellStyle name="normální 5 13 3 3 2 3" xfId="39103"/>
    <cellStyle name="normální 5 13 3 3 2 4" xfId="26137"/>
    <cellStyle name="normální 5 13 3 3 3" xfId="16179"/>
    <cellStyle name="normální 5 13 3 3 3 2" xfId="42345"/>
    <cellStyle name="normální 5 13 3 3 3 3" xfId="29379"/>
    <cellStyle name="normální 5 13 3 3 4" xfId="9690"/>
    <cellStyle name="normální 5 13 3 3 4 2" xfId="35862"/>
    <cellStyle name="normální 5 13 3 3 5" xfId="22897"/>
    <cellStyle name="normální 5 13 3 4" xfId="11324"/>
    <cellStyle name="normální 5 13 3 4 2" xfId="17808"/>
    <cellStyle name="normální 5 13 3 4 2 2" xfId="43974"/>
    <cellStyle name="normální 5 13 3 4 2 3" xfId="31008"/>
    <cellStyle name="normální 5 13 3 4 3" xfId="37492"/>
    <cellStyle name="normální 5 13 3 4 4" xfId="24526"/>
    <cellStyle name="normální 5 13 3 5" xfId="14569"/>
    <cellStyle name="normální 5 13 3 5 2" xfId="40735"/>
    <cellStyle name="normální 5 13 3 5 3" xfId="27769"/>
    <cellStyle name="normální 5 13 3 6" xfId="8026"/>
    <cellStyle name="normální 5 13 3 6 2" xfId="34246"/>
    <cellStyle name="normální 5 13 3 7" xfId="21302"/>
    <cellStyle name="normální 5 13 4" xfId="1492"/>
    <cellStyle name="normální 5 13 4 2" xfId="6460"/>
    <cellStyle name="normální 5 13 4 2 2" xfId="13197"/>
    <cellStyle name="normální 5 13 4 2 2 2" xfId="19681"/>
    <cellStyle name="normální 5 13 4 2 2 2 2" xfId="45847"/>
    <cellStyle name="normální 5 13 4 2 2 2 3" xfId="32881"/>
    <cellStyle name="normální 5 13 4 2 2 3" xfId="39365"/>
    <cellStyle name="normální 5 13 4 2 2 4" xfId="26399"/>
    <cellStyle name="normální 5 13 4 2 3" xfId="16441"/>
    <cellStyle name="normální 5 13 4 2 3 2" xfId="42607"/>
    <cellStyle name="normální 5 13 4 2 3 3" xfId="29641"/>
    <cellStyle name="normální 5 13 4 2 4" xfId="9953"/>
    <cellStyle name="normální 5 13 4 2 4 2" xfId="36124"/>
    <cellStyle name="normální 5 13 4 2 5" xfId="23159"/>
    <cellStyle name="normální 5 13 4 3" xfId="11585"/>
    <cellStyle name="normální 5 13 4 3 2" xfId="18069"/>
    <cellStyle name="normální 5 13 4 3 2 2" xfId="44235"/>
    <cellStyle name="normální 5 13 4 3 2 3" xfId="31269"/>
    <cellStyle name="normální 5 13 4 3 3" xfId="37753"/>
    <cellStyle name="normální 5 13 4 3 4" xfId="24787"/>
    <cellStyle name="normální 5 13 4 4" xfId="14829"/>
    <cellStyle name="normální 5 13 4 4 2" xfId="40995"/>
    <cellStyle name="normální 5 13 4 4 3" xfId="28029"/>
    <cellStyle name="normální 5 13 4 5" xfId="8290"/>
    <cellStyle name="normální 5 13 4 5 2" xfId="34510"/>
    <cellStyle name="normální 5 13 4 6" xfId="21561"/>
    <cellStyle name="normální 5 13 5" xfId="5871"/>
    <cellStyle name="normální 5 13 5 2" xfId="12638"/>
    <cellStyle name="normální 5 13 5 2 2" xfId="19122"/>
    <cellStyle name="normální 5 13 5 2 2 2" xfId="45288"/>
    <cellStyle name="normální 5 13 5 2 2 3" xfId="32322"/>
    <cellStyle name="normální 5 13 5 2 3" xfId="38806"/>
    <cellStyle name="normální 5 13 5 2 4" xfId="25840"/>
    <cellStyle name="normální 5 13 5 3" xfId="15882"/>
    <cellStyle name="normální 5 13 5 3 2" xfId="42048"/>
    <cellStyle name="normální 5 13 5 3 3" xfId="29082"/>
    <cellStyle name="normální 5 13 5 4" xfId="9392"/>
    <cellStyle name="normální 5 13 5 4 2" xfId="35565"/>
    <cellStyle name="normální 5 13 5 5" xfId="22600"/>
    <cellStyle name="normální 5 13 6" xfId="11031"/>
    <cellStyle name="normální 5 13 6 2" xfId="17515"/>
    <cellStyle name="normální 5 13 6 2 2" xfId="43681"/>
    <cellStyle name="normální 5 13 6 2 3" xfId="30715"/>
    <cellStyle name="normální 5 13 6 3" xfId="37199"/>
    <cellStyle name="normální 5 13 6 4" xfId="24233"/>
    <cellStyle name="normální 5 13 7" xfId="14276"/>
    <cellStyle name="normální 5 13 7 2" xfId="40442"/>
    <cellStyle name="normální 5 13 7 3" xfId="27476"/>
    <cellStyle name="normální 5 13 8" xfId="7733"/>
    <cellStyle name="normální 5 13 8 2" xfId="33953"/>
    <cellStyle name="normální 5 13 9" xfId="21009"/>
    <cellStyle name="normální 5 14" xfId="698"/>
    <cellStyle name="normální 5 14 2" xfId="872"/>
    <cellStyle name="normální 5 14 2 2" xfId="1671"/>
    <cellStyle name="normální 5 14 2 2 2" xfId="6639"/>
    <cellStyle name="normální 5 14 2 2 2 2" xfId="13376"/>
    <cellStyle name="normální 5 14 2 2 2 2 2" xfId="19860"/>
    <cellStyle name="normální 5 14 2 2 2 2 2 2" xfId="46026"/>
    <cellStyle name="normální 5 14 2 2 2 2 2 3" xfId="33060"/>
    <cellStyle name="normální 5 14 2 2 2 2 3" xfId="39544"/>
    <cellStyle name="normální 5 14 2 2 2 2 4" xfId="26578"/>
    <cellStyle name="normální 5 14 2 2 2 3" xfId="16620"/>
    <cellStyle name="normální 5 14 2 2 2 3 2" xfId="42786"/>
    <cellStyle name="normální 5 14 2 2 2 3 3" xfId="29820"/>
    <cellStyle name="normální 5 14 2 2 2 4" xfId="10132"/>
    <cellStyle name="normální 5 14 2 2 2 4 2" xfId="36303"/>
    <cellStyle name="normální 5 14 2 2 2 5" xfId="23338"/>
    <cellStyle name="normální 5 14 2 2 3" xfId="11764"/>
    <cellStyle name="normální 5 14 2 2 3 2" xfId="18248"/>
    <cellStyle name="normální 5 14 2 2 3 2 2" xfId="44414"/>
    <cellStyle name="normální 5 14 2 2 3 2 3" xfId="31448"/>
    <cellStyle name="normální 5 14 2 2 3 3" xfId="37932"/>
    <cellStyle name="normální 5 14 2 2 3 4" xfId="24966"/>
    <cellStyle name="normální 5 14 2 2 4" xfId="15008"/>
    <cellStyle name="normální 5 14 2 2 4 2" xfId="41174"/>
    <cellStyle name="normální 5 14 2 2 4 3" xfId="28208"/>
    <cellStyle name="normální 5 14 2 2 5" xfId="8469"/>
    <cellStyle name="normální 5 14 2 2 5 2" xfId="34689"/>
    <cellStyle name="normální 5 14 2 2 6" xfId="21740"/>
    <cellStyle name="normální 5 14 2 3" xfId="6054"/>
    <cellStyle name="normální 5 14 2 3 2" xfId="12819"/>
    <cellStyle name="normální 5 14 2 3 2 2" xfId="19303"/>
    <cellStyle name="normální 5 14 2 3 2 2 2" xfId="45469"/>
    <cellStyle name="normální 5 14 2 3 2 2 3" xfId="32503"/>
    <cellStyle name="normální 5 14 2 3 2 3" xfId="38987"/>
    <cellStyle name="normální 5 14 2 3 2 4" xfId="26021"/>
    <cellStyle name="normální 5 14 2 3 3" xfId="16063"/>
    <cellStyle name="normální 5 14 2 3 3 2" xfId="42229"/>
    <cellStyle name="normální 5 14 2 3 3 3" xfId="29263"/>
    <cellStyle name="normální 5 14 2 3 4" xfId="9574"/>
    <cellStyle name="normální 5 14 2 3 4 2" xfId="35746"/>
    <cellStyle name="normální 5 14 2 3 5" xfId="22781"/>
    <cellStyle name="normální 5 14 2 4" xfId="11210"/>
    <cellStyle name="normální 5 14 2 4 2" xfId="17694"/>
    <cellStyle name="normální 5 14 2 4 2 2" xfId="43860"/>
    <cellStyle name="normální 5 14 2 4 2 3" xfId="30894"/>
    <cellStyle name="normální 5 14 2 4 3" xfId="37378"/>
    <cellStyle name="normální 5 14 2 4 4" xfId="24412"/>
    <cellStyle name="normální 5 14 2 5" xfId="14455"/>
    <cellStyle name="normální 5 14 2 5 2" xfId="40621"/>
    <cellStyle name="normální 5 14 2 5 3" xfId="27655"/>
    <cellStyle name="normální 5 14 2 6" xfId="7912"/>
    <cellStyle name="normální 5 14 2 6 2" xfId="34132"/>
    <cellStyle name="normální 5 14 2 7" xfId="21188"/>
    <cellStyle name="normální 5 14 3" xfId="1047"/>
    <cellStyle name="normální 5 14 3 2" xfId="1819"/>
    <cellStyle name="normální 5 14 3 2 2" xfId="6787"/>
    <cellStyle name="normální 5 14 3 2 2 2" xfId="13524"/>
    <cellStyle name="normální 5 14 3 2 2 2 2" xfId="20008"/>
    <cellStyle name="normální 5 14 3 2 2 2 2 2" xfId="46174"/>
    <cellStyle name="normální 5 14 3 2 2 2 2 3" xfId="33208"/>
    <cellStyle name="normální 5 14 3 2 2 2 3" xfId="39692"/>
    <cellStyle name="normální 5 14 3 2 2 2 4" xfId="26726"/>
    <cellStyle name="normální 5 14 3 2 2 3" xfId="16768"/>
    <cellStyle name="normální 5 14 3 2 2 3 2" xfId="42934"/>
    <cellStyle name="normální 5 14 3 2 2 3 3" xfId="29968"/>
    <cellStyle name="normální 5 14 3 2 2 4" xfId="10280"/>
    <cellStyle name="normální 5 14 3 2 2 4 2" xfId="36451"/>
    <cellStyle name="normální 5 14 3 2 2 5" xfId="23486"/>
    <cellStyle name="normální 5 14 3 2 3" xfId="11912"/>
    <cellStyle name="normální 5 14 3 2 3 2" xfId="18396"/>
    <cellStyle name="normální 5 14 3 2 3 2 2" xfId="44562"/>
    <cellStyle name="normální 5 14 3 2 3 2 3" xfId="31596"/>
    <cellStyle name="normální 5 14 3 2 3 3" xfId="38080"/>
    <cellStyle name="normální 5 14 3 2 3 4" xfId="25114"/>
    <cellStyle name="normální 5 14 3 2 4" xfId="15156"/>
    <cellStyle name="normální 5 14 3 2 4 2" xfId="41322"/>
    <cellStyle name="normální 5 14 3 2 4 3" xfId="28356"/>
    <cellStyle name="normální 5 14 3 2 5" xfId="8617"/>
    <cellStyle name="normální 5 14 3 2 5 2" xfId="34837"/>
    <cellStyle name="normální 5 14 3 2 6" xfId="21888"/>
    <cellStyle name="normální 5 14 3 3" xfId="6207"/>
    <cellStyle name="normální 5 14 3 3 2" xfId="12970"/>
    <cellStyle name="normální 5 14 3 3 2 2" xfId="19454"/>
    <cellStyle name="normální 5 14 3 3 2 2 2" xfId="45620"/>
    <cellStyle name="normální 5 14 3 3 2 2 3" xfId="32654"/>
    <cellStyle name="normální 5 14 3 3 2 3" xfId="39138"/>
    <cellStyle name="normální 5 14 3 3 2 4" xfId="26172"/>
    <cellStyle name="normální 5 14 3 3 3" xfId="16214"/>
    <cellStyle name="normální 5 14 3 3 3 2" xfId="42380"/>
    <cellStyle name="normální 5 14 3 3 3 3" xfId="29414"/>
    <cellStyle name="normální 5 14 3 3 4" xfId="9725"/>
    <cellStyle name="normální 5 14 3 3 4 2" xfId="35897"/>
    <cellStyle name="normální 5 14 3 3 5" xfId="22932"/>
    <cellStyle name="normální 5 14 3 4" xfId="11358"/>
    <cellStyle name="normální 5 14 3 4 2" xfId="17842"/>
    <cellStyle name="normální 5 14 3 4 2 2" xfId="44008"/>
    <cellStyle name="normální 5 14 3 4 2 3" xfId="31042"/>
    <cellStyle name="normální 5 14 3 4 3" xfId="37526"/>
    <cellStyle name="normální 5 14 3 4 4" xfId="24560"/>
    <cellStyle name="normální 5 14 3 5" xfId="14603"/>
    <cellStyle name="normální 5 14 3 5 2" xfId="40769"/>
    <cellStyle name="normální 5 14 3 5 3" xfId="27803"/>
    <cellStyle name="normální 5 14 3 6" xfId="8060"/>
    <cellStyle name="normální 5 14 3 6 2" xfId="34280"/>
    <cellStyle name="normální 5 14 3 7" xfId="21336"/>
    <cellStyle name="normální 5 14 4" xfId="1524"/>
    <cellStyle name="normální 5 14 4 2" xfId="6492"/>
    <cellStyle name="normální 5 14 4 2 2" xfId="13229"/>
    <cellStyle name="normální 5 14 4 2 2 2" xfId="19713"/>
    <cellStyle name="normální 5 14 4 2 2 2 2" xfId="45879"/>
    <cellStyle name="normální 5 14 4 2 2 2 3" xfId="32913"/>
    <cellStyle name="normální 5 14 4 2 2 3" xfId="39397"/>
    <cellStyle name="normální 5 14 4 2 2 4" xfId="26431"/>
    <cellStyle name="normální 5 14 4 2 3" xfId="16473"/>
    <cellStyle name="normální 5 14 4 2 3 2" xfId="42639"/>
    <cellStyle name="normální 5 14 4 2 3 3" xfId="29673"/>
    <cellStyle name="normální 5 14 4 2 4" xfId="9985"/>
    <cellStyle name="normální 5 14 4 2 4 2" xfId="36156"/>
    <cellStyle name="normální 5 14 4 2 5" xfId="23191"/>
    <cellStyle name="normální 5 14 4 3" xfId="11617"/>
    <cellStyle name="normální 5 14 4 3 2" xfId="18101"/>
    <cellStyle name="normální 5 14 4 3 2 2" xfId="44267"/>
    <cellStyle name="normální 5 14 4 3 2 3" xfId="31301"/>
    <cellStyle name="normální 5 14 4 3 3" xfId="37785"/>
    <cellStyle name="normální 5 14 4 3 4" xfId="24819"/>
    <cellStyle name="normální 5 14 4 4" xfId="14861"/>
    <cellStyle name="normální 5 14 4 4 2" xfId="41027"/>
    <cellStyle name="normální 5 14 4 4 3" xfId="28061"/>
    <cellStyle name="normální 5 14 4 5" xfId="8322"/>
    <cellStyle name="normální 5 14 4 5 2" xfId="34542"/>
    <cellStyle name="normální 5 14 4 6" xfId="21593"/>
    <cellStyle name="normální 5 14 5" xfId="5904"/>
    <cellStyle name="normální 5 14 5 2" xfId="12671"/>
    <cellStyle name="normální 5 14 5 2 2" xfId="19155"/>
    <cellStyle name="normální 5 14 5 2 2 2" xfId="45321"/>
    <cellStyle name="normální 5 14 5 2 2 3" xfId="32355"/>
    <cellStyle name="normální 5 14 5 2 3" xfId="38839"/>
    <cellStyle name="normální 5 14 5 2 4" xfId="25873"/>
    <cellStyle name="normální 5 14 5 3" xfId="15915"/>
    <cellStyle name="normální 5 14 5 3 2" xfId="42081"/>
    <cellStyle name="normální 5 14 5 3 3" xfId="29115"/>
    <cellStyle name="normální 5 14 5 4" xfId="9425"/>
    <cellStyle name="normální 5 14 5 4 2" xfId="35598"/>
    <cellStyle name="normální 5 14 5 5" xfId="22633"/>
    <cellStyle name="normální 5 14 6" xfId="11063"/>
    <cellStyle name="normální 5 14 6 2" xfId="17547"/>
    <cellStyle name="normální 5 14 6 2 2" xfId="43713"/>
    <cellStyle name="normální 5 14 6 2 3" xfId="30747"/>
    <cellStyle name="normální 5 14 6 3" xfId="37231"/>
    <cellStyle name="normální 5 14 6 4" xfId="24265"/>
    <cellStyle name="normální 5 14 7" xfId="14308"/>
    <cellStyle name="normální 5 14 7 2" xfId="40474"/>
    <cellStyle name="normální 5 14 7 3" xfId="27508"/>
    <cellStyle name="normální 5 14 8" xfId="7765"/>
    <cellStyle name="normální 5 14 8 2" xfId="33985"/>
    <cellStyle name="normální 5 14 9" xfId="21041"/>
    <cellStyle name="normální 5 15" xfId="667"/>
    <cellStyle name="normální 5 15 2" xfId="841"/>
    <cellStyle name="normální 5 15 2 2" xfId="1644"/>
    <cellStyle name="normální 5 15 2 2 2" xfId="6612"/>
    <cellStyle name="normální 5 15 2 2 2 2" xfId="13349"/>
    <cellStyle name="normální 5 15 2 2 2 2 2" xfId="19833"/>
    <cellStyle name="normální 5 15 2 2 2 2 2 2" xfId="45999"/>
    <cellStyle name="normální 5 15 2 2 2 2 2 3" xfId="33033"/>
    <cellStyle name="normální 5 15 2 2 2 2 3" xfId="39517"/>
    <cellStyle name="normální 5 15 2 2 2 2 4" xfId="26551"/>
    <cellStyle name="normální 5 15 2 2 2 3" xfId="16593"/>
    <cellStyle name="normální 5 15 2 2 2 3 2" xfId="42759"/>
    <cellStyle name="normální 5 15 2 2 2 3 3" xfId="29793"/>
    <cellStyle name="normální 5 15 2 2 2 4" xfId="10105"/>
    <cellStyle name="normální 5 15 2 2 2 4 2" xfId="36276"/>
    <cellStyle name="normální 5 15 2 2 2 5" xfId="23311"/>
    <cellStyle name="normální 5 15 2 2 3" xfId="11737"/>
    <cellStyle name="normální 5 15 2 2 3 2" xfId="18221"/>
    <cellStyle name="normální 5 15 2 2 3 2 2" xfId="44387"/>
    <cellStyle name="normální 5 15 2 2 3 2 3" xfId="31421"/>
    <cellStyle name="normální 5 15 2 2 3 3" xfId="37905"/>
    <cellStyle name="normální 5 15 2 2 3 4" xfId="24939"/>
    <cellStyle name="normální 5 15 2 2 4" xfId="14981"/>
    <cellStyle name="normální 5 15 2 2 4 2" xfId="41147"/>
    <cellStyle name="normální 5 15 2 2 4 3" xfId="28181"/>
    <cellStyle name="normální 5 15 2 2 5" xfId="8442"/>
    <cellStyle name="normální 5 15 2 2 5 2" xfId="34662"/>
    <cellStyle name="normální 5 15 2 2 6" xfId="21713"/>
    <cellStyle name="normální 5 15 2 3" xfId="6026"/>
    <cellStyle name="normální 5 15 2 3 2" xfId="12792"/>
    <cellStyle name="normální 5 15 2 3 2 2" xfId="19276"/>
    <cellStyle name="normální 5 15 2 3 2 2 2" xfId="45442"/>
    <cellStyle name="normální 5 15 2 3 2 2 3" xfId="32476"/>
    <cellStyle name="normální 5 15 2 3 2 3" xfId="38960"/>
    <cellStyle name="normální 5 15 2 3 2 4" xfId="25994"/>
    <cellStyle name="normální 5 15 2 3 3" xfId="16036"/>
    <cellStyle name="normální 5 15 2 3 3 2" xfId="42202"/>
    <cellStyle name="normální 5 15 2 3 3 3" xfId="29236"/>
    <cellStyle name="normální 5 15 2 3 4" xfId="9546"/>
    <cellStyle name="normální 5 15 2 3 4 2" xfId="35719"/>
    <cellStyle name="normální 5 15 2 3 5" xfId="22754"/>
    <cellStyle name="normální 5 15 2 4" xfId="11183"/>
    <cellStyle name="normální 5 15 2 4 2" xfId="17667"/>
    <cellStyle name="normální 5 15 2 4 2 2" xfId="43833"/>
    <cellStyle name="normální 5 15 2 4 2 3" xfId="30867"/>
    <cellStyle name="normální 5 15 2 4 3" xfId="37351"/>
    <cellStyle name="normální 5 15 2 4 4" xfId="24385"/>
    <cellStyle name="normální 5 15 2 5" xfId="14428"/>
    <cellStyle name="normální 5 15 2 5 2" xfId="40594"/>
    <cellStyle name="normální 5 15 2 5 3" xfId="27628"/>
    <cellStyle name="normální 5 15 2 6" xfId="7885"/>
    <cellStyle name="normální 5 15 2 6 2" xfId="34105"/>
    <cellStyle name="normální 5 15 2 7" xfId="21161"/>
    <cellStyle name="normální 5 15 3" xfId="1016"/>
    <cellStyle name="normální 5 15 3 2" xfId="1792"/>
    <cellStyle name="normální 5 15 3 2 2" xfId="6760"/>
    <cellStyle name="normální 5 15 3 2 2 2" xfId="13497"/>
    <cellStyle name="normální 5 15 3 2 2 2 2" xfId="19981"/>
    <cellStyle name="normální 5 15 3 2 2 2 2 2" xfId="46147"/>
    <cellStyle name="normální 5 15 3 2 2 2 2 3" xfId="33181"/>
    <cellStyle name="normální 5 15 3 2 2 2 3" xfId="39665"/>
    <cellStyle name="normální 5 15 3 2 2 2 4" xfId="26699"/>
    <cellStyle name="normální 5 15 3 2 2 3" xfId="16741"/>
    <cellStyle name="normální 5 15 3 2 2 3 2" xfId="42907"/>
    <cellStyle name="normální 5 15 3 2 2 3 3" xfId="29941"/>
    <cellStyle name="normální 5 15 3 2 2 4" xfId="10253"/>
    <cellStyle name="normální 5 15 3 2 2 4 2" xfId="36424"/>
    <cellStyle name="normální 5 15 3 2 2 5" xfId="23459"/>
    <cellStyle name="normální 5 15 3 2 3" xfId="11885"/>
    <cellStyle name="normální 5 15 3 2 3 2" xfId="18369"/>
    <cellStyle name="normální 5 15 3 2 3 2 2" xfId="44535"/>
    <cellStyle name="normální 5 15 3 2 3 2 3" xfId="31569"/>
    <cellStyle name="normální 5 15 3 2 3 3" xfId="38053"/>
    <cellStyle name="normální 5 15 3 2 3 4" xfId="25087"/>
    <cellStyle name="normální 5 15 3 2 4" xfId="15129"/>
    <cellStyle name="normální 5 15 3 2 4 2" xfId="41295"/>
    <cellStyle name="normální 5 15 3 2 4 3" xfId="28329"/>
    <cellStyle name="normální 5 15 3 2 5" xfId="8590"/>
    <cellStyle name="normální 5 15 3 2 5 2" xfId="34810"/>
    <cellStyle name="normální 5 15 3 2 6" xfId="21861"/>
    <cellStyle name="normální 5 15 3 3" xfId="6178"/>
    <cellStyle name="normální 5 15 3 3 2" xfId="12942"/>
    <cellStyle name="normální 5 15 3 3 2 2" xfId="19426"/>
    <cellStyle name="normální 5 15 3 3 2 2 2" xfId="45592"/>
    <cellStyle name="normální 5 15 3 3 2 2 3" xfId="32626"/>
    <cellStyle name="normální 5 15 3 3 2 3" xfId="39110"/>
    <cellStyle name="normální 5 15 3 3 2 4" xfId="26144"/>
    <cellStyle name="normální 5 15 3 3 3" xfId="16186"/>
    <cellStyle name="normální 5 15 3 3 3 2" xfId="42352"/>
    <cellStyle name="normální 5 15 3 3 3 3" xfId="29386"/>
    <cellStyle name="normální 5 15 3 3 4" xfId="9697"/>
    <cellStyle name="normální 5 15 3 3 4 2" xfId="35869"/>
    <cellStyle name="normální 5 15 3 3 5" xfId="22904"/>
    <cellStyle name="normální 5 15 3 4" xfId="11331"/>
    <cellStyle name="normální 5 15 3 4 2" xfId="17815"/>
    <cellStyle name="normální 5 15 3 4 2 2" xfId="43981"/>
    <cellStyle name="normální 5 15 3 4 2 3" xfId="31015"/>
    <cellStyle name="normální 5 15 3 4 3" xfId="37499"/>
    <cellStyle name="normální 5 15 3 4 4" xfId="24533"/>
    <cellStyle name="normální 5 15 3 5" xfId="14576"/>
    <cellStyle name="normální 5 15 3 5 2" xfId="40742"/>
    <cellStyle name="normální 5 15 3 5 3" xfId="27776"/>
    <cellStyle name="normální 5 15 3 6" xfId="8033"/>
    <cellStyle name="normální 5 15 3 6 2" xfId="34253"/>
    <cellStyle name="normální 5 15 3 7" xfId="21309"/>
    <cellStyle name="normální 5 15 4" xfId="1497"/>
    <cellStyle name="normální 5 15 4 2" xfId="6465"/>
    <cellStyle name="normální 5 15 4 2 2" xfId="13202"/>
    <cellStyle name="normální 5 15 4 2 2 2" xfId="19686"/>
    <cellStyle name="normální 5 15 4 2 2 2 2" xfId="45852"/>
    <cellStyle name="normální 5 15 4 2 2 2 3" xfId="32886"/>
    <cellStyle name="normální 5 15 4 2 2 3" xfId="39370"/>
    <cellStyle name="normální 5 15 4 2 2 4" xfId="26404"/>
    <cellStyle name="normální 5 15 4 2 3" xfId="16446"/>
    <cellStyle name="normální 5 15 4 2 3 2" xfId="42612"/>
    <cellStyle name="normální 5 15 4 2 3 3" xfId="29646"/>
    <cellStyle name="normální 5 15 4 2 4" xfId="9958"/>
    <cellStyle name="normální 5 15 4 2 4 2" xfId="36129"/>
    <cellStyle name="normální 5 15 4 2 5" xfId="23164"/>
    <cellStyle name="normální 5 15 4 3" xfId="11590"/>
    <cellStyle name="normální 5 15 4 3 2" xfId="18074"/>
    <cellStyle name="normální 5 15 4 3 2 2" xfId="44240"/>
    <cellStyle name="normální 5 15 4 3 2 3" xfId="31274"/>
    <cellStyle name="normální 5 15 4 3 3" xfId="37758"/>
    <cellStyle name="normální 5 15 4 3 4" xfId="24792"/>
    <cellStyle name="normální 5 15 4 4" xfId="14834"/>
    <cellStyle name="normální 5 15 4 4 2" xfId="41000"/>
    <cellStyle name="normální 5 15 4 4 3" xfId="28034"/>
    <cellStyle name="normální 5 15 4 5" xfId="8295"/>
    <cellStyle name="normální 5 15 4 5 2" xfId="34515"/>
    <cellStyle name="normální 5 15 4 6" xfId="21566"/>
    <cellStyle name="normální 5 15 5" xfId="5876"/>
    <cellStyle name="normální 5 15 5 2" xfId="12643"/>
    <cellStyle name="normální 5 15 5 2 2" xfId="19127"/>
    <cellStyle name="normální 5 15 5 2 2 2" xfId="45293"/>
    <cellStyle name="normální 5 15 5 2 2 3" xfId="32327"/>
    <cellStyle name="normální 5 15 5 2 3" xfId="38811"/>
    <cellStyle name="normální 5 15 5 2 4" xfId="25845"/>
    <cellStyle name="normální 5 15 5 3" xfId="15887"/>
    <cellStyle name="normální 5 15 5 3 2" xfId="42053"/>
    <cellStyle name="normální 5 15 5 3 3" xfId="29087"/>
    <cellStyle name="normální 5 15 5 4" xfId="9397"/>
    <cellStyle name="normální 5 15 5 4 2" xfId="35570"/>
    <cellStyle name="normální 5 15 5 5" xfId="22605"/>
    <cellStyle name="normální 5 15 6" xfId="11036"/>
    <cellStyle name="normální 5 15 6 2" xfId="17520"/>
    <cellStyle name="normální 5 15 6 2 2" xfId="43686"/>
    <cellStyle name="normální 5 15 6 2 3" xfId="30720"/>
    <cellStyle name="normální 5 15 6 3" xfId="37204"/>
    <cellStyle name="normální 5 15 6 4" xfId="24238"/>
    <cellStyle name="normální 5 15 7" xfId="14281"/>
    <cellStyle name="normální 5 15 7 2" xfId="40447"/>
    <cellStyle name="normální 5 15 7 3" xfId="27481"/>
    <cellStyle name="normální 5 15 8" xfId="7738"/>
    <cellStyle name="normální 5 15 8 2" xfId="33958"/>
    <cellStyle name="normální 5 15 9" xfId="21014"/>
    <cellStyle name="normální 5 16" xfId="706"/>
    <cellStyle name="normální 5 16 2" xfId="880"/>
    <cellStyle name="normální 5 16 2 2" xfId="1678"/>
    <cellStyle name="normální 5 16 2 2 2" xfId="6646"/>
    <cellStyle name="normální 5 16 2 2 2 2" xfId="13383"/>
    <cellStyle name="normální 5 16 2 2 2 2 2" xfId="19867"/>
    <cellStyle name="normální 5 16 2 2 2 2 2 2" xfId="46033"/>
    <cellStyle name="normální 5 16 2 2 2 2 2 3" xfId="33067"/>
    <cellStyle name="normální 5 16 2 2 2 2 3" xfId="39551"/>
    <cellStyle name="normální 5 16 2 2 2 2 4" xfId="26585"/>
    <cellStyle name="normální 5 16 2 2 2 3" xfId="16627"/>
    <cellStyle name="normální 5 16 2 2 2 3 2" xfId="42793"/>
    <cellStyle name="normální 5 16 2 2 2 3 3" xfId="29827"/>
    <cellStyle name="normální 5 16 2 2 2 4" xfId="10139"/>
    <cellStyle name="normální 5 16 2 2 2 4 2" xfId="36310"/>
    <cellStyle name="normální 5 16 2 2 2 5" xfId="23345"/>
    <cellStyle name="normální 5 16 2 2 3" xfId="11771"/>
    <cellStyle name="normální 5 16 2 2 3 2" xfId="18255"/>
    <cellStyle name="normální 5 16 2 2 3 2 2" xfId="44421"/>
    <cellStyle name="normální 5 16 2 2 3 2 3" xfId="31455"/>
    <cellStyle name="normální 5 16 2 2 3 3" xfId="37939"/>
    <cellStyle name="normální 5 16 2 2 3 4" xfId="24973"/>
    <cellStyle name="normální 5 16 2 2 4" xfId="15015"/>
    <cellStyle name="normální 5 16 2 2 4 2" xfId="41181"/>
    <cellStyle name="normální 5 16 2 2 4 3" xfId="28215"/>
    <cellStyle name="normální 5 16 2 2 5" xfId="8476"/>
    <cellStyle name="normální 5 16 2 2 5 2" xfId="34696"/>
    <cellStyle name="normální 5 16 2 2 6" xfId="21747"/>
    <cellStyle name="normální 5 16 2 3" xfId="6061"/>
    <cellStyle name="normální 5 16 2 3 2" xfId="12826"/>
    <cellStyle name="normální 5 16 2 3 2 2" xfId="19310"/>
    <cellStyle name="normální 5 16 2 3 2 2 2" xfId="45476"/>
    <cellStyle name="normální 5 16 2 3 2 2 3" xfId="32510"/>
    <cellStyle name="normální 5 16 2 3 2 3" xfId="38994"/>
    <cellStyle name="normální 5 16 2 3 2 4" xfId="26028"/>
    <cellStyle name="normální 5 16 2 3 3" xfId="16070"/>
    <cellStyle name="normální 5 16 2 3 3 2" xfId="42236"/>
    <cellStyle name="normální 5 16 2 3 3 3" xfId="29270"/>
    <cellStyle name="normální 5 16 2 3 4" xfId="9581"/>
    <cellStyle name="normální 5 16 2 3 4 2" xfId="35753"/>
    <cellStyle name="normální 5 16 2 3 5" xfId="22788"/>
    <cellStyle name="normální 5 16 2 4" xfId="11217"/>
    <cellStyle name="normální 5 16 2 4 2" xfId="17701"/>
    <cellStyle name="normální 5 16 2 4 2 2" xfId="43867"/>
    <cellStyle name="normální 5 16 2 4 2 3" xfId="30901"/>
    <cellStyle name="normální 5 16 2 4 3" xfId="37385"/>
    <cellStyle name="normální 5 16 2 4 4" xfId="24419"/>
    <cellStyle name="normální 5 16 2 5" xfId="14462"/>
    <cellStyle name="normální 5 16 2 5 2" xfId="40628"/>
    <cellStyle name="normální 5 16 2 5 3" xfId="27662"/>
    <cellStyle name="normální 5 16 2 6" xfId="7919"/>
    <cellStyle name="normální 5 16 2 6 2" xfId="34139"/>
    <cellStyle name="normální 5 16 2 7" xfId="21195"/>
    <cellStyle name="normální 5 16 3" xfId="1055"/>
    <cellStyle name="normální 5 16 3 2" xfId="1826"/>
    <cellStyle name="normální 5 16 3 2 2" xfId="6794"/>
    <cellStyle name="normální 5 16 3 2 2 2" xfId="13531"/>
    <cellStyle name="normální 5 16 3 2 2 2 2" xfId="20015"/>
    <cellStyle name="normální 5 16 3 2 2 2 2 2" xfId="46181"/>
    <cellStyle name="normální 5 16 3 2 2 2 2 3" xfId="33215"/>
    <cellStyle name="normální 5 16 3 2 2 2 3" xfId="39699"/>
    <cellStyle name="normální 5 16 3 2 2 2 4" xfId="26733"/>
    <cellStyle name="normální 5 16 3 2 2 3" xfId="16775"/>
    <cellStyle name="normální 5 16 3 2 2 3 2" xfId="42941"/>
    <cellStyle name="normální 5 16 3 2 2 3 3" xfId="29975"/>
    <cellStyle name="normální 5 16 3 2 2 4" xfId="10287"/>
    <cellStyle name="normální 5 16 3 2 2 4 2" xfId="36458"/>
    <cellStyle name="normální 5 16 3 2 2 5" xfId="23493"/>
    <cellStyle name="normální 5 16 3 2 3" xfId="11919"/>
    <cellStyle name="normální 5 16 3 2 3 2" xfId="18403"/>
    <cellStyle name="normální 5 16 3 2 3 2 2" xfId="44569"/>
    <cellStyle name="normální 5 16 3 2 3 2 3" xfId="31603"/>
    <cellStyle name="normální 5 16 3 2 3 3" xfId="38087"/>
    <cellStyle name="normální 5 16 3 2 3 4" xfId="25121"/>
    <cellStyle name="normální 5 16 3 2 4" xfId="15163"/>
    <cellStyle name="normální 5 16 3 2 4 2" xfId="41329"/>
    <cellStyle name="normální 5 16 3 2 4 3" xfId="28363"/>
    <cellStyle name="normální 5 16 3 2 5" xfId="8624"/>
    <cellStyle name="normální 5 16 3 2 5 2" xfId="34844"/>
    <cellStyle name="normální 5 16 3 2 6" xfId="21895"/>
    <cellStyle name="normální 5 16 3 3" xfId="6214"/>
    <cellStyle name="normální 5 16 3 3 2" xfId="12977"/>
    <cellStyle name="normální 5 16 3 3 2 2" xfId="19461"/>
    <cellStyle name="normální 5 16 3 3 2 2 2" xfId="45627"/>
    <cellStyle name="normální 5 16 3 3 2 2 3" xfId="32661"/>
    <cellStyle name="normální 5 16 3 3 2 3" xfId="39145"/>
    <cellStyle name="normální 5 16 3 3 2 4" xfId="26179"/>
    <cellStyle name="normální 5 16 3 3 3" xfId="16221"/>
    <cellStyle name="normální 5 16 3 3 3 2" xfId="42387"/>
    <cellStyle name="normální 5 16 3 3 3 3" xfId="29421"/>
    <cellStyle name="normální 5 16 3 3 4" xfId="9732"/>
    <cellStyle name="normální 5 16 3 3 4 2" xfId="35904"/>
    <cellStyle name="normální 5 16 3 3 5" xfId="22939"/>
    <cellStyle name="normální 5 16 3 4" xfId="11365"/>
    <cellStyle name="normální 5 16 3 4 2" xfId="17849"/>
    <cellStyle name="normální 5 16 3 4 2 2" xfId="44015"/>
    <cellStyle name="normální 5 16 3 4 2 3" xfId="31049"/>
    <cellStyle name="normální 5 16 3 4 3" xfId="37533"/>
    <cellStyle name="normální 5 16 3 4 4" xfId="24567"/>
    <cellStyle name="normální 5 16 3 5" xfId="14610"/>
    <cellStyle name="normální 5 16 3 5 2" xfId="40776"/>
    <cellStyle name="normální 5 16 3 5 3" xfId="27810"/>
    <cellStyle name="normální 5 16 3 6" xfId="8067"/>
    <cellStyle name="normální 5 16 3 6 2" xfId="34287"/>
    <cellStyle name="normální 5 16 3 7" xfId="21343"/>
    <cellStyle name="normální 5 16 4" xfId="1531"/>
    <cellStyle name="normální 5 16 4 2" xfId="6499"/>
    <cellStyle name="normální 5 16 4 2 2" xfId="13236"/>
    <cellStyle name="normální 5 16 4 2 2 2" xfId="19720"/>
    <cellStyle name="normální 5 16 4 2 2 2 2" xfId="45886"/>
    <cellStyle name="normální 5 16 4 2 2 2 3" xfId="32920"/>
    <cellStyle name="normální 5 16 4 2 2 3" xfId="39404"/>
    <cellStyle name="normální 5 16 4 2 2 4" xfId="26438"/>
    <cellStyle name="normální 5 16 4 2 3" xfId="16480"/>
    <cellStyle name="normální 5 16 4 2 3 2" xfId="42646"/>
    <cellStyle name="normální 5 16 4 2 3 3" xfId="29680"/>
    <cellStyle name="normální 5 16 4 2 4" xfId="9992"/>
    <cellStyle name="normální 5 16 4 2 4 2" xfId="36163"/>
    <cellStyle name="normální 5 16 4 2 5" xfId="23198"/>
    <cellStyle name="normální 5 16 4 3" xfId="11624"/>
    <cellStyle name="normální 5 16 4 3 2" xfId="18108"/>
    <cellStyle name="normální 5 16 4 3 2 2" xfId="44274"/>
    <cellStyle name="normální 5 16 4 3 2 3" xfId="31308"/>
    <cellStyle name="normální 5 16 4 3 3" xfId="37792"/>
    <cellStyle name="normální 5 16 4 3 4" xfId="24826"/>
    <cellStyle name="normální 5 16 4 4" xfId="14868"/>
    <cellStyle name="normální 5 16 4 4 2" xfId="41034"/>
    <cellStyle name="normální 5 16 4 4 3" xfId="28068"/>
    <cellStyle name="normální 5 16 4 5" xfId="8329"/>
    <cellStyle name="normální 5 16 4 5 2" xfId="34549"/>
    <cellStyle name="normální 5 16 4 6" xfId="21600"/>
    <cellStyle name="normální 5 16 5" xfId="5911"/>
    <cellStyle name="normální 5 16 5 2" xfId="12678"/>
    <cellStyle name="normální 5 16 5 2 2" xfId="19162"/>
    <cellStyle name="normální 5 16 5 2 2 2" xfId="45328"/>
    <cellStyle name="normální 5 16 5 2 2 3" xfId="32362"/>
    <cellStyle name="normální 5 16 5 2 3" xfId="38846"/>
    <cellStyle name="normální 5 16 5 2 4" xfId="25880"/>
    <cellStyle name="normální 5 16 5 3" xfId="15922"/>
    <cellStyle name="normální 5 16 5 3 2" xfId="42088"/>
    <cellStyle name="normální 5 16 5 3 3" xfId="29122"/>
    <cellStyle name="normální 5 16 5 4" xfId="9432"/>
    <cellStyle name="normální 5 16 5 4 2" xfId="35605"/>
    <cellStyle name="normální 5 16 5 5" xfId="22640"/>
    <cellStyle name="normální 5 16 6" xfId="11070"/>
    <cellStyle name="normální 5 16 6 2" xfId="17554"/>
    <cellStyle name="normální 5 16 6 2 2" xfId="43720"/>
    <cellStyle name="normální 5 16 6 2 3" xfId="30754"/>
    <cellStyle name="normální 5 16 6 3" xfId="37238"/>
    <cellStyle name="normální 5 16 6 4" xfId="24272"/>
    <cellStyle name="normální 5 16 7" xfId="14315"/>
    <cellStyle name="normální 5 16 7 2" xfId="40481"/>
    <cellStyle name="normální 5 16 7 3" xfId="27515"/>
    <cellStyle name="normální 5 16 8" xfId="7772"/>
    <cellStyle name="normální 5 16 8 2" xfId="33992"/>
    <cellStyle name="normální 5 16 9" xfId="21048"/>
    <cellStyle name="normální 5 17" xfId="660"/>
    <cellStyle name="normální 5 17 2" xfId="832"/>
    <cellStyle name="normální 5 17 2 2" xfId="1636"/>
    <cellStyle name="normální 5 17 2 2 2" xfId="6604"/>
    <cellStyle name="normální 5 17 2 2 2 2" xfId="13341"/>
    <cellStyle name="normální 5 17 2 2 2 2 2" xfId="19825"/>
    <cellStyle name="normální 5 17 2 2 2 2 2 2" xfId="45991"/>
    <cellStyle name="normální 5 17 2 2 2 2 2 3" xfId="33025"/>
    <cellStyle name="normální 5 17 2 2 2 2 3" xfId="39509"/>
    <cellStyle name="normální 5 17 2 2 2 2 4" xfId="26543"/>
    <cellStyle name="normální 5 17 2 2 2 3" xfId="16585"/>
    <cellStyle name="normální 5 17 2 2 2 3 2" xfId="42751"/>
    <cellStyle name="normální 5 17 2 2 2 3 3" xfId="29785"/>
    <cellStyle name="normální 5 17 2 2 2 4" xfId="10097"/>
    <cellStyle name="normální 5 17 2 2 2 4 2" xfId="36268"/>
    <cellStyle name="normální 5 17 2 2 2 5" xfId="23303"/>
    <cellStyle name="normální 5 17 2 2 3" xfId="11729"/>
    <cellStyle name="normální 5 17 2 2 3 2" xfId="18213"/>
    <cellStyle name="normální 5 17 2 2 3 2 2" xfId="44379"/>
    <cellStyle name="normální 5 17 2 2 3 2 3" xfId="31413"/>
    <cellStyle name="normální 5 17 2 2 3 3" xfId="37897"/>
    <cellStyle name="normální 5 17 2 2 3 4" xfId="24931"/>
    <cellStyle name="normální 5 17 2 2 4" xfId="14973"/>
    <cellStyle name="normální 5 17 2 2 4 2" xfId="41139"/>
    <cellStyle name="normální 5 17 2 2 4 3" xfId="28173"/>
    <cellStyle name="normální 5 17 2 2 5" xfId="8434"/>
    <cellStyle name="normální 5 17 2 2 5 2" xfId="34654"/>
    <cellStyle name="normální 5 17 2 2 6" xfId="21705"/>
    <cellStyle name="normální 5 17 2 3" xfId="6018"/>
    <cellStyle name="normální 5 17 2 3 2" xfId="12784"/>
    <cellStyle name="normální 5 17 2 3 2 2" xfId="19268"/>
    <cellStyle name="normální 5 17 2 3 2 2 2" xfId="45434"/>
    <cellStyle name="normální 5 17 2 3 2 2 3" xfId="32468"/>
    <cellStyle name="normální 5 17 2 3 2 3" xfId="38952"/>
    <cellStyle name="normální 5 17 2 3 2 4" xfId="25986"/>
    <cellStyle name="normální 5 17 2 3 3" xfId="16028"/>
    <cellStyle name="normální 5 17 2 3 3 2" xfId="42194"/>
    <cellStyle name="normální 5 17 2 3 3 3" xfId="29228"/>
    <cellStyle name="normální 5 17 2 3 4" xfId="9538"/>
    <cellStyle name="normální 5 17 2 3 4 2" xfId="35711"/>
    <cellStyle name="normální 5 17 2 3 5" xfId="22746"/>
    <cellStyle name="normální 5 17 2 4" xfId="11175"/>
    <cellStyle name="normální 5 17 2 4 2" xfId="17659"/>
    <cellStyle name="normální 5 17 2 4 2 2" xfId="43825"/>
    <cellStyle name="normální 5 17 2 4 2 3" xfId="30859"/>
    <cellStyle name="normální 5 17 2 4 3" xfId="37343"/>
    <cellStyle name="normální 5 17 2 4 4" xfId="24377"/>
    <cellStyle name="normální 5 17 2 5" xfId="14420"/>
    <cellStyle name="normální 5 17 2 5 2" xfId="40586"/>
    <cellStyle name="normální 5 17 2 5 3" xfId="27620"/>
    <cellStyle name="normální 5 17 2 6" xfId="7877"/>
    <cellStyle name="normální 5 17 2 6 2" xfId="34097"/>
    <cellStyle name="normální 5 17 2 7" xfId="21153"/>
    <cellStyle name="normální 5 17 3" xfId="1007"/>
    <cellStyle name="normální 5 17 3 2" xfId="1784"/>
    <cellStyle name="normální 5 17 3 2 2" xfId="6752"/>
    <cellStyle name="normální 5 17 3 2 2 2" xfId="13489"/>
    <cellStyle name="normální 5 17 3 2 2 2 2" xfId="19973"/>
    <cellStyle name="normální 5 17 3 2 2 2 2 2" xfId="46139"/>
    <cellStyle name="normální 5 17 3 2 2 2 2 3" xfId="33173"/>
    <cellStyle name="normální 5 17 3 2 2 2 3" xfId="39657"/>
    <cellStyle name="normální 5 17 3 2 2 2 4" xfId="26691"/>
    <cellStyle name="normální 5 17 3 2 2 3" xfId="16733"/>
    <cellStyle name="normální 5 17 3 2 2 3 2" xfId="42899"/>
    <cellStyle name="normální 5 17 3 2 2 3 3" xfId="29933"/>
    <cellStyle name="normální 5 17 3 2 2 4" xfId="10245"/>
    <cellStyle name="normální 5 17 3 2 2 4 2" xfId="36416"/>
    <cellStyle name="normální 5 17 3 2 2 5" xfId="23451"/>
    <cellStyle name="normální 5 17 3 2 3" xfId="11877"/>
    <cellStyle name="normální 5 17 3 2 3 2" xfId="18361"/>
    <cellStyle name="normální 5 17 3 2 3 2 2" xfId="44527"/>
    <cellStyle name="normální 5 17 3 2 3 2 3" xfId="31561"/>
    <cellStyle name="normální 5 17 3 2 3 3" xfId="38045"/>
    <cellStyle name="normální 5 17 3 2 3 4" xfId="25079"/>
    <cellStyle name="normální 5 17 3 2 4" xfId="15121"/>
    <cellStyle name="normální 5 17 3 2 4 2" xfId="41287"/>
    <cellStyle name="normální 5 17 3 2 4 3" xfId="28321"/>
    <cellStyle name="normální 5 17 3 2 5" xfId="8582"/>
    <cellStyle name="normální 5 17 3 2 5 2" xfId="34802"/>
    <cellStyle name="normální 5 17 3 2 6" xfId="21853"/>
    <cellStyle name="normální 5 17 3 3" xfId="6170"/>
    <cellStyle name="normální 5 17 3 3 2" xfId="12934"/>
    <cellStyle name="normální 5 17 3 3 2 2" xfId="19418"/>
    <cellStyle name="normální 5 17 3 3 2 2 2" xfId="45584"/>
    <cellStyle name="normální 5 17 3 3 2 2 3" xfId="32618"/>
    <cellStyle name="normální 5 17 3 3 2 3" xfId="39102"/>
    <cellStyle name="normální 5 17 3 3 2 4" xfId="26136"/>
    <cellStyle name="normální 5 17 3 3 3" xfId="16178"/>
    <cellStyle name="normální 5 17 3 3 3 2" xfId="42344"/>
    <cellStyle name="normální 5 17 3 3 3 3" xfId="29378"/>
    <cellStyle name="normální 5 17 3 3 4" xfId="9689"/>
    <cellStyle name="normální 5 17 3 3 4 2" xfId="35861"/>
    <cellStyle name="normální 5 17 3 3 5" xfId="22896"/>
    <cellStyle name="normální 5 17 3 4" xfId="11323"/>
    <cellStyle name="normální 5 17 3 4 2" xfId="17807"/>
    <cellStyle name="normální 5 17 3 4 2 2" xfId="43973"/>
    <cellStyle name="normální 5 17 3 4 2 3" xfId="31007"/>
    <cellStyle name="normální 5 17 3 4 3" xfId="37491"/>
    <cellStyle name="normální 5 17 3 4 4" xfId="24525"/>
    <cellStyle name="normální 5 17 3 5" xfId="14568"/>
    <cellStyle name="normální 5 17 3 5 2" xfId="40734"/>
    <cellStyle name="normální 5 17 3 5 3" xfId="27768"/>
    <cellStyle name="normální 5 17 3 6" xfId="8025"/>
    <cellStyle name="normální 5 17 3 6 2" xfId="34245"/>
    <cellStyle name="normální 5 17 3 7" xfId="21301"/>
    <cellStyle name="normální 5 17 4" xfId="1491"/>
    <cellStyle name="normální 5 17 4 2" xfId="6459"/>
    <cellStyle name="normální 5 17 4 2 2" xfId="13196"/>
    <cellStyle name="normální 5 17 4 2 2 2" xfId="19680"/>
    <cellStyle name="normální 5 17 4 2 2 2 2" xfId="45846"/>
    <cellStyle name="normální 5 17 4 2 2 2 3" xfId="32880"/>
    <cellStyle name="normální 5 17 4 2 2 3" xfId="39364"/>
    <cellStyle name="normální 5 17 4 2 2 4" xfId="26398"/>
    <cellStyle name="normální 5 17 4 2 3" xfId="16440"/>
    <cellStyle name="normální 5 17 4 2 3 2" xfId="42606"/>
    <cellStyle name="normální 5 17 4 2 3 3" xfId="29640"/>
    <cellStyle name="normální 5 17 4 2 4" xfId="9952"/>
    <cellStyle name="normální 5 17 4 2 4 2" xfId="36123"/>
    <cellStyle name="normální 5 17 4 2 5" xfId="23158"/>
    <cellStyle name="normální 5 17 4 3" xfId="11584"/>
    <cellStyle name="normální 5 17 4 3 2" xfId="18068"/>
    <cellStyle name="normální 5 17 4 3 2 2" xfId="44234"/>
    <cellStyle name="normální 5 17 4 3 2 3" xfId="31268"/>
    <cellStyle name="normální 5 17 4 3 3" xfId="37752"/>
    <cellStyle name="normální 5 17 4 3 4" xfId="24786"/>
    <cellStyle name="normální 5 17 4 4" xfId="14828"/>
    <cellStyle name="normální 5 17 4 4 2" xfId="40994"/>
    <cellStyle name="normální 5 17 4 4 3" xfId="28028"/>
    <cellStyle name="normální 5 17 4 5" xfId="8289"/>
    <cellStyle name="normální 5 17 4 5 2" xfId="34509"/>
    <cellStyle name="normální 5 17 4 6" xfId="21560"/>
    <cellStyle name="normální 5 17 5" xfId="5870"/>
    <cellStyle name="normální 5 17 5 2" xfId="12637"/>
    <cellStyle name="normální 5 17 5 2 2" xfId="19121"/>
    <cellStyle name="normální 5 17 5 2 2 2" xfId="45287"/>
    <cellStyle name="normální 5 17 5 2 2 3" xfId="32321"/>
    <cellStyle name="normální 5 17 5 2 3" xfId="38805"/>
    <cellStyle name="normální 5 17 5 2 4" xfId="25839"/>
    <cellStyle name="normální 5 17 5 3" xfId="15881"/>
    <cellStyle name="normální 5 17 5 3 2" xfId="42047"/>
    <cellStyle name="normální 5 17 5 3 3" xfId="29081"/>
    <cellStyle name="normální 5 17 5 4" xfId="9391"/>
    <cellStyle name="normální 5 17 5 4 2" xfId="35564"/>
    <cellStyle name="normální 5 17 5 5" xfId="22599"/>
    <cellStyle name="normální 5 17 6" xfId="11030"/>
    <cellStyle name="normální 5 17 6 2" xfId="17514"/>
    <cellStyle name="normální 5 17 6 2 2" xfId="43680"/>
    <cellStyle name="normální 5 17 6 2 3" xfId="30714"/>
    <cellStyle name="normální 5 17 6 3" xfId="37198"/>
    <cellStyle name="normální 5 17 6 4" xfId="24232"/>
    <cellStyle name="normální 5 17 7" xfId="14275"/>
    <cellStyle name="normální 5 17 7 2" xfId="40441"/>
    <cellStyle name="normální 5 17 7 3" xfId="27475"/>
    <cellStyle name="normální 5 17 8" xfId="7732"/>
    <cellStyle name="normální 5 17 8 2" xfId="33952"/>
    <cellStyle name="normální 5 17 9" xfId="21008"/>
    <cellStyle name="normální 5 18" xfId="697"/>
    <cellStyle name="normální 5 18 2" xfId="871"/>
    <cellStyle name="normální 5 18 2 2" xfId="1670"/>
    <cellStyle name="normální 5 18 2 2 2" xfId="6638"/>
    <cellStyle name="normální 5 18 2 2 2 2" xfId="13375"/>
    <cellStyle name="normální 5 18 2 2 2 2 2" xfId="19859"/>
    <cellStyle name="normální 5 18 2 2 2 2 2 2" xfId="46025"/>
    <cellStyle name="normální 5 18 2 2 2 2 2 3" xfId="33059"/>
    <cellStyle name="normální 5 18 2 2 2 2 3" xfId="39543"/>
    <cellStyle name="normální 5 18 2 2 2 2 4" xfId="26577"/>
    <cellStyle name="normální 5 18 2 2 2 3" xfId="16619"/>
    <cellStyle name="normální 5 18 2 2 2 3 2" xfId="42785"/>
    <cellStyle name="normální 5 18 2 2 2 3 3" xfId="29819"/>
    <cellStyle name="normální 5 18 2 2 2 4" xfId="10131"/>
    <cellStyle name="normální 5 18 2 2 2 4 2" xfId="36302"/>
    <cellStyle name="normální 5 18 2 2 2 5" xfId="23337"/>
    <cellStyle name="normální 5 18 2 2 3" xfId="11763"/>
    <cellStyle name="normální 5 18 2 2 3 2" xfId="18247"/>
    <cellStyle name="normální 5 18 2 2 3 2 2" xfId="44413"/>
    <cellStyle name="normální 5 18 2 2 3 2 3" xfId="31447"/>
    <cellStyle name="normální 5 18 2 2 3 3" xfId="37931"/>
    <cellStyle name="normální 5 18 2 2 3 4" xfId="24965"/>
    <cellStyle name="normální 5 18 2 2 4" xfId="15007"/>
    <cellStyle name="normální 5 18 2 2 4 2" xfId="41173"/>
    <cellStyle name="normální 5 18 2 2 4 3" xfId="28207"/>
    <cellStyle name="normální 5 18 2 2 5" xfId="8468"/>
    <cellStyle name="normální 5 18 2 2 5 2" xfId="34688"/>
    <cellStyle name="normální 5 18 2 2 6" xfId="21739"/>
    <cellStyle name="normální 5 18 2 3" xfId="6053"/>
    <cellStyle name="normální 5 18 2 3 2" xfId="12818"/>
    <cellStyle name="normální 5 18 2 3 2 2" xfId="19302"/>
    <cellStyle name="normální 5 18 2 3 2 2 2" xfId="45468"/>
    <cellStyle name="normální 5 18 2 3 2 2 3" xfId="32502"/>
    <cellStyle name="normální 5 18 2 3 2 3" xfId="38986"/>
    <cellStyle name="normální 5 18 2 3 2 4" xfId="26020"/>
    <cellStyle name="normální 5 18 2 3 3" xfId="16062"/>
    <cellStyle name="normální 5 18 2 3 3 2" xfId="42228"/>
    <cellStyle name="normální 5 18 2 3 3 3" xfId="29262"/>
    <cellStyle name="normální 5 18 2 3 4" xfId="9573"/>
    <cellStyle name="normální 5 18 2 3 4 2" xfId="35745"/>
    <cellStyle name="normální 5 18 2 3 5" xfId="22780"/>
    <cellStyle name="normální 5 18 2 4" xfId="11209"/>
    <cellStyle name="normální 5 18 2 4 2" xfId="17693"/>
    <cellStyle name="normální 5 18 2 4 2 2" xfId="43859"/>
    <cellStyle name="normální 5 18 2 4 2 3" xfId="30893"/>
    <cellStyle name="normální 5 18 2 4 3" xfId="37377"/>
    <cellStyle name="normální 5 18 2 4 4" xfId="24411"/>
    <cellStyle name="normální 5 18 2 5" xfId="14454"/>
    <cellStyle name="normální 5 18 2 5 2" xfId="40620"/>
    <cellStyle name="normální 5 18 2 5 3" xfId="27654"/>
    <cellStyle name="normální 5 18 2 6" xfId="7911"/>
    <cellStyle name="normální 5 18 2 6 2" xfId="34131"/>
    <cellStyle name="normální 5 18 2 7" xfId="21187"/>
    <cellStyle name="normální 5 18 3" xfId="1046"/>
    <cellStyle name="normální 5 18 3 2" xfId="1818"/>
    <cellStyle name="normální 5 18 3 2 2" xfId="6786"/>
    <cellStyle name="normální 5 18 3 2 2 2" xfId="13523"/>
    <cellStyle name="normální 5 18 3 2 2 2 2" xfId="20007"/>
    <cellStyle name="normální 5 18 3 2 2 2 2 2" xfId="46173"/>
    <cellStyle name="normální 5 18 3 2 2 2 2 3" xfId="33207"/>
    <cellStyle name="normální 5 18 3 2 2 2 3" xfId="39691"/>
    <cellStyle name="normální 5 18 3 2 2 2 4" xfId="26725"/>
    <cellStyle name="normální 5 18 3 2 2 3" xfId="16767"/>
    <cellStyle name="normální 5 18 3 2 2 3 2" xfId="42933"/>
    <cellStyle name="normální 5 18 3 2 2 3 3" xfId="29967"/>
    <cellStyle name="normální 5 18 3 2 2 4" xfId="10279"/>
    <cellStyle name="normální 5 18 3 2 2 4 2" xfId="36450"/>
    <cellStyle name="normální 5 18 3 2 2 5" xfId="23485"/>
    <cellStyle name="normální 5 18 3 2 3" xfId="11911"/>
    <cellStyle name="normální 5 18 3 2 3 2" xfId="18395"/>
    <cellStyle name="normální 5 18 3 2 3 2 2" xfId="44561"/>
    <cellStyle name="normální 5 18 3 2 3 2 3" xfId="31595"/>
    <cellStyle name="normální 5 18 3 2 3 3" xfId="38079"/>
    <cellStyle name="normální 5 18 3 2 3 4" xfId="25113"/>
    <cellStyle name="normální 5 18 3 2 4" xfId="15155"/>
    <cellStyle name="normální 5 18 3 2 4 2" xfId="41321"/>
    <cellStyle name="normální 5 18 3 2 4 3" xfId="28355"/>
    <cellStyle name="normální 5 18 3 2 5" xfId="8616"/>
    <cellStyle name="normální 5 18 3 2 5 2" xfId="34836"/>
    <cellStyle name="normální 5 18 3 2 6" xfId="21887"/>
    <cellStyle name="normální 5 18 3 3" xfId="6206"/>
    <cellStyle name="normální 5 18 3 3 2" xfId="12969"/>
    <cellStyle name="normální 5 18 3 3 2 2" xfId="19453"/>
    <cellStyle name="normální 5 18 3 3 2 2 2" xfId="45619"/>
    <cellStyle name="normální 5 18 3 3 2 2 3" xfId="32653"/>
    <cellStyle name="normální 5 18 3 3 2 3" xfId="39137"/>
    <cellStyle name="normální 5 18 3 3 2 4" xfId="26171"/>
    <cellStyle name="normální 5 18 3 3 3" xfId="16213"/>
    <cellStyle name="normální 5 18 3 3 3 2" xfId="42379"/>
    <cellStyle name="normální 5 18 3 3 3 3" xfId="29413"/>
    <cellStyle name="normální 5 18 3 3 4" xfId="9724"/>
    <cellStyle name="normální 5 18 3 3 4 2" xfId="35896"/>
    <cellStyle name="normální 5 18 3 3 5" xfId="22931"/>
    <cellStyle name="normální 5 18 3 4" xfId="11357"/>
    <cellStyle name="normální 5 18 3 4 2" xfId="17841"/>
    <cellStyle name="normální 5 18 3 4 2 2" xfId="44007"/>
    <cellStyle name="normální 5 18 3 4 2 3" xfId="31041"/>
    <cellStyle name="normální 5 18 3 4 3" xfId="37525"/>
    <cellStyle name="normální 5 18 3 4 4" xfId="24559"/>
    <cellStyle name="normální 5 18 3 5" xfId="14602"/>
    <cellStyle name="normální 5 18 3 5 2" xfId="40768"/>
    <cellStyle name="normální 5 18 3 5 3" xfId="27802"/>
    <cellStyle name="normální 5 18 3 6" xfId="8059"/>
    <cellStyle name="normální 5 18 3 6 2" xfId="34279"/>
    <cellStyle name="normální 5 18 3 7" xfId="21335"/>
    <cellStyle name="normální 5 18 4" xfId="1523"/>
    <cellStyle name="normální 5 18 4 2" xfId="6491"/>
    <cellStyle name="normální 5 18 4 2 2" xfId="13228"/>
    <cellStyle name="normální 5 18 4 2 2 2" xfId="19712"/>
    <cellStyle name="normální 5 18 4 2 2 2 2" xfId="45878"/>
    <cellStyle name="normální 5 18 4 2 2 2 3" xfId="32912"/>
    <cellStyle name="normální 5 18 4 2 2 3" xfId="39396"/>
    <cellStyle name="normální 5 18 4 2 2 4" xfId="26430"/>
    <cellStyle name="normální 5 18 4 2 3" xfId="16472"/>
    <cellStyle name="normální 5 18 4 2 3 2" xfId="42638"/>
    <cellStyle name="normální 5 18 4 2 3 3" xfId="29672"/>
    <cellStyle name="normální 5 18 4 2 4" xfId="9984"/>
    <cellStyle name="normální 5 18 4 2 4 2" xfId="36155"/>
    <cellStyle name="normální 5 18 4 2 5" xfId="23190"/>
    <cellStyle name="normální 5 18 4 3" xfId="11616"/>
    <cellStyle name="normální 5 18 4 3 2" xfId="18100"/>
    <cellStyle name="normální 5 18 4 3 2 2" xfId="44266"/>
    <cellStyle name="normální 5 18 4 3 2 3" xfId="31300"/>
    <cellStyle name="normální 5 18 4 3 3" xfId="37784"/>
    <cellStyle name="normální 5 18 4 3 4" xfId="24818"/>
    <cellStyle name="normální 5 18 4 4" xfId="14860"/>
    <cellStyle name="normální 5 18 4 4 2" xfId="41026"/>
    <cellStyle name="normální 5 18 4 4 3" xfId="28060"/>
    <cellStyle name="normální 5 18 4 5" xfId="8321"/>
    <cellStyle name="normální 5 18 4 5 2" xfId="34541"/>
    <cellStyle name="normální 5 18 4 6" xfId="21592"/>
    <cellStyle name="normální 5 18 5" xfId="5903"/>
    <cellStyle name="normální 5 18 5 2" xfId="12670"/>
    <cellStyle name="normální 5 18 5 2 2" xfId="19154"/>
    <cellStyle name="normální 5 18 5 2 2 2" xfId="45320"/>
    <cellStyle name="normální 5 18 5 2 2 3" xfId="32354"/>
    <cellStyle name="normální 5 18 5 2 3" xfId="38838"/>
    <cellStyle name="normální 5 18 5 2 4" xfId="25872"/>
    <cellStyle name="normální 5 18 5 3" xfId="15914"/>
    <cellStyle name="normální 5 18 5 3 2" xfId="42080"/>
    <cellStyle name="normální 5 18 5 3 3" xfId="29114"/>
    <cellStyle name="normální 5 18 5 4" xfId="9424"/>
    <cellStyle name="normální 5 18 5 4 2" xfId="35597"/>
    <cellStyle name="normální 5 18 5 5" xfId="22632"/>
    <cellStyle name="normální 5 18 6" xfId="11062"/>
    <cellStyle name="normální 5 18 6 2" xfId="17546"/>
    <cellStyle name="normální 5 18 6 2 2" xfId="43712"/>
    <cellStyle name="normální 5 18 6 2 3" xfId="30746"/>
    <cellStyle name="normální 5 18 6 3" xfId="37230"/>
    <cellStyle name="normální 5 18 6 4" xfId="24264"/>
    <cellStyle name="normální 5 18 7" xfId="14307"/>
    <cellStyle name="normální 5 18 7 2" xfId="40473"/>
    <cellStyle name="normální 5 18 7 3" xfId="27507"/>
    <cellStyle name="normální 5 18 8" xfId="7764"/>
    <cellStyle name="normální 5 18 8 2" xfId="33984"/>
    <cellStyle name="normální 5 18 9" xfId="21040"/>
    <cellStyle name="normální 5 19" xfId="801"/>
    <cellStyle name="normální 5 19 2" xfId="976"/>
    <cellStyle name="normální 5 19 2 2" xfId="1757"/>
    <cellStyle name="normální 5 19 2 2 2" xfId="6725"/>
    <cellStyle name="normální 5 19 2 2 2 2" xfId="13462"/>
    <cellStyle name="normální 5 19 2 2 2 2 2" xfId="19946"/>
    <cellStyle name="normální 5 19 2 2 2 2 2 2" xfId="46112"/>
    <cellStyle name="normální 5 19 2 2 2 2 2 3" xfId="33146"/>
    <cellStyle name="normální 5 19 2 2 2 2 3" xfId="39630"/>
    <cellStyle name="normální 5 19 2 2 2 2 4" xfId="26664"/>
    <cellStyle name="normální 5 19 2 2 2 3" xfId="16706"/>
    <cellStyle name="normální 5 19 2 2 2 3 2" xfId="42872"/>
    <cellStyle name="normální 5 19 2 2 2 3 3" xfId="29906"/>
    <cellStyle name="normální 5 19 2 2 2 4" xfId="10218"/>
    <cellStyle name="normální 5 19 2 2 2 4 2" xfId="36389"/>
    <cellStyle name="normální 5 19 2 2 2 5" xfId="23424"/>
    <cellStyle name="normální 5 19 2 2 3" xfId="11850"/>
    <cellStyle name="normální 5 19 2 2 3 2" xfId="18334"/>
    <cellStyle name="normální 5 19 2 2 3 2 2" xfId="44500"/>
    <cellStyle name="normální 5 19 2 2 3 2 3" xfId="31534"/>
    <cellStyle name="normální 5 19 2 2 3 3" xfId="38018"/>
    <cellStyle name="normální 5 19 2 2 3 4" xfId="25052"/>
    <cellStyle name="normální 5 19 2 2 4" xfId="15094"/>
    <cellStyle name="normální 5 19 2 2 4 2" xfId="41260"/>
    <cellStyle name="normální 5 19 2 2 4 3" xfId="28294"/>
    <cellStyle name="normální 5 19 2 2 5" xfId="8555"/>
    <cellStyle name="normální 5 19 2 2 5 2" xfId="34775"/>
    <cellStyle name="normální 5 19 2 2 6" xfId="21826"/>
    <cellStyle name="normální 5 19 2 3" xfId="6141"/>
    <cellStyle name="normální 5 19 2 3 2" xfId="12906"/>
    <cellStyle name="normální 5 19 2 3 2 2" xfId="19390"/>
    <cellStyle name="normální 5 19 2 3 2 2 2" xfId="45556"/>
    <cellStyle name="normální 5 19 2 3 2 2 3" xfId="32590"/>
    <cellStyle name="normální 5 19 2 3 2 3" xfId="39074"/>
    <cellStyle name="normální 5 19 2 3 2 4" xfId="26108"/>
    <cellStyle name="normální 5 19 2 3 3" xfId="16150"/>
    <cellStyle name="normální 5 19 2 3 3 2" xfId="42316"/>
    <cellStyle name="normální 5 19 2 3 3 3" xfId="29350"/>
    <cellStyle name="normální 5 19 2 3 4" xfId="9661"/>
    <cellStyle name="normální 5 19 2 3 4 2" xfId="35833"/>
    <cellStyle name="normální 5 19 2 3 5" xfId="22868"/>
    <cellStyle name="normální 5 19 2 4" xfId="11296"/>
    <cellStyle name="normální 5 19 2 4 2" xfId="17780"/>
    <cellStyle name="normální 5 19 2 4 2 2" xfId="43946"/>
    <cellStyle name="normální 5 19 2 4 2 3" xfId="30980"/>
    <cellStyle name="normální 5 19 2 4 3" xfId="37464"/>
    <cellStyle name="normální 5 19 2 4 4" xfId="24498"/>
    <cellStyle name="normální 5 19 2 5" xfId="14541"/>
    <cellStyle name="normální 5 19 2 5 2" xfId="40707"/>
    <cellStyle name="normální 5 19 2 5 3" xfId="27741"/>
    <cellStyle name="normální 5 19 2 6" xfId="7998"/>
    <cellStyle name="normální 5 19 2 6 2" xfId="34218"/>
    <cellStyle name="normální 5 19 2 7" xfId="21274"/>
    <cellStyle name="normální 5 19 3" xfId="1151"/>
    <cellStyle name="normální 5 19 3 2" xfId="1905"/>
    <cellStyle name="normální 5 19 3 2 2" xfId="6873"/>
    <cellStyle name="normální 5 19 3 2 2 2" xfId="13610"/>
    <cellStyle name="normální 5 19 3 2 2 2 2" xfId="20094"/>
    <cellStyle name="normální 5 19 3 2 2 2 2 2" xfId="46260"/>
    <cellStyle name="normální 5 19 3 2 2 2 2 3" xfId="33294"/>
    <cellStyle name="normální 5 19 3 2 2 2 3" xfId="39778"/>
    <cellStyle name="normální 5 19 3 2 2 2 4" xfId="26812"/>
    <cellStyle name="normální 5 19 3 2 2 3" xfId="16854"/>
    <cellStyle name="normální 5 19 3 2 2 3 2" xfId="43020"/>
    <cellStyle name="normální 5 19 3 2 2 3 3" xfId="30054"/>
    <cellStyle name="normální 5 19 3 2 2 4" xfId="10366"/>
    <cellStyle name="normální 5 19 3 2 2 4 2" xfId="36537"/>
    <cellStyle name="normální 5 19 3 2 2 5" xfId="23572"/>
    <cellStyle name="normální 5 19 3 2 3" xfId="11998"/>
    <cellStyle name="normální 5 19 3 2 3 2" xfId="18482"/>
    <cellStyle name="normální 5 19 3 2 3 2 2" xfId="44648"/>
    <cellStyle name="normální 5 19 3 2 3 2 3" xfId="31682"/>
    <cellStyle name="normální 5 19 3 2 3 3" xfId="38166"/>
    <cellStyle name="normální 5 19 3 2 3 4" xfId="25200"/>
    <cellStyle name="normální 5 19 3 2 4" xfId="15242"/>
    <cellStyle name="normální 5 19 3 2 4 2" xfId="41408"/>
    <cellStyle name="normální 5 19 3 2 4 3" xfId="28442"/>
    <cellStyle name="normální 5 19 3 2 5" xfId="8703"/>
    <cellStyle name="normální 5 19 3 2 5 2" xfId="34923"/>
    <cellStyle name="normální 5 19 3 2 6" xfId="21974"/>
    <cellStyle name="normální 5 19 3 3" xfId="6296"/>
    <cellStyle name="normální 5 19 3 3 2" xfId="13058"/>
    <cellStyle name="normální 5 19 3 3 2 2" xfId="19542"/>
    <cellStyle name="normální 5 19 3 3 2 2 2" xfId="45708"/>
    <cellStyle name="normální 5 19 3 3 2 2 3" xfId="32742"/>
    <cellStyle name="normální 5 19 3 3 2 3" xfId="39226"/>
    <cellStyle name="normální 5 19 3 3 2 4" xfId="26260"/>
    <cellStyle name="normální 5 19 3 3 3" xfId="16302"/>
    <cellStyle name="normální 5 19 3 3 3 2" xfId="42468"/>
    <cellStyle name="normální 5 19 3 3 3 3" xfId="29502"/>
    <cellStyle name="normální 5 19 3 3 4" xfId="9813"/>
    <cellStyle name="normální 5 19 3 3 4 2" xfId="35985"/>
    <cellStyle name="normální 5 19 3 3 5" xfId="23020"/>
    <cellStyle name="normální 5 19 3 4" xfId="11444"/>
    <cellStyle name="normální 5 19 3 4 2" xfId="17928"/>
    <cellStyle name="normální 5 19 3 4 2 2" xfId="44094"/>
    <cellStyle name="normální 5 19 3 4 2 3" xfId="31128"/>
    <cellStyle name="normální 5 19 3 4 3" xfId="37612"/>
    <cellStyle name="normální 5 19 3 4 4" xfId="24646"/>
    <cellStyle name="normální 5 19 3 5" xfId="14689"/>
    <cellStyle name="normální 5 19 3 5 2" xfId="40855"/>
    <cellStyle name="normální 5 19 3 5 3" xfId="27889"/>
    <cellStyle name="normální 5 19 3 6" xfId="8146"/>
    <cellStyle name="normální 5 19 3 6 2" xfId="34366"/>
    <cellStyle name="normální 5 19 3 7" xfId="21422"/>
    <cellStyle name="normální 5 19 4" xfId="1609"/>
    <cellStyle name="normální 5 19 4 2" xfId="6577"/>
    <cellStyle name="normální 5 19 4 2 2" xfId="13314"/>
    <cellStyle name="normální 5 19 4 2 2 2" xfId="19798"/>
    <cellStyle name="normální 5 19 4 2 2 2 2" xfId="45964"/>
    <cellStyle name="normální 5 19 4 2 2 2 3" xfId="32998"/>
    <cellStyle name="normální 5 19 4 2 2 3" xfId="39482"/>
    <cellStyle name="normální 5 19 4 2 2 4" xfId="26516"/>
    <cellStyle name="normální 5 19 4 2 3" xfId="16558"/>
    <cellStyle name="normální 5 19 4 2 3 2" xfId="42724"/>
    <cellStyle name="normální 5 19 4 2 3 3" xfId="29758"/>
    <cellStyle name="normální 5 19 4 2 4" xfId="10070"/>
    <cellStyle name="normální 5 19 4 2 4 2" xfId="36241"/>
    <cellStyle name="normální 5 19 4 2 5" xfId="23276"/>
    <cellStyle name="normální 5 19 4 3" xfId="11702"/>
    <cellStyle name="normální 5 19 4 3 2" xfId="18186"/>
    <cellStyle name="normální 5 19 4 3 2 2" xfId="44352"/>
    <cellStyle name="normální 5 19 4 3 2 3" xfId="31386"/>
    <cellStyle name="normální 5 19 4 3 3" xfId="37870"/>
    <cellStyle name="normální 5 19 4 3 4" xfId="24904"/>
    <cellStyle name="normální 5 19 4 4" xfId="14946"/>
    <cellStyle name="normální 5 19 4 4 2" xfId="41112"/>
    <cellStyle name="normální 5 19 4 4 3" xfId="28146"/>
    <cellStyle name="normální 5 19 4 5" xfId="8407"/>
    <cellStyle name="normální 5 19 4 5 2" xfId="34627"/>
    <cellStyle name="normální 5 19 4 6" xfId="21678"/>
    <cellStyle name="normální 5 19 5" xfId="5991"/>
    <cellStyle name="normální 5 19 5 2" xfId="12757"/>
    <cellStyle name="normální 5 19 5 2 2" xfId="19241"/>
    <cellStyle name="normální 5 19 5 2 2 2" xfId="45407"/>
    <cellStyle name="normální 5 19 5 2 2 3" xfId="32441"/>
    <cellStyle name="normální 5 19 5 2 3" xfId="38925"/>
    <cellStyle name="normální 5 19 5 2 4" xfId="25959"/>
    <cellStyle name="normální 5 19 5 3" xfId="16001"/>
    <cellStyle name="normální 5 19 5 3 2" xfId="42167"/>
    <cellStyle name="normální 5 19 5 3 3" xfId="29201"/>
    <cellStyle name="normální 5 19 5 4" xfId="9511"/>
    <cellStyle name="normální 5 19 5 4 2" xfId="35684"/>
    <cellStyle name="normální 5 19 5 5" xfId="22719"/>
    <cellStyle name="normální 5 19 6" xfId="11148"/>
    <cellStyle name="normální 5 19 6 2" xfId="17632"/>
    <cellStyle name="normální 5 19 6 2 2" xfId="43798"/>
    <cellStyle name="normální 5 19 6 2 3" xfId="30832"/>
    <cellStyle name="normální 5 19 6 3" xfId="37316"/>
    <cellStyle name="normální 5 19 6 4" xfId="24350"/>
    <cellStyle name="normální 5 19 7" xfId="14393"/>
    <cellStyle name="normální 5 19 7 2" xfId="40559"/>
    <cellStyle name="normální 5 19 7 3" xfId="27593"/>
    <cellStyle name="normální 5 19 8" xfId="7850"/>
    <cellStyle name="normální 5 19 8 2" xfId="34070"/>
    <cellStyle name="normální 5 19 9" xfId="21126"/>
    <cellStyle name="normální 5 2" xfId="524"/>
    <cellStyle name="normální 5 2 2" xfId="5278"/>
    <cellStyle name="normální 5 2 2 2" xfId="5621"/>
    <cellStyle name="normální 5 2 2 2 2" xfId="12465"/>
    <cellStyle name="normální 5 2 2 2 2 2" xfId="18949"/>
    <cellStyle name="normální 5 2 2 2 2 2 2" xfId="45115"/>
    <cellStyle name="normální 5 2 2 2 2 2 3" xfId="32149"/>
    <cellStyle name="normální 5 2 2 2 2 3" xfId="38633"/>
    <cellStyle name="normální 5 2 2 2 2 4" xfId="25667"/>
    <cellStyle name="normální 5 2 2 2 3" xfId="15708"/>
    <cellStyle name="normální 5 2 2 2 3 2" xfId="41874"/>
    <cellStyle name="normální 5 2 2 2 3 3" xfId="28908"/>
    <cellStyle name="normální 5 2 2 2 4" xfId="9219"/>
    <cellStyle name="normální 5 2 2 2 4 2" xfId="35394"/>
    <cellStyle name="normální 5 2 2 2 5" xfId="22429"/>
    <cellStyle name="normální 5 2 2 3" xfId="7019"/>
    <cellStyle name="normální 5 2 2 3 2" xfId="13742"/>
    <cellStyle name="normální 5 2 2 3 2 2" xfId="20226"/>
    <cellStyle name="normální 5 2 2 3 2 2 2" xfId="46392"/>
    <cellStyle name="normální 5 2 2 3 2 2 3" xfId="33426"/>
    <cellStyle name="normální 5 2 2 3 2 3" xfId="39910"/>
    <cellStyle name="normální 5 2 2 3 2 4" xfId="26944"/>
    <cellStyle name="normální 5 2 2 3 3" xfId="16986"/>
    <cellStyle name="normální 5 2 2 3 3 2" xfId="43152"/>
    <cellStyle name="normální 5 2 2 3 3 3" xfId="30186"/>
    <cellStyle name="normální 5 2 2 3 4" xfId="10498"/>
    <cellStyle name="normální 5 2 2 3 4 2" xfId="36669"/>
    <cellStyle name="normální 5 2 2 3 5" xfId="23704"/>
    <cellStyle name="normální 5 2 2 4" xfId="12274"/>
    <cellStyle name="normální 5 2 2 4 2" xfId="18758"/>
    <cellStyle name="normální 5 2 2 4 2 2" xfId="44924"/>
    <cellStyle name="normální 5 2 2 4 2 3" xfId="31958"/>
    <cellStyle name="normální 5 2 2 4 3" xfId="38442"/>
    <cellStyle name="normální 5 2 2 4 4" xfId="25476"/>
    <cellStyle name="normální 5 2 2 5" xfId="15517"/>
    <cellStyle name="normální 5 2 2 5 2" xfId="41683"/>
    <cellStyle name="normální 5 2 2 5 3" xfId="28717"/>
    <cellStyle name="normální 5 2 2 6" xfId="9026"/>
    <cellStyle name="normální 5 2 2 6 2" xfId="35202"/>
    <cellStyle name="normální 5 2 2 7" xfId="22238"/>
    <cellStyle name="normální 5 2 3" xfId="7575"/>
    <cellStyle name="normální 5 2 3 2" xfId="14131"/>
    <cellStyle name="normální 5 2 3 2 2" xfId="20615"/>
    <cellStyle name="normální 5 2 3 2 2 2" xfId="46781"/>
    <cellStyle name="normální 5 2 3 2 2 3" xfId="33815"/>
    <cellStyle name="normální 5 2 3 2 3" xfId="40299"/>
    <cellStyle name="normální 5 2 3 2 4" xfId="27333"/>
    <cellStyle name="normální 5 2 3 3" xfId="17375"/>
    <cellStyle name="normální 5 2 3 3 2" xfId="43541"/>
    <cellStyle name="normální 5 2 3 3 3" xfId="30575"/>
    <cellStyle name="normální 5 2 3 4" xfId="10891"/>
    <cellStyle name="normální 5 2 3 4 2" xfId="37059"/>
    <cellStyle name="normální 5 2 3 5" xfId="24093"/>
    <cellStyle name="normální 5 20" xfId="719"/>
    <cellStyle name="normální 5 20 2" xfId="894"/>
    <cellStyle name="normální 5 20 2 2" xfId="1688"/>
    <cellStyle name="normální 5 20 2 2 2" xfId="6656"/>
    <cellStyle name="normální 5 20 2 2 2 2" xfId="13393"/>
    <cellStyle name="normální 5 20 2 2 2 2 2" xfId="19877"/>
    <cellStyle name="normální 5 20 2 2 2 2 2 2" xfId="46043"/>
    <cellStyle name="normální 5 20 2 2 2 2 2 3" xfId="33077"/>
    <cellStyle name="normální 5 20 2 2 2 2 3" xfId="39561"/>
    <cellStyle name="normální 5 20 2 2 2 2 4" xfId="26595"/>
    <cellStyle name="normální 5 20 2 2 2 3" xfId="16637"/>
    <cellStyle name="normální 5 20 2 2 2 3 2" xfId="42803"/>
    <cellStyle name="normální 5 20 2 2 2 3 3" xfId="29837"/>
    <cellStyle name="normální 5 20 2 2 2 4" xfId="10149"/>
    <cellStyle name="normální 5 20 2 2 2 4 2" xfId="36320"/>
    <cellStyle name="normální 5 20 2 2 2 5" xfId="23355"/>
    <cellStyle name="normální 5 20 2 2 3" xfId="11781"/>
    <cellStyle name="normální 5 20 2 2 3 2" xfId="18265"/>
    <cellStyle name="normální 5 20 2 2 3 2 2" xfId="44431"/>
    <cellStyle name="normální 5 20 2 2 3 2 3" xfId="31465"/>
    <cellStyle name="normální 5 20 2 2 3 3" xfId="37949"/>
    <cellStyle name="normální 5 20 2 2 3 4" xfId="24983"/>
    <cellStyle name="normální 5 20 2 2 4" xfId="15025"/>
    <cellStyle name="normální 5 20 2 2 4 2" xfId="41191"/>
    <cellStyle name="normální 5 20 2 2 4 3" xfId="28225"/>
    <cellStyle name="normální 5 20 2 2 5" xfId="8486"/>
    <cellStyle name="normální 5 20 2 2 5 2" xfId="34706"/>
    <cellStyle name="normální 5 20 2 2 6" xfId="21757"/>
    <cellStyle name="normální 5 20 2 3" xfId="6071"/>
    <cellStyle name="normální 5 20 2 3 2" xfId="12836"/>
    <cellStyle name="normální 5 20 2 3 2 2" xfId="19320"/>
    <cellStyle name="normální 5 20 2 3 2 2 2" xfId="45486"/>
    <cellStyle name="normální 5 20 2 3 2 2 3" xfId="32520"/>
    <cellStyle name="normální 5 20 2 3 2 3" xfId="39004"/>
    <cellStyle name="normální 5 20 2 3 2 4" xfId="26038"/>
    <cellStyle name="normální 5 20 2 3 3" xfId="16080"/>
    <cellStyle name="normální 5 20 2 3 3 2" xfId="42246"/>
    <cellStyle name="normální 5 20 2 3 3 3" xfId="29280"/>
    <cellStyle name="normální 5 20 2 3 4" xfId="9591"/>
    <cellStyle name="normální 5 20 2 3 4 2" xfId="35763"/>
    <cellStyle name="normální 5 20 2 3 5" xfId="22798"/>
    <cellStyle name="normální 5 20 2 4" xfId="11227"/>
    <cellStyle name="normální 5 20 2 4 2" xfId="17711"/>
    <cellStyle name="normální 5 20 2 4 2 2" xfId="43877"/>
    <cellStyle name="normální 5 20 2 4 2 3" xfId="30911"/>
    <cellStyle name="normální 5 20 2 4 3" xfId="37395"/>
    <cellStyle name="normální 5 20 2 4 4" xfId="24429"/>
    <cellStyle name="normální 5 20 2 5" xfId="14472"/>
    <cellStyle name="normální 5 20 2 5 2" xfId="40638"/>
    <cellStyle name="normální 5 20 2 5 3" xfId="27672"/>
    <cellStyle name="normální 5 20 2 6" xfId="7929"/>
    <cellStyle name="normální 5 20 2 6 2" xfId="34149"/>
    <cellStyle name="normální 5 20 2 7" xfId="21205"/>
    <cellStyle name="normální 5 20 3" xfId="1069"/>
    <cellStyle name="normální 5 20 3 2" xfId="1836"/>
    <cellStyle name="normální 5 20 3 2 2" xfId="6804"/>
    <cellStyle name="normální 5 20 3 2 2 2" xfId="13541"/>
    <cellStyle name="normální 5 20 3 2 2 2 2" xfId="20025"/>
    <cellStyle name="normální 5 20 3 2 2 2 2 2" xfId="46191"/>
    <cellStyle name="normální 5 20 3 2 2 2 2 3" xfId="33225"/>
    <cellStyle name="normální 5 20 3 2 2 2 3" xfId="39709"/>
    <cellStyle name="normální 5 20 3 2 2 2 4" xfId="26743"/>
    <cellStyle name="normální 5 20 3 2 2 3" xfId="16785"/>
    <cellStyle name="normální 5 20 3 2 2 3 2" xfId="42951"/>
    <cellStyle name="normální 5 20 3 2 2 3 3" xfId="29985"/>
    <cellStyle name="normální 5 20 3 2 2 4" xfId="10297"/>
    <cellStyle name="normální 5 20 3 2 2 4 2" xfId="36468"/>
    <cellStyle name="normální 5 20 3 2 2 5" xfId="23503"/>
    <cellStyle name="normální 5 20 3 2 3" xfId="11929"/>
    <cellStyle name="normální 5 20 3 2 3 2" xfId="18413"/>
    <cellStyle name="normální 5 20 3 2 3 2 2" xfId="44579"/>
    <cellStyle name="normální 5 20 3 2 3 2 3" xfId="31613"/>
    <cellStyle name="normální 5 20 3 2 3 3" xfId="38097"/>
    <cellStyle name="normální 5 20 3 2 3 4" xfId="25131"/>
    <cellStyle name="normální 5 20 3 2 4" xfId="15173"/>
    <cellStyle name="normální 5 20 3 2 4 2" xfId="41339"/>
    <cellStyle name="normální 5 20 3 2 4 3" xfId="28373"/>
    <cellStyle name="normální 5 20 3 2 5" xfId="8634"/>
    <cellStyle name="normální 5 20 3 2 5 2" xfId="34854"/>
    <cellStyle name="normální 5 20 3 2 6" xfId="21905"/>
    <cellStyle name="normální 5 20 3 3" xfId="6224"/>
    <cellStyle name="normální 5 20 3 3 2" xfId="12987"/>
    <cellStyle name="normální 5 20 3 3 2 2" xfId="19471"/>
    <cellStyle name="normální 5 20 3 3 2 2 2" xfId="45637"/>
    <cellStyle name="normální 5 20 3 3 2 2 3" xfId="32671"/>
    <cellStyle name="normální 5 20 3 3 2 3" xfId="39155"/>
    <cellStyle name="normální 5 20 3 3 2 4" xfId="26189"/>
    <cellStyle name="normální 5 20 3 3 3" xfId="16231"/>
    <cellStyle name="normální 5 20 3 3 3 2" xfId="42397"/>
    <cellStyle name="normální 5 20 3 3 3 3" xfId="29431"/>
    <cellStyle name="normální 5 20 3 3 4" xfId="9742"/>
    <cellStyle name="normální 5 20 3 3 4 2" xfId="35914"/>
    <cellStyle name="normální 5 20 3 3 5" xfId="22949"/>
    <cellStyle name="normální 5 20 3 4" xfId="11375"/>
    <cellStyle name="normální 5 20 3 4 2" xfId="17859"/>
    <cellStyle name="normální 5 20 3 4 2 2" xfId="44025"/>
    <cellStyle name="normální 5 20 3 4 2 3" xfId="31059"/>
    <cellStyle name="normální 5 20 3 4 3" xfId="37543"/>
    <cellStyle name="normální 5 20 3 4 4" xfId="24577"/>
    <cellStyle name="normální 5 20 3 5" xfId="14620"/>
    <cellStyle name="normální 5 20 3 5 2" xfId="40786"/>
    <cellStyle name="normální 5 20 3 5 3" xfId="27820"/>
    <cellStyle name="normální 5 20 3 6" xfId="8077"/>
    <cellStyle name="normální 5 20 3 6 2" xfId="34297"/>
    <cellStyle name="normální 5 20 3 7" xfId="21353"/>
    <cellStyle name="normální 5 20 4" xfId="1540"/>
    <cellStyle name="normální 5 20 4 2" xfId="6508"/>
    <cellStyle name="normální 5 20 4 2 2" xfId="13245"/>
    <cellStyle name="normální 5 20 4 2 2 2" xfId="19729"/>
    <cellStyle name="normální 5 20 4 2 2 2 2" xfId="45895"/>
    <cellStyle name="normální 5 20 4 2 2 2 3" xfId="32929"/>
    <cellStyle name="normální 5 20 4 2 2 3" xfId="39413"/>
    <cellStyle name="normální 5 20 4 2 2 4" xfId="26447"/>
    <cellStyle name="normální 5 20 4 2 3" xfId="16489"/>
    <cellStyle name="normální 5 20 4 2 3 2" xfId="42655"/>
    <cellStyle name="normální 5 20 4 2 3 3" xfId="29689"/>
    <cellStyle name="normální 5 20 4 2 4" xfId="10001"/>
    <cellStyle name="normální 5 20 4 2 4 2" xfId="36172"/>
    <cellStyle name="normální 5 20 4 2 5" xfId="23207"/>
    <cellStyle name="normální 5 20 4 3" xfId="11633"/>
    <cellStyle name="normální 5 20 4 3 2" xfId="18117"/>
    <cellStyle name="normální 5 20 4 3 2 2" xfId="44283"/>
    <cellStyle name="normální 5 20 4 3 2 3" xfId="31317"/>
    <cellStyle name="normální 5 20 4 3 3" xfId="37801"/>
    <cellStyle name="normální 5 20 4 3 4" xfId="24835"/>
    <cellStyle name="normální 5 20 4 4" xfId="14877"/>
    <cellStyle name="normální 5 20 4 4 2" xfId="41043"/>
    <cellStyle name="normální 5 20 4 4 3" xfId="28077"/>
    <cellStyle name="normální 5 20 4 5" xfId="8338"/>
    <cellStyle name="normální 5 20 4 5 2" xfId="34558"/>
    <cellStyle name="normální 5 20 4 6" xfId="21609"/>
    <cellStyle name="normální 5 20 5" xfId="5921"/>
    <cellStyle name="normální 5 20 5 2" xfId="12688"/>
    <cellStyle name="normální 5 20 5 2 2" xfId="19172"/>
    <cellStyle name="normální 5 20 5 2 2 2" xfId="45338"/>
    <cellStyle name="normální 5 20 5 2 2 3" xfId="32372"/>
    <cellStyle name="normální 5 20 5 2 3" xfId="38856"/>
    <cellStyle name="normální 5 20 5 2 4" xfId="25890"/>
    <cellStyle name="normální 5 20 5 3" xfId="15932"/>
    <cellStyle name="normální 5 20 5 3 2" xfId="42098"/>
    <cellStyle name="normální 5 20 5 3 3" xfId="29132"/>
    <cellStyle name="normální 5 20 5 4" xfId="9442"/>
    <cellStyle name="normální 5 20 5 4 2" xfId="35615"/>
    <cellStyle name="normální 5 20 5 5" xfId="22650"/>
    <cellStyle name="normální 5 20 6" xfId="11079"/>
    <cellStyle name="normální 5 20 6 2" xfId="17563"/>
    <cellStyle name="normální 5 20 6 2 2" xfId="43729"/>
    <cellStyle name="normální 5 20 6 2 3" xfId="30763"/>
    <cellStyle name="normální 5 20 6 3" xfId="37247"/>
    <cellStyle name="normální 5 20 6 4" xfId="24281"/>
    <cellStyle name="normální 5 20 7" xfId="14324"/>
    <cellStyle name="normální 5 20 7 2" xfId="40490"/>
    <cellStyle name="normální 5 20 7 3" xfId="27524"/>
    <cellStyle name="normální 5 20 8" xfId="7781"/>
    <cellStyle name="normální 5 20 8 2" xfId="34001"/>
    <cellStyle name="normální 5 20 9" xfId="21057"/>
    <cellStyle name="normální 5 21" xfId="690"/>
    <cellStyle name="normální 5 21 2" xfId="864"/>
    <cellStyle name="normální 5 21 2 2" xfId="1664"/>
    <cellStyle name="normální 5 21 2 2 2" xfId="6632"/>
    <cellStyle name="normální 5 21 2 2 2 2" xfId="13369"/>
    <cellStyle name="normální 5 21 2 2 2 2 2" xfId="19853"/>
    <cellStyle name="normální 5 21 2 2 2 2 2 2" xfId="46019"/>
    <cellStyle name="normální 5 21 2 2 2 2 2 3" xfId="33053"/>
    <cellStyle name="normální 5 21 2 2 2 2 3" xfId="39537"/>
    <cellStyle name="normální 5 21 2 2 2 2 4" xfId="26571"/>
    <cellStyle name="normální 5 21 2 2 2 3" xfId="16613"/>
    <cellStyle name="normální 5 21 2 2 2 3 2" xfId="42779"/>
    <cellStyle name="normální 5 21 2 2 2 3 3" xfId="29813"/>
    <cellStyle name="normální 5 21 2 2 2 4" xfId="10125"/>
    <cellStyle name="normální 5 21 2 2 2 4 2" xfId="36296"/>
    <cellStyle name="normální 5 21 2 2 2 5" xfId="23331"/>
    <cellStyle name="normální 5 21 2 2 3" xfId="11757"/>
    <cellStyle name="normální 5 21 2 2 3 2" xfId="18241"/>
    <cellStyle name="normální 5 21 2 2 3 2 2" xfId="44407"/>
    <cellStyle name="normální 5 21 2 2 3 2 3" xfId="31441"/>
    <cellStyle name="normální 5 21 2 2 3 3" xfId="37925"/>
    <cellStyle name="normální 5 21 2 2 3 4" xfId="24959"/>
    <cellStyle name="normální 5 21 2 2 4" xfId="15001"/>
    <cellStyle name="normální 5 21 2 2 4 2" xfId="41167"/>
    <cellStyle name="normální 5 21 2 2 4 3" xfId="28201"/>
    <cellStyle name="normální 5 21 2 2 5" xfId="8462"/>
    <cellStyle name="normální 5 21 2 2 5 2" xfId="34682"/>
    <cellStyle name="normální 5 21 2 2 6" xfId="21733"/>
    <cellStyle name="normální 5 21 2 3" xfId="6046"/>
    <cellStyle name="normální 5 21 2 3 2" xfId="12812"/>
    <cellStyle name="normální 5 21 2 3 2 2" xfId="19296"/>
    <cellStyle name="normální 5 21 2 3 2 2 2" xfId="45462"/>
    <cellStyle name="normální 5 21 2 3 2 2 3" xfId="32496"/>
    <cellStyle name="normální 5 21 2 3 2 3" xfId="38980"/>
    <cellStyle name="normální 5 21 2 3 2 4" xfId="26014"/>
    <cellStyle name="normální 5 21 2 3 3" xfId="16056"/>
    <cellStyle name="normální 5 21 2 3 3 2" xfId="42222"/>
    <cellStyle name="normální 5 21 2 3 3 3" xfId="29256"/>
    <cellStyle name="normální 5 21 2 3 4" xfId="9566"/>
    <cellStyle name="normální 5 21 2 3 4 2" xfId="35739"/>
    <cellStyle name="normální 5 21 2 3 5" xfId="22774"/>
    <cellStyle name="normální 5 21 2 4" xfId="11203"/>
    <cellStyle name="normální 5 21 2 4 2" xfId="17687"/>
    <cellStyle name="normální 5 21 2 4 2 2" xfId="43853"/>
    <cellStyle name="normální 5 21 2 4 2 3" xfId="30887"/>
    <cellStyle name="normální 5 21 2 4 3" xfId="37371"/>
    <cellStyle name="normální 5 21 2 4 4" xfId="24405"/>
    <cellStyle name="normální 5 21 2 5" xfId="14448"/>
    <cellStyle name="normální 5 21 2 5 2" xfId="40614"/>
    <cellStyle name="normální 5 21 2 5 3" xfId="27648"/>
    <cellStyle name="normální 5 21 2 6" xfId="7905"/>
    <cellStyle name="normální 5 21 2 6 2" xfId="34125"/>
    <cellStyle name="normální 5 21 2 7" xfId="21181"/>
    <cellStyle name="normální 5 21 3" xfId="1039"/>
    <cellStyle name="normální 5 21 3 2" xfId="1812"/>
    <cellStyle name="normální 5 21 3 2 2" xfId="6780"/>
    <cellStyle name="normální 5 21 3 2 2 2" xfId="13517"/>
    <cellStyle name="normální 5 21 3 2 2 2 2" xfId="20001"/>
    <cellStyle name="normální 5 21 3 2 2 2 2 2" xfId="46167"/>
    <cellStyle name="normální 5 21 3 2 2 2 2 3" xfId="33201"/>
    <cellStyle name="normální 5 21 3 2 2 2 3" xfId="39685"/>
    <cellStyle name="normální 5 21 3 2 2 2 4" xfId="26719"/>
    <cellStyle name="normální 5 21 3 2 2 3" xfId="16761"/>
    <cellStyle name="normální 5 21 3 2 2 3 2" xfId="42927"/>
    <cellStyle name="normální 5 21 3 2 2 3 3" xfId="29961"/>
    <cellStyle name="normální 5 21 3 2 2 4" xfId="10273"/>
    <cellStyle name="normální 5 21 3 2 2 4 2" xfId="36444"/>
    <cellStyle name="normální 5 21 3 2 2 5" xfId="23479"/>
    <cellStyle name="normální 5 21 3 2 3" xfId="11905"/>
    <cellStyle name="normální 5 21 3 2 3 2" xfId="18389"/>
    <cellStyle name="normální 5 21 3 2 3 2 2" xfId="44555"/>
    <cellStyle name="normální 5 21 3 2 3 2 3" xfId="31589"/>
    <cellStyle name="normální 5 21 3 2 3 3" xfId="38073"/>
    <cellStyle name="normální 5 21 3 2 3 4" xfId="25107"/>
    <cellStyle name="normální 5 21 3 2 4" xfId="15149"/>
    <cellStyle name="normální 5 21 3 2 4 2" xfId="41315"/>
    <cellStyle name="normální 5 21 3 2 4 3" xfId="28349"/>
    <cellStyle name="normální 5 21 3 2 5" xfId="8610"/>
    <cellStyle name="normální 5 21 3 2 5 2" xfId="34830"/>
    <cellStyle name="normální 5 21 3 2 6" xfId="21881"/>
    <cellStyle name="normální 5 21 3 3" xfId="6199"/>
    <cellStyle name="normální 5 21 3 3 2" xfId="12963"/>
    <cellStyle name="normální 5 21 3 3 2 2" xfId="19447"/>
    <cellStyle name="normální 5 21 3 3 2 2 2" xfId="45613"/>
    <cellStyle name="normální 5 21 3 3 2 2 3" xfId="32647"/>
    <cellStyle name="normální 5 21 3 3 2 3" xfId="39131"/>
    <cellStyle name="normální 5 21 3 3 2 4" xfId="26165"/>
    <cellStyle name="normální 5 21 3 3 3" xfId="16207"/>
    <cellStyle name="normální 5 21 3 3 3 2" xfId="42373"/>
    <cellStyle name="normální 5 21 3 3 3 3" xfId="29407"/>
    <cellStyle name="normální 5 21 3 3 4" xfId="9718"/>
    <cellStyle name="normální 5 21 3 3 4 2" xfId="35890"/>
    <cellStyle name="normální 5 21 3 3 5" xfId="22925"/>
    <cellStyle name="normální 5 21 3 4" xfId="11351"/>
    <cellStyle name="normální 5 21 3 4 2" xfId="17835"/>
    <cellStyle name="normální 5 21 3 4 2 2" xfId="44001"/>
    <cellStyle name="normální 5 21 3 4 2 3" xfId="31035"/>
    <cellStyle name="normální 5 21 3 4 3" xfId="37519"/>
    <cellStyle name="normální 5 21 3 4 4" xfId="24553"/>
    <cellStyle name="normální 5 21 3 5" xfId="14596"/>
    <cellStyle name="normální 5 21 3 5 2" xfId="40762"/>
    <cellStyle name="normální 5 21 3 5 3" xfId="27796"/>
    <cellStyle name="normální 5 21 3 6" xfId="8053"/>
    <cellStyle name="normální 5 21 3 6 2" xfId="34273"/>
    <cellStyle name="normální 5 21 3 7" xfId="21329"/>
    <cellStyle name="normální 5 21 4" xfId="1517"/>
    <cellStyle name="normální 5 21 4 2" xfId="6485"/>
    <cellStyle name="normální 5 21 4 2 2" xfId="13222"/>
    <cellStyle name="normální 5 21 4 2 2 2" xfId="19706"/>
    <cellStyle name="normální 5 21 4 2 2 2 2" xfId="45872"/>
    <cellStyle name="normální 5 21 4 2 2 2 3" xfId="32906"/>
    <cellStyle name="normální 5 21 4 2 2 3" xfId="39390"/>
    <cellStyle name="normální 5 21 4 2 2 4" xfId="26424"/>
    <cellStyle name="normální 5 21 4 2 3" xfId="16466"/>
    <cellStyle name="normální 5 21 4 2 3 2" xfId="42632"/>
    <cellStyle name="normální 5 21 4 2 3 3" xfId="29666"/>
    <cellStyle name="normální 5 21 4 2 4" xfId="9978"/>
    <cellStyle name="normální 5 21 4 2 4 2" xfId="36149"/>
    <cellStyle name="normální 5 21 4 2 5" xfId="23184"/>
    <cellStyle name="normální 5 21 4 3" xfId="11610"/>
    <cellStyle name="normální 5 21 4 3 2" xfId="18094"/>
    <cellStyle name="normální 5 21 4 3 2 2" xfId="44260"/>
    <cellStyle name="normální 5 21 4 3 2 3" xfId="31294"/>
    <cellStyle name="normální 5 21 4 3 3" xfId="37778"/>
    <cellStyle name="normální 5 21 4 3 4" xfId="24812"/>
    <cellStyle name="normální 5 21 4 4" xfId="14854"/>
    <cellStyle name="normální 5 21 4 4 2" xfId="41020"/>
    <cellStyle name="normální 5 21 4 4 3" xfId="28054"/>
    <cellStyle name="normální 5 21 4 5" xfId="8315"/>
    <cellStyle name="normální 5 21 4 5 2" xfId="34535"/>
    <cellStyle name="normální 5 21 4 6" xfId="21586"/>
    <cellStyle name="normální 5 21 5" xfId="5897"/>
    <cellStyle name="normální 5 21 5 2" xfId="12664"/>
    <cellStyle name="normální 5 21 5 2 2" xfId="19148"/>
    <cellStyle name="normální 5 21 5 2 2 2" xfId="45314"/>
    <cellStyle name="normální 5 21 5 2 2 3" xfId="32348"/>
    <cellStyle name="normální 5 21 5 2 3" xfId="38832"/>
    <cellStyle name="normální 5 21 5 2 4" xfId="25866"/>
    <cellStyle name="normální 5 21 5 3" xfId="15908"/>
    <cellStyle name="normální 5 21 5 3 2" xfId="42074"/>
    <cellStyle name="normální 5 21 5 3 3" xfId="29108"/>
    <cellStyle name="normální 5 21 5 4" xfId="9418"/>
    <cellStyle name="normální 5 21 5 4 2" xfId="35591"/>
    <cellStyle name="normální 5 21 5 5" xfId="22626"/>
    <cellStyle name="normální 5 21 6" xfId="11056"/>
    <cellStyle name="normální 5 21 6 2" xfId="17540"/>
    <cellStyle name="normální 5 21 6 2 2" xfId="43706"/>
    <cellStyle name="normální 5 21 6 2 3" xfId="30740"/>
    <cellStyle name="normální 5 21 6 3" xfId="37224"/>
    <cellStyle name="normální 5 21 6 4" xfId="24258"/>
    <cellStyle name="normální 5 21 7" xfId="14301"/>
    <cellStyle name="normální 5 21 7 2" xfId="40467"/>
    <cellStyle name="normální 5 21 7 3" xfId="27501"/>
    <cellStyle name="normální 5 21 8" xfId="7758"/>
    <cellStyle name="normální 5 21 8 2" xfId="33978"/>
    <cellStyle name="normální 5 21 9" xfId="21034"/>
    <cellStyle name="normální 5 22" xfId="703"/>
    <cellStyle name="normální 5 22 2" xfId="877"/>
    <cellStyle name="normální 5 22 2 2" xfId="1676"/>
    <cellStyle name="normální 5 22 2 2 2" xfId="6644"/>
    <cellStyle name="normální 5 22 2 2 2 2" xfId="13381"/>
    <cellStyle name="normální 5 22 2 2 2 2 2" xfId="19865"/>
    <cellStyle name="normální 5 22 2 2 2 2 2 2" xfId="46031"/>
    <cellStyle name="normální 5 22 2 2 2 2 2 3" xfId="33065"/>
    <cellStyle name="normální 5 22 2 2 2 2 3" xfId="39549"/>
    <cellStyle name="normální 5 22 2 2 2 2 4" xfId="26583"/>
    <cellStyle name="normální 5 22 2 2 2 3" xfId="16625"/>
    <cellStyle name="normální 5 22 2 2 2 3 2" xfId="42791"/>
    <cellStyle name="normální 5 22 2 2 2 3 3" xfId="29825"/>
    <cellStyle name="normální 5 22 2 2 2 4" xfId="10137"/>
    <cellStyle name="normální 5 22 2 2 2 4 2" xfId="36308"/>
    <cellStyle name="normální 5 22 2 2 2 5" xfId="23343"/>
    <cellStyle name="normální 5 22 2 2 3" xfId="11769"/>
    <cellStyle name="normální 5 22 2 2 3 2" xfId="18253"/>
    <cellStyle name="normální 5 22 2 2 3 2 2" xfId="44419"/>
    <cellStyle name="normální 5 22 2 2 3 2 3" xfId="31453"/>
    <cellStyle name="normální 5 22 2 2 3 3" xfId="37937"/>
    <cellStyle name="normální 5 22 2 2 3 4" xfId="24971"/>
    <cellStyle name="normální 5 22 2 2 4" xfId="15013"/>
    <cellStyle name="normální 5 22 2 2 4 2" xfId="41179"/>
    <cellStyle name="normální 5 22 2 2 4 3" xfId="28213"/>
    <cellStyle name="normální 5 22 2 2 5" xfId="8474"/>
    <cellStyle name="normální 5 22 2 2 5 2" xfId="34694"/>
    <cellStyle name="normální 5 22 2 2 6" xfId="21745"/>
    <cellStyle name="normální 5 22 2 3" xfId="6059"/>
    <cellStyle name="normální 5 22 2 3 2" xfId="12824"/>
    <cellStyle name="normální 5 22 2 3 2 2" xfId="19308"/>
    <cellStyle name="normální 5 22 2 3 2 2 2" xfId="45474"/>
    <cellStyle name="normální 5 22 2 3 2 2 3" xfId="32508"/>
    <cellStyle name="normální 5 22 2 3 2 3" xfId="38992"/>
    <cellStyle name="normální 5 22 2 3 2 4" xfId="26026"/>
    <cellStyle name="normální 5 22 2 3 3" xfId="16068"/>
    <cellStyle name="normální 5 22 2 3 3 2" xfId="42234"/>
    <cellStyle name="normální 5 22 2 3 3 3" xfId="29268"/>
    <cellStyle name="normální 5 22 2 3 4" xfId="9579"/>
    <cellStyle name="normální 5 22 2 3 4 2" xfId="35751"/>
    <cellStyle name="normální 5 22 2 3 5" xfId="22786"/>
    <cellStyle name="normální 5 22 2 4" xfId="11215"/>
    <cellStyle name="normální 5 22 2 4 2" xfId="17699"/>
    <cellStyle name="normální 5 22 2 4 2 2" xfId="43865"/>
    <cellStyle name="normální 5 22 2 4 2 3" xfId="30899"/>
    <cellStyle name="normální 5 22 2 4 3" xfId="37383"/>
    <cellStyle name="normální 5 22 2 4 4" xfId="24417"/>
    <cellStyle name="normální 5 22 2 5" xfId="14460"/>
    <cellStyle name="normální 5 22 2 5 2" xfId="40626"/>
    <cellStyle name="normální 5 22 2 5 3" xfId="27660"/>
    <cellStyle name="normální 5 22 2 6" xfId="7917"/>
    <cellStyle name="normální 5 22 2 6 2" xfId="34137"/>
    <cellStyle name="normální 5 22 2 7" xfId="21193"/>
    <cellStyle name="normální 5 22 3" xfId="1052"/>
    <cellStyle name="normální 5 22 3 2" xfId="1824"/>
    <cellStyle name="normální 5 22 3 2 2" xfId="6792"/>
    <cellStyle name="normální 5 22 3 2 2 2" xfId="13529"/>
    <cellStyle name="normální 5 22 3 2 2 2 2" xfId="20013"/>
    <cellStyle name="normální 5 22 3 2 2 2 2 2" xfId="46179"/>
    <cellStyle name="normální 5 22 3 2 2 2 2 3" xfId="33213"/>
    <cellStyle name="normální 5 22 3 2 2 2 3" xfId="39697"/>
    <cellStyle name="normální 5 22 3 2 2 2 4" xfId="26731"/>
    <cellStyle name="normální 5 22 3 2 2 3" xfId="16773"/>
    <cellStyle name="normální 5 22 3 2 2 3 2" xfId="42939"/>
    <cellStyle name="normální 5 22 3 2 2 3 3" xfId="29973"/>
    <cellStyle name="normální 5 22 3 2 2 4" xfId="10285"/>
    <cellStyle name="normální 5 22 3 2 2 4 2" xfId="36456"/>
    <cellStyle name="normální 5 22 3 2 2 5" xfId="23491"/>
    <cellStyle name="normální 5 22 3 2 3" xfId="11917"/>
    <cellStyle name="normální 5 22 3 2 3 2" xfId="18401"/>
    <cellStyle name="normální 5 22 3 2 3 2 2" xfId="44567"/>
    <cellStyle name="normální 5 22 3 2 3 2 3" xfId="31601"/>
    <cellStyle name="normální 5 22 3 2 3 3" xfId="38085"/>
    <cellStyle name="normální 5 22 3 2 3 4" xfId="25119"/>
    <cellStyle name="normální 5 22 3 2 4" xfId="15161"/>
    <cellStyle name="normální 5 22 3 2 4 2" xfId="41327"/>
    <cellStyle name="normální 5 22 3 2 4 3" xfId="28361"/>
    <cellStyle name="normální 5 22 3 2 5" xfId="8622"/>
    <cellStyle name="normální 5 22 3 2 5 2" xfId="34842"/>
    <cellStyle name="normální 5 22 3 2 6" xfId="21893"/>
    <cellStyle name="normální 5 22 3 3" xfId="6212"/>
    <cellStyle name="normální 5 22 3 3 2" xfId="12975"/>
    <cellStyle name="normální 5 22 3 3 2 2" xfId="19459"/>
    <cellStyle name="normální 5 22 3 3 2 2 2" xfId="45625"/>
    <cellStyle name="normální 5 22 3 3 2 2 3" xfId="32659"/>
    <cellStyle name="normální 5 22 3 3 2 3" xfId="39143"/>
    <cellStyle name="normální 5 22 3 3 2 4" xfId="26177"/>
    <cellStyle name="normální 5 22 3 3 3" xfId="16219"/>
    <cellStyle name="normální 5 22 3 3 3 2" xfId="42385"/>
    <cellStyle name="normální 5 22 3 3 3 3" xfId="29419"/>
    <cellStyle name="normální 5 22 3 3 4" xfId="9730"/>
    <cellStyle name="normální 5 22 3 3 4 2" xfId="35902"/>
    <cellStyle name="normální 5 22 3 3 5" xfId="22937"/>
    <cellStyle name="normální 5 22 3 4" xfId="11363"/>
    <cellStyle name="normální 5 22 3 4 2" xfId="17847"/>
    <cellStyle name="normální 5 22 3 4 2 2" xfId="44013"/>
    <cellStyle name="normální 5 22 3 4 2 3" xfId="31047"/>
    <cellStyle name="normální 5 22 3 4 3" xfId="37531"/>
    <cellStyle name="normální 5 22 3 4 4" xfId="24565"/>
    <cellStyle name="normální 5 22 3 5" xfId="14608"/>
    <cellStyle name="normální 5 22 3 5 2" xfId="40774"/>
    <cellStyle name="normální 5 22 3 5 3" xfId="27808"/>
    <cellStyle name="normální 5 22 3 6" xfId="8065"/>
    <cellStyle name="normální 5 22 3 6 2" xfId="34285"/>
    <cellStyle name="normální 5 22 3 7" xfId="21341"/>
    <cellStyle name="normální 5 22 4" xfId="1529"/>
    <cellStyle name="normální 5 22 4 2" xfId="6497"/>
    <cellStyle name="normální 5 22 4 2 2" xfId="13234"/>
    <cellStyle name="normální 5 22 4 2 2 2" xfId="19718"/>
    <cellStyle name="normální 5 22 4 2 2 2 2" xfId="45884"/>
    <cellStyle name="normální 5 22 4 2 2 2 3" xfId="32918"/>
    <cellStyle name="normální 5 22 4 2 2 3" xfId="39402"/>
    <cellStyle name="normální 5 22 4 2 2 4" xfId="26436"/>
    <cellStyle name="normální 5 22 4 2 3" xfId="16478"/>
    <cellStyle name="normální 5 22 4 2 3 2" xfId="42644"/>
    <cellStyle name="normální 5 22 4 2 3 3" xfId="29678"/>
    <cellStyle name="normální 5 22 4 2 4" xfId="9990"/>
    <cellStyle name="normální 5 22 4 2 4 2" xfId="36161"/>
    <cellStyle name="normální 5 22 4 2 5" xfId="23196"/>
    <cellStyle name="normální 5 22 4 3" xfId="11622"/>
    <cellStyle name="normální 5 22 4 3 2" xfId="18106"/>
    <cellStyle name="normální 5 22 4 3 2 2" xfId="44272"/>
    <cellStyle name="normální 5 22 4 3 2 3" xfId="31306"/>
    <cellStyle name="normální 5 22 4 3 3" xfId="37790"/>
    <cellStyle name="normální 5 22 4 3 4" xfId="24824"/>
    <cellStyle name="normální 5 22 4 4" xfId="14866"/>
    <cellStyle name="normální 5 22 4 4 2" xfId="41032"/>
    <cellStyle name="normální 5 22 4 4 3" xfId="28066"/>
    <cellStyle name="normální 5 22 4 5" xfId="8327"/>
    <cellStyle name="normální 5 22 4 5 2" xfId="34547"/>
    <cellStyle name="normální 5 22 4 6" xfId="21598"/>
    <cellStyle name="normální 5 22 5" xfId="5909"/>
    <cellStyle name="normální 5 22 5 2" xfId="12676"/>
    <cellStyle name="normální 5 22 5 2 2" xfId="19160"/>
    <cellStyle name="normální 5 22 5 2 2 2" xfId="45326"/>
    <cellStyle name="normální 5 22 5 2 2 3" xfId="32360"/>
    <cellStyle name="normální 5 22 5 2 3" xfId="38844"/>
    <cellStyle name="normální 5 22 5 2 4" xfId="25878"/>
    <cellStyle name="normální 5 22 5 3" xfId="15920"/>
    <cellStyle name="normální 5 22 5 3 2" xfId="42086"/>
    <cellStyle name="normální 5 22 5 3 3" xfId="29120"/>
    <cellStyle name="normální 5 22 5 4" xfId="9430"/>
    <cellStyle name="normální 5 22 5 4 2" xfId="35603"/>
    <cellStyle name="normální 5 22 5 5" xfId="22638"/>
    <cellStyle name="normální 5 22 6" xfId="11068"/>
    <cellStyle name="normální 5 22 6 2" xfId="17552"/>
    <cellStyle name="normální 5 22 6 2 2" xfId="43718"/>
    <cellStyle name="normální 5 22 6 2 3" xfId="30752"/>
    <cellStyle name="normální 5 22 6 3" xfId="37236"/>
    <cellStyle name="normální 5 22 6 4" xfId="24270"/>
    <cellStyle name="normální 5 22 7" xfId="14313"/>
    <cellStyle name="normální 5 22 7 2" xfId="40479"/>
    <cellStyle name="normální 5 22 7 3" xfId="27513"/>
    <cellStyle name="normální 5 22 8" xfId="7770"/>
    <cellStyle name="normální 5 22 8 2" xfId="33990"/>
    <cellStyle name="normální 5 22 9" xfId="21046"/>
    <cellStyle name="normální 5 23" xfId="657"/>
    <cellStyle name="normální 5 23 2" xfId="828"/>
    <cellStyle name="normální 5 23 2 2" xfId="1633"/>
    <cellStyle name="normální 5 23 2 2 2" xfId="6601"/>
    <cellStyle name="normální 5 23 2 2 2 2" xfId="13338"/>
    <cellStyle name="normální 5 23 2 2 2 2 2" xfId="19822"/>
    <cellStyle name="normální 5 23 2 2 2 2 2 2" xfId="45988"/>
    <cellStyle name="normální 5 23 2 2 2 2 2 3" xfId="33022"/>
    <cellStyle name="normální 5 23 2 2 2 2 3" xfId="39506"/>
    <cellStyle name="normální 5 23 2 2 2 2 4" xfId="26540"/>
    <cellStyle name="normální 5 23 2 2 2 3" xfId="16582"/>
    <cellStyle name="normální 5 23 2 2 2 3 2" xfId="42748"/>
    <cellStyle name="normální 5 23 2 2 2 3 3" xfId="29782"/>
    <cellStyle name="normální 5 23 2 2 2 4" xfId="10094"/>
    <cellStyle name="normální 5 23 2 2 2 4 2" xfId="36265"/>
    <cellStyle name="normální 5 23 2 2 2 5" xfId="23300"/>
    <cellStyle name="normální 5 23 2 2 3" xfId="11726"/>
    <cellStyle name="normální 5 23 2 2 3 2" xfId="18210"/>
    <cellStyle name="normální 5 23 2 2 3 2 2" xfId="44376"/>
    <cellStyle name="normální 5 23 2 2 3 2 3" xfId="31410"/>
    <cellStyle name="normální 5 23 2 2 3 3" xfId="37894"/>
    <cellStyle name="normální 5 23 2 2 3 4" xfId="24928"/>
    <cellStyle name="normální 5 23 2 2 4" xfId="14970"/>
    <cellStyle name="normální 5 23 2 2 4 2" xfId="41136"/>
    <cellStyle name="normální 5 23 2 2 4 3" xfId="28170"/>
    <cellStyle name="normální 5 23 2 2 5" xfId="8431"/>
    <cellStyle name="normální 5 23 2 2 5 2" xfId="34651"/>
    <cellStyle name="normální 5 23 2 2 6" xfId="21702"/>
    <cellStyle name="normální 5 23 2 3" xfId="6015"/>
    <cellStyle name="normální 5 23 2 3 2" xfId="12781"/>
    <cellStyle name="normální 5 23 2 3 2 2" xfId="19265"/>
    <cellStyle name="normální 5 23 2 3 2 2 2" xfId="45431"/>
    <cellStyle name="normální 5 23 2 3 2 2 3" xfId="32465"/>
    <cellStyle name="normální 5 23 2 3 2 3" xfId="38949"/>
    <cellStyle name="normální 5 23 2 3 2 4" xfId="25983"/>
    <cellStyle name="normální 5 23 2 3 3" xfId="16025"/>
    <cellStyle name="normální 5 23 2 3 3 2" xfId="42191"/>
    <cellStyle name="normální 5 23 2 3 3 3" xfId="29225"/>
    <cellStyle name="normální 5 23 2 3 4" xfId="9535"/>
    <cellStyle name="normální 5 23 2 3 4 2" xfId="35708"/>
    <cellStyle name="normální 5 23 2 3 5" xfId="22743"/>
    <cellStyle name="normální 5 23 2 4" xfId="11172"/>
    <cellStyle name="normální 5 23 2 4 2" xfId="17656"/>
    <cellStyle name="normální 5 23 2 4 2 2" xfId="43822"/>
    <cellStyle name="normální 5 23 2 4 2 3" xfId="30856"/>
    <cellStyle name="normální 5 23 2 4 3" xfId="37340"/>
    <cellStyle name="normální 5 23 2 4 4" xfId="24374"/>
    <cellStyle name="normální 5 23 2 5" xfId="14417"/>
    <cellStyle name="normální 5 23 2 5 2" xfId="40583"/>
    <cellStyle name="normální 5 23 2 5 3" xfId="27617"/>
    <cellStyle name="normální 5 23 2 6" xfId="7874"/>
    <cellStyle name="normální 5 23 2 6 2" xfId="34094"/>
    <cellStyle name="normální 5 23 2 7" xfId="21150"/>
    <cellStyle name="normální 5 23 3" xfId="1003"/>
    <cellStyle name="normální 5 23 3 2" xfId="1781"/>
    <cellStyle name="normální 5 23 3 2 2" xfId="6749"/>
    <cellStyle name="normální 5 23 3 2 2 2" xfId="13486"/>
    <cellStyle name="normální 5 23 3 2 2 2 2" xfId="19970"/>
    <cellStyle name="normální 5 23 3 2 2 2 2 2" xfId="46136"/>
    <cellStyle name="normální 5 23 3 2 2 2 2 3" xfId="33170"/>
    <cellStyle name="normální 5 23 3 2 2 2 3" xfId="39654"/>
    <cellStyle name="normální 5 23 3 2 2 2 4" xfId="26688"/>
    <cellStyle name="normální 5 23 3 2 2 3" xfId="16730"/>
    <cellStyle name="normální 5 23 3 2 2 3 2" xfId="42896"/>
    <cellStyle name="normální 5 23 3 2 2 3 3" xfId="29930"/>
    <cellStyle name="normální 5 23 3 2 2 4" xfId="10242"/>
    <cellStyle name="normální 5 23 3 2 2 4 2" xfId="36413"/>
    <cellStyle name="normální 5 23 3 2 2 5" xfId="23448"/>
    <cellStyle name="normální 5 23 3 2 3" xfId="11874"/>
    <cellStyle name="normální 5 23 3 2 3 2" xfId="18358"/>
    <cellStyle name="normální 5 23 3 2 3 2 2" xfId="44524"/>
    <cellStyle name="normální 5 23 3 2 3 2 3" xfId="31558"/>
    <cellStyle name="normální 5 23 3 2 3 3" xfId="38042"/>
    <cellStyle name="normální 5 23 3 2 3 4" xfId="25076"/>
    <cellStyle name="normální 5 23 3 2 4" xfId="15118"/>
    <cellStyle name="normální 5 23 3 2 4 2" xfId="41284"/>
    <cellStyle name="normální 5 23 3 2 4 3" xfId="28318"/>
    <cellStyle name="normální 5 23 3 2 5" xfId="8579"/>
    <cellStyle name="normální 5 23 3 2 5 2" xfId="34799"/>
    <cellStyle name="normální 5 23 3 2 6" xfId="21850"/>
    <cellStyle name="normální 5 23 3 3" xfId="6167"/>
    <cellStyle name="normální 5 23 3 3 2" xfId="12931"/>
    <cellStyle name="normální 5 23 3 3 2 2" xfId="19415"/>
    <cellStyle name="normální 5 23 3 3 2 2 2" xfId="45581"/>
    <cellStyle name="normální 5 23 3 3 2 2 3" xfId="32615"/>
    <cellStyle name="normální 5 23 3 3 2 3" xfId="39099"/>
    <cellStyle name="normální 5 23 3 3 2 4" xfId="26133"/>
    <cellStyle name="normální 5 23 3 3 3" xfId="16175"/>
    <cellStyle name="normální 5 23 3 3 3 2" xfId="42341"/>
    <cellStyle name="normální 5 23 3 3 3 3" xfId="29375"/>
    <cellStyle name="normální 5 23 3 3 4" xfId="9686"/>
    <cellStyle name="normální 5 23 3 3 4 2" xfId="35858"/>
    <cellStyle name="normální 5 23 3 3 5" xfId="22893"/>
    <cellStyle name="normální 5 23 3 4" xfId="11320"/>
    <cellStyle name="normální 5 23 3 4 2" xfId="17804"/>
    <cellStyle name="normální 5 23 3 4 2 2" xfId="43970"/>
    <cellStyle name="normální 5 23 3 4 2 3" xfId="31004"/>
    <cellStyle name="normální 5 23 3 4 3" xfId="37488"/>
    <cellStyle name="normální 5 23 3 4 4" xfId="24522"/>
    <cellStyle name="normální 5 23 3 5" xfId="14565"/>
    <cellStyle name="normální 5 23 3 5 2" xfId="40731"/>
    <cellStyle name="normální 5 23 3 5 3" xfId="27765"/>
    <cellStyle name="normální 5 23 3 6" xfId="8022"/>
    <cellStyle name="normální 5 23 3 6 2" xfId="34242"/>
    <cellStyle name="normální 5 23 3 7" xfId="21298"/>
    <cellStyle name="normální 5 23 4" xfId="1489"/>
    <cellStyle name="normální 5 23 4 2" xfId="6457"/>
    <cellStyle name="normální 5 23 4 2 2" xfId="13194"/>
    <cellStyle name="normální 5 23 4 2 2 2" xfId="19678"/>
    <cellStyle name="normální 5 23 4 2 2 2 2" xfId="45844"/>
    <cellStyle name="normální 5 23 4 2 2 2 3" xfId="32878"/>
    <cellStyle name="normální 5 23 4 2 2 3" xfId="39362"/>
    <cellStyle name="normální 5 23 4 2 2 4" xfId="26396"/>
    <cellStyle name="normální 5 23 4 2 3" xfId="16438"/>
    <cellStyle name="normální 5 23 4 2 3 2" xfId="42604"/>
    <cellStyle name="normální 5 23 4 2 3 3" xfId="29638"/>
    <cellStyle name="normální 5 23 4 2 4" xfId="9950"/>
    <cellStyle name="normální 5 23 4 2 4 2" xfId="36121"/>
    <cellStyle name="normální 5 23 4 2 5" xfId="23156"/>
    <cellStyle name="normální 5 23 4 3" xfId="11582"/>
    <cellStyle name="normální 5 23 4 3 2" xfId="18066"/>
    <cellStyle name="normální 5 23 4 3 2 2" xfId="44232"/>
    <cellStyle name="normální 5 23 4 3 2 3" xfId="31266"/>
    <cellStyle name="normální 5 23 4 3 3" xfId="37750"/>
    <cellStyle name="normální 5 23 4 3 4" xfId="24784"/>
    <cellStyle name="normální 5 23 4 4" xfId="14826"/>
    <cellStyle name="normální 5 23 4 4 2" xfId="40992"/>
    <cellStyle name="normální 5 23 4 4 3" xfId="28026"/>
    <cellStyle name="normální 5 23 4 5" xfId="8287"/>
    <cellStyle name="normální 5 23 4 5 2" xfId="34507"/>
    <cellStyle name="normální 5 23 4 6" xfId="21558"/>
    <cellStyle name="normální 5 23 5" xfId="5868"/>
    <cellStyle name="normální 5 23 5 2" xfId="12635"/>
    <cellStyle name="normální 5 23 5 2 2" xfId="19119"/>
    <cellStyle name="normální 5 23 5 2 2 2" xfId="45285"/>
    <cellStyle name="normální 5 23 5 2 2 3" xfId="32319"/>
    <cellStyle name="normální 5 23 5 2 3" xfId="38803"/>
    <cellStyle name="normální 5 23 5 2 4" xfId="25837"/>
    <cellStyle name="normální 5 23 5 3" xfId="15879"/>
    <cellStyle name="normální 5 23 5 3 2" xfId="42045"/>
    <cellStyle name="normální 5 23 5 3 3" xfId="29079"/>
    <cellStyle name="normální 5 23 5 4" xfId="9389"/>
    <cellStyle name="normální 5 23 5 4 2" xfId="35562"/>
    <cellStyle name="normální 5 23 5 5" xfId="22597"/>
    <cellStyle name="normální 5 23 6" xfId="11028"/>
    <cellStyle name="normální 5 23 6 2" xfId="17512"/>
    <cellStyle name="normální 5 23 6 2 2" xfId="43678"/>
    <cellStyle name="normální 5 23 6 2 3" xfId="30712"/>
    <cellStyle name="normální 5 23 6 3" xfId="37196"/>
    <cellStyle name="normální 5 23 6 4" xfId="24230"/>
    <cellStyle name="normální 5 23 7" xfId="14273"/>
    <cellStyle name="normální 5 23 7 2" xfId="40439"/>
    <cellStyle name="normální 5 23 7 3" xfId="27473"/>
    <cellStyle name="normální 5 23 8" xfId="7730"/>
    <cellStyle name="normální 5 23 8 2" xfId="33950"/>
    <cellStyle name="normální 5 23 9" xfId="21006"/>
    <cellStyle name="normální 5 24" xfId="693"/>
    <cellStyle name="normální 5 24 2" xfId="867"/>
    <cellStyle name="normální 5 24 2 2" xfId="1667"/>
    <cellStyle name="normální 5 24 2 2 2" xfId="6635"/>
    <cellStyle name="normální 5 24 2 2 2 2" xfId="13372"/>
    <cellStyle name="normální 5 24 2 2 2 2 2" xfId="19856"/>
    <cellStyle name="normální 5 24 2 2 2 2 2 2" xfId="46022"/>
    <cellStyle name="normální 5 24 2 2 2 2 2 3" xfId="33056"/>
    <cellStyle name="normální 5 24 2 2 2 2 3" xfId="39540"/>
    <cellStyle name="normální 5 24 2 2 2 2 4" xfId="26574"/>
    <cellStyle name="normální 5 24 2 2 2 3" xfId="16616"/>
    <cellStyle name="normální 5 24 2 2 2 3 2" xfId="42782"/>
    <cellStyle name="normální 5 24 2 2 2 3 3" xfId="29816"/>
    <cellStyle name="normální 5 24 2 2 2 4" xfId="10128"/>
    <cellStyle name="normální 5 24 2 2 2 4 2" xfId="36299"/>
    <cellStyle name="normální 5 24 2 2 2 5" xfId="23334"/>
    <cellStyle name="normální 5 24 2 2 3" xfId="11760"/>
    <cellStyle name="normální 5 24 2 2 3 2" xfId="18244"/>
    <cellStyle name="normální 5 24 2 2 3 2 2" xfId="44410"/>
    <cellStyle name="normální 5 24 2 2 3 2 3" xfId="31444"/>
    <cellStyle name="normální 5 24 2 2 3 3" xfId="37928"/>
    <cellStyle name="normální 5 24 2 2 3 4" xfId="24962"/>
    <cellStyle name="normální 5 24 2 2 4" xfId="15004"/>
    <cellStyle name="normální 5 24 2 2 4 2" xfId="41170"/>
    <cellStyle name="normální 5 24 2 2 4 3" xfId="28204"/>
    <cellStyle name="normální 5 24 2 2 5" xfId="8465"/>
    <cellStyle name="normální 5 24 2 2 5 2" xfId="34685"/>
    <cellStyle name="normální 5 24 2 2 6" xfId="21736"/>
    <cellStyle name="normální 5 24 2 3" xfId="6049"/>
    <cellStyle name="normální 5 24 2 3 2" xfId="12815"/>
    <cellStyle name="normální 5 24 2 3 2 2" xfId="19299"/>
    <cellStyle name="normální 5 24 2 3 2 2 2" xfId="45465"/>
    <cellStyle name="normální 5 24 2 3 2 2 3" xfId="32499"/>
    <cellStyle name="normální 5 24 2 3 2 3" xfId="38983"/>
    <cellStyle name="normální 5 24 2 3 2 4" xfId="26017"/>
    <cellStyle name="normální 5 24 2 3 3" xfId="16059"/>
    <cellStyle name="normální 5 24 2 3 3 2" xfId="42225"/>
    <cellStyle name="normální 5 24 2 3 3 3" xfId="29259"/>
    <cellStyle name="normální 5 24 2 3 4" xfId="9569"/>
    <cellStyle name="normální 5 24 2 3 4 2" xfId="35742"/>
    <cellStyle name="normální 5 24 2 3 5" xfId="22777"/>
    <cellStyle name="normální 5 24 2 4" xfId="11206"/>
    <cellStyle name="normální 5 24 2 4 2" xfId="17690"/>
    <cellStyle name="normální 5 24 2 4 2 2" xfId="43856"/>
    <cellStyle name="normální 5 24 2 4 2 3" xfId="30890"/>
    <cellStyle name="normální 5 24 2 4 3" xfId="37374"/>
    <cellStyle name="normální 5 24 2 4 4" xfId="24408"/>
    <cellStyle name="normální 5 24 2 5" xfId="14451"/>
    <cellStyle name="normální 5 24 2 5 2" xfId="40617"/>
    <cellStyle name="normální 5 24 2 5 3" xfId="27651"/>
    <cellStyle name="normální 5 24 2 6" xfId="7908"/>
    <cellStyle name="normální 5 24 2 6 2" xfId="34128"/>
    <cellStyle name="normální 5 24 2 7" xfId="21184"/>
    <cellStyle name="normální 5 24 3" xfId="1042"/>
    <cellStyle name="normální 5 24 3 2" xfId="1815"/>
    <cellStyle name="normální 5 24 3 2 2" xfId="6783"/>
    <cellStyle name="normální 5 24 3 2 2 2" xfId="13520"/>
    <cellStyle name="normální 5 24 3 2 2 2 2" xfId="20004"/>
    <cellStyle name="normální 5 24 3 2 2 2 2 2" xfId="46170"/>
    <cellStyle name="normální 5 24 3 2 2 2 2 3" xfId="33204"/>
    <cellStyle name="normální 5 24 3 2 2 2 3" xfId="39688"/>
    <cellStyle name="normální 5 24 3 2 2 2 4" xfId="26722"/>
    <cellStyle name="normální 5 24 3 2 2 3" xfId="16764"/>
    <cellStyle name="normální 5 24 3 2 2 3 2" xfId="42930"/>
    <cellStyle name="normální 5 24 3 2 2 3 3" xfId="29964"/>
    <cellStyle name="normální 5 24 3 2 2 4" xfId="10276"/>
    <cellStyle name="normální 5 24 3 2 2 4 2" xfId="36447"/>
    <cellStyle name="normální 5 24 3 2 2 5" xfId="23482"/>
    <cellStyle name="normální 5 24 3 2 3" xfId="11908"/>
    <cellStyle name="normální 5 24 3 2 3 2" xfId="18392"/>
    <cellStyle name="normální 5 24 3 2 3 2 2" xfId="44558"/>
    <cellStyle name="normální 5 24 3 2 3 2 3" xfId="31592"/>
    <cellStyle name="normální 5 24 3 2 3 3" xfId="38076"/>
    <cellStyle name="normální 5 24 3 2 3 4" xfId="25110"/>
    <cellStyle name="normální 5 24 3 2 4" xfId="15152"/>
    <cellStyle name="normální 5 24 3 2 4 2" xfId="41318"/>
    <cellStyle name="normální 5 24 3 2 4 3" xfId="28352"/>
    <cellStyle name="normální 5 24 3 2 5" xfId="8613"/>
    <cellStyle name="normální 5 24 3 2 5 2" xfId="34833"/>
    <cellStyle name="normální 5 24 3 2 6" xfId="21884"/>
    <cellStyle name="normální 5 24 3 3" xfId="6202"/>
    <cellStyle name="normální 5 24 3 3 2" xfId="12966"/>
    <cellStyle name="normální 5 24 3 3 2 2" xfId="19450"/>
    <cellStyle name="normální 5 24 3 3 2 2 2" xfId="45616"/>
    <cellStyle name="normální 5 24 3 3 2 2 3" xfId="32650"/>
    <cellStyle name="normální 5 24 3 3 2 3" xfId="39134"/>
    <cellStyle name="normální 5 24 3 3 2 4" xfId="26168"/>
    <cellStyle name="normální 5 24 3 3 3" xfId="16210"/>
    <cellStyle name="normální 5 24 3 3 3 2" xfId="42376"/>
    <cellStyle name="normální 5 24 3 3 3 3" xfId="29410"/>
    <cellStyle name="normální 5 24 3 3 4" xfId="9721"/>
    <cellStyle name="normální 5 24 3 3 4 2" xfId="35893"/>
    <cellStyle name="normální 5 24 3 3 5" xfId="22928"/>
    <cellStyle name="normální 5 24 3 4" xfId="11354"/>
    <cellStyle name="normální 5 24 3 4 2" xfId="17838"/>
    <cellStyle name="normální 5 24 3 4 2 2" xfId="44004"/>
    <cellStyle name="normální 5 24 3 4 2 3" xfId="31038"/>
    <cellStyle name="normální 5 24 3 4 3" xfId="37522"/>
    <cellStyle name="normální 5 24 3 4 4" xfId="24556"/>
    <cellStyle name="normální 5 24 3 5" xfId="14599"/>
    <cellStyle name="normální 5 24 3 5 2" xfId="40765"/>
    <cellStyle name="normální 5 24 3 5 3" xfId="27799"/>
    <cellStyle name="normální 5 24 3 6" xfId="8056"/>
    <cellStyle name="normální 5 24 3 6 2" xfId="34276"/>
    <cellStyle name="normální 5 24 3 7" xfId="21332"/>
    <cellStyle name="normální 5 24 4" xfId="1520"/>
    <cellStyle name="normální 5 24 4 2" xfId="6488"/>
    <cellStyle name="normální 5 24 4 2 2" xfId="13225"/>
    <cellStyle name="normální 5 24 4 2 2 2" xfId="19709"/>
    <cellStyle name="normální 5 24 4 2 2 2 2" xfId="45875"/>
    <cellStyle name="normální 5 24 4 2 2 2 3" xfId="32909"/>
    <cellStyle name="normální 5 24 4 2 2 3" xfId="39393"/>
    <cellStyle name="normální 5 24 4 2 2 4" xfId="26427"/>
    <cellStyle name="normální 5 24 4 2 3" xfId="16469"/>
    <cellStyle name="normální 5 24 4 2 3 2" xfId="42635"/>
    <cellStyle name="normální 5 24 4 2 3 3" xfId="29669"/>
    <cellStyle name="normální 5 24 4 2 4" xfId="9981"/>
    <cellStyle name="normální 5 24 4 2 4 2" xfId="36152"/>
    <cellStyle name="normální 5 24 4 2 5" xfId="23187"/>
    <cellStyle name="normální 5 24 4 3" xfId="11613"/>
    <cellStyle name="normální 5 24 4 3 2" xfId="18097"/>
    <cellStyle name="normální 5 24 4 3 2 2" xfId="44263"/>
    <cellStyle name="normální 5 24 4 3 2 3" xfId="31297"/>
    <cellStyle name="normální 5 24 4 3 3" xfId="37781"/>
    <cellStyle name="normální 5 24 4 3 4" xfId="24815"/>
    <cellStyle name="normální 5 24 4 4" xfId="14857"/>
    <cellStyle name="normální 5 24 4 4 2" xfId="41023"/>
    <cellStyle name="normální 5 24 4 4 3" xfId="28057"/>
    <cellStyle name="normální 5 24 4 5" xfId="8318"/>
    <cellStyle name="normální 5 24 4 5 2" xfId="34538"/>
    <cellStyle name="normální 5 24 4 6" xfId="21589"/>
    <cellStyle name="normální 5 24 5" xfId="5900"/>
    <cellStyle name="normální 5 24 5 2" xfId="12667"/>
    <cellStyle name="normální 5 24 5 2 2" xfId="19151"/>
    <cellStyle name="normální 5 24 5 2 2 2" xfId="45317"/>
    <cellStyle name="normální 5 24 5 2 2 3" xfId="32351"/>
    <cellStyle name="normální 5 24 5 2 3" xfId="38835"/>
    <cellStyle name="normální 5 24 5 2 4" xfId="25869"/>
    <cellStyle name="normální 5 24 5 3" xfId="15911"/>
    <cellStyle name="normální 5 24 5 3 2" xfId="42077"/>
    <cellStyle name="normální 5 24 5 3 3" xfId="29111"/>
    <cellStyle name="normální 5 24 5 4" xfId="9421"/>
    <cellStyle name="normální 5 24 5 4 2" xfId="35594"/>
    <cellStyle name="normální 5 24 5 5" xfId="22629"/>
    <cellStyle name="normální 5 24 6" xfId="11059"/>
    <cellStyle name="normální 5 24 6 2" xfId="17543"/>
    <cellStyle name="normální 5 24 6 2 2" xfId="43709"/>
    <cellStyle name="normální 5 24 6 2 3" xfId="30743"/>
    <cellStyle name="normální 5 24 6 3" xfId="37227"/>
    <cellStyle name="normální 5 24 6 4" xfId="24261"/>
    <cellStyle name="normální 5 24 7" xfId="14304"/>
    <cellStyle name="normální 5 24 7 2" xfId="40470"/>
    <cellStyle name="normální 5 24 7 3" xfId="27504"/>
    <cellStyle name="normální 5 24 8" xfId="7761"/>
    <cellStyle name="normální 5 24 8 2" xfId="33981"/>
    <cellStyle name="normální 5 24 9" xfId="21037"/>
    <cellStyle name="normální 5 25" xfId="804"/>
    <cellStyle name="normální 5 25 2" xfId="1612"/>
    <cellStyle name="normální 5 25 2 2" xfId="6580"/>
    <cellStyle name="normální 5 25 2 2 2" xfId="13317"/>
    <cellStyle name="normální 5 25 2 2 2 2" xfId="19801"/>
    <cellStyle name="normální 5 25 2 2 2 2 2" xfId="45967"/>
    <cellStyle name="normální 5 25 2 2 2 2 3" xfId="33001"/>
    <cellStyle name="normální 5 25 2 2 2 3" xfId="39485"/>
    <cellStyle name="normální 5 25 2 2 2 4" xfId="26519"/>
    <cellStyle name="normální 5 25 2 2 3" xfId="16561"/>
    <cellStyle name="normální 5 25 2 2 3 2" xfId="42727"/>
    <cellStyle name="normální 5 25 2 2 3 3" xfId="29761"/>
    <cellStyle name="normální 5 25 2 2 4" xfId="10073"/>
    <cellStyle name="normální 5 25 2 2 4 2" xfId="36244"/>
    <cellStyle name="normální 5 25 2 2 5" xfId="23279"/>
    <cellStyle name="normální 5 25 2 3" xfId="11705"/>
    <cellStyle name="normální 5 25 2 3 2" xfId="18189"/>
    <cellStyle name="normální 5 25 2 3 2 2" xfId="44355"/>
    <cellStyle name="normální 5 25 2 3 2 3" xfId="31389"/>
    <cellStyle name="normální 5 25 2 3 3" xfId="37873"/>
    <cellStyle name="normální 5 25 2 3 4" xfId="24907"/>
    <cellStyle name="normální 5 25 2 4" xfId="14949"/>
    <cellStyle name="normální 5 25 2 4 2" xfId="41115"/>
    <cellStyle name="normální 5 25 2 4 3" xfId="28149"/>
    <cellStyle name="normální 5 25 2 5" xfId="8410"/>
    <cellStyle name="normální 5 25 2 5 2" xfId="34630"/>
    <cellStyle name="normální 5 25 2 6" xfId="21681"/>
    <cellStyle name="normální 5 25 3" xfId="5994"/>
    <cellStyle name="normální 5 25 3 2" xfId="12760"/>
    <cellStyle name="normální 5 25 3 2 2" xfId="19244"/>
    <cellStyle name="normální 5 25 3 2 2 2" xfId="45410"/>
    <cellStyle name="normální 5 25 3 2 2 3" xfId="32444"/>
    <cellStyle name="normální 5 25 3 2 3" xfId="38928"/>
    <cellStyle name="normální 5 25 3 2 4" xfId="25962"/>
    <cellStyle name="normální 5 25 3 3" xfId="16004"/>
    <cellStyle name="normální 5 25 3 3 2" xfId="42170"/>
    <cellStyle name="normální 5 25 3 3 3" xfId="29204"/>
    <cellStyle name="normální 5 25 3 4" xfId="9514"/>
    <cellStyle name="normální 5 25 3 4 2" xfId="35687"/>
    <cellStyle name="normální 5 25 3 5" xfId="22722"/>
    <cellStyle name="normální 5 25 4" xfId="11151"/>
    <cellStyle name="normální 5 25 4 2" xfId="17635"/>
    <cellStyle name="normální 5 25 4 2 2" xfId="43801"/>
    <cellStyle name="normální 5 25 4 2 3" xfId="30835"/>
    <cellStyle name="normální 5 25 4 3" xfId="37319"/>
    <cellStyle name="normální 5 25 4 4" xfId="24353"/>
    <cellStyle name="normální 5 25 5" xfId="14396"/>
    <cellStyle name="normální 5 25 5 2" xfId="40562"/>
    <cellStyle name="normální 5 25 5 3" xfId="27596"/>
    <cellStyle name="normální 5 25 6" xfId="7853"/>
    <cellStyle name="normální 5 25 6 2" xfId="34073"/>
    <cellStyle name="normální 5 25 7" xfId="21129"/>
    <cellStyle name="normální 5 26" xfId="979"/>
    <cellStyle name="normální 5 26 2" xfId="1760"/>
    <cellStyle name="normální 5 26 2 2" xfId="6728"/>
    <cellStyle name="normální 5 26 2 2 2" xfId="13465"/>
    <cellStyle name="normální 5 26 2 2 2 2" xfId="19949"/>
    <cellStyle name="normální 5 26 2 2 2 2 2" xfId="46115"/>
    <cellStyle name="normální 5 26 2 2 2 2 3" xfId="33149"/>
    <cellStyle name="normální 5 26 2 2 2 3" xfId="39633"/>
    <cellStyle name="normální 5 26 2 2 2 4" xfId="26667"/>
    <cellStyle name="normální 5 26 2 2 3" xfId="16709"/>
    <cellStyle name="normální 5 26 2 2 3 2" xfId="42875"/>
    <cellStyle name="normální 5 26 2 2 3 3" xfId="29909"/>
    <cellStyle name="normální 5 26 2 2 4" xfId="10221"/>
    <cellStyle name="normální 5 26 2 2 4 2" xfId="36392"/>
    <cellStyle name="normální 5 26 2 2 5" xfId="23427"/>
    <cellStyle name="normální 5 26 2 3" xfId="11853"/>
    <cellStyle name="normální 5 26 2 3 2" xfId="18337"/>
    <cellStyle name="normální 5 26 2 3 2 2" xfId="44503"/>
    <cellStyle name="normální 5 26 2 3 2 3" xfId="31537"/>
    <cellStyle name="normální 5 26 2 3 3" xfId="38021"/>
    <cellStyle name="normální 5 26 2 3 4" xfId="25055"/>
    <cellStyle name="normální 5 26 2 4" xfId="15097"/>
    <cellStyle name="normální 5 26 2 4 2" xfId="41263"/>
    <cellStyle name="normální 5 26 2 4 3" xfId="28297"/>
    <cellStyle name="normální 5 26 2 5" xfId="8558"/>
    <cellStyle name="normální 5 26 2 5 2" xfId="34778"/>
    <cellStyle name="normální 5 26 2 6" xfId="21829"/>
    <cellStyle name="normální 5 26 3" xfId="6144"/>
    <cellStyle name="normální 5 26 3 2" xfId="12909"/>
    <cellStyle name="normální 5 26 3 2 2" xfId="19393"/>
    <cellStyle name="normální 5 26 3 2 2 2" xfId="45559"/>
    <cellStyle name="normální 5 26 3 2 2 3" xfId="32593"/>
    <cellStyle name="normální 5 26 3 2 3" xfId="39077"/>
    <cellStyle name="normální 5 26 3 2 4" xfId="26111"/>
    <cellStyle name="normální 5 26 3 3" xfId="16153"/>
    <cellStyle name="normální 5 26 3 3 2" xfId="42319"/>
    <cellStyle name="normální 5 26 3 3 3" xfId="29353"/>
    <cellStyle name="normální 5 26 3 4" xfId="9664"/>
    <cellStyle name="normální 5 26 3 4 2" xfId="35836"/>
    <cellStyle name="normální 5 26 3 5" xfId="22871"/>
    <cellStyle name="normální 5 26 4" xfId="11299"/>
    <cellStyle name="normální 5 26 4 2" xfId="17783"/>
    <cellStyle name="normální 5 26 4 2 2" xfId="43949"/>
    <cellStyle name="normální 5 26 4 2 3" xfId="30983"/>
    <cellStyle name="normální 5 26 4 3" xfId="37467"/>
    <cellStyle name="normální 5 26 4 4" xfId="24501"/>
    <cellStyle name="normální 5 26 5" xfId="14544"/>
    <cellStyle name="normální 5 26 5 2" xfId="40710"/>
    <cellStyle name="normální 5 26 5 3" xfId="27744"/>
    <cellStyle name="normální 5 26 6" xfId="8001"/>
    <cellStyle name="normální 5 26 6 2" xfId="34221"/>
    <cellStyle name="normální 5 26 7" xfId="21277"/>
    <cellStyle name="normální 5 27" xfId="175"/>
    <cellStyle name="normální 5 27 2" xfId="1370"/>
    <cellStyle name="normální 5 27 2 2" xfId="6339"/>
    <cellStyle name="normální 5 27 2 2 2" xfId="13077"/>
    <cellStyle name="normální 5 27 2 2 2 2" xfId="19561"/>
    <cellStyle name="normální 5 27 2 2 2 2 2" xfId="45727"/>
    <cellStyle name="normální 5 27 2 2 2 2 3" xfId="32761"/>
    <cellStyle name="normální 5 27 2 2 2 3" xfId="39245"/>
    <cellStyle name="normální 5 27 2 2 2 4" xfId="26279"/>
    <cellStyle name="normální 5 27 2 2 3" xfId="16321"/>
    <cellStyle name="normální 5 27 2 2 3 2" xfId="42487"/>
    <cellStyle name="normální 5 27 2 2 3 3" xfId="29521"/>
    <cellStyle name="normální 5 27 2 2 4" xfId="9833"/>
    <cellStyle name="normální 5 27 2 2 4 2" xfId="36004"/>
    <cellStyle name="normální 5 27 2 2 5" xfId="23039"/>
    <cellStyle name="normální 5 27 2 3" xfId="11465"/>
    <cellStyle name="normální 5 27 2 3 2" xfId="17949"/>
    <cellStyle name="normální 5 27 2 3 2 2" xfId="44115"/>
    <cellStyle name="normální 5 27 2 3 2 3" xfId="31149"/>
    <cellStyle name="normální 5 27 2 3 3" xfId="37633"/>
    <cellStyle name="normální 5 27 2 3 4" xfId="24667"/>
    <cellStyle name="normální 5 27 2 4" xfId="14709"/>
    <cellStyle name="normální 5 27 2 4 2" xfId="40875"/>
    <cellStyle name="normální 5 27 2 4 3" xfId="27909"/>
    <cellStyle name="normální 5 27 2 5" xfId="8170"/>
    <cellStyle name="normální 5 27 2 5 2" xfId="34390"/>
    <cellStyle name="normální 5 27 2 6" xfId="21441"/>
    <cellStyle name="normální 5 27 3" xfId="5665"/>
    <cellStyle name="normální 5 27 3 2" xfId="12488"/>
    <cellStyle name="normální 5 27 3 2 2" xfId="18972"/>
    <cellStyle name="normální 5 27 3 2 2 2" xfId="45138"/>
    <cellStyle name="normální 5 27 3 2 2 3" xfId="32172"/>
    <cellStyle name="normální 5 27 3 2 3" xfId="38656"/>
    <cellStyle name="normální 5 27 3 2 4" xfId="25690"/>
    <cellStyle name="normální 5 27 3 3" xfId="15732"/>
    <cellStyle name="normální 5 27 3 3 2" xfId="41898"/>
    <cellStyle name="normální 5 27 3 3 3" xfId="28932"/>
    <cellStyle name="normální 5 27 3 4" xfId="9242"/>
    <cellStyle name="normální 5 27 3 4 2" xfId="35417"/>
    <cellStyle name="normální 5 27 3 5" xfId="22452"/>
    <cellStyle name="normální 5 27 4" xfId="10908"/>
    <cellStyle name="normální 5 27 4 2" xfId="17392"/>
    <cellStyle name="normální 5 27 4 2 2" xfId="43558"/>
    <cellStyle name="normální 5 27 4 2 3" xfId="30592"/>
    <cellStyle name="normální 5 27 4 3" xfId="37076"/>
    <cellStyle name="normální 5 27 4 4" xfId="24110"/>
    <cellStyle name="normální 5 27 5" xfId="14152"/>
    <cellStyle name="normální 5 27 5 2" xfId="40318"/>
    <cellStyle name="normální 5 27 5 3" xfId="27352"/>
    <cellStyle name="normální 5 27 6" xfId="7603"/>
    <cellStyle name="normální 5 27 6 2" xfId="33832"/>
    <cellStyle name="normální 5 27 7" xfId="20889"/>
    <cellStyle name="normální 5 28" xfId="1364"/>
    <cellStyle name="normální 5 29" xfId="1340"/>
    <cellStyle name="normální 5 3" xfId="528"/>
    <cellStyle name="normální 5 3 10" xfId="5754"/>
    <cellStyle name="normální 5 3 10 2" xfId="12522"/>
    <cellStyle name="normální 5 3 10 2 2" xfId="19006"/>
    <cellStyle name="normální 5 3 10 2 2 2" xfId="45172"/>
    <cellStyle name="normální 5 3 10 2 2 3" xfId="32206"/>
    <cellStyle name="normální 5 3 10 2 3" xfId="38690"/>
    <cellStyle name="normální 5 3 10 2 4" xfId="25724"/>
    <cellStyle name="normální 5 3 10 3" xfId="15766"/>
    <cellStyle name="normální 5 3 10 3 2" xfId="41932"/>
    <cellStyle name="normální 5 3 10 3 3" xfId="28966"/>
    <cellStyle name="normální 5 3 10 4" xfId="9276"/>
    <cellStyle name="normální 5 3 10 4 2" xfId="35449"/>
    <cellStyle name="normální 5 3 10 5" xfId="22484"/>
    <cellStyle name="normální 5 3 11" xfId="10915"/>
    <cellStyle name="normální 5 3 11 2" xfId="17399"/>
    <cellStyle name="normální 5 3 11 2 2" xfId="43565"/>
    <cellStyle name="normální 5 3 11 2 3" xfId="30599"/>
    <cellStyle name="normální 5 3 11 3" xfId="37083"/>
    <cellStyle name="normální 5 3 11 4" xfId="24117"/>
    <cellStyle name="normální 5 3 12" xfId="14160"/>
    <cellStyle name="normální 5 3 12 2" xfId="40326"/>
    <cellStyle name="normální 5 3 12 3" xfId="27360"/>
    <cellStyle name="normální 5 3 13" xfId="7617"/>
    <cellStyle name="normální 5 3 13 2" xfId="33837"/>
    <cellStyle name="normální 5 3 14" xfId="20893"/>
    <cellStyle name="normální 5 3 2" xfId="566"/>
    <cellStyle name="normální 5 3 2 10" xfId="20927"/>
    <cellStyle name="normální 5 3 2 2" xfId="725"/>
    <cellStyle name="normální 5 3 2 2 2" xfId="1546"/>
    <cellStyle name="normální 5 3 2 2 2 2" xfId="6514"/>
    <cellStyle name="normální 5 3 2 2 2 2 2" xfId="13251"/>
    <cellStyle name="normální 5 3 2 2 2 2 2 2" xfId="19735"/>
    <cellStyle name="normální 5 3 2 2 2 2 2 2 2" xfId="45901"/>
    <cellStyle name="normální 5 3 2 2 2 2 2 2 3" xfId="32935"/>
    <cellStyle name="normální 5 3 2 2 2 2 2 3" xfId="39419"/>
    <cellStyle name="normální 5 3 2 2 2 2 2 4" xfId="26453"/>
    <cellStyle name="normální 5 3 2 2 2 2 3" xfId="16495"/>
    <cellStyle name="normální 5 3 2 2 2 2 3 2" xfId="42661"/>
    <cellStyle name="normální 5 3 2 2 2 2 3 3" xfId="29695"/>
    <cellStyle name="normální 5 3 2 2 2 2 4" xfId="10007"/>
    <cellStyle name="normální 5 3 2 2 2 2 4 2" xfId="36178"/>
    <cellStyle name="normální 5 3 2 2 2 2 5" xfId="23213"/>
    <cellStyle name="normální 5 3 2 2 2 3" xfId="11639"/>
    <cellStyle name="normální 5 3 2 2 2 3 2" xfId="18123"/>
    <cellStyle name="normální 5 3 2 2 2 3 2 2" xfId="44289"/>
    <cellStyle name="normální 5 3 2 2 2 3 2 3" xfId="31323"/>
    <cellStyle name="normální 5 3 2 2 2 3 3" xfId="37807"/>
    <cellStyle name="normální 5 3 2 2 2 3 4" xfId="24841"/>
    <cellStyle name="normální 5 3 2 2 2 4" xfId="14883"/>
    <cellStyle name="normální 5 3 2 2 2 4 2" xfId="41049"/>
    <cellStyle name="normální 5 3 2 2 2 4 3" xfId="28083"/>
    <cellStyle name="normální 5 3 2 2 2 5" xfId="8344"/>
    <cellStyle name="normální 5 3 2 2 2 5 2" xfId="34564"/>
    <cellStyle name="normální 5 3 2 2 2 6" xfId="21615"/>
    <cellStyle name="normální 5 3 2 2 3" xfId="5927"/>
    <cellStyle name="normální 5 3 2 2 3 2" xfId="12694"/>
    <cellStyle name="normální 5 3 2 2 3 2 2" xfId="19178"/>
    <cellStyle name="normální 5 3 2 2 3 2 2 2" xfId="45344"/>
    <cellStyle name="normální 5 3 2 2 3 2 2 3" xfId="32378"/>
    <cellStyle name="normální 5 3 2 2 3 2 3" xfId="38862"/>
    <cellStyle name="normální 5 3 2 2 3 2 4" xfId="25896"/>
    <cellStyle name="normální 5 3 2 2 3 3" xfId="15938"/>
    <cellStyle name="normální 5 3 2 2 3 3 2" xfId="42104"/>
    <cellStyle name="normální 5 3 2 2 3 3 3" xfId="29138"/>
    <cellStyle name="normální 5 3 2 2 3 4" xfId="9448"/>
    <cellStyle name="normální 5 3 2 2 3 4 2" xfId="35621"/>
    <cellStyle name="normální 5 3 2 2 3 5" xfId="22656"/>
    <cellStyle name="normální 5 3 2 2 4" xfId="11085"/>
    <cellStyle name="normální 5 3 2 2 4 2" xfId="17569"/>
    <cellStyle name="normální 5 3 2 2 4 2 2" xfId="43735"/>
    <cellStyle name="normální 5 3 2 2 4 2 3" xfId="30769"/>
    <cellStyle name="normální 5 3 2 2 4 3" xfId="37253"/>
    <cellStyle name="normální 5 3 2 2 4 4" xfId="24287"/>
    <cellStyle name="normální 5 3 2 2 5" xfId="14330"/>
    <cellStyle name="normální 5 3 2 2 5 2" xfId="40496"/>
    <cellStyle name="normální 5 3 2 2 5 3" xfId="27530"/>
    <cellStyle name="normální 5 3 2 2 6" xfId="7787"/>
    <cellStyle name="normální 5 3 2 2 6 2" xfId="34007"/>
    <cellStyle name="normální 5 3 2 2 7" xfId="21063"/>
    <cellStyle name="normální 5 3 2 3" xfId="900"/>
    <cellStyle name="normální 5 3 2 3 2" xfId="1694"/>
    <cellStyle name="normální 5 3 2 3 2 2" xfId="6662"/>
    <cellStyle name="normální 5 3 2 3 2 2 2" xfId="13399"/>
    <cellStyle name="normální 5 3 2 3 2 2 2 2" xfId="19883"/>
    <cellStyle name="normální 5 3 2 3 2 2 2 2 2" xfId="46049"/>
    <cellStyle name="normální 5 3 2 3 2 2 2 2 3" xfId="33083"/>
    <cellStyle name="normální 5 3 2 3 2 2 2 3" xfId="39567"/>
    <cellStyle name="normální 5 3 2 3 2 2 2 4" xfId="26601"/>
    <cellStyle name="normální 5 3 2 3 2 2 3" xfId="16643"/>
    <cellStyle name="normální 5 3 2 3 2 2 3 2" xfId="42809"/>
    <cellStyle name="normální 5 3 2 3 2 2 3 3" xfId="29843"/>
    <cellStyle name="normální 5 3 2 3 2 2 4" xfId="10155"/>
    <cellStyle name="normální 5 3 2 3 2 2 4 2" xfId="36326"/>
    <cellStyle name="normální 5 3 2 3 2 2 5" xfId="23361"/>
    <cellStyle name="normální 5 3 2 3 2 3" xfId="11787"/>
    <cellStyle name="normální 5 3 2 3 2 3 2" xfId="18271"/>
    <cellStyle name="normální 5 3 2 3 2 3 2 2" xfId="44437"/>
    <cellStyle name="normální 5 3 2 3 2 3 2 3" xfId="31471"/>
    <cellStyle name="normální 5 3 2 3 2 3 3" xfId="37955"/>
    <cellStyle name="normální 5 3 2 3 2 3 4" xfId="24989"/>
    <cellStyle name="normální 5 3 2 3 2 4" xfId="15031"/>
    <cellStyle name="normální 5 3 2 3 2 4 2" xfId="41197"/>
    <cellStyle name="normální 5 3 2 3 2 4 3" xfId="28231"/>
    <cellStyle name="normální 5 3 2 3 2 5" xfId="8492"/>
    <cellStyle name="normální 5 3 2 3 2 5 2" xfId="34712"/>
    <cellStyle name="normální 5 3 2 3 2 6" xfId="21763"/>
    <cellStyle name="normální 5 3 2 3 3" xfId="6077"/>
    <cellStyle name="normální 5 3 2 3 3 2" xfId="12842"/>
    <cellStyle name="normální 5 3 2 3 3 2 2" xfId="19326"/>
    <cellStyle name="normální 5 3 2 3 3 2 2 2" xfId="45492"/>
    <cellStyle name="normální 5 3 2 3 3 2 2 3" xfId="32526"/>
    <cellStyle name="normální 5 3 2 3 3 2 3" xfId="39010"/>
    <cellStyle name="normální 5 3 2 3 3 2 4" xfId="26044"/>
    <cellStyle name="normální 5 3 2 3 3 3" xfId="16086"/>
    <cellStyle name="normální 5 3 2 3 3 3 2" xfId="42252"/>
    <cellStyle name="normální 5 3 2 3 3 3 3" xfId="29286"/>
    <cellStyle name="normální 5 3 2 3 3 4" xfId="9597"/>
    <cellStyle name="normální 5 3 2 3 3 4 2" xfId="35769"/>
    <cellStyle name="normální 5 3 2 3 3 5" xfId="22804"/>
    <cellStyle name="normální 5 3 2 3 4" xfId="11233"/>
    <cellStyle name="normální 5 3 2 3 4 2" xfId="17717"/>
    <cellStyle name="normální 5 3 2 3 4 2 2" xfId="43883"/>
    <cellStyle name="normální 5 3 2 3 4 2 3" xfId="30917"/>
    <cellStyle name="normální 5 3 2 3 4 3" xfId="37401"/>
    <cellStyle name="normální 5 3 2 3 4 4" xfId="24435"/>
    <cellStyle name="normální 5 3 2 3 5" xfId="14478"/>
    <cellStyle name="normální 5 3 2 3 5 2" xfId="40644"/>
    <cellStyle name="normální 5 3 2 3 5 3" xfId="27678"/>
    <cellStyle name="normální 5 3 2 3 6" xfId="7935"/>
    <cellStyle name="normální 5 3 2 3 6 2" xfId="34155"/>
    <cellStyle name="normální 5 3 2 3 7" xfId="21211"/>
    <cellStyle name="normální 5 3 2 4" xfId="1075"/>
    <cellStyle name="normální 5 3 2 4 2" xfId="1842"/>
    <cellStyle name="normální 5 3 2 4 2 2" xfId="6810"/>
    <cellStyle name="normální 5 3 2 4 2 2 2" xfId="13547"/>
    <cellStyle name="normální 5 3 2 4 2 2 2 2" xfId="20031"/>
    <cellStyle name="normální 5 3 2 4 2 2 2 2 2" xfId="46197"/>
    <cellStyle name="normální 5 3 2 4 2 2 2 2 3" xfId="33231"/>
    <cellStyle name="normální 5 3 2 4 2 2 2 3" xfId="39715"/>
    <cellStyle name="normální 5 3 2 4 2 2 2 4" xfId="26749"/>
    <cellStyle name="normální 5 3 2 4 2 2 3" xfId="16791"/>
    <cellStyle name="normální 5 3 2 4 2 2 3 2" xfId="42957"/>
    <cellStyle name="normální 5 3 2 4 2 2 3 3" xfId="29991"/>
    <cellStyle name="normální 5 3 2 4 2 2 4" xfId="10303"/>
    <cellStyle name="normální 5 3 2 4 2 2 4 2" xfId="36474"/>
    <cellStyle name="normální 5 3 2 4 2 2 5" xfId="23509"/>
    <cellStyle name="normální 5 3 2 4 2 3" xfId="11935"/>
    <cellStyle name="normální 5 3 2 4 2 3 2" xfId="18419"/>
    <cellStyle name="normální 5 3 2 4 2 3 2 2" xfId="44585"/>
    <cellStyle name="normální 5 3 2 4 2 3 2 3" xfId="31619"/>
    <cellStyle name="normální 5 3 2 4 2 3 3" xfId="38103"/>
    <cellStyle name="normální 5 3 2 4 2 3 4" xfId="25137"/>
    <cellStyle name="normální 5 3 2 4 2 4" xfId="15179"/>
    <cellStyle name="normální 5 3 2 4 2 4 2" xfId="41345"/>
    <cellStyle name="normální 5 3 2 4 2 4 3" xfId="28379"/>
    <cellStyle name="normální 5 3 2 4 2 5" xfId="8640"/>
    <cellStyle name="normální 5 3 2 4 2 5 2" xfId="34860"/>
    <cellStyle name="normální 5 3 2 4 2 6" xfId="21911"/>
    <cellStyle name="normální 5 3 2 4 3" xfId="6230"/>
    <cellStyle name="normální 5 3 2 4 3 2" xfId="12993"/>
    <cellStyle name="normální 5 3 2 4 3 2 2" xfId="19477"/>
    <cellStyle name="normální 5 3 2 4 3 2 2 2" xfId="45643"/>
    <cellStyle name="normální 5 3 2 4 3 2 2 3" xfId="32677"/>
    <cellStyle name="normální 5 3 2 4 3 2 3" xfId="39161"/>
    <cellStyle name="normální 5 3 2 4 3 2 4" xfId="26195"/>
    <cellStyle name="normální 5 3 2 4 3 3" xfId="16237"/>
    <cellStyle name="normální 5 3 2 4 3 3 2" xfId="42403"/>
    <cellStyle name="normální 5 3 2 4 3 3 3" xfId="29437"/>
    <cellStyle name="normální 5 3 2 4 3 4" xfId="9748"/>
    <cellStyle name="normální 5 3 2 4 3 4 2" xfId="35920"/>
    <cellStyle name="normální 5 3 2 4 3 5" xfId="22955"/>
    <cellStyle name="normální 5 3 2 4 4" xfId="11381"/>
    <cellStyle name="normální 5 3 2 4 4 2" xfId="17865"/>
    <cellStyle name="normální 5 3 2 4 4 2 2" xfId="44031"/>
    <cellStyle name="normální 5 3 2 4 4 2 3" xfId="31065"/>
    <cellStyle name="normální 5 3 2 4 4 3" xfId="37549"/>
    <cellStyle name="normální 5 3 2 4 4 4" xfId="24583"/>
    <cellStyle name="normální 5 3 2 4 5" xfId="14626"/>
    <cellStyle name="normální 5 3 2 4 5 2" xfId="40792"/>
    <cellStyle name="normální 5 3 2 4 5 3" xfId="27826"/>
    <cellStyle name="normální 5 3 2 4 6" xfId="8083"/>
    <cellStyle name="normální 5 3 2 4 6 2" xfId="34303"/>
    <cellStyle name="normální 5 3 2 4 7" xfId="21359"/>
    <cellStyle name="normální 5 3 2 5" xfId="1410"/>
    <cellStyle name="normální 5 3 2 5 2" xfId="6378"/>
    <cellStyle name="normální 5 3 2 5 2 2" xfId="13115"/>
    <cellStyle name="normální 5 3 2 5 2 2 2" xfId="19599"/>
    <cellStyle name="normální 5 3 2 5 2 2 2 2" xfId="45765"/>
    <cellStyle name="normální 5 3 2 5 2 2 2 3" xfId="32799"/>
    <cellStyle name="normální 5 3 2 5 2 2 3" xfId="39283"/>
    <cellStyle name="normální 5 3 2 5 2 2 4" xfId="26317"/>
    <cellStyle name="normální 5 3 2 5 2 3" xfId="16359"/>
    <cellStyle name="normální 5 3 2 5 2 3 2" xfId="42525"/>
    <cellStyle name="normální 5 3 2 5 2 3 3" xfId="29559"/>
    <cellStyle name="normální 5 3 2 5 2 4" xfId="9871"/>
    <cellStyle name="normální 5 3 2 5 2 4 2" xfId="36042"/>
    <cellStyle name="normální 5 3 2 5 2 5" xfId="23077"/>
    <cellStyle name="normální 5 3 2 5 3" xfId="11503"/>
    <cellStyle name="normální 5 3 2 5 3 2" xfId="17987"/>
    <cellStyle name="normální 5 3 2 5 3 2 2" xfId="44153"/>
    <cellStyle name="normální 5 3 2 5 3 2 3" xfId="31187"/>
    <cellStyle name="normální 5 3 2 5 3 3" xfId="37671"/>
    <cellStyle name="normální 5 3 2 5 3 4" xfId="24705"/>
    <cellStyle name="normální 5 3 2 5 4" xfId="14747"/>
    <cellStyle name="normální 5 3 2 5 4 2" xfId="40913"/>
    <cellStyle name="normální 5 3 2 5 4 3" xfId="27947"/>
    <cellStyle name="normální 5 3 2 5 5" xfId="8208"/>
    <cellStyle name="normální 5 3 2 5 5 2" xfId="34428"/>
    <cellStyle name="normální 5 3 2 5 6" xfId="21479"/>
    <cellStyle name="normální 5 3 2 6" xfId="5788"/>
    <cellStyle name="normální 5 3 2 6 2" xfId="12556"/>
    <cellStyle name="normální 5 3 2 6 2 2" xfId="19040"/>
    <cellStyle name="normální 5 3 2 6 2 2 2" xfId="45206"/>
    <cellStyle name="normální 5 3 2 6 2 2 3" xfId="32240"/>
    <cellStyle name="normální 5 3 2 6 2 3" xfId="38724"/>
    <cellStyle name="normální 5 3 2 6 2 4" xfId="25758"/>
    <cellStyle name="normální 5 3 2 6 3" xfId="15800"/>
    <cellStyle name="normální 5 3 2 6 3 2" xfId="41966"/>
    <cellStyle name="normální 5 3 2 6 3 3" xfId="29000"/>
    <cellStyle name="normální 5 3 2 6 4" xfId="9310"/>
    <cellStyle name="normální 5 3 2 6 4 2" xfId="35483"/>
    <cellStyle name="normální 5 3 2 6 5" xfId="22518"/>
    <cellStyle name="normální 5 3 2 7" xfId="10949"/>
    <cellStyle name="normální 5 3 2 7 2" xfId="17433"/>
    <cellStyle name="normální 5 3 2 7 2 2" xfId="43599"/>
    <cellStyle name="normální 5 3 2 7 2 3" xfId="30633"/>
    <cellStyle name="normální 5 3 2 7 3" xfId="37117"/>
    <cellStyle name="normální 5 3 2 7 4" xfId="24151"/>
    <cellStyle name="normální 5 3 2 8" xfId="14194"/>
    <cellStyle name="normální 5 3 2 8 2" xfId="40360"/>
    <cellStyle name="normální 5 3 2 8 3" xfId="27394"/>
    <cellStyle name="normální 5 3 2 9" xfId="7651"/>
    <cellStyle name="normální 5 3 2 9 2" xfId="33871"/>
    <cellStyle name="normální 5 3 3" xfId="603"/>
    <cellStyle name="normální 5 3 3 10" xfId="20959"/>
    <cellStyle name="normální 5 3 3 2" xfId="761"/>
    <cellStyle name="normální 5 3 3 2 2" xfId="1578"/>
    <cellStyle name="normální 5 3 3 2 2 2" xfId="6546"/>
    <cellStyle name="normální 5 3 3 2 2 2 2" xfId="13283"/>
    <cellStyle name="normální 5 3 3 2 2 2 2 2" xfId="19767"/>
    <cellStyle name="normální 5 3 3 2 2 2 2 2 2" xfId="45933"/>
    <cellStyle name="normální 5 3 3 2 2 2 2 2 3" xfId="32967"/>
    <cellStyle name="normální 5 3 3 2 2 2 2 3" xfId="39451"/>
    <cellStyle name="normální 5 3 3 2 2 2 2 4" xfId="26485"/>
    <cellStyle name="normální 5 3 3 2 2 2 3" xfId="16527"/>
    <cellStyle name="normální 5 3 3 2 2 2 3 2" xfId="42693"/>
    <cellStyle name="normální 5 3 3 2 2 2 3 3" xfId="29727"/>
    <cellStyle name="normální 5 3 3 2 2 2 4" xfId="10039"/>
    <cellStyle name="normální 5 3 3 2 2 2 4 2" xfId="36210"/>
    <cellStyle name="normální 5 3 3 2 2 2 5" xfId="23245"/>
    <cellStyle name="normální 5 3 3 2 2 3" xfId="11671"/>
    <cellStyle name="normální 5 3 3 2 2 3 2" xfId="18155"/>
    <cellStyle name="normální 5 3 3 2 2 3 2 2" xfId="44321"/>
    <cellStyle name="normální 5 3 3 2 2 3 2 3" xfId="31355"/>
    <cellStyle name="normální 5 3 3 2 2 3 3" xfId="37839"/>
    <cellStyle name="normální 5 3 3 2 2 3 4" xfId="24873"/>
    <cellStyle name="normální 5 3 3 2 2 4" xfId="14915"/>
    <cellStyle name="normální 5 3 3 2 2 4 2" xfId="41081"/>
    <cellStyle name="normální 5 3 3 2 2 4 3" xfId="28115"/>
    <cellStyle name="normální 5 3 3 2 2 5" xfId="8376"/>
    <cellStyle name="normální 5 3 3 2 2 5 2" xfId="34596"/>
    <cellStyle name="normální 5 3 3 2 2 6" xfId="21647"/>
    <cellStyle name="normální 5 3 3 2 3" xfId="5959"/>
    <cellStyle name="normální 5 3 3 2 3 2" xfId="12726"/>
    <cellStyle name="normální 5 3 3 2 3 2 2" xfId="19210"/>
    <cellStyle name="normální 5 3 3 2 3 2 2 2" xfId="45376"/>
    <cellStyle name="normální 5 3 3 2 3 2 2 3" xfId="32410"/>
    <cellStyle name="normální 5 3 3 2 3 2 3" xfId="38894"/>
    <cellStyle name="normální 5 3 3 2 3 2 4" xfId="25928"/>
    <cellStyle name="normální 5 3 3 2 3 3" xfId="15970"/>
    <cellStyle name="normální 5 3 3 2 3 3 2" xfId="42136"/>
    <cellStyle name="normální 5 3 3 2 3 3 3" xfId="29170"/>
    <cellStyle name="normální 5 3 3 2 3 4" xfId="9480"/>
    <cellStyle name="normální 5 3 3 2 3 4 2" xfId="35653"/>
    <cellStyle name="normální 5 3 3 2 3 5" xfId="22688"/>
    <cellStyle name="normální 5 3 3 2 4" xfId="11117"/>
    <cellStyle name="normální 5 3 3 2 4 2" xfId="17601"/>
    <cellStyle name="normální 5 3 3 2 4 2 2" xfId="43767"/>
    <cellStyle name="normální 5 3 3 2 4 2 3" xfId="30801"/>
    <cellStyle name="normální 5 3 3 2 4 3" xfId="37285"/>
    <cellStyle name="normální 5 3 3 2 4 4" xfId="24319"/>
    <cellStyle name="normální 5 3 3 2 5" xfId="14362"/>
    <cellStyle name="normální 5 3 3 2 5 2" xfId="40528"/>
    <cellStyle name="normální 5 3 3 2 5 3" xfId="27562"/>
    <cellStyle name="normální 5 3 3 2 6" xfId="7819"/>
    <cellStyle name="normální 5 3 3 2 6 2" xfId="34039"/>
    <cellStyle name="normální 5 3 3 2 7" xfId="21095"/>
    <cellStyle name="normální 5 3 3 3" xfId="936"/>
    <cellStyle name="normální 5 3 3 3 2" xfId="1726"/>
    <cellStyle name="normální 5 3 3 3 2 2" xfId="6694"/>
    <cellStyle name="normální 5 3 3 3 2 2 2" xfId="13431"/>
    <cellStyle name="normální 5 3 3 3 2 2 2 2" xfId="19915"/>
    <cellStyle name="normální 5 3 3 3 2 2 2 2 2" xfId="46081"/>
    <cellStyle name="normální 5 3 3 3 2 2 2 2 3" xfId="33115"/>
    <cellStyle name="normální 5 3 3 3 2 2 2 3" xfId="39599"/>
    <cellStyle name="normální 5 3 3 3 2 2 2 4" xfId="26633"/>
    <cellStyle name="normální 5 3 3 3 2 2 3" xfId="16675"/>
    <cellStyle name="normální 5 3 3 3 2 2 3 2" xfId="42841"/>
    <cellStyle name="normální 5 3 3 3 2 2 3 3" xfId="29875"/>
    <cellStyle name="normální 5 3 3 3 2 2 4" xfId="10187"/>
    <cellStyle name="normální 5 3 3 3 2 2 4 2" xfId="36358"/>
    <cellStyle name="normální 5 3 3 3 2 2 5" xfId="23393"/>
    <cellStyle name="normální 5 3 3 3 2 3" xfId="11819"/>
    <cellStyle name="normální 5 3 3 3 2 3 2" xfId="18303"/>
    <cellStyle name="normální 5 3 3 3 2 3 2 2" xfId="44469"/>
    <cellStyle name="normální 5 3 3 3 2 3 2 3" xfId="31503"/>
    <cellStyle name="normální 5 3 3 3 2 3 3" xfId="37987"/>
    <cellStyle name="normální 5 3 3 3 2 3 4" xfId="25021"/>
    <cellStyle name="normální 5 3 3 3 2 4" xfId="15063"/>
    <cellStyle name="normální 5 3 3 3 2 4 2" xfId="41229"/>
    <cellStyle name="normální 5 3 3 3 2 4 3" xfId="28263"/>
    <cellStyle name="normální 5 3 3 3 2 5" xfId="8524"/>
    <cellStyle name="normální 5 3 3 3 2 5 2" xfId="34744"/>
    <cellStyle name="normální 5 3 3 3 2 6" xfId="21795"/>
    <cellStyle name="normální 5 3 3 3 3" xfId="6110"/>
    <cellStyle name="normální 5 3 3 3 3 2" xfId="12875"/>
    <cellStyle name="normální 5 3 3 3 3 2 2" xfId="19359"/>
    <cellStyle name="normální 5 3 3 3 3 2 2 2" xfId="45525"/>
    <cellStyle name="normální 5 3 3 3 3 2 2 3" xfId="32559"/>
    <cellStyle name="normální 5 3 3 3 3 2 3" xfId="39043"/>
    <cellStyle name="normální 5 3 3 3 3 2 4" xfId="26077"/>
    <cellStyle name="normální 5 3 3 3 3 3" xfId="16119"/>
    <cellStyle name="normální 5 3 3 3 3 3 2" xfId="42285"/>
    <cellStyle name="normální 5 3 3 3 3 3 3" xfId="29319"/>
    <cellStyle name="normální 5 3 3 3 3 4" xfId="9630"/>
    <cellStyle name="normální 5 3 3 3 3 4 2" xfId="35802"/>
    <cellStyle name="normální 5 3 3 3 3 5" xfId="22837"/>
    <cellStyle name="normální 5 3 3 3 4" xfId="11265"/>
    <cellStyle name="normální 5 3 3 3 4 2" xfId="17749"/>
    <cellStyle name="normální 5 3 3 3 4 2 2" xfId="43915"/>
    <cellStyle name="normální 5 3 3 3 4 2 3" xfId="30949"/>
    <cellStyle name="normální 5 3 3 3 4 3" xfId="37433"/>
    <cellStyle name="normální 5 3 3 3 4 4" xfId="24467"/>
    <cellStyle name="normální 5 3 3 3 5" xfId="14510"/>
    <cellStyle name="normální 5 3 3 3 5 2" xfId="40676"/>
    <cellStyle name="normální 5 3 3 3 5 3" xfId="27710"/>
    <cellStyle name="normální 5 3 3 3 6" xfId="7967"/>
    <cellStyle name="normální 5 3 3 3 6 2" xfId="34187"/>
    <cellStyle name="normální 5 3 3 3 7" xfId="21243"/>
    <cellStyle name="normální 5 3 3 4" xfId="1111"/>
    <cellStyle name="normální 5 3 3 4 2" xfId="1874"/>
    <cellStyle name="normální 5 3 3 4 2 2" xfId="6842"/>
    <cellStyle name="normální 5 3 3 4 2 2 2" xfId="13579"/>
    <cellStyle name="normální 5 3 3 4 2 2 2 2" xfId="20063"/>
    <cellStyle name="normální 5 3 3 4 2 2 2 2 2" xfId="46229"/>
    <cellStyle name="normální 5 3 3 4 2 2 2 2 3" xfId="33263"/>
    <cellStyle name="normální 5 3 3 4 2 2 2 3" xfId="39747"/>
    <cellStyle name="normální 5 3 3 4 2 2 2 4" xfId="26781"/>
    <cellStyle name="normální 5 3 3 4 2 2 3" xfId="16823"/>
    <cellStyle name="normální 5 3 3 4 2 2 3 2" xfId="42989"/>
    <cellStyle name="normální 5 3 3 4 2 2 3 3" xfId="30023"/>
    <cellStyle name="normální 5 3 3 4 2 2 4" xfId="10335"/>
    <cellStyle name="normální 5 3 3 4 2 2 4 2" xfId="36506"/>
    <cellStyle name="normální 5 3 3 4 2 2 5" xfId="23541"/>
    <cellStyle name="normální 5 3 3 4 2 3" xfId="11967"/>
    <cellStyle name="normální 5 3 3 4 2 3 2" xfId="18451"/>
    <cellStyle name="normální 5 3 3 4 2 3 2 2" xfId="44617"/>
    <cellStyle name="normální 5 3 3 4 2 3 2 3" xfId="31651"/>
    <cellStyle name="normální 5 3 3 4 2 3 3" xfId="38135"/>
    <cellStyle name="normální 5 3 3 4 2 3 4" xfId="25169"/>
    <cellStyle name="normální 5 3 3 4 2 4" xfId="15211"/>
    <cellStyle name="normální 5 3 3 4 2 4 2" xfId="41377"/>
    <cellStyle name="normální 5 3 3 4 2 4 3" xfId="28411"/>
    <cellStyle name="normální 5 3 3 4 2 5" xfId="8672"/>
    <cellStyle name="normální 5 3 3 4 2 5 2" xfId="34892"/>
    <cellStyle name="normální 5 3 3 4 2 6" xfId="21943"/>
    <cellStyle name="normální 5 3 3 4 3" xfId="6265"/>
    <cellStyle name="normální 5 3 3 4 3 2" xfId="13027"/>
    <cellStyle name="normální 5 3 3 4 3 2 2" xfId="19511"/>
    <cellStyle name="normální 5 3 3 4 3 2 2 2" xfId="45677"/>
    <cellStyle name="normální 5 3 3 4 3 2 2 3" xfId="32711"/>
    <cellStyle name="normální 5 3 3 4 3 2 3" xfId="39195"/>
    <cellStyle name="normální 5 3 3 4 3 2 4" xfId="26229"/>
    <cellStyle name="normální 5 3 3 4 3 3" xfId="16271"/>
    <cellStyle name="normální 5 3 3 4 3 3 2" xfId="42437"/>
    <cellStyle name="normální 5 3 3 4 3 3 3" xfId="29471"/>
    <cellStyle name="normální 5 3 3 4 3 4" xfId="9782"/>
    <cellStyle name="normální 5 3 3 4 3 4 2" xfId="35954"/>
    <cellStyle name="normální 5 3 3 4 3 5" xfId="22989"/>
    <cellStyle name="normální 5 3 3 4 4" xfId="11413"/>
    <cellStyle name="normální 5 3 3 4 4 2" xfId="17897"/>
    <cellStyle name="normální 5 3 3 4 4 2 2" xfId="44063"/>
    <cellStyle name="normální 5 3 3 4 4 2 3" xfId="31097"/>
    <cellStyle name="normální 5 3 3 4 4 3" xfId="37581"/>
    <cellStyle name="normální 5 3 3 4 4 4" xfId="24615"/>
    <cellStyle name="normální 5 3 3 4 5" xfId="14658"/>
    <cellStyle name="normální 5 3 3 4 5 2" xfId="40824"/>
    <cellStyle name="normální 5 3 3 4 5 3" xfId="27858"/>
    <cellStyle name="normální 5 3 3 4 6" xfId="8115"/>
    <cellStyle name="normální 5 3 3 4 6 2" xfId="34335"/>
    <cellStyle name="normální 5 3 3 4 7" xfId="21391"/>
    <cellStyle name="normální 5 3 3 5" xfId="1442"/>
    <cellStyle name="normální 5 3 3 5 2" xfId="6410"/>
    <cellStyle name="normální 5 3 3 5 2 2" xfId="13147"/>
    <cellStyle name="normální 5 3 3 5 2 2 2" xfId="19631"/>
    <cellStyle name="normální 5 3 3 5 2 2 2 2" xfId="45797"/>
    <cellStyle name="normální 5 3 3 5 2 2 2 3" xfId="32831"/>
    <cellStyle name="normální 5 3 3 5 2 2 3" xfId="39315"/>
    <cellStyle name="normální 5 3 3 5 2 2 4" xfId="26349"/>
    <cellStyle name="normální 5 3 3 5 2 3" xfId="16391"/>
    <cellStyle name="normální 5 3 3 5 2 3 2" xfId="42557"/>
    <cellStyle name="normální 5 3 3 5 2 3 3" xfId="29591"/>
    <cellStyle name="normální 5 3 3 5 2 4" xfId="9903"/>
    <cellStyle name="normální 5 3 3 5 2 4 2" xfId="36074"/>
    <cellStyle name="normální 5 3 3 5 2 5" xfId="23109"/>
    <cellStyle name="normální 5 3 3 5 3" xfId="11535"/>
    <cellStyle name="normální 5 3 3 5 3 2" xfId="18019"/>
    <cellStyle name="normální 5 3 3 5 3 2 2" xfId="44185"/>
    <cellStyle name="normální 5 3 3 5 3 2 3" xfId="31219"/>
    <cellStyle name="normální 5 3 3 5 3 3" xfId="37703"/>
    <cellStyle name="normální 5 3 3 5 3 4" xfId="24737"/>
    <cellStyle name="normální 5 3 3 5 4" xfId="14779"/>
    <cellStyle name="normální 5 3 3 5 4 2" xfId="40945"/>
    <cellStyle name="normální 5 3 3 5 4 3" xfId="27979"/>
    <cellStyle name="normální 5 3 3 5 5" xfId="8240"/>
    <cellStyle name="normální 5 3 3 5 5 2" xfId="34460"/>
    <cellStyle name="normální 5 3 3 5 6" xfId="21511"/>
    <cellStyle name="normální 5 3 3 6" xfId="5821"/>
    <cellStyle name="normální 5 3 3 6 2" xfId="12588"/>
    <cellStyle name="normální 5 3 3 6 2 2" xfId="19072"/>
    <cellStyle name="normální 5 3 3 6 2 2 2" xfId="45238"/>
    <cellStyle name="normální 5 3 3 6 2 2 3" xfId="32272"/>
    <cellStyle name="normální 5 3 3 6 2 3" xfId="38756"/>
    <cellStyle name="normální 5 3 3 6 2 4" xfId="25790"/>
    <cellStyle name="normální 5 3 3 6 3" xfId="15832"/>
    <cellStyle name="normální 5 3 3 6 3 2" xfId="41998"/>
    <cellStyle name="normální 5 3 3 6 3 3" xfId="29032"/>
    <cellStyle name="normální 5 3 3 6 4" xfId="9342"/>
    <cellStyle name="normální 5 3 3 6 4 2" xfId="35515"/>
    <cellStyle name="normální 5 3 3 6 5" xfId="22550"/>
    <cellStyle name="normální 5 3 3 7" xfId="10981"/>
    <cellStyle name="normální 5 3 3 7 2" xfId="17465"/>
    <cellStyle name="normální 5 3 3 7 2 2" xfId="43631"/>
    <cellStyle name="normální 5 3 3 7 2 3" xfId="30665"/>
    <cellStyle name="normální 5 3 3 7 3" xfId="37149"/>
    <cellStyle name="normální 5 3 3 7 4" xfId="24183"/>
    <cellStyle name="normální 5 3 3 8" xfId="14226"/>
    <cellStyle name="normální 5 3 3 8 2" xfId="40392"/>
    <cellStyle name="normální 5 3 3 8 3" xfId="27426"/>
    <cellStyle name="normální 5 3 3 9" xfId="7683"/>
    <cellStyle name="normální 5 3 3 9 2" xfId="33903"/>
    <cellStyle name="normální 5 3 4" xfId="640"/>
    <cellStyle name="normální 5 3 4 2" xfId="1474"/>
    <cellStyle name="normální 5 3 4 2 2" xfId="6442"/>
    <cellStyle name="normální 5 3 4 2 2 2" xfId="13179"/>
    <cellStyle name="normální 5 3 4 2 2 2 2" xfId="19663"/>
    <cellStyle name="normální 5 3 4 2 2 2 2 2" xfId="45829"/>
    <cellStyle name="normální 5 3 4 2 2 2 2 3" xfId="32863"/>
    <cellStyle name="normální 5 3 4 2 2 2 3" xfId="39347"/>
    <cellStyle name="normální 5 3 4 2 2 2 4" xfId="26381"/>
    <cellStyle name="normální 5 3 4 2 2 3" xfId="16423"/>
    <cellStyle name="normální 5 3 4 2 2 3 2" xfId="42589"/>
    <cellStyle name="normální 5 3 4 2 2 3 3" xfId="29623"/>
    <cellStyle name="normální 5 3 4 2 2 4" xfId="9935"/>
    <cellStyle name="normální 5 3 4 2 2 4 2" xfId="36106"/>
    <cellStyle name="normální 5 3 4 2 2 5" xfId="23141"/>
    <cellStyle name="normální 5 3 4 2 3" xfId="11567"/>
    <cellStyle name="normální 5 3 4 2 3 2" xfId="18051"/>
    <cellStyle name="normální 5 3 4 2 3 2 2" xfId="44217"/>
    <cellStyle name="normální 5 3 4 2 3 2 3" xfId="31251"/>
    <cellStyle name="normální 5 3 4 2 3 3" xfId="37735"/>
    <cellStyle name="normální 5 3 4 2 3 4" xfId="24769"/>
    <cellStyle name="normální 5 3 4 2 4" xfId="14811"/>
    <cellStyle name="normální 5 3 4 2 4 2" xfId="40977"/>
    <cellStyle name="normální 5 3 4 2 4 3" xfId="28011"/>
    <cellStyle name="normální 5 3 4 2 5" xfId="8272"/>
    <cellStyle name="normální 5 3 4 2 5 2" xfId="34492"/>
    <cellStyle name="normální 5 3 4 2 6" xfId="21543"/>
    <cellStyle name="normální 5 3 4 3" xfId="5853"/>
    <cellStyle name="normální 5 3 4 3 2" xfId="12620"/>
    <cellStyle name="normální 5 3 4 3 2 2" xfId="19104"/>
    <cellStyle name="normální 5 3 4 3 2 2 2" xfId="45270"/>
    <cellStyle name="normální 5 3 4 3 2 2 3" xfId="32304"/>
    <cellStyle name="normální 5 3 4 3 2 3" xfId="38788"/>
    <cellStyle name="normální 5 3 4 3 2 4" xfId="25822"/>
    <cellStyle name="normální 5 3 4 3 3" xfId="15864"/>
    <cellStyle name="normální 5 3 4 3 3 2" xfId="42030"/>
    <cellStyle name="normální 5 3 4 3 3 3" xfId="29064"/>
    <cellStyle name="normální 5 3 4 3 4" xfId="9374"/>
    <cellStyle name="normální 5 3 4 3 4 2" xfId="35547"/>
    <cellStyle name="normální 5 3 4 3 5" xfId="22582"/>
    <cellStyle name="normální 5 3 4 4" xfId="11013"/>
    <cellStyle name="normální 5 3 4 4 2" xfId="17497"/>
    <cellStyle name="normální 5 3 4 4 2 2" xfId="43663"/>
    <cellStyle name="normální 5 3 4 4 2 3" xfId="30697"/>
    <cellStyle name="normální 5 3 4 4 3" xfId="37181"/>
    <cellStyle name="normální 5 3 4 4 4" xfId="24215"/>
    <cellStyle name="normální 5 3 4 5" xfId="14258"/>
    <cellStyle name="normální 5 3 4 5 2" xfId="40424"/>
    <cellStyle name="normální 5 3 4 5 3" xfId="27458"/>
    <cellStyle name="normální 5 3 4 6" xfId="7715"/>
    <cellStyle name="normální 5 3 4 6 2" xfId="33935"/>
    <cellStyle name="normální 5 3 4 7" xfId="20991"/>
    <cellStyle name="normální 5 3 5" xfId="811"/>
    <cellStyle name="normální 5 3 5 2" xfId="1618"/>
    <cellStyle name="normální 5 3 5 2 2" xfId="6586"/>
    <cellStyle name="normální 5 3 5 2 2 2" xfId="13323"/>
    <cellStyle name="normální 5 3 5 2 2 2 2" xfId="19807"/>
    <cellStyle name="normální 5 3 5 2 2 2 2 2" xfId="45973"/>
    <cellStyle name="normální 5 3 5 2 2 2 2 3" xfId="33007"/>
    <cellStyle name="normální 5 3 5 2 2 2 3" xfId="39491"/>
    <cellStyle name="normální 5 3 5 2 2 2 4" xfId="26525"/>
    <cellStyle name="normální 5 3 5 2 2 3" xfId="16567"/>
    <cellStyle name="normální 5 3 5 2 2 3 2" xfId="42733"/>
    <cellStyle name="normální 5 3 5 2 2 3 3" xfId="29767"/>
    <cellStyle name="normální 5 3 5 2 2 4" xfId="10079"/>
    <cellStyle name="normální 5 3 5 2 2 4 2" xfId="36250"/>
    <cellStyle name="normální 5 3 5 2 2 5" xfId="23285"/>
    <cellStyle name="normální 5 3 5 2 3" xfId="11711"/>
    <cellStyle name="normální 5 3 5 2 3 2" xfId="18195"/>
    <cellStyle name="normální 5 3 5 2 3 2 2" xfId="44361"/>
    <cellStyle name="normální 5 3 5 2 3 2 3" xfId="31395"/>
    <cellStyle name="normální 5 3 5 2 3 3" xfId="37879"/>
    <cellStyle name="normální 5 3 5 2 3 4" xfId="24913"/>
    <cellStyle name="normální 5 3 5 2 4" xfId="14955"/>
    <cellStyle name="normální 5 3 5 2 4 2" xfId="41121"/>
    <cellStyle name="normální 5 3 5 2 4 3" xfId="28155"/>
    <cellStyle name="normální 5 3 5 2 5" xfId="8416"/>
    <cellStyle name="normální 5 3 5 2 5 2" xfId="34636"/>
    <cellStyle name="normální 5 3 5 2 6" xfId="21687"/>
    <cellStyle name="normální 5 3 5 3" xfId="6000"/>
    <cellStyle name="normální 5 3 5 3 2" xfId="12766"/>
    <cellStyle name="normální 5 3 5 3 2 2" xfId="19250"/>
    <cellStyle name="normální 5 3 5 3 2 2 2" xfId="45416"/>
    <cellStyle name="normální 5 3 5 3 2 2 3" xfId="32450"/>
    <cellStyle name="normální 5 3 5 3 2 3" xfId="38934"/>
    <cellStyle name="normální 5 3 5 3 2 4" xfId="25968"/>
    <cellStyle name="normální 5 3 5 3 3" xfId="16010"/>
    <cellStyle name="normální 5 3 5 3 3 2" xfId="42176"/>
    <cellStyle name="normální 5 3 5 3 3 3" xfId="29210"/>
    <cellStyle name="normální 5 3 5 3 4" xfId="9520"/>
    <cellStyle name="normální 5 3 5 3 4 2" xfId="35693"/>
    <cellStyle name="normální 5 3 5 3 5" xfId="22728"/>
    <cellStyle name="normální 5 3 5 4" xfId="11157"/>
    <cellStyle name="normální 5 3 5 4 2" xfId="17641"/>
    <cellStyle name="normální 5 3 5 4 2 2" xfId="43807"/>
    <cellStyle name="normální 5 3 5 4 2 3" xfId="30841"/>
    <cellStyle name="normální 5 3 5 4 3" xfId="37325"/>
    <cellStyle name="normální 5 3 5 4 4" xfId="24359"/>
    <cellStyle name="normální 5 3 5 5" xfId="14402"/>
    <cellStyle name="normální 5 3 5 5 2" xfId="40568"/>
    <cellStyle name="normální 5 3 5 5 3" xfId="27602"/>
    <cellStyle name="normální 5 3 5 6" xfId="7859"/>
    <cellStyle name="normální 5 3 5 6 2" xfId="34079"/>
    <cellStyle name="normální 5 3 5 7" xfId="21135"/>
    <cellStyle name="normální 5 3 6" xfId="986"/>
    <cellStyle name="normální 5 3 6 2" xfId="1766"/>
    <cellStyle name="normální 5 3 6 2 2" xfId="6734"/>
    <cellStyle name="normální 5 3 6 2 2 2" xfId="13471"/>
    <cellStyle name="normální 5 3 6 2 2 2 2" xfId="19955"/>
    <cellStyle name="normální 5 3 6 2 2 2 2 2" xfId="46121"/>
    <cellStyle name="normální 5 3 6 2 2 2 2 3" xfId="33155"/>
    <cellStyle name="normální 5 3 6 2 2 2 3" xfId="39639"/>
    <cellStyle name="normální 5 3 6 2 2 2 4" xfId="26673"/>
    <cellStyle name="normální 5 3 6 2 2 3" xfId="16715"/>
    <cellStyle name="normální 5 3 6 2 2 3 2" xfId="42881"/>
    <cellStyle name="normální 5 3 6 2 2 3 3" xfId="29915"/>
    <cellStyle name="normální 5 3 6 2 2 4" xfId="10227"/>
    <cellStyle name="normální 5 3 6 2 2 4 2" xfId="36398"/>
    <cellStyle name="normální 5 3 6 2 2 5" xfId="23433"/>
    <cellStyle name="normální 5 3 6 2 3" xfId="11859"/>
    <cellStyle name="normální 5 3 6 2 3 2" xfId="18343"/>
    <cellStyle name="normální 5 3 6 2 3 2 2" xfId="44509"/>
    <cellStyle name="normální 5 3 6 2 3 2 3" xfId="31543"/>
    <cellStyle name="normální 5 3 6 2 3 3" xfId="38027"/>
    <cellStyle name="normální 5 3 6 2 3 4" xfId="25061"/>
    <cellStyle name="normální 5 3 6 2 4" xfId="15103"/>
    <cellStyle name="normální 5 3 6 2 4 2" xfId="41269"/>
    <cellStyle name="normální 5 3 6 2 4 3" xfId="28303"/>
    <cellStyle name="normální 5 3 6 2 5" xfId="8564"/>
    <cellStyle name="normální 5 3 6 2 5 2" xfId="34784"/>
    <cellStyle name="normální 5 3 6 2 6" xfId="21835"/>
    <cellStyle name="normální 5 3 6 3" xfId="6151"/>
    <cellStyle name="normální 5 3 6 3 2" xfId="12916"/>
    <cellStyle name="normální 5 3 6 3 2 2" xfId="19400"/>
    <cellStyle name="normální 5 3 6 3 2 2 2" xfId="45566"/>
    <cellStyle name="normální 5 3 6 3 2 2 3" xfId="32600"/>
    <cellStyle name="normální 5 3 6 3 2 3" xfId="39084"/>
    <cellStyle name="normální 5 3 6 3 2 4" xfId="26118"/>
    <cellStyle name="normální 5 3 6 3 3" xfId="16160"/>
    <cellStyle name="normální 5 3 6 3 3 2" xfId="42326"/>
    <cellStyle name="normální 5 3 6 3 3 3" xfId="29360"/>
    <cellStyle name="normální 5 3 6 3 4" xfId="9671"/>
    <cellStyle name="normální 5 3 6 3 4 2" xfId="35843"/>
    <cellStyle name="normální 5 3 6 3 5" xfId="22878"/>
    <cellStyle name="normální 5 3 6 4" xfId="11305"/>
    <cellStyle name="normální 5 3 6 4 2" xfId="17789"/>
    <cellStyle name="normální 5 3 6 4 2 2" xfId="43955"/>
    <cellStyle name="normální 5 3 6 4 2 3" xfId="30989"/>
    <cellStyle name="normální 5 3 6 4 3" xfId="37473"/>
    <cellStyle name="normální 5 3 6 4 4" xfId="24507"/>
    <cellStyle name="normální 5 3 6 5" xfId="14550"/>
    <cellStyle name="normální 5 3 6 5 2" xfId="40716"/>
    <cellStyle name="normální 5 3 6 5 3" xfId="27750"/>
    <cellStyle name="normální 5 3 6 6" xfId="8007"/>
    <cellStyle name="normální 5 3 6 6 2" xfId="34227"/>
    <cellStyle name="normální 5 3 6 7" xfId="21283"/>
    <cellStyle name="normální 5 3 7" xfId="1376"/>
    <cellStyle name="normální 5 3 7 2" xfId="6344"/>
    <cellStyle name="normální 5 3 7 2 2" xfId="13081"/>
    <cellStyle name="normální 5 3 7 2 2 2" xfId="19565"/>
    <cellStyle name="normální 5 3 7 2 2 2 2" xfId="45731"/>
    <cellStyle name="normální 5 3 7 2 2 2 3" xfId="32765"/>
    <cellStyle name="normální 5 3 7 2 2 3" xfId="39249"/>
    <cellStyle name="normální 5 3 7 2 2 4" xfId="26283"/>
    <cellStyle name="normální 5 3 7 2 3" xfId="16325"/>
    <cellStyle name="normální 5 3 7 2 3 2" xfId="42491"/>
    <cellStyle name="normální 5 3 7 2 3 3" xfId="29525"/>
    <cellStyle name="normální 5 3 7 2 4" xfId="9837"/>
    <cellStyle name="normální 5 3 7 2 4 2" xfId="36008"/>
    <cellStyle name="normální 5 3 7 2 5" xfId="23043"/>
    <cellStyle name="normální 5 3 7 3" xfId="11469"/>
    <cellStyle name="normální 5 3 7 3 2" xfId="17953"/>
    <cellStyle name="normální 5 3 7 3 2 2" xfId="44119"/>
    <cellStyle name="normální 5 3 7 3 2 3" xfId="31153"/>
    <cellStyle name="normální 5 3 7 3 3" xfId="37637"/>
    <cellStyle name="normální 5 3 7 3 4" xfId="24671"/>
    <cellStyle name="normální 5 3 7 4" xfId="14713"/>
    <cellStyle name="normální 5 3 7 4 2" xfId="40879"/>
    <cellStyle name="normální 5 3 7 4 3" xfId="27913"/>
    <cellStyle name="normální 5 3 7 5" xfId="8174"/>
    <cellStyle name="normální 5 3 7 5 2" xfId="34394"/>
    <cellStyle name="normální 5 3 7 6" xfId="21445"/>
    <cellStyle name="normální 5 3 8" xfId="4900"/>
    <cellStyle name="normální 5 3 9" xfId="5216"/>
    <cellStyle name="normální 5 30" xfId="1980"/>
    <cellStyle name="normální 5 31" xfId="5656"/>
    <cellStyle name="normální 5 32" xfId="7569"/>
    <cellStyle name="normální 5 32 2" xfId="14127"/>
    <cellStyle name="normální 5 32 2 2" xfId="20611"/>
    <cellStyle name="normální 5 32 2 2 2" xfId="46777"/>
    <cellStyle name="normální 5 32 2 2 3" xfId="33811"/>
    <cellStyle name="normální 5 32 2 3" xfId="40295"/>
    <cellStyle name="normální 5 32 2 4" xfId="27329"/>
    <cellStyle name="normální 5 32 3" xfId="17371"/>
    <cellStyle name="normální 5 32 3 2" xfId="43537"/>
    <cellStyle name="normální 5 32 3 3" xfId="30571"/>
    <cellStyle name="normální 5 32 4" xfId="10887"/>
    <cellStyle name="normální 5 32 4 2" xfId="37055"/>
    <cellStyle name="normální 5 32 5" xfId="24089"/>
    <cellStyle name="normální 5 4" xfId="556"/>
    <cellStyle name="normální 5 4 10" xfId="10941"/>
    <cellStyle name="normální 5 4 10 2" xfId="17425"/>
    <cellStyle name="normální 5 4 10 2 2" xfId="43591"/>
    <cellStyle name="normální 5 4 10 2 3" xfId="30625"/>
    <cellStyle name="normální 5 4 10 3" xfId="37109"/>
    <cellStyle name="normální 5 4 10 4" xfId="24143"/>
    <cellStyle name="normální 5 4 11" xfId="14186"/>
    <cellStyle name="normální 5 4 11 2" xfId="40352"/>
    <cellStyle name="normální 5 4 11 3" xfId="27386"/>
    <cellStyle name="normální 5 4 12" xfId="7643"/>
    <cellStyle name="normální 5 4 12 2" xfId="33863"/>
    <cellStyle name="normální 5 4 13" xfId="20919"/>
    <cellStyle name="normální 5 4 2" xfId="592"/>
    <cellStyle name="normální 5 4 2 10" xfId="20951"/>
    <cellStyle name="normální 5 4 2 2" xfId="751"/>
    <cellStyle name="normální 5 4 2 2 2" xfId="1570"/>
    <cellStyle name="normální 5 4 2 2 2 2" xfId="6538"/>
    <cellStyle name="normální 5 4 2 2 2 2 2" xfId="13275"/>
    <cellStyle name="normální 5 4 2 2 2 2 2 2" xfId="19759"/>
    <cellStyle name="normální 5 4 2 2 2 2 2 2 2" xfId="45925"/>
    <cellStyle name="normální 5 4 2 2 2 2 2 2 3" xfId="32959"/>
    <cellStyle name="normální 5 4 2 2 2 2 2 3" xfId="39443"/>
    <cellStyle name="normální 5 4 2 2 2 2 2 4" xfId="26477"/>
    <cellStyle name="normální 5 4 2 2 2 2 3" xfId="16519"/>
    <cellStyle name="normální 5 4 2 2 2 2 3 2" xfId="42685"/>
    <cellStyle name="normální 5 4 2 2 2 2 3 3" xfId="29719"/>
    <cellStyle name="normální 5 4 2 2 2 2 4" xfId="10031"/>
    <cellStyle name="normální 5 4 2 2 2 2 4 2" xfId="36202"/>
    <cellStyle name="normální 5 4 2 2 2 2 5" xfId="23237"/>
    <cellStyle name="normální 5 4 2 2 2 3" xfId="11663"/>
    <cellStyle name="normální 5 4 2 2 2 3 2" xfId="18147"/>
    <cellStyle name="normální 5 4 2 2 2 3 2 2" xfId="44313"/>
    <cellStyle name="normální 5 4 2 2 2 3 2 3" xfId="31347"/>
    <cellStyle name="normální 5 4 2 2 2 3 3" xfId="37831"/>
    <cellStyle name="normální 5 4 2 2 2 3 4" xfId="24865"/>
    <cellStyle name="normální 5 4 2 2 2 4" xfId="14907"/>
    <cellStyle name="normální 5 4 2 2 2 4 2" xfId="41073"/>
    <cellStyle name="normální 5 4 2 2 2 4 3" xfId="28107"/>
    <cellStyle name="normální 5 4 2 2 2 5" xfId="8368"/>
    <cellStyle name="normální 5 4 2 2 2 5 2" xfId="34588"/>
    <cellStyle name="normální 5 4 2 2 2 6" xfId="21639"/>
    <cellStyle name="normální 5 4 2 2 3" xfId="5951"/>
    <cellStyle name="normální 5 4 2 2 3 2" xfId="12718"/>
    <cellStyle name="normální 5 4 2 2 3 2 2" xfId="19202"/>
    <cellStyle name="normální 5 4 2 2 3 2 2 2" xfId="45368"/>
    <cellStyle name="normální 5 4 2 2 3 2 2 3" xfId="32402"/>
    <cellStyle name="normální 5 4 2 2 3 2 3" xfId="38886"/>
    <cellStyle name="normální 5 4 2 2 3 2 4" xfId="25920"/>
    <cellStyle name="normální 5 4 2 2 3 3" xfId="15962"/>
    <cellStyle name="normální 5 4 2 2 3 3 2" xfId="42128"/>
    <cellStyle name="normální 5 4 2 2 3 3 3" xfId="29162"/>
    <cellStyle name="normální 5 4 2 2 3 4" xfId="9472"/>
    <cellStyle name="normální 5 4 2 2 3 4 2" xfId="35645"/>
    <cellStyle name="normální 5 4 2 2 3 5" xfId="22680"/>
    <cellStyle name="normální 5 4 2 2 4" xfId="11109"/>
    <cellStyle name="normální 5 4 2 2 4 2" xfId="17593"/>
    <cellStyle name="normální 5 4 2 2 4 2 2" xfId="43759"/>
    <cellStyle name="normální 5 4 2 2 4 2 3" xfId="30793"/>
    <cellStyle name="normální 5 4 2 2 4 3" xfId="37277"/>
    <cellStyle name="normální 5 4 2 2 4 4" xfId="24311"/>
    <cellStyle name="normální 5 4 2 2 5" xfId="14354"/>
    <cellStyle name="normální 5 4 2 2 5 2" xfId="40520"/>
    <cellStyle name="normální 5 4 2 2 5 3" xfId="27554"/>
    <cellStyle name="normální 5 4 2 2 6" xfId="7811"/>
    <cellStyle name="normální 5 4 2 2 6 2" xfId="34031"/>
    <cellStyle name="normální 5 4 2 2 7" xfId="21087"/>
    <cellStyle name="normální 5 4 2 3" xfId="926"/>
    <cellStyle name="normální 5 4 2 3 2" xfId="1718"/>
    <cellStyle name="normální 5 4 2 3 2 2" xfId="6686"/>
    <cellStyle name="normální 5 4 2 3 2 2 2" xfId="13423"/>
    <cellStyle name="normální 5 4 2 3 2 2 2 2" xfId="19907"/>
    <cellStyle name="normální 5 4 2 3 2 2 2 2 2" xfId="46073"/>
    <cellStyle name="normální 5 4 2 3 2 2 2 2 3" xfId="33107"/>
    <cellStyle name="normální 5 4 2 3 2 2 2 3" xfId="39591"/>
    <cellStyle name="normální 5 4 2 3 2 2 2 4" xfId="26625"/>
    <cellStyle name="normální 5 4 2 3 2 2 3" xfId="16667"/>
    <cellStyle name="normální 5 4 2 3 2 2 3 2" xfId="42833"/>
    <cellStyle name="normální 5 4 2 3 2 2 3 3" xfId="29867"/>
    <cellStyle name="normální 5 4 2 3 2 2 4" xfId="10179"/>
    <cellStyle name="normální 5 4 2 3 2 2 4 2" xfId="36350"/>
    <cellStyle name="normální 5 4 2 3 2 2 5" xfId="23385"/>
    <cellStyle name="normální 5 4 2 3 2 3" xfId="11811"/>
    <cellStyle name="normální 5 4 2 3 2 3 2" xfId="18295"/>
    <cellStyle name="normální 5 4 2 3 2 3 2 2" xfId="44461"/>
    <cellStyle name="normální 5 4 2 3 2 3 2 3" xfId="31495"/>
    <cellStyle name="normální 5 4 2 3 2 3 3" xfId="37979"/>
    <cellStyle name="normální 5 4 2 3 2 3 4" xfId="25013"/>
    <cellStyle name="normální 5 4 2 3 2 4" xfId="15055"/>
    <cellStyle name="normální 5 4 2 3 2 4 2" xfId="41221"/>
    <cellStyle name="normální 5 4 2 3 2 4 3" xfId="28255"/>
    <cellStyle name="normální 5 4 2 3 2 5" xfId="8516"/>
    <cellStyle name="normální 5 4 2 3 2 5 2" xfId="34736"/>
    <cellStyle name="normální 5 4 2 3 2 6" xfId="21787"/>
    <cellStyle name="normální 5 4 2 3 3" xfId="6102"/>
    <cellStyle name="normální 5 4 2 3 3 2" xfId="12867"/>
    <cellStyle name="normální 5 4 2 3 3 2 2" xfId="19351"/>
    <cellStyle name="normální 5 4 2 3 3 2 2 2" xfId="45517"/>
    <cellStyle name="normální 5 4 2 3 3 2 2 3" xfId="32551"/>
    <cellStyle name="normální 5 4 2 3 3 2 3" xfId="39035"/>
    <cellStyle name="normální 5 4 2 3 3 2 4" xfId="26069"/>
    <cellStyle name="normální 5 4 2 3 3 3" xfId="16111"/>
    <cellStyle name="normální 5 4 2 3 3 3 2" xfId="42277"/>
    <cellStyle name="normální 5 4 2 3 3 3 3" xfId="29311"/>
    <cellStyle name="normální 5 4 2 3 3 4" xfId="9622"/>
    <cellStyle name="normální 5 4 2 3 3 4 2" xfId="35794"/>
    <cellStyle name="normální 5 4 2 3 3 5" xfId="22829"/>
    <cellStyle name="normální 5 4 2 3 4" xfId="11257"/>
    <cellStyle name="normální 5 4 2 3 4 2" xfId="17741"/>
    <cellStyle name="normální 5 4 2 3 4 2 2" xfId="43907"/>
    <cellStyle name="normální 5 4 2 3 4 2 3" xfId="30941"/>
    <cellStyle name="normální 5 4 2 3 4 3" xfId="37425"/>
    <cellStyle name="normální 5 4 2 3 4 4" xfId="24459"/>
    <cellStyle name="normální 5 4 2 3 5" xfId="14502"/>
    <cellStyle name="normální 5 4 2 3 5 2" xfId="40668"/>
    <cellStyle name="normální 5 4 2 3 5 3" xfId="27702"/>
    <cellStyle name="normální 5 4 2 3 6" xfId="7959"/>
    <cellStyle name="normální 5 4 2 3 6 2" xfId="34179"/>
    <cellStyle name="normální 5 4 2 3 7" xfId="21235"/>
    <cellStyle name="normální 5 4 2 4" xfId="1101"/>
    <cellStyle name="normální 5 4 2 4 2" xfId="1866"/>
    <cellStyle name="normální 5 4 2 4 2 2" xfId="6834"/>
    <cellStyle name="normální 5 4 2 4 2 2 2" xfId="13571"/>
    <cellStyle name="normální 5 4 2 4 2 2 2 2" xfId="20055"/>
    <cellStyle name="normální 5 4 2 4 2 2 2 2 2" xfId="46221"/>
    <cellStyle name="normální 5 4 2 4 2 2 2 2 3" xfId="33255"/>
    <cellStyle name="normální 5 4 2 4 2 2 2 3" xfId="39739"/>
    <cellStyle name="normální 5 4 2 4 2 2 2 4" xfId="26773"/>
    <cellStyle name="normální 5 4 2 4 2 2 3" xfId="16815"/>
    <cellStyle name="normální 5 4 2 4 2 2 3 2" xfId="42981"/>
    <cellStyle name="normální 5 4 2 4 2 2 3 3" xfId="30015"/>
    <cellStyle name="normální 5 4 2 4 2 2 4" xfId="10327"/>
    <cellStyle name="normální 5 4 2 4 2 2 4 2" xfId="36498"/>
    <cellStyle name="normální 5 4 2 4 2 2 5" xfId="23533"/>
    <cellStyle name="normální 5 4 2 4 2 3" xfId="11959"/>
    <cellStyle name="normální 5 4 2 4 2 3 2" xfId="18443"/>
    <cellStyle name="normální 5 4 2 4 2 3 2 2" xfId="44609"/>
    <cellStyle name="normální 5 4 2 4 2 3 2 3" xfId="31643"/>
    <cellStyle name="normální 5 4 2 4 2 3 3" xfId="38127"/>
    <cellStyle name="normální 5 4 2 4 2 3 4" xfId="25161"/>
    <cellStyle name="normální 5 4 2 4 2 4" xfId="15203"/>
    <cellStyle name="normální 5 4 2 4 2 4 2" xfId="41369"/>
    <cellStyle name="normální 5 4 2 4 2 4 3" xfId="28403"/>
    <cellStyle name="normální 5 4 2 4 2 5" xfId="8664"/>
    <cellStyle name="normální 5 4 2 4 2 5 2" xfId="34884"/>
    <cellStyle name="normální 5 4 2 4 2 6" xfId="21935"/>
    <cellStyle name="normální 5 4 2 4 3" xfId="6256"/>
    <cellStyle name="normální 5 4 2 4 3 2" xfId="13018"/>
    <cellStyle name="normální 5 4 2 4 3 2 2" xfId="19502"/>
    <cellStyle name="normální 5 4 2 4 3 2 2 2" xfId="45668"/>
    <cellStyle name="normální 5 4 2 4 3 2 2 3" xfId="32702"/>
    <cellStyle name="normální 5 4 2 4 3 2 3" xfId="39186"/>
    <cellStyle name="normální 5 4 2 4 3 2 4" xfId="26220"/>
    <cellStyle name="normální 5 4 2 4 3 3" xfId="16262"/>
    <cellStyle name="normální 5 4 2 4 3 3 2" xfId="42428"/>
    <cellStyle name="normální 5 4 2 4 3 3 3" xfId="29462"/>
    <cellStyle name="normální 5 4 2 4 3 4" xfId="9773"/>
    <cellStyle name="normální 5 4 2 4 3 4 2" xfId="35945"/>
    <cellStyle name="normální 5 4 2 4 3 5" xfId="22980"/>
    <cellStyle name="normální 5 4 2 4 4" xfId="11405"/>
    <cellStyle name="normální 5 4 2 4 4 2" xfId="17889"/>
    <cellStyle name="normální 5 4 2 4 4 2 2" xfId="44055"/>
    <cellStyle name="normální 5 4 2 4 4 2 3" xfId="31089"/>
    <cellStyle name="normální 5 4 2 4 4 3" xfId="37573"/>
    <cellStyle name="normální 5 4 2 4 4 4" xfId="24607"/>
    <cellStyle name="normální 5 4 2 4 5" xfId="14650"/>
    <cellStyle name="normální 5 4 2 4 5 2" xfId="40816"/>
    <cellStyle name="normální 5 4 2 4 5 3" xfId="27850"/>
    <cellStyle name="normální 5 4 2 4 6" xfId="8107"/>
    <cellStyle name="normální 5 4 2 4 6 2" xfId="34327"/>
    <cellStyle name="normální 5 4 2 4 7" xfId="21383"/>
    <cellStyle name="normální 5 4 2 5" xfId="1434"/>
    <cellStyle name="normální 5 4 2 5 2" xfId="6402"/>
    <cellStyle name="normální 5 4 2 5 2 2" xfId="13139"/>
    <cellStyle name="normální 5 4 2 5 2 2 2" xfId="19623"/>
    <cellStyle name="normální 5 4 2 5 2 2 2 2" xfId="45789"/>
    <cellStyle name="normální 5 4 2 5 2 2 2 3" xfId="32823"/>
    <cellStyle name="normální 5 4 2 5 2 2 3" xfId="39307"/>
    <cellStyle name="normální 5 4 2 5 2 2 4" xfId="26341"/>
    <cellStyle name="normální 5 4 2 5 2 3" xfId="16383"/>
    <cellStyle name="normální 5 4 2 5 2 3 2" xfId="42549"/>
    <cellStyle name="normální 5 4 2 5 2 3 3" xfId="29583"/>
    <cellStyle name="normální 5 4 2 5 2 4" xfId="9895"/>
    <cellStyle name="normální 5 4 2 5 2 4 2" xfId="36066"/>
    <cellStyle name="normální 5 4 2 5 2 5" xfId="23101"/>
    <cellStyle name="normální 5 4 2 5 3" xfId="11527"/>
    <cellStyle name="normální 5 4 2 5 3 2" xfId="18011"/>
    <cellStyle name="normální 5 4 2 5 3 2 2" xfId="44177"/>
    <cellStyle name="normální 5 4 2 5 3 2 3" xfId="31211"/>
    <cellStyle name="normální 5 4 2 5 3 3" xfId="37695"/>
    <cellStyle name="normální 5 4 2 5 3 4" xfId="24729"/>
    <cellStyle name="normální 5 4 2 5 4" xfId="14771"/>
    <cellStyle name="normální 5 4 2 5 4 2" xfId="40937"/>
    <cellStyle name="normální 5 4 2 5 4 3" xfId="27971"/>
    <cellStyle name="normální 5 4 2 5 5" xfId="8232"/>
    <cellStyle name="normální 5 4 2 5 5 2" xfId="34452"/>
    <cellStyle name="normální 5 4 2 5 6" xfId="21503"/>
    <cellStyle name="normální 5 4 2 6" xfId="5812"/>
    <cellStyle name="normální 5 4 2 6 2" xfId="12580"/>
    <cellStyle name="normální 5 4 2 6 2 2" xfId="19064"/>
    <cellStyle name="normální 5 4 2 6 2 2 2" xfId="45230"/>
    <cellStyle name="normální 5 4 2 6 2 2 3" xfId="32264"/>
    <cellStyle name="normální 5 4 2 6 2 3" xfId="38748"/>
    <cellStyle name="normální 5 4 2 6 2 4" xfId="25782"/>
    <cellStyle name="normální 5 4 2 6 3" xfId="15824"/>
    <cellStyle name="normální 5 4 2 6 3 2" xfId="41990"/>
    <cellStyle name="normální 5 4 2 6 3 3" xfId="29024"/>
    <cellStyle name="normální 5 4 2 6 4" xfId="9334"/>
    <cellStyle name="normální 5 4 2 6 4 2" xfId="35507"/>
    <cellStyle name="normální 5 4 2 6 5" xfId="22542"/>
    <cellStyle name="normální 5 4 2 7" xfId="10973"/>
    <cellStyle name="normální 5 4 2 7 2" xfId="17457"/>
    <cellStyle name="normální 5 4 2 7 2 2" xfId="43623"/>
    <cellStyle name="normální 5 4 2 7 2 3" xfId="30657"/>
    <cellStyle name="normální 5 4 2 7 3" xfId="37141"/>
    <cellStyle name="normální 5 4 2 7 4" xfId="24175"/>
    <cellStyle name="normální 5 4 2 8" xfId="14218"/>
    <cellStyle name="normální 5 4 2 8 2" xfId="40384"/>
    <cellStyle name="normální 5 4 2 8 3" xfId="27418"/>
    <cellStyle name="normální 5 4 2 9" xfId="7675"/>
    <cellStyle name="normální 5 4 2 9 2" xfId="33895"/>
    <cellStyle name="normální 5 4 3" xfId="629"/>
    <cellStyle name="normální 5 4 3 10" xfId="20983"/>
    <cellStyle name="normální 5 4 3 2" xfId="787"/>
    <cellStyle name="normální 5 4 3 2 2" xfId="1602"/>
    <cellStyle name="normální 5 4 3 2 2 2" xfId="6570"/>
    <cellStyle name="normální 5 4 3 2 2 2 2" xfId="13307"/>
    <cellStyle name="normální 5 4 3 2 2 2 2 2" xfId="19791"/>
    <cellStyle name="normální 5 4 3 2 2 2 2 2 2" xfId="45957"/>
    <cellStyle name="normální 5 4 3 2 2 2 2 2 3" xfId="32991"/>
    <cellStyle name="normální 5 4 3 2 2 2 2 3" xfId="39475"/>
    <cellStyle name="normální 5 4 3 2 2 2 2 4" xfId="26509"/>
    <cellStyle name="normální 5 4 3 2 2 2 3" xfId="16551"/>
    <cellStyle name="normální 5 4 3 2 2 2 3 2" xfId="42717"/>
    <cellStyle name="normální 5 4 3 2 2 2 3 3" xfId="29751"/>
    <cellStyle name="normální 5 4 3 2 2 2 4" xfId="10063"/>
    <cellStyle name="normální 5 4 3 2 2 2 4 2" xfId="36234"/>
    <cellStyle name="normální 5 4 3 2 2 2 5" xfId="23269"/>
    <cellStyle name="normální 5 4 3 2 2 3" xfId="11695"/>
    <cellStyle name="normální 5 4 3 2 2 3 2" xfId="18179"/>
    <cellStyle name="normální 5 4 3 2 2 3 2 2" xfId="44345"/>
    <cellStyle name="normální 5 4 3 2 2 3 2 3" xfId="31379"/>
    <cellStyle name="normální 5 4 3 2 2 3 3" xfId="37863"/>
    <cellStyle name="normální 5 4 3 2 2 3 4" xfId="24897"/>
    <cellStyle name="normální 5 4 3 2 2 4" xfId="14939"/>
    <cellStyle name="normální 5 4 3 2 2 4 2" xfId="41105"/>
    <cellStyle name="normální 5 4 3 2 2 4 3" xfId="28139"/>
    <cellStyle name="normální 5 4 3 2 2 5" xfId="8400"/>
    <cellStyle name="normální 5 4 3 2 2 5 2" xfId="34620"/>
    <cellStyle name="normální 5 4 3 2 2 6" xfId="21671"/>
    <cellStyle name="normální 5 4 3 2 3" xfId="5983"/>
    <cellStyle name="normální 5 4 3 2 3 2" xfId="12750"/>
    <cellStyle name="normální 5 4 3 2 3 2 2" xfId="19234"/>
    <cellStyle name="normální 5 4 3 2 3 2 2 2" xfId="45400"/>
    <cellStyle name="normální 5 4 3 2 3 2 2 3" xfId="32434"/>
    <cellStyle name="normální 5 4 3 2 3 2 3" xfId="38918"/>
    <cellStyle name="normální 5 4 3 2 3 2 4" xfId="25952"/>
    <cellStyle name="normální 5 4 3 2 3 3" xfId="15994"/>
    <cellStyle name="normální 5 4 3 2 3 3 2" xfId="42160"/>
    <cellStyle name="normální 5 4 3 2 3 3 3" xfId="29194"/>
    <cellStyle name="normální 5 4 3 2 3 4" xfId="9504"/>
    <cellStyle name="normální 5 4 3 2 3 4 2" xfId="35677"/>
    <cellStyle name="normální 5 4 3 2 3 5" xfId="22712"/>
    <cellStyle name="normální 5 4 3 2 4" xfId="11141"/>
    <cellStyle name="normální 5 4 3 2 4 2" xfId="17625"/>
    <cellStyle name="normální 5 4 3 2 4 2 2" xfId="43791"/>
    <cellStyle name="normální 5 4 3 2 4 2 3" xfId="30825"/>
    <cellStyle name="normální 5 4 3 2 4 3" xfId="37309"/>
    <cellStyle name="normální 5 4 3 2 4 4" xfId="24343"/>
    <cellStyle name="normální 5 4 3 2 5" xfId="14386"/>
    <cellStyle name="normální 5 4 3 2 5 2" xfId="40552"/>
    <cellStyle name="normální 5 4 3 2 5 3" xfId="27586"/>
    <cellStyle name="normální 5 4 3 2 6" xfId="7843"/>
    <cellStyle name="normální 5 4 3 2 6 2" xfId="34063"/>
    <cellStyle name="normální 5 4 3 2 7" xfId="21119"/>
    <cellStyle name="normální 5 4 3 3" xfId="962"/>
    <cellStyle name="normální 5 4 3 3 2" xfId="1750"/>
    <cellStyle name="normální 5 4 3 3 2 2" xfId="6718"/>
    <cellStyle name="normální 5 4 3 3 2 2 2" xfId="13455"/>
    <cellStyle name="normální 5 4 3 3 2 2 2 2" xfId="19939"/>
    <cellStyle name="normální 5 4 3 3 2 2 2 2 2" xfId="46105"/>
    <cellStyle name="normální 5 4 3 3 2 2 2 2 3" xfId="33139"/>
    <cellStyle name="normální 5 4 3 3 2 2 2 3" xfId="39623"/>
    <cellStyle name="normální 5 4 3 3 2 2 2 4" xfId="26657"/>
    <cellStyle name="normální 5 4 3 3 2 2 3" xfId="16699"/>
    <cellStyle name="normální 5 4 3 3 2 2 3 2" xfId="42865"/>
    <cellStyle name="normální 5 4 3 3 2 2 3 3" xfId="29899"/>
    <cellStyle name="normální 5 4 3 3 2 2 4" xfId="10211"/>
    <cellStyle name="normální 5 4 3 3 2 2 4 2" xfId="36382"/>
    <cellStyle name="normální 5 4 3 3 2 2 5" xfId="23417"/>
    <cellStyle name="normální 5 4 3 3 2 3" xfId="11843"/>
    <cellStyle name="normální 5 4 3 3 2 3 2" xfId="18327"/>
    <cellStyle name="normální 5 4 3 3 2 3 2 2" xfId="44493"/>
    <cellStyle name="normální 5 4 3 3 2 3 2 3" xfId="31527"/>
    <cellStyle name="normální 5 4 3 3 2 3 3" xfId="38011"/>
    <cellStyle name="normální 5 4 3 3 2 3 4" xfId="25045"/>
    <cellStyle name="normální 5 4 3 3 2 4" xfId="15087"/>
    <cellStyle name="normální 5 4 3 3 2 4 2" xfId="41253"/>
    <cellStyle name="normální 5 4 3 3 2 4 3" xfId="28287"/>
    <cellStyle name="normální 5 4 3 3 2 5" xfId="8548"/>
    <cellStyle name="normální 5 4 3 3 2 5 2" xfId="34768"/>
    <cellStyle name="normální 5 4 3 3 2 6" xfId="21819"/>
    <cellStyle name="normální 5 4 3 3 3" xfId="6134"/>
    <cellStyle name="normální 5 4 3 3 3 2" xfId="12899"/>
    <cellStyle name="normální 5 4 3 3 3 2 2" xfId="19383"/>
    <cellStyle name="normální 5 4 3 3 3 2 2 2" xfId="45549"/>
    <cellStyle name="normální 5 4 3 3 3 2 2 3" xfId="32583"/>
    <cellStyle name="normální 5 4 3 3 3 2 3" xfId="39067"/>
    <cellStyle name="normální 5 4 3 3 3 2 4" xfId="26101"/>
    <cellStyle name="normální 5 4 3 3 3 3" xfId="16143"/>
    <cellStyle name="normální 5 4 3 3 3 3 2" xfId="42309"/>
    <cellStyle name="normální 5 4 3 3 3 3 3" xfId="29343"/>
    <cellStyle name="normální 5 4 3 3 3 4" xfId="9654"/>
    <cellStyle name="normální 5 4 3 3 3 4 2" xfId="35826"/>
    <cellStyle name="normální 5 4 3 3 3 5" xfId="22861"/>
    <cellStyle name="normální 5 4 3 3 4" xfId="11289"/>
    <cellStyle name="normální 5 4 3 3 4 2" xfId="17773"/>
    <cellStyle name="normální 5 4 3 3 4 2 2" xfId="43939"/>
    <cellStyle name="normální 5 4 3 3 4 2 3" xfId="30973"/>
    <cellStyle name="normální 5 4 3 3 4 3" xfId="37457"/>
    <cellStyle name="normální 5 4 3 3 4 4" xfId="24491"/>
    <cellStyle name="normální 5 4 3 3 5" xfId="14534"/>
    <cellStyle name="normální 5 4 3 3 5 2" xfId="40700"/>
    <cellStyle name="normální 5 4 3 3 5 3" xfId="27734"/>
    <cellStyle name="normální 5 4 3 3 6" xfId="7991"/>
    <cellStyle name="normální 5 4 3 3 6 2" xfId="34211"/>
    <cellStyle name="normální 5 4 3 3 7" xfId="21267"/>
    <cellStyle name="normální 5 4 3 4" xfId="1137"/>
    <cellStyle name="normální 5 4 3 4 2" xfId="1898"/>
    <cellStyle name="normální 5 4 3 4 2 2" xfId="6866"/>
    <cellStyle name="normální 5 4 3 4 2 2 2" xfId="13603"/>
    <cellStyle name="normální 5 4 3 4 2 2 2 2" xfId="20087"/>
    <cellStyle name="normální 5 4 3 4 2 2 2 2 2" xfId="46253"/>
    <cellStyle name="normální 5 4 3 4 2 2 2 2 3" xfId="33287"/>
    <cellStyle name="normální 5 4 3 4 2 2 2 3" xfId="39771"/>
    <cellStyle name="normální 5 4 3 4 2 2 2 4" xfId="26805"/>
    <cellStyle name="normální 5 4 3 4 2 2 3" xfId="16847"/>
    <cellStyle name="normální 5 4 3 4 2 2 3 2" xfId="43013"/>
    <cellStyle name="normální 5 4 3 4 2 2 3 3" xfId="30047"/>
    <cellStyle name="normální 5 4 3 4 2 2 4" xfId="10359"/>
    <cellStyle name="normální 5 4 3 4 2 2 4 2" xfId="36530"/>
    <cellStyle name="normální 5 4 3 4 2 2 5" xfId="23565"/>
    <cellStyle name="normální 5 4 3 4 2 3" xfId="11991"/>
    <cellStyle name="normální 5 4 3 4 2 3 2" xfId="18475"/>
    <cellStyle name="normální 5 4 3 4 2 3 2 2" xfId="44641"/>
    <cellStyle name="normální 5 4 3 4 2 3 2 3" xfId="31675"/>
    <cellStyle name="normální 5 4 3 4 2 3 3" xfId="38159"/>
    <cellStyle name="normální 5 4 3 4 2 3 4" xfId="25193"/>
    <cellStyle name="normální 5 4 3 4 2 4" xfId="15235"/>
    <cellStyle name="normální 5 4 3 4 2 4 2" xfId="41401"/>
    <cellStyle name="normální 5 4 3 4 2 4 3" xfId="28435"/>
    <cellStyle name="normální 5 4 3 4 2 5" xfId="8696"/>
    <cellStyle name="normální 5 4 3 4 2 5 2" xfId="34916"/>
    <cellStyle name="normální 5 4 3 4 2 6" xfId="21967"/>
    <cellStyle name="normální 5 4 3 4 3" xfId="6289"/>
    <cellStyle name="normální 5 4 3 4 3 2" xfId="13051"/>
    <cellStyle name="normální 5 4 3 4 3 2 2" xfId="19535"/>
    <cellStyle name="normální 5 4 3 4 3 2 2 2" xfId="45701"/>
    <cellStyle name="normální 5 4 3 4 3 2 2 3" xfId="32735"/>
    <cellStyle name="normální 5 4 3 4 3 2 3" xfId="39219"/>
    <cellStyle name="normální 5 4 3 4 3 2 4" xfId="26253"/>
    <cellStyle name="normální 5 4 3 4 3 3" xfId="16295"/>
    <cellStyle name="normální 5 4 3 4 3 3 2" xfId="42461"/>
    <cellStyle name="normální 5 4 3 4 3 3 3" xfId="29495"/>
    <cellStyle name="normální 5 4 3 4 3 4" xfId="9806"/>
    <cellStyle name="normální 5 4 3 4 3 4 2" xfId="35978"/>
    <cellStyle name="normální 5 4 3 4 3 5" xfId="23013"/>
    <cellStyle name="normální 5 4 3 4 4" xfId="11437"/>
    <cellStyle name="normální 5 4 3 4 4 2" xfId="17921"/>
    <cellStyle name="normální 5 4 3 4 4 2 2" xfId="44087"/>
    <cellStyle name="normální 5 4 3 4 4 2 3" xfId="31121"/>
    <cellStyle name="normální 5 4 3 4 4 3" xfId="37605"/>
    <cellStyle name="normální 5 4 3 4 4 4" xfId="24639"/>
    <cellStyle name="normální 5 4 3 4 5" xfId="14682"/>
    <cellStyle name="normální 5 4 3 4 5 2" xfId="40848"/>
    <cellStyle name="normální 5 4 3 4 5 3" xfId="27882"/>
    <cellStyle name="normální 5 4 3 4 6" xfId="8139"/>
    <cellStyle name="normální 5 4 3 4 6 2" xfId="34359"/>
    <cellStyle name="normální 5 4 3 4 7" xfId="21415"/>
    <cellStyle name="normální 5 4 3 5" xfId="1466"/>
    <cellStyle name="normální 5 4 3 5 2" xfId="6434"/>
    <cellStyle name="normální 5 4 3 5 2 2" xfId="13171"/>
    <cellStyle name="normální 5 4 3 5 2 2 2" xfId="19655"/>
    <cellStyle name="normální 5 4 3 5 2 2 2 2" xfId="45821"/>
    <cellStyle name="normální 5 4 3 5 2 2 2 3" xfId="32855"/>
    <cellStyle name="normální 5 4 3 5 2 2 3" xfId="39339"/>
    <cellStyle name="normální 5 4 3 5 2 2 4" xfId="26373"/>
    <cellStyle name="normální 5 4 3 5 2 3" xfId="16415"/>
    <cellStyle name="normální 5 4 3 5 2 3 2" xfId="42581"/>
    <cellStyle name="normální 5 4 3 5 2 3 3" xfId="29615"/>
    <cellStyle name="normální 5 4 3 5 2 4" xfId="9927"/>
    <cellStyle name="normální 5 4 3 5 2 4 2" xfId="36098"/>
    <cellStyle name="normální 5 4 3 5 2 5" xfId="23133"/>
    <cellStyle name="normální 5 4 3 5 3" xfId="11559"/>
    <cellStyle name="normální 5 4 3 5 3 2" xfId="18043"/>
    <cellStyle name="normální 5 4 3 5 3 2 2" xfId="44209"/>
    <cellStyle name="normální 5 4 3 5 3 2 3" xfId="31243"/>
    <cellStyle name="normální 5 4 3 5 3 3" xfId="37727"/>
    <cellStyle name="normální 5 4 3 5 3 4" xfId="24761"/>
    <cellStyle name="normální 5 4 3 5 4" xfId="14803"/>
    <cellStyle name="normální 5 4 3 5 4 2" xfId="40969"/>
    <cellStyle name="normální 5 4 3 5 4 3" xfId="28003"/>
    <cellStyle name="normální 5 4 3 5 5" xfId="8264"/>
    <cellStyle name="normální 5 4 3 5 5 2" xfId="34484"/>
    <cellStyle name="normální 5 4 3 5 6" xfId="21535"/>
    <cellStyle name="normální 5 4 3 6" xfId="5845"/>
    <cellStyle name="normální 5 4 3 6 2" xfId="12612"/>
    <cellStyle name="normální 5 4 3 6 2 2" xfId="19096"/>
    <cellStyle name="normální 5 4 3 6 2 2 2" xfId="45262"/>
    <cellStyle name="normální 5 4 3 6 2 2 3" xfId="32296"/>
    <cellStyle name="normální 5 4 3 6 2 3" xfId="38780"/>
    <cellStyle name="normální 5 4 3 6 2 4" xfId="25814"/>
    <cellStyle name="normální 5 4 3 6 3" xfId="15856"/>
    <cellStyle name="normální 5 4 3 6 3 2" xfId="42022"/>
    <cellStyle name="normální 5 4 3 6 3 3" xfId="29056"/>
    <cellStyle name="normální 5 4 3 6 4" xfId="9366"/>
    <cellStyle name="normální 5 4 3 6 4 2" xfId="35539"/>
    <cellStyle name="normální 5 4 3 6 5" xfId="22574"/>
    <cellStyle name="normální 5 4 3 7" xfId="11005"/>
    <cellStyle name="normální 5 4 3 7 2" xfId="17489"/>
    <cellStyle name="normální 5 4 3 7 2 2" xfId="43655"/>
    <cellStyle name="normální 5 4 3 7 2 3" xfId="30689"/>
    <cellStyle name="normální 5 4 3 7 3" xfId="37173"/>
    <cellStyle name="normální 5 4 3 7 4" xfId="24207"/>
    <cellStyle name="normální 5 4 3 8" xfId="14250"/>
    <cellStyle name="normální 5 4 3 8 2" xfId="40416"/>
    <cellStyle name="normální 5 4 3 8 3" xfId="27450"/>
    <cellStyle name="normální 5 4 3 9" xfId="7707"/>
    <cellStyle name="normální 5 4 3 9 2" xfId="33927"/>
    <cellStyle name="normální 5 4 4" xfId="684"/>
    <cellStyle name="normální 5 4 4 2" xfId="1514"/>
    <cellStyle name="normální 5 4 4 2 2" xfId="6482"/>
    <cellStyle name="normální 5 4 4 2 2 2" xfId="13219"/>
    <cellStyle name="normální 5 4 4 2 2 2 2" xfId="19703"/>
    <cellStyle name="normální 5 4 4 2 2 2 2 2" xfId="45869"/>
    <cellStyle name="normální 5 4 4 2 2 2 2 3" xfId="32903"/>
    <cellStyle name="normální 5 4 4 2 2 2 3" xfId="39387"/>
    <cellStyle name="normální 5 4 4 2 2 2 4" xfId="26421"/>
    <cellStyle name="normální 5 4 4 2 2 3" xfId="16463"/>
    <cellStyle name="normální 5 4 4 2 2 3 2" xfId="42629"/>
    <cellStyle name="normální 5 4 4 2 2 3 3" xfId="29663"/>
    <cellStyle name="normální 5 4 4 2 2 4" xfId="9975"/>
    <cellStyle name="normální 5 4 4 2 2 4 2" xfId="36146"/>
    <cellStyle name="normální 5 4 4 2 2 5" xfId="23181"/>
    <cellStyle name="normální 5 4 4 2 3" xfId="11607"/>
    <cellStyle name="normální 5 4 4 2 3 2" xfId="18091"/>
    <cellStyle name="normální 5 4 4 2 3 2 2" xfId="44257"/>
    <cellStyle name="normální 5 4 4 2 3 2 3" xfId="31291"/>
    <cellStyle name="normální 5 4 4 2 3 3" xfId="37775"/>
    <cellStyle name="normální 5 4 4 2 3 4" xfId="24809"/>
    <cellStyle name="normální 5 4 4 2 4" xfId="14851"/>
    <cellStyle name="normální 5 4 4 2 4 2" xfId="41017"/>
    <cellStyle name="normální 5 4 4 2 4 3" xfId="28051"/>
    <cellStyle name="normální 5 4 4 2 5" xfId="8312"/>
    <cellStyle name="normální 5 4 4 2 5 2" xfId="34532"/>
    <cellStyle name="normální 5 4 4 2 6" xfId="21583"/>
    <cellStyle name="normální 5 4 4 3" xfId="5893"/>
    <cellStyle name="normální 5 4 4 3 2" xfId="12660"/>
    <cellStyle name="normální 5 4 4 3 2 2" xfId="19144"/>
    <cellStyle name="normální 5 4 4 3 2 2 2" xfId="45310"/>
    <cellStyle name="normální 5 4 4 3 2 2 3" xfId="32344"/>
    <cellStyle name="normální 5 4 4 3 2 3" xfId="38828"/>
    <cellStyle name="normální 5 4 4 3 2 4" xfId="25862"/>
    <cellStyle name="normální 5 4 4 3 3" xfId="15904"/>
    <cellStyle name="normální 5 4 4 3 3 2" xfId="42070"/>
    <cellStyle name="normální 5 4 4 3 3 3" xfId="29104"/>
    <cellStyle name="normální 5 4 4 3 4" xfId="9414"/>
    <cellStyle name="normální 5 4 4 3 4 2" xfId="35587"/>
    <cellStyle name="normální 5 4 4 3 5" xfId="22622"/>
    <cellStyle name="normální 5 4 4 4" xfId="11053"/>
    <cellStyle name="normální 5 4 4 4 2" xfId="17537"/>
    <cellStyle name="normální 5 4 4 4 2 2" xfId="43703"/>
    <cellStyle name="normální 5 4 4 4 2 3" xfId="30737"/>
    <cellStyle name="normální 5 4 4 4 3" xfId="37221"/>
    <cellStyle name="normální 5 4 4 4 4" xfId="24255"/>
    <cellStyle name="normální 5 4 4 5" xfId="14298"/>
    <cellStyle name="normální 5 4 4 5 2" xfId="40464"/>
    <cellStyle name="normální 5 4 4 5 3" xfId="27498"/>
    <cellStyle name="normální 5 4 4 6" xfId="7755"/>
    <cellStyle name="normální 5 4 4 6 2" xfId="33975"/>
    <cellStyle name="normální 5 4 4 7" xfId="21031"/>
    <cellStyle name="normální 5 4 5" xfId="858"/>
    <cellStyle name="normální 5 4 5 2" xfId="1661"/>
    <cellStyle name="normální 5 4 5 2 2" xfId="6629"/>
    <cellStyle name="normální 5 4 5 2 2 2" xfId="13366"/>
    <cellStyle name="normální 5 4 5 2 2 2 2" xfId="19850"/>
    <cellStyle name="normální 5 4 5 2 2 2 2 2" xfId="46016"/>
    <cellStyle name="normální 5 4 5 2 2 2 2 3" xfId="33050"/>
    <cellStyle name="normální 5 4 5 2 2 2 3" xfId="39534"/>
    <cellStyle name="normální 5 4 5 2 2 2 4" xfId="26568"/>
    <cellStyle name="normální 5 4 5 2 2 3" xfId="16610"/>
    <cellStyle name="normální 5 4 5 2 2 3 2" xfId="42776"/>
    <cellStyle name="normální 5 4 5 2 2 3 3" xfId="29810"/>
    <cellStyle name="normální 5 4 5 2 2 4" xfId="10122"/>
    <cellStyle name="normální 5 4 5 2 2 4 2" xfId="36293"/>
    <cellStyle name="normální 5 4 5 2 2 5" xfId="23328"/>
    <cellStyle name="normální 5 4 5 2 3" xfId="11754"/>
    <cellStyle name="normální 5 4 5 2 3 2" xfId="18238"/>
    <cellStyle name="normální 5 4 5 2 3 2 2" xfId="44404"/>
    <cellStyle name="normální 5 4 5 2 3 2 3" xfId="31438"/>
    <cellStyle name="normální 5 4 5 2 3 3" xfId="37922"/>
    <cellStyle name="normální 5 4 5 2 3 4" xfId="24956"/>
    <cellStyle name="normální 5 4 5 2 4" xfId="14998"/>
    <cellStyle name="normální 5 4 5 2 4 2" xfId="41164"/>
    <cellStyle name="normální 5 4 5 2 4 3" xfId="28198"/>
    <cellStyle name="normální 5 4 5 2 5" xfId="8459"/>
    <cellStyle name="normální 5 4 5 2 5 2" xfId="34679"/>
    <cellStyle name="normální 5 4 5 2 6" xfId="21730"/>
    <cellStyle name="normální 5 4 5 3" xfId="6043"/>
    <cellStyle name="normální 5 4 5 3 2" xfId="12809"/>
    <cellStyle name="normální 5 4 5 3 2 2" xfId="19293"/>
    <cellStyle name="normální 5 4 5 3 2 2 2" xfId="45459"/>
    <cellStyle name="normální 5 4 5 3 2 2 3" xfId="32493"/>
    <cellStyle name="normální 5 4 5 3 2 3" xfId="38977"/>
    <cellStyle name="normální 5 4 5 3 2 4" xfId="26011"/>
    <cellStyle name="normální 5 4 5 3 3" xfId="16053"/>
    <cellStyle name="normální 5 4 5 3 3 2" xfId="42219"/>
    <cellStyle name="normální 5 4 5 3 3 3" xfId="29253"/>
    <cellStyle name="normální 5 4 5 3 4" xfId="9563"/>
    <cellStyle name="normální 5 4 5 3 4 2" xfId="35736"/>
    <cellStyle name="normální 5 4 5 3 5" xfId="22771"/>
    <cellStyle name="normální 5 4 5 4" xfId="11200"/>
    <cellStyle name="normální 5 4 5 4 2" xfId="17684"/>
    <cellStyle name="normální 5 4 5 4 2 2" xfId="43850"/>
    <cellStyle name="normální 5 4 5 4 2 3" xfId="30884"/>
    <cellStyle name="normální 5 4 5 4 3" xfId="37368"/>
    <cellStyle name="normální 5 4 5 4 4" xfId="24402"/>
    <cellStyle name="normální 5 4 5 5" xfId="14445"/>
    <cellStyle name="normální 5 4 5 5 2" xfId="40611"/>
    <cellStyle name="normální 5 4 5 5 3" xfId="27645"/>
    <cellStyle name="normální 5 4 5 6" xfId="7902"/>
    <cellStyle name="normální 5 4 5 6 2" xfId="34122"/>
    <cellStyle name="normální 5 4 5 7" xfId="21178"/>
    <cellStyle name="normální 5 4 6" xfId="1033"/>
    <cellStyle name="normální 5 4 6 2" xfId="1809"/>
    <cellStyle name="normální 5 4 6 2 2" xfId="6777"/>
    <cellStyle name="normální 5 4 6 2 2 2" xfId="13514"/>
    <cellStyle name="normální 5 4 6 2 2 2 2" xfId="19998"/>
    <cellStyle name="normální 5 4 6 2 2 2 2 2" xfId="46164"/>
    <cellStyle name="normální 5 4 6 2 2 2 2 3" xfId="33198"/>
    <cellStyle name="normální 5 4 6 2 2 2 3" xfId="39682"/>
    <cellStyle name="normální 5 4 6 2 2 2 4" xfId="26716"/>
    <cellStyle name="normální 5 4 6 2 2 3" xfId="16758"/>
    <cellStyle name="normální 5 4 6 2 2 3 2" xfId="42924"/>
    <cellStyle name="normální 5 4 6 2 2 3 3" xfId="29958"/>
    <cellStyle name="normální 5 4 6 2 2 4" xfId="10270"/>
    <cellStyle name="normální 5 4 6 2 2 4 2" xfId="36441"/>
    <cellStyle name="normální 5 4 6 2 2 5" xfId="23476"/>
    <cellStyle name="normální 5 4 6 2 3" xfId="11902"/>
    <cellStyle name="normální 5 4 6 2 3 2" xfId="18386"/>
    <cellStyle name="normální 5 4 6 2 3 2 2" xfId="44552"/>
    <cellStyle name="normální 5 4 6 2 3 2 3" xfId="31586"/>
    <cellStyle name="normální 5 4 6 2 3 3" xfId="38070"/>
    <cellStyle name="normální 5 4 6 2 3 4" xfId="25104"/>
    <cellStyle name="normální 5 4 6 2 4" xfId="15146"/>
    <cellStyle name="normální 5 4 6 2 4 2" xfId="41312"/>
    <cellStyle name="normální 5 4 6 2 4 3" xfId="28346"/>
    <cellStyle name="normální 5 4 6 2 5" xfId="8607"/>
    <cellStyle name="normální 5 4 6 2 5 2" xfId="34827"/>
    <cellStyle name="normální 5 4 6 2 6" xfId="21878"/>
    <cellStyle name="normální 5 4 6 3" xfId="6195"/>
    <cellStyle name="normální 5 4 6 3 2" xfId="12959"/>
    <cellStyle name="normální 5 4 6 3 2 2" xfId="19443"/>
    <cellStyle name="normální 5 4 6 3 2 2 2" xfId="45609"/>
    <cellStyle name="normální 5 4 6 3 2 2 3" xfId="32643"/>
    <cellStyle name="normální 5 4 6 3 2 3" xfId="39127"/>
    <cellStyle name="normální 5 4 6 3 2 4" xfId="26161"/>
    <cellStyle name="normální 5 4 6 3 3" xfId="16203"/>
    <cellStyle name="normální 5 4 6 3 3 2" xfId="42369"/>
    <cellStyle name="normální 5 4 6 3 3 3" xfId="29403"/>
    <cellStyle name="normální 5 4 6 3 4" xfId="9714"/>
    <cellStyle name="normální 5 4 6 3 4 2" xfId="35886"/>
    <cellStyle name="normální 5 4 6 3 5" xfId="22921"/>
    <cellStyle name="normální 5 4 6 4" xfId="11348"/>
    <cellStyle name="normální 5 4 6 4 2" xfId="17832"/>
    <cellStyle name="normální 5 4 6 4 2 2" xfId="43998"/>
    <cellStyle name="normální 5 4 6 4 2 3" xfId="31032"/>
    <cellStyle name="normální 5 4 6 4 3" xfId="37516"/>
    <cellStyle name="normální 5 4 6 4 4" xfId="24550"/>
    <cellStyle name="normální 5 4 6 5" xfId="14593"/>
    <cellStyle name="normální 5 4 6 5 2" xfId="40759"/>
    <cellStyle name="normální 5 4 6 5 3" xfId="27793"/>
    <cellStyle name="normální 5 4 6 6" xfId="8050"/>
    <cellStyle name="normální 5 4 6 6 2" xfId="34270"/>
    <cellStyle name="normální 5 4 6 7" xfId="21326"/>
    <cellStyle name="normální 5 4 7" xfId="1402"/>
    <cellStyle name="normální 5 4 7 2" xfId="6370"/>
    <cellStyle name="normální 5 4 7 2 2" xfId="13107"/>
    <cellStyle name="normální 5 4 7 2 2 2" xfId="19591"/>
    <cellStyle name="normální 5 4 7 2 2 2 2" xfId="45757"/>
    <cellStyle name="normální 5 4 7 2 2 2 3" xfId="32791"/>
    <cellStyle name="normální 5 4 7 2 2 3" xfId="39275"/>
    <cellStyle name="normální 5 4 7 2 2 4" xfId="26309"/>
    <cellStyle name="normální 5 4 7 2 3" xfId="16351"/>
    <cellStyle name="normální 5 4 7 2 3 2" xfId="42517"/>
    <cellStyle name="normální 5 4 7 2 3 3" xfId="29551"/>
    <cellStyle name="normální 5 4 7 2 4" xfId="9863"/>
    <cellStyle name="normální 5 4 7 2 4 2" xfId="36034"/>
    <cellStyle name="normální 5 4 7 2 5" xfId="23069"/>
    <cellStyle name="normální 5 4 7 3" xfId="11495"/>
    <cellStyle name="normální 5 4 7 3 2" xfId="17979"/>
    <cellStyle name="normální 5 4 7 3 2 2" xfId="44145"/>
    <cellStyle name="normální 5 4 7 3 2 3" xfId="31179"/>
    <cellStyle name="normální 5 4 7 3 3" xfId="37663"/>
    <cellStyle name="normální 5 4 7 3 4" xfId="24697"/>
    <cellStyle name="normální 5 4 7 4" xfId="14739"/>
    <cellStyle name="normální 5 4 7 4 2" xfId="40905"/>
    <cellStyle name="normální 5 4 7 4 3" xfId="27939"/>
    <cellStyle name="normální 5 4 7 5" xfId="8200"/>
    <cellStyle name="normální 5 4 7 5 2" xfId="34420"/>
    <cellStyle name="normální 5 4 7 6" xfId="21471"/>
    <cellStyle name="normální 5 4 8" xfId="4859"/>
    <cellStyle name="normální 5 4 9" xfId="5780"/>
    <cellStyle name="normální 5 4 9 2" xfId="12548"/>
    <cellStyle name="normální 5 4 9 2 2" xfId="19032"/>
    <cellStyle name="normální 5 4 9 2 2 2" xfId="45198"/>
    <cellStyle name="normální 5 4 9 2 2 3" xfId="32232"/>
    <cellStyle name="normální 5 4 9 2 3" xfId="38716"/>
    <cellStyle name="normální 5 4 9 2 4" xfId="25750"/>
    <cellStyle name="normální 5 4 9 3" xfId="15792"/>
    <cellStyle name="normální 5 4 9 3 2" xfId="41958"/>
    <cellStyle name="normální 5 4 9 3 3" xfId="28992"/>
    <cellStyle name="normální 5 4 9 4" xfId="9302"/>
    <cellStyle name="normální 5 4 9 4 2" xfId="35475"/>
    <cellStyle name="normální 5 4 9 5" xfId="22510"/>
    <cellStyle name="normální 5 5" xfId="540"/>
    <cellStyle name="normální 5 5 10" xfId="14171"/>
    <cellStyle name="normální 5 5 10 2" xfId="40337"/>
    <cellStyle name="normální 5 5 10 3" xfId="27371"/>
    <cellStyle name="normální 5 5 11" xfId="7628"/>
    <cellStyle name="normální 5 5 11 2" xfId="33848"/>
    <cellStyle name="normální 5 5 12" xfId="20904"/>
    <cellStyle name="normální 5 5 2" xfId="573"/>
    <cellStyle name="normální 5 5 2 10" xfId="20933"/>
    <cellStyle name="normální 5 5 2 2" xfId="732"/>
    <cellStyle name="normální 5 5 2 2 2" xfId="1552"/>
    <cellStyle name="normální 5 5 2 2 2 2" xfId="6520"/>
    <cellStyle name="normální 5 5 2 2 2 2 2" xfId="13257"/>
    <cellStyle name="normální 5 5 2 2 2 2 2 2" xfId="19741"/>
    <cellStyle name="normální 5 5 2 2 2 2 2 2 2" xfId="45907"/>
    <cellStyle name="normální 5 5 2 2 2 2 2 2 3" xfId="32941"/>
    <cellStyle name="normální 5 5 2 2 2 2 2 3" xfId="39425"/>
    <cellStyle name="normální 5 5 2 2 2 2 2 4" xfId="26459"/>
    <cellStyle name="normální 5 5 2 2 2 2 3" xfId="16501"/>
    <cellStyle name="normální 5 5 2 2 2 2 3 2" xfId="42667"/>
    <cellStyle name="normální 5 5 2 2 2 2 3 3" xfId="29701"/>
    <cellStyle name="normální 5 5 2 2 2 2 4" xfId="10013"/>
    <cellStyle name="normální 5 5 2 2 2 2 4 2" xfId="36184"/>
    <cellStyle name="normální 5 5 2 2 2 2 5" xfId="23219"/>
    <cellStyle name="normální 5 5 2 2 2 3" xfId="11645"/>
    <cellStyle name="normální 5 5 2 2 2 3 2" xfId="18129"/>
    <cellStyle name="normální 5 5 2 2 2 3 2 2" xfId="44295"/>
    <cellStyle name="normální 5 5 2 2 2 3 2 3" xfId="31329"/>
    <cellStyle name="normální 5 5 2 2 2 3 3" xfId="37813"/>
    <cellStyle name="normální 5 5 2 2 2 3 4" xfId="24847"/>
    <cellStyle name="normální 5 5 2 2 2 4" xfId="14889"/>
    <cellStyle name="normální 5 5 2 2 2 4 2" xfId="41055"/>
    <cellStyle name="normální 5 5 2 2 2 4 3" xfId="28089"/>
    <cellStyle name="normální 5 5 2 2 2 5" xfId="8350"/>
    <cellStyle name="normální 5 5 2 2 2 5 2" xfId="34570"/>
    <cellStyle name="normální 5 5 2 2 2 6" xfId="21621"/>
    <cellStyle name="normální 5 5 2 2 3" xfId="5933"/>
    <cellStyle name="normální 5 5 2 2 3 2" xfId="12700"/>
    <cellStyle name="normální 5 5 2 2 3 2 2" xfId="19184"/>
    <cellStyle name="normální 5 5 2 2 3 2 2 2" xfId="45350"/>
    <cellStyle name="normální 5 5 2 2 3 2 2 3" xfId="32384"/>
    <cellStyle name="normální 5 5 2 2 3 2 3" xfId="38868"/>
    <cellStyle name="normální 5 5 2 2 3 2 4" xfId="25902"/>
    <cellStyle name="normální 5 5 2 2 3 3" xfId="15944"/>
    <cellStyle name="normální 5 5 2 2 3 3 2" xfId="42110"/>
    <cellStyle name="normální 5 5 2 2 3 3 3" xfId="29144"/>
    <cellStyle name="normální 5 5 2 2 3 4" xfId="9454"/>
    <cellStyle name="normální 5 5 2 2 3 4 2" xfId="35627"/>
    <cellStyle name="normální 5 5 2 2 3 5" xfId="22662"/>
    <cellStyle name="normální 5 5 2 2 4" xfId="11091"/>
    <cellStyle name="normální 5 5 2 2 4 2" xfId="17575"/>
    <cellStyle name="normální 5 5 2 2 4 2 2" xfId="43741"/>
    <cellStyle name="normální 5 5 2 2 4 2 3" xfId="30775"/>
    <cellStyle name="normální 5 5 2 2 4 3" xfId="37259"/>
    <cellStyle name="normální 5 5 2 2 4 4" xfId="24293"/>
    <cellStyle name="normální 5 5 2 2 5" xfId="14336"/>
    <cellStyle name="normální 5 5 2 2 5 2" xfId="40502"/>
    <cellStyle name="normální 5 5 2 2 5 3" xfId="27536"/>
    <cellStyle name="normální 5 5 2 2 6" xfId="7793"/>
    <cellStyle name="normální 5 5 2 2 6 2" xfId="34013"/>
    <cellStyle name="normální 5 5 2 2 7" xfId="21069"/>
    <cellStyle name="normální 5 5 2 3" xfId="907"/>
    <cellStyle name="normální 5 5 2 3 2" xfId="1700"/>
    <cellStyle name="normální 5 5 2 3 2 2" xfId="6668"/>
    <cellStyle name="normální 5 5 2 3 2 2 2" xfId="13405"/>
    <cellStyle name="normální 5 5 2 3 2 2 2 2" xfId="19889"/>
    <cellStyle name="normální 5 5 2 3 2 2 2 2 2" xfId="46055"/>
    <cellStyle name="normální 5 5 2 3 2 2 2 2 3" xfId="33089"/>
    <cellStyle name="normální 5 5 2 3 2 2 2 3" xfId="39573"/>
    <cellStyle name="normální 5 5 2 3 2 2 2 4" xfId="26607"/>
    <cellStyle name="normální 5 5 2 3 2 2 3" xfId="16649"/>
    <cellStyle name="normální 5 5 2 3 2 2 3 2" xfId="42815"/>
    <cellStyle name="normální 5 5 2 3 2 2 3 3" xfId="29849"/>
    <cellStyle name="normální 5 5 2 3 2 2 4" xfId="10161"/>
    <cellStyle name="normální 5 5 2 3 2 2 4 2" xfId="36332"/>
    <cellStyle name="normální 5 5 2 3 2 2 5" xfId="23367"/>
    <cellStyle name="normální 5 5 2 3 2 3" xfId="11793"/>
    <cellStyle name="normální 5 5 2 3 2 3 2" xfId="18277"/>
    <cellStyle name="normální 5 5 2 3 2 3 2 2" xfId="44443"/>
    <cellStyle name="normální 5 5 2 3 2 3 2 3" xfId="31477"/>
    <cellStyle name="normální 5 5 2 3 2 3 3" xfId="37961"/>
    <cellStyle name="normální 5 5 2 3 2 3 4" xfId="24995"/>
    <cellStyle name="normální 5 5 2 3 2 4" xfId="15037"/>
    <cellStyle name="normální 5 5 2 3 2 4 2" xfId="41203"/>
    <cellStyle name="normální 5 5 2 3 2 4 3" xfId="28237"/>
    <cellStyle name="normální 5 5 2 3 2 5" xfId="8498"/>
    <cellStyle name="normální 5 5 2 3 2 5 2" xfId="34718"/>
    <cellStyle name="normální 5 5 2 3 2 6" xfId="21769"/>
    <cellStyle name="normální 5 5 2 3 3" xfId="6084"/>
    <cellStyle name="normální 5 5 2 3 3 2" xfId="12849"/>
    <cellStyle name="normální 5 5 2 3 3 2 2" xfId="19333"/>
    <cellStyle name="normální 5 5 2 3 3 2 2 2" xfId="45499"/>
    <cellStyle name="normální 5 5 2 3 3 2 2 3" xfId="32533"/>
    <cellStyle name="normální 5 5 2 3 3 2 3" xfId="39017"/>
    <cellStyle name="normální 5 5 2 3 3 2 4" xfId="26051"/>
    <cellStyle name="normální 5 5 2 3 3 3" xfId="16093"/>
    <cellStyle name="normální 5 5 2 3 3 3 2" xfId="42259"/>
    <cellStyle name="normální 5 5 2 3 3 3 3" xfId="29293"/>
    <cellStyle name="normální 5 5 2 3 3 4" xfId="9604"/>
    <cellStyle name="normální 5 5 2 3 3 4 2" xfId="35776"/>
    <cellStyle name="normální 5 5 2 3 3 5" xfId="22811"/>
    <cellStyle name="normální 5 5 2 3 4" xfId="11239"/>
    <cellStyle name="normální 5 5 2 3 4 2" xfId="17723"/>
    <cellStyle name="normální 5 5 2 3 4 2 2" xfId="43889"/>
    <cellStyle name="normální 5 5 2 3 4 2 3" xfId="30923"/>
    <cellStyle name="normální 5 5 2 3 4 3" xfId="37407"/>
    <cellStyle name="normální 5 5 2 3 4 4" xfId="24441"/>
    <cellStyle name="normální 5 5 2 3 5" xfId="14484"/>
    <cellStyle name="normální 5 5 2 3 5 2" xfId="40650"/>
    <cellStyle name="normální 5 5 2 3 5 3" xfId="27684"/>
    <cellStyle name="normální 5 5 2 3 6" xfId="7941"/>
    <cellStyle name="normální 5 5 2 3 6 2" xfId="34161"/>
    <cellStyle name="normální 5 5 2 3 7" xfId="21217"/>
    <cellStyle name="normální 5 5 2 4" xfId="1082"/>
    <cellStyle name="normální 5 5 2 4 2" xfId="1848"/>
    <cellStyle name="normální 5 5 2 4 2 2" xfId="6816"/>
    <cellStyle name="normální 5 5 2 4 2 2 2" xfId="13553"/>
    <cellStyle name="normální 5 5 2 4 2 2 2 2" xfId="20037"/>
    <cellStyle name="normální 5 5 2 4 2 2 2 2 2" xfId="46203"/>
    <cellStyle name="normální 5 5 2 4 2 2 2 2 3" xfId="33237"/>
    <cellStyle name="normální 5 5 2 4 2 2 2 3" xfId="39721"/>
    <cellStyle name="normální 5 5 2 4 2 2 2 4" xfId="26755"/>
    <cellStyle name="normální 5 5 2 4 2 2 3" xfId="16797"/>
    <cellStyle name="normální 5 5 2 4 2 2 3 2" xfId="42963"/>
    <cellStyle name="normální 5 5 2 4 2 2 3 3" xfId="29997"/>
    <cellStyle name="normální 5 5 2 4 2 2 4" xfId="10309"/>
    <cellStyle name="normální 5 5 2 4 2 2 4 2" xfId="36480"/>
    <cellStyle name="normální 5 5 2 4 2 2 5" xfId="23515"/>
    <cellStyle name="normální 5 5 2 4 2 3" xfId="11941"/>
    <cellStyle name="normální 5 5 2 4 2 3 2" xfId="18425"/>
    <cellStyle name="normální 5 5 2 4 2 3 2 2" xfId="44591"/>
    <cellStyle name="normální 5 5 2 4 2 3 2 3" xfId="31625"/>
    <cellStyle name="normální 5 5 2 4 2 3 3" xfId="38109"/>
    <cellStyle name="normální 5 5 2 4 2 3 4" xfId="25143"/>
    <cellStyle name="normální 5 5 2 4 2 4" xfId="15185"/>
    <cellStyle name="normální 5 5 2 4 2 4 2" xfId="41351"/>
    <cellStyle name="normální 5 5 2 4 2 4 3" xfId="28385"/>
    <cellStyle name="normální 5 5 2 4 2 5" xfId="8646"/>
    <cellStyle name="normální 5 5 2 4 2 5 2" xfId="34866"/>
    <cellStyle name="normální 5 5 2 4 2 6" xfId="21917"/>
    <cellStyle name="normální 5 5 2 4 3" xfId="6237"/>
    <cellStyle name="normální 5 5 2 4 3 2" xfId="12999"/>
    <cellStyle name="normální 5 5 2 4 3 2 2" xfId="19483"/>
    <cellStyle name="normální 5 5 2 4 3 2 2 2" xfId="45649"/>
    <cellStyle name="normální 5 5 2 4 3 2 2 3" xfId="32683"/>
    <cellStyle name="normální 5 5 2 4 3 2 3" xfId="39167"/>
    <cellStyle name="normální 5 5 2 4 3 2 4" xfId="26201"/>
    <cellStyle name="normální 5 5 2 4 3 3" xfId="16243"/>
    <cellStyle name="normální 5 5 2 4 3 3 2" xfId="42409"/>
    <cellStyle name="normální 5 5 2 4 3 3 3" xfId="29443"/>
    <cellStyle name="normální 5 5 2 4 3 4" xfId="9754"/>
    <cellStyle name="normální 5 5 2 4 3 4 2" xfId="35926"/>
    <cellStyle name="normální 5 5 2 4 3 5" xfId="22961"/>
    <cellStyle name="normální 5 5 2 4 4" xfId="11387"/>
    <cellStyle name="normální 5 5 2 4 4 2" xfId="17871"/>
    <cellStyle name="normální 5 5 2 4 4 2 2" xfId="44037"/>
    <cellStyle name="normální 5 5 2 4 4 2 3" xfId="31071"/>
    <cellStyle name="normální 5 5 2 4 4 3" xfId="37555"/>
    <cellStyle name="normální 5 5 2 4 4 4" xfId="24589"/>
    <cellStyle name="normální 5 5 2 4 5" xfId="14632"/>
    <cellStyle name="normální 5 5 2 4 5 2" xfId="40798"/>
    <cellStyle name="normální 5 5 2 4 5 3" xfId="27832"/>
    <cellStyle name="normální 5 5 2 4 6" xfId="8089"/>
    <cellStyle name="normální 5 5 2 4 6 2" xfId="34309"/>
    <cellStyle name="normální 5 5 2 4 7" xfId="21365"/>
    <cellStyle name="normální 5 5 2 5" xfId="1416"/>
    <cellStyle name="normální 5 5 2 5 2" xfId="6384"/>
    <cellStyle name="normální 5 5 2 5 2 2" xfId="13121"/>
    <cellStyle name="normální 5 5 2 5 2 2 2" xfId="19605"/>
    <cellStyle name="normální 5 5 2 5 2 2 2 2" xfId="45771"/>
    <cellStyle name="normální 5 5 2 5 2 2 2 3" xfId="32805"/>
    <cellStyle name="normální 5 5 2 5 2 2 3" xfId="39289"/>
    <cellStyle name="normální 5 5 2 5 2 2 4" xfId="26323"/>
    <cellStyle name="normální 5 5 2 5 2 3" xfId="16365"/>
    <cellStyle name="normální 5 5 2 5 2 3 2" xfId="42531"/>
    <cellStyle name="normální 5 5 2 5 2 3 3" xfId="29565"/>
    <cellStyle name="normální 5 5 2 5 2 4" xfId="9877"/>
    <cellStyle name="normální 5 5 2 5 2 4 2" xfId="36048"/>
    <cellStyle name="normální 5 5 2 5 2 5" xfId="23083"/>
    <cellStyle name="normální 5 5 2 5 3" xfId="11509"/>
    <cellStyle name="normální 5 5 2 5 3 2" xfId="17993"/>
    <cellStyle name="normální 5 5 2 5 3 2 2" xfId="44159"/>
    <cellStyle name="normální 5 5 2 5 3 2 3" xfId="31193"/>
    <cellStyle name="normální 5 5 2 5 3 3" xfId="37677"/>
    <cellStyle name="normální 5 5 2 5 3 4" xfId="24711"/>
    <cellStyle name="normální 5 5 2 5 4" xfId="14753"/>
    <cellStyle name="normální 5 5 2 5 4 2" xfId="40919"/>
    <cellStyle name="normální 5 5 2 5 4 3" xfId="27953"/>
    <cellStyle name="normální 5 5 2 5 5" xfId="8214"/>
    <cellStyle name="normální 5 5 2 5 5 2" xfId="34434"/>
    <cellStyle name="normální 5 5 2 5 6" xfId="21485"/>
    <cellStyle name="normální 5 5 2 6" xfId="5794"/>
    <cellStyle name="normální 5 5 2 6 2" xfId="12562"/>
    <cellStyle name="normální 5 5 2 6 2 2" xfId="19046"/>
    <cellStyle name="normální 5 5 2 6 2 2 2" xfId="45212"/>
    <cellStyle name="normální 5 5 2 6 2 2 3" xfId="32246"/>
    <cellStyle name="normální 5 5 2 6 2 3" xfId="38730"/>
    <cellStyle name="normální 5 5 2 6 2 4" xfId="25764"/>
    <cellStyle name="normální 5 5 2 6 3" xfId="15806"/>
    <cellStyle name="normální 5 5 2 6 3 2" xfId="41972"/>
    <cellStyle name="normální 5 5 2 6 3 3" xfId="29006"/>
    <cellStyle name="normální 5 5 2 6 4" xfId="9316"/>
    <cellStyle name="normální 5 5 2 6 4 2" xfId="35489"/>
    <cellStyle name="normální 5 5 2 6 5" xfId="22524"/>
    <cellStyle name="normální 5 5 2 7" xfId="10955"/>
    <cellStyle name="normální 5 5 2 7 2" xfId="17439"/>
    <cellStyle name="normální 5 5 2 7 2 2" xfId="43605"/>
    <cellStyle name="normální 5 5 2 7 2 3" xfId="30639"/>
    <cellStyle name="normální 5 5 2 7 3" xfId="37123"/>
    <cellStyle name="normální 5 5 2 7 4" xfId="24157"/>
    <cellStyle name="normální 5 5 2 8" xfId="14200"/>
    <cellStyle name="normální 5 5 2 8 2" xfId="40366"/>
    <cellStyle name="normální 5 5 2 8 3" xfId="27400"/>
    <cellStyle name="normální 5 5 2 9" xfId="7657"/>
    <cellStyle name="normální 5 5 2 9 2" xfId="33877"/>
    <cellStyle name="normální 5 5 3" xfId="610"/>
    <cellStyle name="normální 5 5 3 10" xfId="20965"/>
    <cellStyle name="normální 5 5 3 2" xfId="768"/>
    <cellStyle name="normální 5 5 3 2 2" xfId="1584"/>
    <cellStyle name="normální 5 5 3 2 2 2" xfId="6552"/>
    <cellStyle name="normální 5 5 3 2 2 2 2" xfId="13289"/>
    <cellStyle name="normální 5 5 3 2 2 2 2 2" xfId="19773"/>
    <cellStyle name="normální 5 5 3 2 2 2 2 2 2" xfId="45939"/>
    <cellStyle name="normální 5 5 3 2 2 2 2 2 3" xfId="32973"/>
    <cellStyle name="normální 5 5 3 2 2 2 2 3" xfId="39457"/>
    <cellStyle name="normální 5 5 3 2 2 2 2 4" xfId="26491"/>
    <cellStyle name="normální 5 5 3 2 2 2 3" xfId="16533"/>
    <cellStyle name="normální 5 5 3 2 2 2 3 2" xfId="42699"/>
    <cellStyle name="normální 5 5 3 2 2 2 3 3" xfId="29733"/>
    <cellStyle name="normální 5 5 3 2 2 2 4" xfId="10045"/>
    <cellStyle name="normální 5 5 3 2 2 2 4 2" xfId="36216"/>
    <cellStyle name="normální 5 5 3 2 2 2 5" xfId="23251"/>
    <cellStyle name="normální 5 5 3 2 2 3" xfId="11677"/>
    <cellStyle name="normální 5 5 3 2 2 3 2" xfId="18161"/>
    <cellStyle name="normální 5 5 3 2 2 3 2 2" xfId="44327"/>
    <cellStyle name="normální 5 5 3 2 2 3 2 3" xfId="31361"/>
    <cellStyle name="normální 5 5 3 2 2 3 3" xfId="37845"/>
    <cellStyle name="normální 5 5 3 2 2 3 4" xfId="24879"/>
    <cellStyle name="normální 5 5 3 2 2 4" xfId="14921"/>
    <cellStyle name="normální 5 5 3 2 2 4 2" xfId="41087"/>
    <cellStyle name="normální 5 5 3 2 2 4 3" xfId="28121"/>
    <cellStyle name="normální 5 5 3 2 2 5" xfId="8382"/>
    <cellStyle name="normální 5 5 3 2 2 5 2" xfId="34602"/>
    <cellStyle name="normální 5 5 3 2 2 6" xfId="21653"/>
    <cellStyle name="normální 5 5 3 2 3" xfId="5965"/>
    <cellStyle name="normální 5 5 3 2 3 2" xfId="12732"/>
    <cellStyle name="normální 5 5 3 2 3 2 2" xfId="19216"/>
    <cellStyle name="normální 5 5 3 2 3 2 2 2" xfId="45382"/>
    <cellStyle name="normální 5 5 3 2 3 2 2 3" xfId="32416"/>
    <cellStyle name="normální 5 5 3 2 3 2 3" xfId="38900"/>
    <cellStyle name="normální 5 5 3 2 3 2 4" xfId="25934"/>
    <cellStyle name="normální 5 5 3 2 3 3" xfId="15976"/>
    <cellStyle name="normální 5 5 3 2 3 3 2" xfId="42142"/>
    <cellStyle name="normální 5 5 3 2 3 3 3" xfId="29176"/>
    <cellStyle name="normální 5 5 3 2 3 4" xfId="9486"/>
    <cellStyle name="normální 5 5 3 2 3 4 2" xfId="35659"/>
    <cellStyle name="normální 5 5 3 2 3 5" xfId="22694"/>
    <cellStyle name="normální 5 5 3 2 4" xfId="11123"/>
    <cellStyle name="normální 5 5 3 2 4 2" xfId="17607"/>
    <cellStyle name="normální 5 5 3 2 4 2 2" xfId="43773"/>
    <cellStyle name="normální 5 5 3 2 4 2 3" xfId="30807"/>
    <cellStyle name="normální 5 5 3 2 4 3" xfId="37291"/>
    <cellStyle name="normální 5 5 3 2 4 4" xfId="24325"/>
    <cellStyle name="normální 5 5 3 2 5" xfId="14368"/>
    <cellStyle name="normální 5 5 3 2 5 2" xfId="40534"/>
    <cellStyle name="normální 5 5 3 2 5 3" xfId="27568"/>
    <cellStyle name="normální 5 5 3 2 6" xfId="7825"/>
    <cellStyle name="normální 5 5 3 2 6 2" xfId="34045"/>
    <cellStyle name="normální 5 5 3 2 7" xfId="21101"/>
    <cellStyle name="normální 5 5 3 3" xfId="943"/>
    <cellStyle name="normální 5 5 3 3 2" xfId="1732"/>
    <cellStyle name="normální 5 5 3 3 2 2" xfId="6700"/>
    <cellStyle name="normální 5 5 3 3 2 2 2" xfId="13437"/>
    <cellStyle name="normální 5 5 3 3 2 2 2 2" xfId="19921"/>
    <cellStyle name="normální 5 5 3 3 2 2 2 2 2" xfId="46087"/>
    <cellStyle name="normální 5 5 3 3 2 2 2 2 3" xfId="33121"/>
    <cellStyle name="normální 5 5 3 3 2 2 2 3" xfId="39605"/>
    <cellStyle name="normální 5 5 3 3 2 2 2 4" xfId="26639"/>
    <cellStyle name="normální 5 5 3 3 2 2 3" xfId="16681"/>
    <cellStyle name="normální 5 5 3 3 2 2 3 2" xfId="42847"/>
    <cellStyle name="normální 5 5 3 3 2 2 3 3" xfId="29881"/>
    <cellStyle name="normální 5 5 3 3 2 2 4" xfId="10193"/>
    <cellStyle name="normální 5 5 3 3 2 2 4 2" xfId="36364"/>
    <cellStyle name="normální 5 5 3 3 2 2 5" xfId="23399"/>
    <cellStyle name="normální 5 5 3 3 2 3" xfId="11825"/>
    <cellStyle name="normální 5 5 3 3 2 3 2" xfId="18309"/>
    <cellStyle name="normální 5 5 3 3 2 3 2 2" xfId="44475"/>
    <cellStyle name="normální 5 5 3 3 2 3 2 3" xfId="31509"/>
    <cellStyle name="normální 5 5 3 3 2 3 3" xfId="37993"/>
    <cellStyle name="normální 5 5 3 3 2 3 4" xfId="25027"/>
    <cellStyle name="normální 5 5 3 3 2 4" xfId="15069"/>
    <cellStyle name="normální 5 5 3 3 2 4 2" xfId="41235"/>
    <cellStyle name="normální 5 5 3 3 2 4 3" xfId="28269"/>
    <cellStyle name="normální 5 5 3 3 2 5" xfId="8530"/>
    <cellStyle name="normální 5 5 3 3 2 5 2" xfId="34750"/>
    <cellStyle name="normální 5 5 3 3 2 6" xfId="21801"/>
    <cellStyle name="normální 5 5 3 3 3" xfId="6116"/>
    <cellStyle name="normální 5 5 3 3 3 2" xfId="12881"/>
    <cellStyle name="normální 5 5 3 3 3 2 2" xfId="19365"/>
    <cellStyle name="normální 5 5 3 3 3 2 2 2" xfId="45531"/>
    <cellStyle name="normální 5 5 3 3 3 2 2 3" xfId="32565"/>
    <cellStyle name="normální 5 5 3 3 3 2 3" xfId="39049"/>
    <cellStyle name="normální 5 5 3 3 3 2 4" xfId="26083"/>
    <cellStyle name="normální 5 5 3 3 3 3" xfId="16125"/>
    <cellStyle name="normální 5 5 3 3 3 3 2" xfId="42291"/>
    <cellStyle name="normální 5 5 3 3 3 3 3" xfId="29325"/>
    <cellStyle name="normální 5 5 3 3 3 4" xfId="9636"/>
    <cellStyle name="normální 5 5 3 3 3 4 2" xfId="35808"/>
    <cellStyle name="normální 5 5 3 3 3 5" xfId="22843"/>
    <cellStyle name="normální 5 5 3 3 4" xfId="11271"/>
    <cellStyle name="normální 5 5 3 3 4 2" xfId="17755"/>
    <cellStyle name="normální 5 5 3 3 4 2 2" xfId="43921"/>
    <cellStyle name="normální 5 5 3 3 4 2 3" xfId="30955"/>
    <cellStyle name="normální 5 5 3 3 4 3" xfId="37439"/>
    <cellStyle name="normální 5 5 3 3 4 4" xfId="24473"/>
    <cellStyle name="normální 5 5 3 3 5" xfId="14516"/>
    <cellStyle name="normální 5 5 3 3 5 2" xfId="40682"/>
    <cellStyle name="normální 5 5 3 3 5 3" xfId="27716"/>
    <cellStyle name="normální 5 5 3 3 6" xfId="7973"/>
    <cellStyle name="normální 5 5 3 3 6 2" xfId="34193"/>
    <cellStyle name="normální 5 5 3 3 7" xfId="21249"/>
    <cellStyle name="normální 5 5 3 4" xfId="1118"/>
    <cellStyle name="normální 5 5 3 4 2" xfId="1880"/>
    <cellStyle name="normální 5 5 3 4 2 2" xfId="6848"/>
    <cellStyle name="normální 5 5 3 4 2 2 2" xfId="13585"/>
    <cellStyle name="normální 5 5 3 4 2 2 2 2" xfId="20069"/>
    <cellStyle name="normální 5 5 3 4 2 2 2 2 2" xfId="46235"/>
    <cellStyle name="normální 5 5 3 4 2 2 2 2 3" xfId="33269"/>
    <cellStyle name="normální 5 5 3 4 2 2 2 3" xfId="39753"/>
    <cellStyle name="normální 5 5 3 4 2 2 2 4" xfId="26787"/>
    <cellStyle name="normální 5 5 3 4 2 2 3" xfId="16829"/>
    <cellStyle name="normální 5 5 3 4 2 2 3 2" xfId="42995"/>
    <cellStyle name="normální 5 5 3 4 2 2 3 3" xfId="30029"/>
    <cellStyle name="normální 5 5 3 4 2 2 4" xfId="10341"/>
    <cellStyle name="normální 5 5 3 4 2 2 4 2" xfId="36512"/>
    <cellStyle name="normální 5 5 3 4 2 2 5" xfId="23547"/>
    <cellStyle name="normální 5 5 3 4 2 3" xfId="11973"/>
    <cellStyle name="normální 5 5 3 4 2 3 2" xfId="18457"/>
    <cellStyle name="normální 5 5 3 4 2 3 2 2" xfId="44623"/>
    <cellStyle name="normální 5 5 3 4 2 3 2 3" xfId="31657"/>
    <cellStyle name="normální 5 5 3 4 2 3 3" xfId="38141"/>
    <cellStyle name="normální 5 5 3 4 2 3 4" xfId="25175"/>
    <cellStyle name="normální 5 5 3 4 2 4" xfId="15217"/>
    <cellStyle name="normální 5 5 3 4 2 4 2" xfId="41383"/>
    <cellStyle name="normální 5 5 3 4 2 4 3" xfId="28417"/>
    <cellStyle name="normální 5 5 3 4 2 5" xfId="8678"/>
    <cellStyle name="normální 5 5 3 4 2 5 2" xfId="34898"/>
    <cellStyle name="normální 5 5 3 4 2 6" xfId="21949"/>
    <cellStyle name="normální 5 5 3 4 3" xfId="6271"/>
    <cellStyle name="normální 5 5 3 4 3 2" xfId="13033"/>
    <cellStyle name="normální 5 5 3 4 3 2 2" xfId="19517"/>
    <cellStyle name="normální 5 5 3 4 3 2 2 2" xfId="45683"/>
    <cellStyle name="normální 5 5 3 4 3 2 2 3" xfId="32717"/>
    <cellStyle name="normální 5 5 3 4 3 2 3" xfId="39201"/>
    <cellStyle name="normální 5 5 3 4 3 2 4" xfId="26235"/>
    <cellStyle name="normální 5 5 3 4 3 3" xfId="16277"/>
    <cellStyle name="normální 5 5 3 4 3 3 2" xfId="42443"/>
    <cellStyle name="normální 5 5 3 4 3 3 3" xfId="29477"/>
    <cellStyle name="normální 5 5 3 4 3 4" xfId="9788"/>
    <cellStyle name="normální 5 5 3 4 3 4 2" xfId="35960"/>
    <cellStyle name="normální 5 5 3 4 3 5" xfId="22995"/>
    <cellStyle name="normální 5 5 3 4 4" xfId="11419"/>
    <cellStyle name="normální 5 5 3 4 4 2" xfId="17903"/>
    <cellStyle name="normální 5 5 3 4 4 2 2" xfId="44069"/>
    <cellStyle name="normální 5 5 3 4 4 2 3" xfId="31103"/>
    <cellStyle name="normální 5 5 3 4 4 3" xfId="37587"/>
    <cellStyle name="normální 5 5 3 4 4 4" xfId="24621"/>
    <cellStyle name="normální 5 5 3 4 5" xfId="14664"/>
    <cellStyle name="normální 5 5 3 4 5 2" xfId="40830"/>
    <cellStyle name="normální 5 5 3 4 5 3" xfId="27864"/>
    <cellStyle name="normální 5 5 3 4 6" xfId="8121"/>
    <cellStyle name="normální 5 5 3 4 6 2" xfId="34341"/>
    <cellStyle name="normální 5 5 3 4 7" xfId="21397"/>
    <cellStyle name="normální 5 5 3 5" xfId="1448"/>
    <cellStyle name="normální 5 5 3 5 2" xfId="6416"/>
    <cellStyle name="normální 5 5 3 5 2 2" xfId="13153"/>
    <cellStyle name="normální 5 5 3 5 2 2 2" xfId="19637"/>
    <cellStyle name="normální 5 5 3 5 2 2 2 2" xfId="45803"/>
    <cellStyle name="normální 5 5 3 5 2 2 2 3" xfId="32837"/>
    <cellStyle name="normální 5 5 3 5 2 2 3" xfId="39321"/>
    <cellStyle name="normální 5 5 3 5 2 2 4" xfId="26355"/>
    <cellStyle name="normální 5 5 3 5 2 3" xfId="16397"/>
    <cellStyle name="normální 5 5 3 5 2 3 2" xfId="42563"/>
    <cellStyle name="normální 5 5 3 5 2 3 3" xfId="29597"/>
    <cellStyle name="normální 5 5 3 5 2 4" xfId="9909"/>
    <cellStyle name="normální 5 5 3 5 2 4 2" xfId="36080"/>
    <cellStyle name="normální 5 5 3 5 2 5" xfId="23115"/>
    <cellStyle name="normální 5 5 3 5 3" xfId="11541"/>
    <cellStyle name="normální 5 5 3 5 3 2" xfId="18025"/>
    <cellStyle name="normální 5 5 3 5 3 2 2" xfId="44191"/>
    <cellStyle name="normální 5 5 3 5 3 2 3" xfId="31225"/>
    <cellStyle name="normální 5 5 3 5 3 3" xfId="37709"/>
    <cellStyle name="normální 5 5 3 5 3 4" xfId="24743"/>
    <cellStyle name="normální 5 5 3 5 4" xfId="14785"/>
    <cellStyle name="normální 5 5 3 5 4 2" xfId="40951"/>
    <cellStyle name="normální 5 5 3 5 4 3" xfId="27985"/>
    <cellStyle name="normální 5 5 3 5 5" xfId="8246"/>
    <cellStyle name="normální 5 5 3 5 5 2" xfId="34466"/>
    <cellStyle name="normální 5 5 3 5 6" xfId="21517"/>
    <cellStyle name="normální 5 5 3 6" xfId="5827"/>
    <cellStyle name="normální 5 5 3 6 2" xfId="12594"/>
    <cellStyle name="normální 5 5 3 6 2 2" xfId="19078"/>
    <cellStyle name="normální 5 5 3 6 2 2 2" xfId="45244"/>
    <cellStyle name="normální 5 5 3 6 2 2 3" xfId="32278"/>
    <cellStyle name="normální 5 5 3 6 2 3" xfId="38762"/>
    <cellStyle name="normální 5 5 3 6 2 4" xfId="25796"/>
    <cellStyle name="normální 5 5 3 6 3" xfId="15838"/>
    <cellStyle name="normální 5 5 3 6 3 2" xfId="42004"/>
    <cellStyle name="normální 5 5 3 6 3 3" xfId="29038"/>
    <cellStyle name="normální 5 5 3 6 4" xfId="9348"/>
    <cellStyle name="normální 5 5 3 6 4 2" xfId="35521"/>
    <cellStyle name="normální 5 5 3 6 5" xfId="22556"/>
    <cellStyle name="normální 5 5 3 7" xfId="10987"/>
    <cellStyle name="normální 5 5 3 7 2" xfId="17471"/>
    <cellStyle name="normální 5 5 3 7 2 2" xfId="43637"/>
    <cellStyle name="normální 5 5 3 7 2 3" xfId="30671"/>
    <cellStyle name="normální 5 5 3 7 3" xfId="37155"/>
    <cellStyle name="normální 5 5 3 7 4" xfId="24189"/>
    <cellStyle name="normální 5 5 3 8" xfId="14232"/>
    <cellStyle name="normální 5 5 3 8 2" xfId="40398"/>
    <cellStyle name="normální 5 5 3 8 3" xfId="27432"/>
    <cellStyle name="normální 5 5 3 9" xfId="7689"/>
    <cellStyle name="normální 5 5 3 9 2" xfId="33909"/>
    <cellStyle name="normální 5 5 4" xfId="647"/>
    <cellStyle name="normální 5 5 4 2" xfId="1480"/>
    <cellStyle name="normální 5 5 4 2 2" xfId="6448"/>
    <cellStyle name="normální 5 5 4 2 2 2" xfId="13185"/>
    <cellStyle name="normální 5 5 4 2 2 2 2" xfId="19669"/>
    <cellStyle name="normální 5 5 4 2 2 2 2 2" xfId="45835"/>
    <cellStyle name="normální 5 5 4 2 2 2 2 3" xfId="32869"/>
    <cellStyle name="normální 5 5 4 2 2 2 3" xfId="39353"/>
    <cellStyle name="normální 5 5 4 2 2 2 4" xfId="26387"/>
    <cellStyle name="normální 5 5 4 2 2 3" xfId="16429"/>
    <cellStyle name="normální 5 5 4 2 2 3 2" xfId="42595"/>
    <cellStyle name="normální 5 5 4 2 2 3 3" xfId="29629"/>
    <cellStyle name="normální 5 5 4 2 2 4" xfId="9941"/>
    <cellStyle name="normální 5 5 4 2 2 4 2" xfId="36112"/>
    <cellStyle name="normální 5 5 4 2 2 5" xfId="23147"/>
    <cellStyle name="normální 5 5 4 2 3" xfId="11573"/>
    <cellStyle name="normální 5 5 4 2 3 2" xfId="18057"/>
    <cellStyle name="normální 5 5 4 2 3 2 2" xfId="44223"/>
    <cellStyle name="normální 5 5 4 2 3 2 3" xfId="31257"/>
    <cellStyle name="normální 5 5 4 2 3 3" xfId="37741"/>
    <cellStyle name="normální 5 5 4 2 3 4" xfId="24775"/>
    <cellStyle name="normální 5 5 4 2 4" xfId="14817"/>
    <cellStyle name="normální 5 5 4 2 4 2" xfId="40983"/>
    <cellStyle name="normální 5 5 4 2 4 3" xfId="28017"/>
    <cellStyle name="normální 5 5 4 2 5" xfId="8278"/>
    <cellStyle name="normální 5 5 4 2 5 2" xfId="34498"/>
    <cellStyle name="normální 5 5 4 2 6" xfId="21549"/>
    <cellStyle name="normální 5 5 4 3" xfId="5859"/>
    <cellStyle name="normální 5 5 4 3 2" xfId="12626"/>
    <cellStyle name="normální 5 5 4 3 2 2" xfId="19110"/>
    <cellStyle name="normální 5 5 4 3 2 2 2" xfId="45276"/>
    <cellStyle name="normální 5 5 4 3 2 2 3" xfId="32310"/>
    <cellStyle name="normální 5 5 4 3 2 3" xfId="38794"/>
    <cellStyle name="normální 5 5 4 3 2 4" xfId="25828"/>
    <cellStyle name="normální 5 5 4 3 3" xfId="15870"/>
    <cellStyle name="normální 5 5 4 3 3 2" xfId="42036"/>
    <cellStyle name="normální 5 5 4 3 3 3" xfId="29070"/>
    <cellStyle name="normální 5 5 4 3 4" xfId="9380"/>
    <cellStyle name="normální 5 5 4 3 4 2" xfId="35553"/>
    <cellStyle name="normální 5 5 4 3 5" xfId="22588"/>
    <cellStyle name="normální 5 5 4 4" xfId="11019"/>
    <cellStyle name="normální 5 5 4 4 2" xfId="17503"/>
    <cellStyle name="normální 5 5 4 4 2 2" xfId="43669"/>
    <cellStyle name="normální 5 5 4 4 2 3" xfId="30703"/>
    <cellStyle name="normální 5 5 4 4 3" xfId="37187"/>
    <cellStyle name="normální 5 5 4 4 4" xfId="24221"/>
    <cellStyle name="normální 5 5 4 5" xfId="14264"/>
    <cellStyle name="normální 5 5 4 5 2" xfId="40430"/>
    <cellStyle name="normální 5 5 4 5 3" xfId="27464"/>
    <cellStyle name="normální 5 5 4 6" xfId="7721"/>
    <cellStyle name="normální 5 5 4 6 2" xfId="33941"/>
    <cellStyle name="normální 5 5 4 7" xfId="20997"/>
    <cellStyle name="normální 5 5 5" xfId="818"/>
    <cellStyle name="normální 5 5 5 2" xfId="1624"/>
    <cellStyle name="normální 5 5 5 2 2" xfId="6592"/>
    <cellStyle name="normální 5 5 5 2 2 2" xfId="13329"/>
    <cellStyle name="normální 5 5 5 2 2 2 2" xfId="19813"/>
    <cellStyle name="normální 5 5 5 2 2 2 2 2" xfId="45979"/>
    <cellStyle name="normální 5 5 5 2 2 2 2 3" xfId="33013"/>
    <cellStyle name="normální 5 5 5 2 2 2 3" xfId="39497"/>
    <cellStyle name="normální 5 5 5 2 2 2 4" xfId="26531"/>
    <cellStyle name="normální 5 5 5 2 2 3" xfId="16573"/>
    <cellStyle name="normální 5 5 5 2 2 3 2" xfId="42739"/>
    <cellStyle name="normální 5 5 5 2 2 3 3" xfId="29773"/>
    <cellStyle name="normální 5 5 5 2 2 4" xfId="10085"/>
    <cellStyle name="normální 5 5 5 2 2 4 2" xfId="36256"/>
    <cellStyle name="normální 5 5 5 2 2 5" xfId="23291"/>
    <cellStyle name="normální 5 5 5 2 3" xfId="11717"/>
    <cellStyle name="normální 5 5 5 2 3 2" xfId="18201"/>
    <cellStyle name="normální 5 5 5 2 3 2 2" xfId="44367"/>
    <cellStyle name="normální 5 5 5 2 3 2 3" xfId="31401"/>
    <cellStyle name="normální 5 5 5 2 3 3" xfId="37885"/>
    <cellStyle name="normální 5 5 5 2 3 4" xfId="24919"/>
    <cellStyle name="normální 5 5 5 2 4" xfId="14961"/>
    <cellStyle name="normální 5 5 5 2 4 2" xfId="41127"/>
    <cellStyle name="normální 5 5 5 2 4 3" xfId="28161"/>
    <cellStyle name="normální 5 5 5 2 5" xfId="8422"/>
    <cellStyle name="normální 5 5 5 2 5 2" xfId="34642"/>
    <cellStyle name="normální 5 5 5 2 6" xfId="21693"/>
    <cellStyle name="normální 5 5 5 3" xfId="6006"/>
    <cellStyle name="normální 5 5 5 3 2" xfId="12772"/>
    <cellStyle name="normální 5 5 5 3 2 2" xfId="19256"/>
    <cellStyle name="normální 5 5 5 3 2 2 2" xfId="45422"/>
    <cellStyle name="normální 5 5 5 3 2 2 3" xfId="32456"/>
    <cellStyle name="normální 5 5 5 3 2 3" xfId="38940"/>
    <cellStyle name="normální 5 5 5 3 2 4" xfId="25974"/>
    <cellStyle name="normální 5 5 5 3 3" xfId="16016"/>
    <cellStyle name="normální 5 5 5 3 3 2" xfId="42182"/>
    <cellStyle name="normální 5 5 5 3 3 3" xfId="29216"/>
    <cellStyle name="normální 5 5 5 3 4" xfId="9526"/>
    <cellStyle name="normální 5 5 5 3 4 2" xfId="35699"/>
    <cellStyle name="normální 5 5 5 3 5" xfId="22734"/>
    <cellStyle name="normální 5 5 5 4" xfId="11163"/>
    <cellStyle name="normální 5 5 5 4 2" xfId="17647"/>
    <cellStyle name="normální 5 5 5 4 2 2" xfId="43813"/>
    <cellStyle name="normální 5 5 5 4 2 3" xfId="30847"/>
    <cellStyle name="normální 5 5 5 4 3" xfId="37331"/>
    <cellStyle name="normální 5 5 5 4 4" xfId="24365"/>
    <cellStyle name="normální 5 5 5 5" xfId="14408"/>
    <cellStyle name="normální 5 5 5 5 2" xfId="40574"/>
    <cellStyle name="normální 5 5 5 5 3" xfId="27608"/>
    <cellStyle name="normální 5 5 5 6" xfId="7865"/>
    <cellStyle name="normální 5 5 5 6 2" xfId="34085"/>
    <cellStyle name="normální 5 5 5 7" xfId="21141"/>
    <cellStyle name="normální 5 5 6" xfId="993"/>
    <cellStyle name="normální 5 5 6 2" xfId="1772"/>
    <cellStyle name="normální 5 5 6 2 2" xfId="6740"/>
    <cellStyle name="normální 5 5 6 2 2 2" xfId="13477"/>
    <cellStyle name="normální 5 5 6 2 2 2 2" xfId="19961"/>
    <cellStyle name="normální 5 5 6 2 2 2 2 2" xfId="46127"/>
    <cellStyle name="normální 5 5 6 2 2 2 2 3" xfId="33161"/>
    <cellStyle name="normální 5 5 6 2 2 2 3" xfId="39645"/>
    <cellStyle name="normální 5 5 6 2 2 2 4" xfId="26679"/>
    <cellStyle name="normální 5 5 6 2 2 3" xfId="16721"/>
    <cellStyle name="normální 5 5 6 2 2 3 2" xfId="42887"/>
    <cellStyle name="normální 5 5 6 2 2 3 3" xfId="29921"/>
    <cellStyle name="normální 5 5 6 2 2 4" xfId="10233"/>
    <cellStyle name="normální 5 5 6 2 2 4 2" xfId="36404"/>
    <cellStyle name="normální 5 5 6 2 2 5" xfId="23439"/>
    <cellStyle name="normální 5 5 6 2 3" xfId="11865"/>
    <cellStyle name="normální 5 5 6 2 3 2" xfId="18349"/>
    <cellStyle name="normální 5 5 6 2 3 2 2" xfId="44515"/>
    <cellStyle name="normální 5 5 6 2 3 2 3" xfId="31549"/>
    <cellStyle name="normální 5 5 6 2 3 3" xfId="38033"/>
    <cellStyle name="normální 5 5 6 2 3 4" xfId="25067"/>
    <cellStyle name="normální 5 5 6 2 4" xfId="15109"/>
    <cellStyle name="normální 5 5 6 2 4 2" xfId="41275"/>
    <cellStyle name="normální 5 5 6 2 4 3" xfId="28309"/>
    <cellStyle name="normální 5 5 6 2 5" xfId="8570"/>
    <cellStyle name="normální 5 5 6 2 5 2" xfId="34790"/>
    <cellStyle name="normální 5 5 6 2 6" xfId="21841"/>
    <cellStyle name="normální 5 5 6 3" xfId="6158"/>
    <cellStyle name="normální 5 5 6 3 2" xfId="12922"/>
    <cellStyle name="normální 5 5 6 3 2 2" xfId="19406"/>
    <cellStyle name="normální 5 5 6 3 2 2 2" xfId="45572"/>
    <cellStyle name="normální 5 5 6 3 2 2 3" xfId="32606"/>
    <cellStyle name="normální 5 5 6 3 2 3" xfId="39090"/>
    <cellStyle name="normální 5 5 6 3 2 4" xfId="26124"/>
    <cellStyle name="normální 5 5 6 3 3" xfId="16166"/>
    <cellStyle name="normální 5 5 6 3 3 2" xfId="42332"/>
    <cellStyle name="normální 5 5 6 3 3 3" xfId="29366"/>
    <cellStyle name="normální 5 5 6 3 4" xfId="9677"/>
    <cellStyle name="normální 5 5 6 3 4 2" xfId="35849"/>
    <cellStyle name="normální 5 5 6 3 5" xfId="22884"/>
    <cellStyle name="normální 5 5 6 4" xfId="11311"/>
    <cellStyle name="normální 5 5 6 4 2" xfId="17795"/>
    <cellStyle name="normální 5 5 6 4 2 2" xfId="43961"/>
    <cellStyle name="normální 5 5 6 4 2 3" xfId="30995"/>
    <cellStyle name="normální 5 5 6 4 3" xfId="37479"/>
    <cellStyle name="normální 5 5 6 4 4" xfId="24513"/>
    <cellStyle name="normální 5 5 6 5" xfId="14556"/>
    <cellStyle name="normální 5 5 6 5 2" xfId="40722"/>
    <cellStyle name="normální 5 5 6 5 3" xfId="27756"/>
    <cellStyle name="normální 5 5 6 6" xfId="8013"/>
    <cellStyle name="normální 5 5 6 6 2" xfId="34233"/>
    <cellStyle name="normální 5 5 6 7" xfId="21289"/>
    <cellStyle name="normální 5 5 7" xfId="1387"/>
    <cellStyle name="normální 5 5 7 2" xfId="6355"/>
    <cellStyle name="normální 5 5 7 2 2" xfId="13092"/>
    <cellStyle name="normální 5 5 7 2 2 2" xfId="19576"/>
    <cellStyle name="normální 5 5 7 2 2 2 2" xfId="45742"/>
    <cellStyle name="normální 5 5 7 2 2 2 3" xfId="32776"/>
    <cellStyle name="normální 5 5 7 2 2 3" xfId="39260"/>
    <cellStyle name="normální 5 5 7 2 2 4" xfId="26294"/>
    <cellStyle name="normální 5 5 7 2 3" xfId="16336"/>
    <cellStyle name="normální 5 5 7 2 3 2" xfId="42502"/>
    <cellStyle name="normální 5 5 7 2 3 3" xfId="29536"/>
    <cellStyle name="normální 5 5 7 2 4" xfId="9848"/>
    <cellStyle name="normální 5 5 7 2 4 2" xfId="36019"/>
    <cellStyle name="normální 5 5 7 2 5" xfId="23054"/>
    <cellStyle name="normální 5 5 7 3" xfId="11480"/>
    <cellStyle name="normální 5 5 7 3 2" xfId="17964"/>
    <cellStyle name="normální 5 5 7 3 2 2" xfId="44130"/>
    <cellStyle name="normální 5 5 7 3 2 3" xfId="31164"/>
    <cellStyle name="normální 5 5 7 3 3" xfId="37648"/>
    <cellStyle name="normální 5 5 7 3 4" xfId="24682"/>
    <cellStyle name="normální 5 5 7 4" xfId="14724"/>
    <cellStyle name="normální 5 5 7 4 2" xfId="40890"/>
    <cellStyle name="normální 5 5 7 4 3" xfId="27924"/>
    <cellStyle name="normální 5 5 7 5" xfId="8185"/>
    <cellStyle name="normální 5 5 7 5 2" xfId="34405"/>
    <cellStyle name="normální 5 5 7 6" xfId="21456"/>
    <cellStyle name="normální 5 5 8" xfId="5765"/>
    <cellStyle name="normální 5 5 8 2" xfId="12533"/>
    <cellStyle name="normální 5 5 8 2 2" xfId="19017"/>
    <cellStyle name="normální 5 5 8 2 2 2" xfId="45183"/>
    <cellStyle name="normální 5 5 8 2 2 3" xfId="32217"/>
    <cellStyle name="normální 5 5 8 2 3" xfId="38701"/>
    <cellStyle name="normální 5 5 8 2 4" xfId="25735"/>
    <cellStyle name="normální 5 5 8 3" xfId="15777"/>
    <cellStyle name="normální 5 5 8 3 2" xfId="41943"/>
    <cellStyle name="normální 5 5 8 3 3" xfId="28977"/>
    <cellStyle name="normální 5 5 8 4" xfId="9287"/>
    <cellStyle name="normální 5 5 8 4 2" xfId="35460"/>
    <cellStyle name="normální 5 5 8 5" xfId="22495"/>
    <cellStyle name="normální 5 5 9" xfId="10926"/>
    <cellStyle name="normální 5 5 9 2" xfId="17410"/>
    <cellStyle name="normální 5 5 9 2 2" xfId="43576"/>
    <cellStyle name="normální 5 5 9 2 3" xfId="30610"/>
    <cellStyle name="normální 5 5 9 3" xfId="37094"/>
    <cellStyle name="normální 5 5 9 4" xfId="24128"/>
    <cellStyle name="normální 5 6" xfId="559"/>
    <cellStyle name="normální 5 6 10" xfId="14187"/>
    <cellStyle name="normální 5 6 10 2" xfId="40353"/>
    <cellStyle name="normální 5 6 10 3" xfId="27387"/>
    <cellStyle name="normální 5 6 11" xfId="7644"/>
    <cellStyle name="normální 5 6 11 2" xfId="33864"/>
    <cellStyle name="normální 5 6 12" xfId="20920"/>
    <cellStyle name="normální 5 6 2" xfId="595"/>
    <cellStyle name="normální 5 6 2 10" xfId="20952"/>
    <cellStyle name="normální 5 6 2 2" xfId="754"/>
    <cellStyle name="normální 5 6 2 2 2" xfId="1571"/>
    <cellStyle name="normální 5 6 2 2 2 2" xfId="6539"/>
    <cellStyle name="normální 5 6 2 2 2 2 2" xfId="13276"/>
    <cellStyle name="normální 5 6 2 2 2 2 2 2" xfId="19760"/>
    <cellStyle name="normální 5 6 2 2 2 2 2 2 2" xfId="45926"/>
    <cellStyle name="normální 5 6 2 2 2 2 2 2 3" xfId="32960"/>
    <cellStyle name="normální 5 6 2 2 2 2 2 3" xfId="39444"/>
    <cellStyle name="normální 5 6 2 2 2 2 2 4" xfId="26478"/>
    <cellStyle name="normální 5 6 2 2 2 2 3" xfId="16520"/>
    <cellStyle name="normální 5 6 2 2 2 2 3 2" xfId="42686"/>
    <cellStyle name="normální 5 6 2 2 2 2 3 3" xfId="29720"/>
    <cellStyle name="normální 5 6 2 2 2 2 4" xfId="10032"/>
    <cellStyle name="normální 5 6 2 2 2 2 4 2" xfId="36203"/>
    <cellStyle name="normální 5 6 2 2 2 2 5" xfId="23238"/>
    <cellStyle name="normální 5 6 2 2 2 3" xfId="11664"/>
    <cellStyle name="normální 5 6 2 2 2 3 2" xfId="18148"/>
    <cellStyle name="normální 5 6 2 2 2 3 2 2" xfId="44314"/>
    <cellStyle name="normální 5 6 2 2 2 3 2 3" xfId="31348"/>
    <cellStyle name="normální 5 6 2 2 2 3 3" xfId="37832"/>
    <cellStyle name="normální 5 6 2 2 2 3 4" xfId="24866"/>
    <cellStyle name="normální 5 6 2 2 2 4" xfId="14908"/>
    <cellStyle name="normální 5 6 2 2 2 4 2" xfId="41074"/>
    <cellStyle name="normální 5 6 2 2 2 4 3" xfId="28108"/>
    <cellStyle name="normální 5 6 2 2 2 5" xfId="8369"/>
    <cellStyle name="normální 5 6 2 2 2 5 2" xfId="34589"/>
    <cellStyle name="normální 5 6 2 2 2 6" xfId="21640"/>
    <cellStyle name="normální 5 6 2 2 3" xfId="5952"/>
    <cellStyle name="normální 5 6 2 2 3 2" xfId="12719"/>
    <cellStyle name="normální 5 6 2 2 3 2 2" xfId="19203"/>
    <cellStyle name="normální 5 6 2 2 3 2 2 2" xfId="45369"/>
    <cellStyle name="normální 5 6 2 2 3 2 2 3" xfId="32403"/>
    <cellStyle name="normální 5 6 2 2 3 2 3" xfId="38887"/>
    <cellStyle name="normální 5 6 2 2 3 2 4" xfId="25921"/>
    <cellStyle name="normální 5 6 2 2 3 3" xfId="15963"/>
    <cellStyle name="normální 5 6 2 2 3 3 2" xfId="42129"/>
    <cellStyle name="normální 5 6 2 2 3 3 3" xfId="29163"/>
    <cellStyle name="normální 5 6 2 2 3 4" xfId="9473"/>
    <cellStyle name="normální 5 6 2 2 3 4 2" xfId="35646"/>
    <cellStyle name="normální 5 6 2 2 3 5" xfId="22681"/>
    <cellStyle name="normální 5 6 2 2 4" xfId="11110"/>
    <cellStyle name="normální 5 6 2 2 4 2" xfId="17594"/>
    <cellStyle name="normální 5 6 2 2 4 2 2" xfId="43760"/>
    <cellStyle name="normální 5 6 2 2 4 2 3" xfId="30794"/>
    <cellStyle name="normální 5 6 2 2 4 3" xfId="37278"/>
    <cellStyle name="normální 5 6 2 2 4 4" xfId="24312"/>
    <cellStyle name="normální 5 6 2 2 5" xfId="14355"/>
    <cellStyle name="normální 5 6 2 2 5 2" xfId="40521"/>
    <cellStyle name="normální 5 6 2 2 5 3" xfId="27555"/>
    <cellStyle name="normální 5 6 2 2 6" xfId="7812"/>
    <cellStyle name="normální 5 6 2 2 6 2" xfId="34032"/>
    <cellStyle name="normální 5 6 2 2 7" xfId="21088"/>
    <cellStyle name="normální 5 6 2 3" xfId="929"/>
    <cellStyle name="normální 5 6 2 3 2" xfId="1719"/>
    <cellStyle name="normální 5 6 2 3 2 2" xfId="6687"/>
    <cellStyle name="normální 5 6 2 3 2 2 2" xfId="13424"/>
    <cellStyle name="normální 5 6 2 3 2 2 2 2" xfId="19908"/>
    <cellStyle name="normální 5 6 2 3 2 2 2 2 2" xfId="46074"/>
    <cellStyle name="normální 5 6 2 3 2 2 2 2 3" xfId="33108"/>
    <cellStyle name="normální 5 6 2 3 2 2 2 3" xfId="39592"/>
    <cellStyle name="normální 5 6 2 3 2 2 2 4" xfId="26626"/>
    <cellStyle name="normální 5 6 2 3 2 2 3" xfId="16668"/>
    <cellStyle name="normální 5 6 2 3 2 2 3 2" xfId="42834"/>
    <cellStyle name="normální 5 6 2 3 2 2 3 3" xfId="29868"/>
    <cellStyle name="normální 5 6 2 3 2 2 4" xfId="10180"/>
    <cellStyle name="normální 5 6 2 3 2 2 4 2" xfId="36351"/>
    <cellStyle name="normální 5 6 2 3 2 2 5" xfId="23386"/>
    <cellStyle name="normální 5 6 2 3 2 3" xfId="11812"/>
    <cellStyle name="normální 5 6 2 3 2 3 2" xfId="18296"/>
    <cellStyle name="normální 5 6 2 3 2 3 2 2" xfId="44462"/>
    <cellStyle name="normální 5 6 2 3 2 3 2 3" xfId="31496"/>
    <cellStyle name="normální 5 6 2 3 2 3 3" xfId="37980"/>
    <cellStyle name="normální 5 6 2 3 2 3 4" xfId="25014"/>
    <cellStyle name="normální 5 6 2 3 2 4" xfId="15056"/>
    <cellStyle name="normální 5 6 2 3 2 4 2" xfId="41222"/>
    <cellStyle name="normální 5 6 2 3 2 4 3" xfId="28256"/>
    <cellStyle name="normální 5 6 2 3 2 5" xfId="8517"/>
    <cellStyle name="normální 5 6 2 3 2 5 2" xfId="34737"/>
    <cellStyle name="normální 5 6 2 3 2 6" xfId="21788"/>
    <cellStyle name="normální 5 6 2 3 3" xfId="6103"/>
    <cellStyle name="normální 5 6 2 3 3 2" xfId="12868"/>
    <cellStyle name="normální 5 6 2 3 3 2 2" xfId="19352"/>
    <cellStyle name="normální 5 6 2 3 3 2 2 2" xfId="45518"/>
    <cellStyle name="normální 5 6 2 3 3 2 2 3" xfId="32552"/>
    <cellStyle name="normální 5 6 2 3 3 2 3" xfId="39036"/>
    <cellStyle name="normální 5 6 2 3 3 2 4" xfId="26070"/>
    <cellStyle name="normální 5 6 2 3 3 3" xfId="16112"/>
    <cellStyle name="normální 5 6 2 3 3 3 2" xfId="42278"/>
    <cellStyle name="normální 5 6 2 3 3 3 3" xfId="29312"/>
    <cellStyle name="normální 5 6 2 3 3 4" xfId="9623"/>
    <cellStyle name="normální 5 6 2 3 3 4 2" xfId="35795"/>
    <cellStyle name="normální 5 6 2 3 3 5" xfId="22830"/>
    <cellStyle name="normální 5 6 2 3 4" xfId="11258"/>
    <cellStyle name="normální 5 6 2 3 4 2" xfId="17742"/>
    <cellStyle name="normální 5 6 2 3 4 2 2" xfId="43908"/>
    <cellStyle name="normální 5 6 2 3 4 2 3" xfId="30942"/>
    <cellStyle name="normální 5 6 2 3 4 3" xfId="37426"/>
    <cellStyle name="normální 5 6 2 3 4 4" xfId="24460"/>
    <cellStyle name="normální 5 6 2 3 5" xfId="14503"/>
    <cellStyle name="normální 5 6 2 3 5 2" xfId="40669"/>
    <cellStyle name="normální 5 6 2 3 5 3" xfId="27703"/>
    <cellStyle name="normální 5 6 2 3 6" xfId="7960"/>
    <cellStyle name="normální 5 6 2 3 6 2" xfId="34180"/>
    <cellStyle name="normální 5 6 2 3 7" xfId="21236"/>
    <cellStyle name="normální 5 6 2 4" xfId="1104"/>
    <cellStyle name="normální 5 6 2 4 2" xfId="1867"/>
    <cellStyle name="normální 5 6 2 4 2 2" xfId="6835"/>
    <cellStyle name="normální 5 6 2 4 2 2 2" xfId="13572"/>
    <cellStyle name="normální 5 6 2 4 2 2 2 2" xfId="20056"/>
    <cellStyle name="normální 5 6 2 4 2 2 2 2 2" xfId="46222"/>
    <cellStyle name="normální 5 6 2 4 2 2 2 2 3" xfId="33256"/>
    <cellStyle name="normální 5 6 2 4 2 2 2 3" xfId="39740"/>
    <cellStyle name="normální 5 6 2 4 2 2 2 4" xfId="26774"/>
    <cellStyle name="normální 5 6 2 4 2 2 3" xfId="16816"/>
    <cellStyle name="normální 5 6 2 4 2 2 3 2" xfId="42982"/>
    <cellStyle name="normální 5 6 2 4 2 2 3 3" xfId="30016"/>
    <cellStyle name="normální 5 6 2 4 2 2 4" xfId="10328"/>
    <cellStyle name="normální 5 6 2 4 2 2 4 2" xfId="36499"/>
    <cellStyle name="normální 5 6 2 4 2 2 5" xfId="23534"/>
    <cellStyle name="normální 5 6 2 4 2 3" xfId="11960"/>
    <cellStyle name="normální 5 6 2 4 2 3 2" xfId="18444"/>
    <cellStyle name="normální 5 6 2 4 2 3 2 2" xfId="44610"/>
    <cellStyle name="normální 5 6 2 4 2 3 2 3" xfId="31644"/>
    <cellStyle name="normální 5 6 2 4 2 3 3" xfId="38128"/>
    <cellStyle name="normální 5 6 2 4 2 3 4" xfId="25162"/>
    <cellStyle name="normální 5 6 2 4 2 4" xfId="15204"/>
    <cellStyle name="normální 5 6 2 4 2 4 2" xfId="41370"/>
    <cellStyle name="normální 5 6 2 4 2 4 3" xfId="28404"/>
    <cellStyle name="normální 5 6 2 4 2 5" xfId="8665"/>
    <cellStyle name="normální 5 6 2 4 2 5 2" xfId="34885"/>
    <cellStyle name="normální 5 6 2 4 2 6" xfId="21936"/>
    <cellStyle name="normální 5 6 2 4 3" xfId="6258"/>
    <cellStyle name="normální 5 6 2 4 3 2" xfId="13020"/>
    <cellStyle name="normální 5 6 2 4 3 2 2" xfId="19504"/>
    <cellStyle name="normální 5 6 2 4 3 2 2 2" xfId="45670"/>
    <cellStyle name="normální 5 6 2 4 3 2 2 3" xfId="32704"/>
    <cellStyle name="normální 5 6 2 4 3 2 3" xfId="39188"/>
    <cellStyle name="normální 5 6 2 4 3 2 4" xfId="26222"/>
    <cellStyle name="normální 5 6 2 4 3 3" xfId="16264"/>
    <cellStyle name="normální 5 6 2 4 3 3 2" xfId="42430"/>
    <cellStyle name="normální 5 6 2 4 3 3 3" xfId="29464"/>
    <cellStyle name="normální 5 6 2 4 3 4" xfId="9775"/>
    <cellStyle name="normální 5 6 2 4 3 4 2" xfId="35947"/>
    <cellStyle name="normální 5 6 2 4 3 5" xfId="22982"/>
    <cellStyle name="normální 5 6 2 4 4" xfId="11406"/>
    <cellStyle name="normální 5 6 2 4 4 2" xfId="17890"/>
    <cellStyle name="normální 5 6 2 4 4 2 2" xfId="44056"/>
    <cellStyle name="normální 5 6 2 4 4 2 3" xfId="31090"/>
    <cellStyle name="normální 5 6 2 4 4 3" xfId="37574"/>
    <cellStyle name="normální 5 6 2 4 4 4" xfId="24608"/>
    <cellStyle name="normální 5 6 2 4 5" xfId="14651"/>
    <cellStyle name="normální 5 6 2 4 5 2" xfId="40817"/>
    <cellStyle name="normální 5 6 2 4 5 3" xfId="27851"/>
    <cellStyle name="normální 5 6 2 4 6" xfId="8108"/>
    <cellStyle name="normální 5 6 2 4 6 2" xfId="34328"/>
    <cellStyle name="normální 5 6 2 4 7" xfId="21384"/>
    <cellStyle name="normální 5 6 2 5" xfId="1435"/>
    <cellStyle name="normální 5 6 2 5 2" xfId="6403"/>
    <cellStyle name="normální 5 6 2 5 2 2" xfId="13140"/>
    <cellStyle name="normální 5 6 2 5 2 2 2" xfId="19624"/>
    <cellStyle name="normální 5 6 2 5 2 2 2 2" xfId="45790"/>
    <cellStyle name="normální 5 6 2 5 2 2 2 3" xfId="32824"/>
    <cellStyle name="normální 5 6 2 5 2 2 3" xfId="39308"/>
    <cellStyle name="normální 5 6 2 5 2 2 4" xfId="26342"/>
    <cellStyle name="normální 5 6 2 5 2 3" xfId="16384"/>
    <cellStyle name="normální 5 6 2 5 2 3 2" xfId="42550"/>
    <cellStyle name="normální 5 6 2 5 2 3 3" xfId="29584"/>
    <cellStyle name="normální 5 6 2 5 2 4" xfId="9896"/>
    <cellStyle name="normální 5 6 2 5 2 4 2" xfId="36067"/>
    <cellStyle name="normální 5 6 2 5 2 5" xfId="23102"/>
    <cellStyle name="normální 5 6 2 5 3" xfId="11528"/>
    <cellStyle name="normální 5 6 2 5 3 2" xfId="18012"/>
    <cellStyle name="normální 5 6 2 5 3 2 2" xfId="44178"/>
    <cellStyle name="normální 5 6 2 5 3 2 3" xfId="31212"/>
    <cellStyle name="normální 5 6 2 5 3 3" xfId="37696"/>
    <cellStyle name="normální 5 6 2 5 3 4" xfId="24730"/>
    <cellStyle name="normální 5 6 2 5 4" xfId="14772"/>
    <cellStyle name="normální 5 6 2 5 4 2" xfId="40938"/>
    <cellStyle name="normální 5 6 2 5 4 3" xfId="27972"/>
    <cellStyle name="normální 5 6 2 5 5" xfId="8233"/>
    <cellStyle name="normální 5 6 2 5 5 2" xfId="34453"/>
    <cellStyle name="normální 5 6 2 5 6" xfId="21504"/>
    <cellStyle name="normální 5 6 2 6" xfId="5814"/>
    <cellStyle name="normální 5 6 2 6 2" xfId="12581"/>
    <cellStyle name="normální 5 6 2 6 2 2" xfId="19065"/>
    <cellStyle name="normální 5 6 2 6 2 2 2" xfId="45231"/>
    <cellStyle name="normální 5 6 2 6 2 2 3" xfId="32265"/>
    <cellStyle name="normální 5 6 2 6 2 3" xfId="38749"/>
    <cellStyle name="normální 5 6 2 6 2 4" xfId="25783"/>
    <cellStyle name="normální 5 6 2 6 3" xfId="15825"/>
    <cellStyle name="normální 5 6 2 6 3 2" xfId="41991"/>
    <cellStyle name="normální 5 6 2 6 3 3" xfId="29025"/>
    <cellStyle name="normální 5 6 2 6 4" xfId="9335"/>
    <cellStyle name="normální 5 6 2 6 4 2" xfId="35508"/>
    <cellStyle name="normální 5 6 2 6 5" xfId="22543"/>
    <cellStyle name="normální 5 6 2 7" xfId="10974"/>
    <cellStyle name="normální 5 6 2 7 2" xfId="17458"/>
    <cellStyle name="normální 5 6 2 7 2 2" xfId="43624"/>
    <cellStyle name="normální 5 6 2 7 2 3" xfId="30658"/>
    <cellStyle name="normální 5 6 2 7 3" xfId="37142"/>
    <cellStyle name="normální 5 6 2 7 4" xfId="24176"/>
    <cellStyle name="normální 5 6 2 8" xfId="14219"/>
    <cellStyle name="normální 5 6 2 8 2" xfId="40385"/>
    <cellStyle name="normální 5 6 2 8 3" xfId="27419"/>
    <cellStyle name="normální 5 6 2 9" xfId="7676"/>
    <cellStyle name="normální 5 6 2 9 2" xfId="33896"/>
    <cellStyle name="normální 5 6 3" xfId="632"/>
    <cellStyle name="normální 5 6 3 10" xfId="20984"/>
    <cellStyle name="normální 5 6 3 2" xfId="790"/>
    <cellStyle name="normální 5 6 3 2 2" xfId="1603"/>
    <cellStyle name="normální 5 6 3 2 2 2" xfId="6571"/>
    <cellStyle name="normální 5 6 3 2 2 2 2" xfId="13308"/>
    <cellStyle name="normální 5 6 3 2 2 2 2 2" xfId="19792"/>
    <cellStyle name="normální 5 6 3 2 2 2 2 2 2" xfId="45958"/>
    <cellStyle name="normální 5 6 3 2 2 2 2 2 3" xfId="32992"/>
    <cellStyle name="normální 5 6 3 2 2 2 2 3" xfId="39476"/>
    <cellStyle name="normální 5 6 3 2 2 2 2 4" xfId="26510"/>
    <cellStyle name="normální 5 6 3 2 2 2 3" xfId="16552"/>
    <cellStyle name="normální 5 6 3 2 2 2 3 2" xfId="42718"/>
    <cellStyle name="normální 5 6 3 2 2 2 3 3" xfId="29752"/>
    <cellStyle name="normální 5 6 3 2 2 2 4" xfId="10064"/>
    <cellStyle name="normální 5 6 3 2 2 2 4 2" xfId="36235"/>
    <cellStyle name="normální 5 6 3 2 2 2 5" xfId="23270"/>
    <cellStyle name="normální 5 6 3 2 2 3" xfId="11696"/>
    <cellStyle name="normální 5 6 3 2 2 3 2" xfId="18180"/>
    <cellStyle name="normální 5 6 3 2 2 3 2 2" xfId="44346"/>
    <cellStyle name="normální 5 6 3 2 2 3 2 3" xfId="31380"/>
    <cellStyle name="normální 5 6 3 2 2 3 3" xfId="37864"/>
    <cellStyle name="normální 5 6 3 2 2 3 4" xfId="24898"/>
    <cellStyle name="normální 5 6 3 2 2 4" xfId="14940"/>
    <cellStyle name="normální 5 6 3 2 2 4 2" xfId="41106"/>
    <cellStyle name="normální 5 6 3 2 2 4 3" xfId="28140"/>
    <cellStyle name="normální 5 6 3 2 2 5" xfId="8401"/>
    <cellStyle name="normální 5 6 3 2 2 5 2" xfId="34621"/>
    <cellStyle name="normální 5 6 3 2 2 6" xfId="21672"/>
    <cellStyle name="normální 5 6 3 2 3" xfId="5985"/>
    <cellStyle name="normální 5 6 3 2 3 2" xfId="12751"/>
    <cellStyle name="normální 5 6 3 2 3 2 2" xfId="19235"/>
    <cellStyle name="normální 5 6 3 2 3 2 2 2" xfId="45401"/>
    <cellStyle name="normální 5 6 3 2 3 2 2 3" xfId="32435"/>
    <cellStyle name="normální 5 6 3 2 3 2 3" xfId="38919"/>
    <cellStyle name="normální 5 6 3 2 3 2 4" xfId="25953"/>
    <cellStyle name="normální 5 6 3 2 3 3" xfId="15995"/>
    <cellStyle name="normální 5 6 3 2 3 3 2" xfId="42161"/>
    <cellStyle name="normální 5 6 3 2 3 3 3" xfId="29195"/>
    <cellStyle name="normální 5 6 3 2 3 4" xfId="9505"/>
    <cellStyle name="normální 5 6 3 2 3 4 2" xfId="35678"/>
    <cellStyle name="normální 5 6 3 2 3 5" xfId="22713"/>
    <cellStyle name="normální 5 6 3 2 4" xfId="11142"/>
    <cellStyle name="normální 5 6 3 2 4 2" xfId="17626"/>
    <cellStyle name="normální 5 6 3 2 4 2 2" xfId="43792"/>
    <cellStyle name="normální 5 6 3 2 4 2 3" xfId="30826"/>
    <cellStyle name="normální 5 6 3 2 4 3" xfId="37310"/>
    <cellStyle name="normální 5 6 3 2 4 4" xfId="24344"/>
    <cellStyle name="normální 5 6 3 2 5" xfId="14387"/>
    <cellStyle name="normální 5 6 3 2 5 2" xfId="40553"/>
    <cellStyle name="normální 5 6 3 2 5 3" xfId="27587"/>
    <cellStyle name="normální 5 6 3 2 6" xfId="7844"/>
    <cellStyle name="normální 5 6 3 2 6 2" xfId="34064"/>
    <cellStyle name="normální 5 6 3 2 7" xfId="21120"/>
    <cellStyle name="normální 5 6 3 3" xfId="965"/>
    <cellStyle name="normální 5 6 3 3 2" xfId="1751"/>
    <cellStyle name="normální 5 6 3 3 2 2" xfId="6719"/>
    <cellStyle name="normální 5 6 3 3 2 2 2" xfId="13456"/>
    <cellStyle name="normální 5 6 3 3 2 2 2 2" xfId="19940"/>
    <cellStyle name="normální 5 6 3 3 2 2 2 2 2" xfId="46106"/>
    <cellStyle name="normální 5 6 3 3 2 2 2 2 3" xfId="33140"/>
    <cellStyle name="normální 5 6 3 3 2 2 2 3" xfId="39624"/>
    <cellStyle name="normální 5 6 3 3 2 2 2 4" xfId="26658"/>
    <cellStyle name="normální 5 6 3 3 2 2 3" xfId="16700"/>
    <cellStyle name="normální 5 6 3 3 2 2 3 2" xfId="42866"/>
    <cellStyle name="normální 5 6 3 3 2 2 3 3" xfId="29900"/>
    <cellStyle name="normální 5 6 3 3 2 2 4" xfId="10212"/>
    <cellStyle name="normální 5 6 3 3 2 2 4 2" xfId="36383"/>
    <cellStyle name="normální 5 6 3 3 2 2 5" xfId="23418"/>
    <cellStyle name="normální 5 6 3 3 2 3" xfId="11844"/>
    <cellStyle name="normální 5 6 3 3 2 3 2" xfId="18328"/>
    <cellStyle name="normální 5 6 3 3 2 3 2 2" xfId="44494"/>
    <cellStyle name="normální 5 6 3 3 2 3 2 3" xfId="31528"/>
    <cellStyle name="normální 5 6 3 3 2 3 3" xfId="38012"/>
    <cellStyle name="normální 5 6 3 3 2 3 4" xfId="25046"/>
    <cellStyle name="normální 5 6 3 3 2 4" xfId="15088"/>
    <cellStyle name="normální 5 6 3 3 2 4 2" xfId="41254"/>
    <cellStyle name="normální 5 6 3 3 2 4 3" xfId="28288"/>
    <cellStyle name="normální 5 6 3 3 2 5" xfId="8549"/>
    <cellStyle name="normální 5 6 3 3 2 5 2" xfId="34769"/>
    <cellStyle name="normální 5 6 3 3 2 6" xfId="21820"/>
    <cellStyle name="normální 5 6 3 3 3" xfId="6135"/>
    <cellStyle name="normální 5 6 3 3 3 2" xfId="12900"/>
    <cellStyle name="normální 5 6 3 3 3 2 2" xfId="19384"/>
    <cellStyle name="normální 5 6 3 3 3 2 2 2" xfId="45550"/>
    <cellStyle name="normální 5 6 3 3 3 2 2 3" xfId="32584"/>
    <cellStyle name="normální 5 6 3 3 3 2 3" xfId="39068"/>
    <cellStyle name="normální 5 6 3 3 3 2 4" xfId="26102"/>
    <cellStyle name="normální 5 6 3 3 3 3" xfId="16144"/>
    <cellStyle name="normální 5 6 3 3 3 3 2" xfId="42310"/>
    <cellStyle name="normální 5 6 3 3 3 3 3" xfId="29344"/>
    <cellStyle name="normální 5 6 3 3 3 4" xfId="9655"/>
    <cellStyle name="normální 5 6 3 3 3 4 2" xfId="35827"/>
    <cellStyle name="normální 5 6 3 3 3 5" xfId="22862"/>
    <cellStyle name="normální 5 6 3 3 4" xfId="11290"/>
    <cellStyle name="normální 5 6 3 3 4 2" xfId="17774"/>
    <cellStyle name="normální 5 6 3 3 4 2 2" xfId="43940"/>
    <cellStyle name="normální 5 6 3 3 4 2 3" xfId="30974"/>
    <cellStyle name="normální 5 6 3 3 4 3" xfId="37458"/>
    <cellStyle name="normální 5 6 3 3 4 4" xfId="24492"/>
    <cellStyle name="normální 5 6 3 3 5" xfId="14535"/>
    <cellStyle name="normální 5 6 3 3 5 2" xfId="40701"/>
    <cellStyle name="normální 5 6 3 3 5 3" xfId="27735"/>
    <cellStyle name="normální 5 6 3 3 6" xfId="7992"/>
    <cellStyle name="normální 5 6 3 3 6 2" xfId="34212"/>
    <cellStyle name="normální 5 6 3 3 7" xfId="21268"/>
    <cellStyle name="normální 5 6 3 4" xfId="1140"/>
    <cellStyle name="normální 5 6 3 4 2" xfId="1899"/>
    <cellStyle name="normální 5 6 3 4 2 2" xfId="6867"/>
    <cellStyle name="normální 5 6 3 4 2 2 2" xfId="13604"/>
    <cellStyle name="normální 5 6 3 4 2 2 2 2" xfId="20088"/>
    <cellStyle name="normální 5 6 3 4 2 2 2 2 2" xfId="46254"/>
    <cellStyle name="normální 5 6 3 4 2 2 2 2 3" xfId="33288"/>
    <cellStyle name="normální 5 6 3 4 2 2 2 3" xfId="39772"/>
    <cellStyle name="normální 5 6 3 4 2 2 2 4" xfId="26806"/>
    <cellStyle name="normální 5 6 3 4 2 2 3" xfId="16848"/>
    <cellStyle name="normální 5 6 3 4 2 2 3 2" xfId="43014"/>
    <cellStyle name="normální 5 6 3 4 2 2 3 3" xfId="30048"/>
    <cellStyle name="normální 5 6 3 4 2 2 4" xfId="10360"/>
    <cellStyle name="normální 5 6 3 4 2 2 4 2" xfId="36531"/>
    <cellStyle name="normální 5 6 3 4 2 2 5" xfId="23566"/>
    <cellStyle name="normální 5 6 3 4 2 3" xfId="11992"/>
    <cellStyle name="normální 5 6 3 4 2 3 2" xfId="18476"/>
    <cellStyle name="normální 5 6 3 4 2 3 2 2" xfId="44642"/>
    <cellStyle name="normální 5 6 3 4 2 3 2 3" xfId="31676"/>
    <cellStyle name="normální 5 6 3 4 2 3 3" xfId="38160"/>
    <cellStyle name="normální 5 6 3 4 2 3 4" xfId="25194"/>
    <cellStyle name="normální 5 6 3 4 2 4" xfId="15236"/>
    <cellStyle name="normální 5 6 3 4 2 4 2" xfId="41402"/>
    <cellStyle name="normální 5 6 3 4 2 4 3" xfId="28436"/>
    <cellStyle name="normální 5 6 3 4 2 5" xfId="8697"/>
    <cellStyle name="normální 5 6 3 4 2 5 2" xfId="34917"/>
    <cellStyle name="normální 5 6 3 4 2 6" xfId="21968"/>
    <cellStyle name="normální 5 6 3 4 3" xfId="6290"/>
    <cellStyle name="normální 5 6 3 4 3 2" xfId="13052"/>
    <cellStyle name="normální 5 6 3 4 3 2 2" xfId="19536"/>
    <cellStyle name="normální 5 6 3 4 3 2 2 2" xfId="45702"/>
    <cellStyle name="normální 5 6 3 4 3 2 2 3" xfId="32736"/>
    <cellStyle name="normální 5 6 3 4 3 2 3" xfId="39220"/>
    <cellStyle name="normální 5 6 3 4 3 2 4" xfId="26254"/>
    <cellStyle name="normální 5 6 3 4 3 3" xfId="16296"/>
    <cellStyle name="normální 5 6 3 4 3 3 2" xfId="42462"/>
    <cellStyle name="normální 5 6 3 4 3 3 3" xfId="29496"/>
    <cellStyle name="normální 5 6 3 4 3 4" xfId="9807"/>
    <cellStyle name="normální 5 6 3 4 3 4 2" xfId="35979"/>
    <cellStyle name="normální 5 6 3 4 3 5" xfId="23014"/>
    <cellStyle name="normální 5 6 3 4 4" xfId="11438"/>
    <cellStyle name="normální 5 6 3 4 4 2" xfId="17922"/>
    <cellStyle name="normální 5 6 3 4 4 2 2" xfId="44088"/>
    <cellStyle name="normální 5 6 3 4 4 2 3" xfId="31122"/>
    <cellStyle name="normální 5 6 3 4 4 3" xfId="37606"/>
    <cellStyle name="normální 5 6 3 4 4 4" xfId="24640"/>
    <cellStyle name="normální 5 6 3 4 5" xfId="14683"/>
    <cellStyle name="normální 5 6 3 4 5 2" xfId="40849"/>
    <cellStyle name="normální 5 6 3 4 5 3" xfId="27883"/>
    <cellStyle name="normální 5 6 3 4 6" xfId="8140"/>
    <cellStyle name="normální 5 6 3 4 6 2" xfId="34360"/>
    <cellStyle name="normální 5 6 3 4 7" xfId="21416"/>
    <cellStyle name="normální 5 6 3 5" xfId="1467"/>
    <cellStyle name="normální 5 6 3 5 2" xfId="6435"/>
    <cellStyle name="normální 5 6 3 5 2 2" xfId="13172"/>
    <cellStyle name="normální 5 6 3 5 2 2 2" xfId="19656"/>
    <cellStyle name="normální 5 6 3 5 2 2 2 2" xfId="45822"/>
    <cellStyle name="normální 5 6 3 5 2 2 2 3" xfId="32856"/>
    <cellStyle name="normální 5 6 3 5 2 2 3" xfId="39340"/>
    <cellStyle name="normální 5 6 3 5 2 2 4" xfId="26374"/>
    <cellStyle name="normální 5 6 3 5 2 3" xfId="16416"/>
    <cellStyle name="normální 5 6 3 5 2 3 2" xfId="42582"/>
    <cellStyle name="normální 5 6 3 5 2 3 3" xfId="29616"/>
    <cellStyle name="normální 5 6 3 5 2 4" xfId="9928"/>
    <cellStyle name="normální 5 6 3 5 2 4 2" xfId="36099"/>
    <cellStyle name="normální 5 6 3 5 2 5" xfId="23134"/>
    <cellStyle name="normální 5 6 3 5 3" xfId="11560"/>
    <cellStyle name="normální 5 6 3 5 3 2" xfId="18044"/>
    <cellStyle name="normální 5 6 3 5 3 2 2" xfId="44210"/>
    <cellStyle name="normální 5 6 3 5 3 2 3" xfId="31244"/>
    <cellStyle name="normální 5 6 3 5 3 3" xfId="37728"/>
    <cellStyle name="normální 5 6 3 5 3 4" xfId="24762"/>
    <cellStyle name="normální 5 6 3 5 4" xfId="14804"/>
    <cellStyle name="normální 5 6 3 5 4 2" xfId="40970"/>
    <cellStyle name="normální 5 6 3 5 4 3" xfId="28004"/>
    <cellStyle name="normální 5 6 3 5 5" xfId="8265"/>
    <cellStyle name="normální 5 6 3 5 5 2" xfId="34485"/>
    <cellStyle name="normální 5 6 3 5 6" xfId="21536"/>
    <cellStyle name="normální 5 6 3 6" xfId="5846"/>
    <cellStyle name="normální 5 6 3 6 2" xfId="12613"/>
    <cellStyle name="normální 5 6 3 6 2 2" xfId="19097"/>
    <cellStyle name="normální 5 6 3 6 2 2 2" xfId="45263"/>
    <cellStyle name="normální 5 6 3 6 2 2 3" xfId="32297"/>
    <cellStyle name="normální 5 6 3 6 2 3" xfId="38781"/>
    <cellStyle name="normální 5 6 3 6 2 4" xfId="25815"/>
    <cellStyle name="normální 5 6 3 6 3" xfId="15857"/>
    <cellStyle name="normální 5 6 3 6 3 2" xfId="42023"/>
    <cellStyle name="normální 5 6 3 6 3 3" xfId="29057"/>
    <cellStyle name="normální 5 6 3 6 4" xfId="9367"/>
    <cellStyle name="normální 5 6 3 6 4 2" xfId="35540"/>
    <cellStyle name="normální 5 6 3 6 5" xfId="22575"/>
    <cellStyle name="normální 5 6 3 7" xfId="11006"/>
    <cellStyle name="normální 5 6 3 7 2" xfId="17490"/>
    <cellStyle name="normální 5 6 3 7 2 2" xfId="43656"/>
    <cellStyle name="normální 5 6 3 7 2 3" xfId="30690"/>
    <cellStyle name="normální 5 6 3 7 3" xfId="37174"/>
    <cellStyle name="normální 5 6 3 7 4" xfId="24208"/>
    <cellStyle name="normální 5 6 3 8" xfId="14251"/>
    <cellStyle name="normální 5 6 3 8 2" xfId="40417"/>
    <cellStyle name="normální 5 6 3 8 3" xfId="27451"/>
    <cellStyle name="normální 5 6 3 9" xfId="7708"/>
    <cellStyle name="normální 5 6 3 9 2" xfId="33928"/>
    <cellStyle name="normální 5 6 4" xfId="688"/>
    <cellStyle name="normální 5 6 4 2" xfId="1516"/>
    <cellStyle name="normální 5 6 4 2 2" xfId="6484"/>
    <cellStyle name="normální 5 6 4 2 2 2" xfId="13221"/>
    <cellStyle name="normální 5 6 4 2 2 2 2" xfId="19705"/>
    <cellStyle name="normální 5 6 4 2 2 2 2 2" xfId="45871"/>
    <cellStyle name="normální 5 6 4 2 2 2 2 3" xfId="32905"/>
    <cellStyle name="normální 5 6 4 2 2 2 3" xfId="39389"/>
    <cellStyle name="normální 5 6 4 2 2 2 4" xfId="26423"/>
    <cellStyle name="normální 5 6 4 2 2 3" xfId="16465"/>
    <cellStyle name="normální 5 6 4 2 2 3 2" xfId="42631"/>
    <cellStyle name="normální 5 6 4 2 2 3 3" xfId="29665"/>
    <cellStyle name="normální 5 6 4 2 2 4" xfId="9977"/>
    <cellStyle name="normální 5 6 4 2 2 4 2" xfId="36148"/>
    <cellStyle name="normální 5 6 4 2 2 5" xfId="23183"/>
    <cellStyle name="normální 5 6 4 2 3" xfId="11609"/>
    <cellStyle name="normální 5 6 4 2 3 2" xfId="18093"/>
    <cellStyle name="normální 5 6 4 2 3 2 2" xfId="44259"/>
    <cellStyle name="normální 5 6 4 2 3 2 3" xfId="31293"/>
    <cellStyle name="normální 5 6 4 2 3 3" xfId="37777"/>
    <cellStyle name="normální 5 6 4 2 3 4" xfId="24811"/>
    <cellStyle name="normální 5 6 4 2 4" xfId="14853"/>
    <cellStyle name="normální 5 6 4 2 4 2" xfId="41019"/>
    <cellStyle name="normální 5 6 4 2 4 3" xfId="28053"/>
    <cellStyle name="normální 5 6 4 2 5" xfId="8314"/>
    <cellStyle name="normální 5 6 4 2 5 2" xfId="34534"/>
    <cellStyle name="normální 5 6 4 2 6" xfId="21585"/>
    <cellStyle name="normální 5 6 4 3" xfId="5896"/>
    <cellStyle name="normální 5 6 4 3 2" xfId="12663"/>
    <cellStyle name="normální 5 6 4 3 2 2" xfId="19147"/>
    <cellStyle name="normální 5 6 4 3 2 2 2" xfId="45313"/>
    <cellStyle name="normální 5 6 4 3 2 2 3" xfId="32347"/>
    <cellStyle name="normální 5 6 4 3 2 3" xfId="38831"/>
    <cellStyle name="normální 5 6 4 3 2 4" xfId="25865"/>
    <cellStyle name="normální 5 6 4 3 3" xfId="15907"/>
    <cellStyle name="normální 5 6 4 3 3 2" xfId="42073"/>
    <cellStyle name="normální 5 6 4 3 3 3" xfId="29107"/>
    <cellStyle name="normální 5 6 4 3 4" xfId="9417"/>
    <cellStyle name="normální 5 6 4 3 4 2" xfId="35590"/>
    <cellStyle name="normální 5 6 4 3 5" xfId="22625"/>
    <cellStyle name="normální 5 6 4 4" xfId="11055"/>
    <cellStyle name="normální 5 6 4 4 2" xfId="17539"/>
    <cellStyle name="normální 5 6 4 4 2 2" xfId="43705"/>
    <cellStyle name="normální 5 6 4 4 2 3" xfId="30739"/>
    <cellStyle name="normální 5 6 4 4 3" xfId="37223"/>
    <cellStyle name="normální 5 6 4 4 4" xfId="24257"/>
    <cellStyle name="normální 5 6 4 5" xfId="14300"/>
    <cellStyle name="normální 5 6 4 5 2" xfId="40466"/>
    <cellStyle name="normální 5 6 4 5 3" xfId="27500"/>
    <cellStyle name="normální 5 6 4 6" xfId="7757"/>
    <cellStyle name="normální 5 6 4 6 2" xfId="33977"/>
    <cellStyle name="normální 5 6 4 7" xfId="21033"/>
    <cellStyle name="normální 5 6 5" xfId="862"/>
    <cellStyle name="normální 5 6 5 2" xfId="1663"/>
    <cellStyle name="normální 5 6 5 2 2" xfId="6631"/>
    <cellStyle name="normální 5 6 5 2 2 2" xfId="13368"/>
    <cellStyle name="normální 5 6 5 2 2 2 2" xfId="19852"/>
    <cellStyle name="normální 5 6 5 2 2 2 2 2" xfId="46018"/>
    <cellStyle name="normální 5 6 5 2 2 2 2 3" xfId="33052"/>
    <cellStyle name="normální 5 6 5 2 2 2 3" xfId="39536"/>
    <cellStyle name="normální 5 6 5 2 2 2 4" xfId="26570"/>
    <cellStyle name="normální 5 6 5 2 2 3" xfId="16612"/>
    <cellStyle name="normální 5 6 5 2 2 3 2" xfId="42778"/>
    <cellStyle name="normální 5 6 5 2 2 3 3" xfId="29812"/>
    <cellStyle name="normální 5 6 5 2 2 4" xfId="10124"/>
    <cellStyle name="normální 5 6 5 2 2 4 2" xfId="36295"/>
    <cellStyle name="normální 5 6 5 2 2 5" xfId="23330"/>
    <cellStyle name="normální 5 6 5 2 3" xfId="11756"/>
    <cellStyle name="normální 5 6 5 2 3 2" xfId="18240"/>
    <cellStyle name="normální 5 6 5 2 3 2 2" xfId="44406"/>
    <cellStyle name="normální 5 6 5 2 3 2 3" xfId="31440"/>
    <cellStyle name="normální 5 6 5 2 3 3" xfId="37924"/>
    <cellStyle name="normální 5 6 5 2 3 4" xfId="24958"/>
    <cellStyle name="normální 5 6 5 2 4" xfId="15000"/>
    <cellStyle name="normální 5 6 5 2 4 2" xfId="41166"/>
    <cellStyle name="normální 5 6 5 2 4 3" xfId="28200"/>
    <cellStyle name="normální 5 6 5 2 5" xfId="8461"/>
    <cellStyle name="normální 5 6 5 2 5 2" xfId="34681"/>
    <cellStyle name="normální 5 6 5 2 6" xfId="21732"/>
    <cellStyle name="normální 5 6 5 3" xfId="6045"/>
    <cellStyle name="normální 5 6 5 3 2" xfId="12811"/>
    <cellStyle name="normální 5 6 5 3 2 2" xfId="19295"/>
    <cellStyle name="normální 5 6 5 3 2 2 2" xfId="45461"/>
    <cellStyle name="normální 5 6 5 3 2 2 3" xfId="32495"/>
    <cellStyle name="normální 5 6 5 3 2 3" xfId="38979"/>
    <cellStyle name="normální 5 6 5 3 2 4" xfId="26013"/>
    <cellStyle name="normální 5 6 5 3 3" xfId="16055"/>
    <cellStyle name="normální 5 6 5 3 3 2" xfId="42221"/>
    <cellStyle name="normální 5 6 5 3 3 3" xfId="29255"/>
    <cellStyle name="normální 5 6 5 3 4" xfId="9565"/>
    <cellStyle name="normální 5 6 5 3 4 2" xfId="35738"/>
    <cellStyle name="normální 5 6 5 3 5" xfId="22773"/>
    <cellStyle name="normální 5 6 5 4" xfId="11202"/>
    <cellStyle name="normální 5 6 5 4 2" xfId="17686"/>
    <cellStyle name="normální 5 6 5 4 2 2" xfId="43852"/>
    <cellStyle name="normální 5 6 5 4 2 3" xfId="30886"/>
    <cellStyle name="normální 5 6 5 4 3" xfId="37370"/>
    <cellStyle name="normální 5 6 5 4 4" xfId="24404"/>
    <cellStyle name="normální 5 6 5 5" xfId="14447"/>
    <cellStyle name="normální 5 6 5 5 2" xfId="40613"/>
    <cellStyle name="normální 5 6 5 5 3" xfId="27647"/>
    <cellStyle name="normální 5 6 5 6" xfId="7904"/>
    <cellStyle name="normální 5 6 5 6 2" xfId="34124"/>
    <cellStyle name="normální 5 6 5 7" xfId="21180"/>
    <cellStyle name="normální 5 6 6" xfId="1037"/>
    <cellStyle name="normální 5 6 6 2" xfId="1811"/>
    <cellStyle name="normální 5 6 6 2 2" xfId="6779"/>
    <cellStyle name="normální 5 6 6 2 2 2" xfId="13516"/>
    <cellStyle name="normální 5 6 6 2 2 2 2" xfId="20000"/>
    <cellStyle name="normální 5 6 6 2 2 2 2 2" xfId="46166"/>
    <cellStyle name="normální 5 6 6 2 2 2 2 3" xfId="33200"/>
    <cellStyle name="normální 5 6 6 2 2 2 3" xfId="39684"/>
    <cellStyle name="normální 5 6 6 2 2 2 4" xfId="26718"/>
    <cellStyle name="normální 5 6 6 2 2 3" xfId="16760"/>
    <cellStyle name="normální 5 6 6 2 2 3 2" xfId="42926"/>
    <cellStyle name="normální 5 6 6 2 2 3 3" xfId="29960"/>
    <cellStyle name="normální 5 6 6 2 2 4" xfId="10272"/>
    <cellStyle name="normální 5 6 6 2 2 4 2" xfId="36443"/>
    <cellStyle name="normální 5 6 6 2 2 5" xfId="23478"/>
    <cellStyle name="normální 5 6 6 2 3" xfId="11904"/>
    <cellStyle name="normální 5 6 6 2 3 2" xfId="18388"/>
    <cellStyle name="normální 5 6 6 2 3 2 2" xfId="44554"/>
    <cellStyle name="normální 5 6 6 2 3 2 3" xfId="31588"/>
    <cellStyle name="normální 5 6 6 2 3 3" xfId="38072"/>
    <cellStyle name="normální 5 6 6 2 3 4" xfId="25106"/>
    <cellStyle name="normální 5 6 6 2 4" xfId="15148"/>
    <cellStyle name="normální 5 6 6 2 4 2" xfId="41314"/>
    <cellStyle name="normální 5 6 6 2 4 3" xfId="28348"/>
    <cellStyle name="normální 5 6 6 2 5" xfId="8609"/>
    <cellStyle name="normální 5 6 6 2 5 2" xfId="34829"/>
    <cellStyle name="normální 5 6 6 2 6" xfId="21880"/>
    <cellStyle name="normální 5 6 6 3" xfId="6198"/>
    <cellStyle name="normální 5 6 6 3 2" xfId="12962"/>
    <cellStyle name="normální 5 6 6 3 2 2" xfId="19446"/>
    <cellStyle name="normální 5 6 6 3 2 2 2" xfId="45612"/>
    <cellStyle name="normální 5 6 6 3 2 2 3" xfId="32646"/>
    <cellStyle name="normální 5 6 6 3 2 3" xfId="39130"/>
    <cellStyle name="normální 5 6 6 3 2 4" xfId="26164"/>
    <cellStyle name="normální 5 6 6 3 3" xfId="16206"/>
    <cellStyle name="normální 5 6 6 3 3 2" xfId="42372"/>
    <cellStyle name="normální 5 6 6 3 3 3" xfId="29406"/>
    <cellStyle name="normální 5 6 6 3 4" xfId="9717"/>
    <cellStyle name="normální 5 6 6 3 4 2" xfId="35889"/>
    <cellStyle name="normální 5 6 6 3 5" xfId="22924"/>
    <cellStyle name="normální 5 6 6 4" xfId="11350"/>
    <cellStyle name="normální 5 6 6 4 2" xfId="17834"/>
    <cellStyle name="normální 5 6 6 4 2 2" xfId="44000"/>
    <cellStyle name="normální 5 6 6 4 2 3" xfId="31034"/>
    <cellStyle name="normální 5 6 6 4 3" xfId="37518"/>
    <cellStyle name="normální 5 6 6 4 4" xfId="24552"/>
    <cellStyle name="normální 5 6 6 5" xfId="14595"/>
    <cellStyle name="normální 5 6 6 5 2" xfId="40761"/>
    <cellStyle name="normální 5 6 6 5 3" xfId="27795"/>
    <cellStyle name="normální 5 6 6 6" xfId="8052"/>
    <cellStyle name="normální 5 6 6 6 2" xfId="34272"/>
    <cellStyle name="normální 5 6 6 7" xfId="21328"/>
    <cellStyle name="normální 5 6 7" xfId="1403"/>
    <cellStyle name="normální 5 6 7 2" xfId="6371"/>
    <cellStyle name="normální 5 6 7 2 2" xfId="13108"/>
    <cellStyle name="normální 5 6 7 2 2 2" xfId="19592"/>
    <cellStyle name="normální 5 6 7 2 2 2 2" xfId="45758"/>
    <cellStyle name="normální 5 6 7 2 2 2 3" xfId="32792"/>
    <cellStyle name="normální 5 6 7 2 2 3" xfId="39276"/>
    <cellStyle name="normální 5 6 7 2 2 4" xfId="26310"/>
    <cellStyle name="normální 5 6 7 2 3" xfId="16352"/>
    <cellStyle name="normální 5 6 7 2 3 2" xfId="42518"/>
    <cellStyle name="normální 5 6 7 2 3 3" xfId="29552"/>
    <cellStyle name="normální 5 6 7 2 4" xfId="9864"/>
    <cellStyle name="normální 5 6 7 2 4 2" xfId="36035"/>
    <cellStyle name="normální 5 6 7 2 5" xfId="23070"/>
    <cellStyle name="normální 5 6 7 3" xfId="11496"/>
    <cellStyle name="normální 5 6 7 3 2" xfId="17980"/>
    <cellStyle name="normální 5 6 7 3 2 2" xfId="44146"/>
    <cellStyle name="normální 5 6 7 3 2 3" xfId="31180"/>
    <cellStyle name="normální 5 6 7 3 3" xfId="37664"/>
    <cellStyle name="normální 5 6 7 3 4" xfId="24698"/>
    <cellStyle name="normální 5 6 7 4" xfId="14740"/>
    <cellStyle name="normální 5 6 7 4 2" xfId="40906"/>
    <cellStyle name="normální 5 6 7 4 3" xfId="27940"/>
    <cellStyle name="normální 5 6 7 5" xfId="8201"/>
    <cellStyle name="normální 5 6 7 5 2" xfId="34421"/>
    <cellStyle name="normální 5 6 7 6" xfId="21472"/>
    <cellStyle name="normální 5 6 8" xfId="5781"/>
    <cellStyle name="normální 5 6 8 2" xfId="12549"/>
    <cellStyle name="normální 5 6 8 2 2" xfId="19033"/>
    <cellStyle name="normální 5 6 8 2 2 2" xfId="45199"/>
    <cellStyle name="normální 5 6 8 2 2 3" xfId="32233"/>
    <cellStyle name="normální 5 6 8 2 3" xfId="38717"/>
    <cellStyle name="normální 5 6 8 2 4" xfId="25751"/>
    <cellStyle name="normální 5 6 8 3" xfId="15793"/>
    <cellStyle name="normální 5 6 8 3 2" xfId="41959"/>
    <cellStyle name="normální 5 6 8 3 3" xfId="28993"/>
    <cellStyle name="normální 5 6 8 4" xfId="9303"/>
    <cellStyle name="normální 5 6 8 4 2" xfId="35476"/>
    <cellStyle name="normální 5 6 8 5" xfId="22511"/>
    <cellStyle name="normální 5 6 9" xfId="10942"/>
    <cellStyle name="normální 5 6 9 2" xfId="17426"/>
    <cellStyle name="normální 5 6 9 2 2" xfId="43592"/>
    <cellStyle name="normální 5 6 9 2 3" xfId="30626"/>
    <cellStyle name="normální 5 6 9 3" xfId="37110"/>
    <cellStyle name="normální 5 6 9 4" xfId="24144"/>
    <cellStyle name="normální 5 7" xfId="542"/>
    <cellStyle name="normální 5 7 10" xfId="14173"/>
    <cellStyle name="normální 5 7 10 2" xfId="40339"/>
    <cellStyle name="normální 5 7 10 3" xfId="27373"/>
    <cellStyle name="normální 5 7 11" xfId="7630"/>
    <cellStyle name="normální 5 7 11 2" xfId="33850"/>
    <cellStyle name="normální 5 7 12" xfId="20906"/>
    <cellStyle name="normální 5 7 2" xfId="575"/>
    <cellStyle name="normální 5 7 2 10" xfId="20935"/>
    <cellStyle name="normální 5 7 2 2" xfId="734"/>
    <cellStyle name="normální 5 7 2 2 2" xfId="1554"/>
    <cellStyle name="normální 5 7 2 2 2 2" xfId="6522"/>
    <cellStyle name="normální 5 7 2 2 2 2 2" xfId="13259"/>
    <cellStyle name="normální 5 7 2 2 2 2 2 2" xfId="19743"/>
    <cellStyle name="normální 5 7 2 2 2 2 2 2 2" xfId="45909"/>
    <cellStyle name="normální 5 7 2 2 2 2 2 2 3" xfId="32943"/>
    <cellStyle name="normální 5 7 2 2 2 2 2 3" xfId="39427"/>
    <cellStyle name="normální 5 7 2 2 2 2 2 4" xfId="26461"/>
    <cellStyle name="normální 5 7 2 2 2 2 3" xfId="16503"/>
    <cellStyle name="normální 5 7 2 2 2 2 3 2" xfId="42669"/>
    <cellStyle name="normální 5 7 2 2 2 2 3 3" xfId="29703"/>
    <cellStyle name="normální 5 7 2 2 2 2 4" xfId="10015"/>
    <cellStyle name="normální 5 7 2 2 2 2 4 2" xfId="36186"/>
    <cellStyle name="normální 5 7 2 2 2 2 5" xfId="23221"/>
    <cellStyle name="normální 5 7 2 2 2 3" xfId="11647"/>
    <cellStyle name="normální 5 7 2 2 2 3 2" xfId="18131"/>
    <cellStyle name="normální 5 7 2 2 2 3 2 2" xfId="44297"/>
    <cellStyle name="normální 5 7 2 2 2 3 2 3" xfId="31331"/>
    <cellStyle name="normální 5 7 2 2 2 3 3" xfId="37815"/>
    <cellStyle name="normální 5 7 2 2 2 3 4" xfId="24849"/>
    <cellStyle name="normální 5 7 2 2 2 4" xfId="14891"/>
    <cellStyle name="normální 5 7 2 2 2 4 2" xfId="41057"/>
    <cellStyle name="normální 5 7 2 2 2 4 3" xfId="28091"/>
    <cellStyle name="normální 5 7 2 2 2 5" xfId="8352"/>
    <cellStyle name="normální 5 7 2 2 2 5 2" xfId="34572"/>
    <cellStyle name="normální 5 7 2 2 2 6" xfId="21623"/>
    <cellStyle name="normální 5 7 2 2 3" xfId="5935"/>
    <cellStyle name="normální 5 7 2 2 3 2" xfId="12702"/>
    <cellStyle name="normální 5 7 2 2 3 2 2" xfId="19186"/>
    <cellStyle name="normální 5 7 2 2 3 2 2 2" xfId="45352"/>
    <cellStyle name="normální 5 7 2 2 3 2 2 3" xfId="32386"/>
    <cellStyle name="normální 5 7 2 2 3 2 3" xfId="38870"/>
    <cellStyle name="normální 5 7 2 2 3 2 4" xfId="25904"/>
    <cellStyle name="normální 5 7 2 2 3 3" xfId="15946"/>
    <cellStyle name="normální 5 7 2 2 3 3 2" xfId="42112"/>
    <cellStyle name="normální 5 7 2 2 3 3 3" xfId="29146"/>
    <cellStyle name="normální 5 7 2 2 3 4" xfId="9456"/>
    <cellStyle name="normální 5 7 2 2 3 4 2" xfId="35629"/>
    <cellStyle name="normální 5 7 2 2 3 5" xfId="22664"/>
    <cellStyle name="normální 5 7 2 2 4" xfId="11093"/>
    <cellStyle name="normální 5 7 2 2 4 2" xfId="17577"/>
    <cellStyle name="normální 5 7 2 2 4 2 2" xfId="43743"/>
    <cellStyle name="normální 5 7 2 2 4 2 3" xfId="30777"/>
    <cellStyle name="normální 5 7 2 2 4 3" xfId="37261"/>
    <cellStyle name="normální 5 7 2 2 4 4" xfId="24295"/>
    <cellStyle name="normální 5 7 2 2 5" xfId="14338"/>
    <cellStyle name="normální 5 7 2 2 5 2" xfId="40504"/>
    <cellStyle name="normální 5 7 2 2 5 3" xfId="27538"/>
    <cellStyle name="normální 5 7 2 2 6" xfId="7795"/>
    <cellStyle name="normální 5 7 2 2 6 2" xfId="34015"/>
    <cellStyle name="normální 5 7 2 2 7" xfId="21071"/>
    <cellStyle name="normální 5 7 2 3" xfId="909"/>
    <cellStyle name="normální 5 7 2 3 2" xfId="1702"/>
    <cellStyle name="normální 5 7 2 3 2 2" xfId="6670"/>
    <cellStyle name="normální 5 7 2 3 2 2 2" xfId="13407"/>
    <cellStyle name="normální 5 7 2 3 2 2 2 2" xfId="19891"/>
    <cellStyle name="normální 5 7 2 3 2 2 2 2 2" xfId="46057"/>
    <cellStyle name="normální 5 7 2 3 2 2 2 2 3" xfId="33091"/>
    <cellStyle name="normální 5 7 2 3 2 2 2 3" xfId="39575"/>
    <cellStyle name="normální 5 7 2 3 2 2 2 4" xfId="26609"/>
    <cellStyle name="normální 5 7 2 3 2 2 3" xfId="16651"/>
    <cellStyle name="normální 5 7 2 3 2 2 3 2" xfId="42817"/>
    <cellStyle name="normální 5 7 2 3 2 2 3 3" xfId="29851"/>
    <cellStyle name="normální 5 7 2 3 2 2 4" xfId="10163"/>
    <cellStyle name="normální 5 7 2 3 2 2 4 2" xfId="36334"/>
    <cellStyle name="normální 5 7 2 3 2 2 5" xfId="23369"/>
    <cellStyle name="normální 5 7 2 3 2 3" xfId="11795"/>
    <cellStyle name="normální 5 7 2 3 2 3 2" xfId="18279"/>
    <cellStyle name="normální 5 7 2 3 2 3 2 2" xfId="44445"/>
    <cellStyle name="normální 5 7 2 3 2 3 2 3" xfId="31479"/>
    <cellStyle name="normální 5 7 2 3 2 3 3" xfId="37963"/>
    <cellStyle name="normální 5 7 2 3 2 3 4" xfId="24997"/>
    <cellStyle name="normální 5 7 2 3 2 4" xfId="15039"/>
    <cellStyle name="normální 5 7 2 3 2 4 2" xfId="41205"/>
    <cellStyle name="normální 5 7 2 3 2 4 3" xfId="28239"/>
    <cellStyle name="normální 5 7 2 3 2 5" xfId="8500"/>
    <cellStyle name="normální 5 7 2 3 2 5 2" xfId="34720"/>
    <cellStyle name="normální 5 7 2 3 2 6" xfId="21771"/>
    <cellStyle name="normální 5 7 2 3 3" xfId="6086"/>
    <cellStyle name="normální 5 7 2 3 3 2" xfId="12851"/>
    <cellStyle name="normální 5 7 2 3 3 2 2" xfId="19335"/>
    <cellStyle name="normální 5 7 2 3 3 2 2 2" xfId="45501"/>
    <cellStyle name="normální 5 7 2 3 3 2 2 3" xfId="32535"/>
    <cellStyle name="normální 5 7 2 3 3 2 3" xfId="39019"/>
    <cellStyle name="normální 5 7 2 3 3 2 4" xfId="26053"/>
    <cellStyle name="normální 5 7 2 3 3 3" xfId="16095"/>
    <cellStyle name="normální 5 7 2 3 3 3 2" xfId="42261"/>
    <cellStyle name="normální 5 7 2 3 3 3 3" xfId="29295"/>
    <cellStyle name="normální 5 7 2 3 3 4" xfId="9606"/>
    <cellStyle name="normální 5 7 2 3 3 4 2" xfId="35778"/>
    <cellStyle name="normální 5 7 2 3 3 5" xfId="22813"/>
    <cellStyle name="normální 5 7 2 3 4" xfId="11241"/>
    <cellStyle name="normální 5 7 2 3 4 2" xfId="17725"/>
    <cellStyle name="normální 5 7 2 3 4 2 2" xfId="43891"/>
    <cellStyle name="normální 5 7 2 3 4 2 3" xfId="30925"/>
    <cellStyle name="normální 5 7 2 3 4 3" xfId="37409"/>
    <cellStyle name="normální 5 7 2 3 4 4" xfId="24443"/>
    <cellStyle name="normální 5 7 2 3 5" xfId="14486"/>
    <cellStyle name="normální 5 7 2 3 5 2" xfId="40652"/>
    <cellStyle name="normální 5 7 2 3 5 3" xfId="27686"/>
    <cellStyle name="normální 5 7 2 3 6" xfId="7943"/>
    <cellStyle name="normální 5 7 2 3 6 2" xfId="34163"/>
    <cellStyle name="normální 5 7 2 3 7" xfId="21219"/>
    <cellStyle name="normální 5 7 2 4" xfId="1084"/>
    <cellStyle name="normální 5 7 2 4 2" xfId="1850"/>
    <cellStyle name="normální 5 7 2 4 2 2" xfId="6818"/>
    <cellStyle name="normální 5 7 2 4 2 2 2" xfId="13555"/>
    <cellStyle name="normální 5 7 2 4 2 2 2 2" xfId="20039"/>
    <cellStyle name="normální 5 7 2 4 2 2 2 2 2" xfId="46205"/>
    <cellStyle name="normální 5 7 2 4 2 2 2 2 3" xfId="33239"/>
    <cellStyle name="normální 5 7 2 4 2 2 2 3" xfId="39723"/>
    <cellStyle name="normální 5 7 2 4 2 2 2 4" xfId="26757"/>
    <cellStyle name="normální 5 7 2 4 2 2 3" xfId="16799"/>
    <cellStyle name="normální 5 7 2 4 2 2 3 2" xfId="42965"/>
    <cellStyle name="normální 5 7 2 4 2 2 3 3" xfId="29999"/>
    <cellStyle name="normální 5 7 2 4 2 2 4" xfId="10311"/>
    <cellStyle name="normální 5 7 2 4 2 2 4 2" xfId="36482"/>
    <cellStyle name="normální 5 7 2 4 2 2 5" xfId="23517"/>
    <cellStyle name="normální 5 7 2 4 2 3" xfId="11943"/>
    <cellStyle name="normální 5 7 2 4 2 3 2" xfId="18427"/>
    <cellStyle name="normální 5 7 2 4 2 3 2 2" xfId="44593"/>
    <cellStyle name="normální 5 7 2 4 2 3 2 3" xfId="31627"/>
    <cellStyle name="normální 5 7 2 4 2 3 3" xfId="38111"/>
    <cellStyle name="normální 5 7 2 4 2 3 4" xfId="25145"/>
    <cellStyle name="normální 5 7 2 4 2 4" xfId="15187"/>
    <cellStyle name="normální 5 7 2 4 2 4 2" xfId="41353"/>
    <cellStyle name="normální 5 7 2 4 2 4 3" xfId="28387"/>
    <cellStyle name="normální 5 7 2 4 2 5" xfId="8648"/>
    <cellStyle name="normální 5 7 2 4 2 5 2" xfId="34868"/>
    <cellStyle name="normální 5 7 2 4 2 6" xfId="21919"/>
    <cellStyle name="normální 5 7 2 4 3" xfId="6239"/>
    <cellStyle name="normální 5 7 2 4 3 2" xfId="13001"/>
    <cellStyle name="normální 5 7 2 4 3 2 2" xfId="19485"/>
    <cellStyle name="normální 5 7 2 4 3 2 2 2" xfId="45651"/>
    <cellStyle name="normální 5 7 2 4 3 2 2 3" xfId="32685"/>
    <cellStyle name="normální 5 7 2 4 3 2 3" xfId="39169"/>
    <cellStyle name="normální 5 7 2 4 3 2 4" xfId="26203"/>
    <cellStyle name="normální 5 7 2 4 3 3" xfId="16245"/>
    <cellStyle name="normální 5 7 2 4 3 3 2" xfId="42411"/>
    <cellStyle name="normální 5 7 2 4 3 3 3" xfId="29445"/>
    <cellStyle name="normální 5 7 2 4 3 4" xfId="9756"/>
    <cellStyle name="normální 5 7 2 4 3 4 2" xfId="35928"/>
    <cellStyle name="normální 5 7 2 4 3 5" xfId="22963"/>
    <cellStyle name="normální 5 7 2 4 4" xfId="11389"/>
    <cellStyle name="normální 5 7 2 4 4 2" xfId="17873"/>
    <cellStyle name="normální 5 7 2 4 4 2 2" xfId="44039"/>
    <cellStyle name="normální 5 7 2 4 4 2 3" xfId="31073"/>
    <cellStyle name="normální 5 7 2 4 4 3" xfId="37557"/>
    <cellStyle name="normální 5 7 2 4 4 4" xfId="24591"/>
    <cellStyle name="normální 5 7 2 4 5" xfId="14634"/>
    <cellStyle name="normální 5 7 2 4 5 2" xfId="40800"/>
    <cellStyle name="normální 5 7 2 4 5 3" xfId="27834"/>
    <cellStyle name="normální 5 7 2 4 6" xfId="8091"/>
    <cellStyle name="normální 5 7 2 4 6 2" xfId="34311"/>
    <cellStyle name="normální 5 7 2 4 7" xfId="21367"/>
    <cellStyle name="normální 5 7 2 5" xfId="1418"/>
    <cellStyle name="normální 5 7 2 5 2" xfId="6386"/>
    <cellStyle name="normální 5 7 2 5 2 2" xfId="13123"/>
    <cellStyle name="normální 5 7 2 5 2 2 2" xfId="19607"/>
    <cellStyle name="normální 5 7 2 5 2 2 2 2" xfId="45773"/>
    <cellStyle name="normální 5 7 2 5 2 2 2 3" xfId="32807"/>
    <cellStyle name="normální 5 7 2 5 2 2 3" xfId="39291"/>
    <cellStyle name="normální 5 7 2 5 2 2 4" xfId="26325"/>
    <cellStyle name="normální 5 7 2 5 2 3" xfId="16367"/>
    <cellStyle name="normální 5 7 2 5 2 3 2" xfId="42533"/>
    <cellStyle name="normální 5 7 2 5 2 3 3" xfId="29567"/>
    <cellStyle name="normální 5 7 2 5 2 4" xfId="9879"/>
    <cellStyle name="normální 5 7 2 5 2 4 2" xfId="36050"/>
    <cellStyle name="normální 5 7 2 5 2 5" xfId="23085"/>
    <cellStyle name="normální 5 7 2 5 3" xfId="11511"/>
    <cellStyle name="normální 5 7 2 5 3 2" xfId="17995"/>
    <cellStyle name="normální 5 7 2 5 3 2 2" xfId="44161"/>
    <cellStyle name="normální 5 7 2 5 3 2 3" xfId="31195"/>
    <cellStyle name="normální 5 7 2 5 3 3" xfId="37679"/>
    <cellStyle name="normální 5 7 2 5 3 4" xfId="24713"/>
    <cellStyle name="normální 5 7 2 5 4" xfId="14755"/>
    <cellStyle name="normální 5 7 2 5 4 2" xfId="40921"/>
    <cellStyle name="normální 5 7 2 5 4 3" xfId="27955"/>
    <cellStyle name="normální 5 7 2 5 5" xfId="8216"/>
    <cellStyle name="normální 5 7 2 5 5 2" xfId="34436"/>
    <cellStyle name="normální 5 7 2 5 6" xfId="21487"/>
    <cellStyle name="normální 5 7 2 6" xfId="5796"/>
    <cellStyle name="normální 5 7 2 6 2" xfId="12564"/>
    <cellStyle name="normální 5 7 2 6 2 2" xfId="19048"/>
    <cellStyle name="normální 5 7 2 6 2 2 2" xfId="45214"/>
    <cellStyle name="normální 5 7 2 6 2 2 3" xfId="32248"/>
    <cellStyle name="normální 5 7 2 6 2 3" xfId="38732"/>
    <cellStyle name="normální 5 7 2 6 2 4" xfId="25766"/>
    <cellStyle name="normální 5 7 2 6 3" xfId="15808"/>
    <cellStyle name="normální 5 7 2 6 3 2" xfId="41974"/>
    <cellStyle name="normální 5 7 2 6 3 3" xfId="29008"/>
    <cellStyle name="normální 5 7 2 6 4" xfId="9318"/>
    <cellStyle name="normální 5 7 2 6 4 2" xfId="35491"/>
    <cellStyle name="normální 5 7 2 6 5" xfId="22526"/>
    <cellStyle name="normální 5 7 2 7" xfId="10957"/>
    <cellStyle name="normální 5 7 2 7 2" xfId="17441"/>
    <cellStyle name="normální 5 7 2 7 2 2" xfId="43607"/>
    <cellStyle name="normální 5 7 2 7 2 3" xfId="30641"/>
    <cellStyle name="normální 5 7 2 7 3" xfId="37125"/>
    <cellStyle name="normální 5 7 2 7 4" xfId="24159"/>
    <cellStyle name="normální 5 7 2 8" xfId="14202"/>
    <cellStyle name="normální 5 7 2 8 2" xfId="40368"/>
    <cellStyle name="normální 5 7 2 8 3" xfId="27402"/>
    <cellStyle name="normální 5 7 2 9" xfId="7659"/>
    <cellStyle name="normální 5 7 2 9 2" xfId="33879"/>
    <cellStyle name="normální 5 7 3" xfId="612"/>
    <cellStyle name="normální 5 7 3 10" xfId="20967"/>
    <cellStyle name="normální 5 7 3 2" xfId="770"/>
    <cellStyle name="normální 5 7 3 2 2" xfId="1586"/>
    <cellStyle name="normální 5 7 3 2 2 2" xfId="6554"/>
    <cellStyle name="normální 5 7 3 2 2 2 2" xfId="13291"/>
    <cellStyle name="normální 5 7 3 2 2 2 2 2" xfId="19775"/>
    <cellStyle name="normální 5 7 3 2 2 2 2 2 2" xfId="45941"/>
    <cellStyle name="normální 5 7 3 2 2 2 2 2 3" xfId="32975"/>
    <cellStyle name="normální 5 7 3 2 2 2 2 3" xfId="39459"/>
    <cellStyle name="normální 5 7 3 2 2 2 2 4" xfId="26493"/>
    <cellStyle name="normální 5 7 3 2 2 2 3" xfId="16535"/>
    <cellStyle name="normální 5 7 3 2 2 2 3 2" xfId="42701"/>
    <cellStyle name="normální 5 7 3 2 2 2 3 3" xfId="29735"/>
    <cellStyle name="normální 5 7 3 2 2 2 4" xfId="10047"/>
    <cellStyle name="normální 5 7 3 2 2 2 4 2" xfId="36218"/>
    <cellStyle name="normální 5 7 3 2 2 2 5" xfId="23253"/>
    <cellStyle name="normální 5 7 3 2 2 3" xfId="11679"/>
    <cellStyle name="normální 5 7 3 2 2 3 2" xfId="18163"/>
    <cellStyle name="normální 5 7 3 2 2 3 2 2" xfId="44329"/>
    <cellStyle name="normální 5 7 3 2 2 3 2 3" xfId="31363"/>
    <cellStyle name="normální 5 7 3 2 2 3 3" xfId="37847"/>
    <cellStyle name="normální 5 7 3 2 2 3 4" xfId="24881"/>
    <cellStyle name="normální 5 7 3 2 2 4" xfId="14923"/>
    <cellStyle name="normální 5 7 3 2 2 4 2" xfId="41089"/>
    <cellStyle name="normální 5 7 3 2 2 4 3" xfId="28123"/>
    <cellStyle name="normální 5 7 3 2 2 5" xfId="8384"/>
    <cellStyle name="normální 5 7 3 2 2 5 2" xfId="34604"/>
    <cellStyle name="normální 5 7 3 2 2 6" xfId="21655"/>
    <cellStyle name="normální 5 7 3 2 3" xfId="5967"/>
    <cellStyle name="normální 5 7 3 2 3 2" xfId="12734"/>
    <cellStyle name="normální 5 7 3 2 3 2 2" xfId="19218"/>
    <cellStyle name="normální 5 7 3 2 3 2 2 2" xfId="45384"/>
    <cellStyle name="normální 5 7 3 2 3 2 2 3" xfId="32418"/>
    <cellStyle name="normální 5 7 3 2 3 2 3" xfId="38902"/>
    <cellStyle name="normální 5 7 3 2 3 2 4" xfId="25936"/>
    <cellStyle name="normální 5 7 3 2 3 3" xfId="15978"/>
    <cellStyle name="normální 5 7 3 2 3 3 2" xfId="42144"/>
    <cellStyle name="normální 5 7 3 2 3 3 3" xfId="29178"/>
    <cellStyle name="normální 5 7 3 2 3 4" xfId="9488"/>
    <cellStyle name="normální 5 7 3 2 3 4 2" xfId="35661"/>
    <cellStyle name="normální 5 7 3 2 3 5" xfId="22696"/>
    <cellStyle name="normální 5 7 3 2 4" xfId="11125"/>
    <cellStyle name="normální 5 7 3 2 4 2" xfId="17609"/>
    <cellStyle name="normální 5 7 3 2 4 2 2" xfId="43775"/>
    <cellStyle name="normální 5 7 3 2 4 2 3" xfId="30809"/>
    <cellStyle name="normální 5 7 3 2 4 3" xfId="37293"/>
    <cellStyle name="normální 5 7 3 2 4 4" xfId="24327"/>
    <cellStyle name="normální 5 7 3 2 5" xfId="14370"/>
    <cellStyle name="normální 5 7 3 2 5 2" xfId="40536"/>
    <cellStyle name="normální 5 7 3 2 5 3" xfId="27570"/>
    <cellStyle name="normální 5 7 3 2 6" xfId="7827"/>
    <cellStyle name="normální 5 7 3 2 6 2" xfId="34047"/>
    <cellStyle name="normální 5 7 3 2 7" xfId="21103"/>
    <cellStyle name="normální 5 7 3 3" xfId="945"/>
    <cellStyle name="normální 5 7 3 3 2" xfId="1734"/>
    <cellStyle name="normální 5 7 3 3 2 2" xfId="6702"/>
    <cellStyle name="normální 5 7 3 3 2 2 2" xfId="13439"/>
    <cellStyle name="normální 5 7 3 3 2 2 2 2" xfId="19923"/>
    <cellStyle name="normální 5 7 3 3 2 2 2 2 2" xfId="46089"/>
    <cellStyle name="normální 5 7 3 3 2 2 2 2 3" xfId="33123"/>
    <cellStyle name="normální 5 7 3 3 2 2 2 3" xfId="39607"/>
    <cellStyle name="normální 5 7 3 3 2 2 2 4" xfId="26641"/>
    <cellStyle name="normální 5 7 3 3 2 2 3" xfId="16683"/>
    <cellStyle name="normální 5 7 3 3 2 2 3 2" xfId="42849"/>
    <cellStyle name="normální 5 7 3 3 2 2 3 3" xfId="29883"/>
    <cellStyle name="normální 5 7 3 3 2 2 4" xfId="10195"/>
    <cellStyle name="normální 5 7 3 3 2 2 4 2" xfId="36366"/>
    <cellStyle name="normální 5 7 3 3 2 2 5" xfId="23401"/>
    <cellStyle name="normální 5 7 3 3 2 3" xfId="11827"/>
    <cellStyle name="normální 5 7 3 3 2 3 2" xfId="18311"/>
    <cellStyle name="normální 5 7 3 3 2 3 2 2" xfId="44477"/>
    <cellStyle name="normální 5 7 3 3 2 3 2 3" xfId="31511"/>
    <cellStyle name="normální 5 7 3 3 2 3 3" xfId="37995"/>
    <cellStyle name="normální 5 7 3 3 2 3 4" xfId="25029"/>
    <cellStyle name="normální 5 7 3 3 2 4" xfId="15071"/>
    <cellStyle name="normální 5 7 3 3 2 4 2" xfId="41237"/>
    <cellStyle name="normální 5 7 3 3 2 4 3" xfId="28271"/>
    <cellStyle name="normální 5 7 3 3 2 5" xfId="8532"/>
    <cellStyle name="normální 5 7 3 3 2 5 2" xfId="34752"/>
    <cellStyle name="normální 5 7 3 3 2 6" xfId="21803"/>
    <cellStyle name="normální 5 7 3 3 3" xfId="6118"/>
    <cellStyle name="normální 5 7 3 3 3 2" xfId="12883"/>
    <cellStyle name="normální 5 7 3 3 3 2 2" xfId="19367"/>
    <cellStyle name="normální 5 7 3 3 3 2 2 2" xfId="45533"/>
    <cellStyle name="normální 5 7 3 3 3 2 2 3" xfId="32567"/>
    <cellStyle name="normální 5 7 3 3 3 2 3" xfId="39051"/>
    <cellStyle name="normální 5 7 3 3 3 2 4" xfId="26085"/>
    <cellStyle name="normální 5 7 3 3 3 3" xfId="16127"/>
    <cellStyle name="normální 5 7 3 3 3 3 2" xfId="42293"/>
    <cellStyle name="normální 5 7 3 3 3 3 3" xfId="29327"/>
    <cellStyle name="normální 5 7 3 3 3 4" xfId="9638"/>
    <cellStyle name="normální 5 7 3 3 3 4 2" xfId="35810"/>
    <cellStyle name="normální 5 7 3 3 3 5" xfId="22845"/>
    <cellStyle name="normální 5 7 3 3 4" xfId="11273"/>
    <cellStyle name="normální 5 7 3 3 4 2" xfId="17757"/>
    <cellStyle name="normální 5 7 3 3 4 2 2" xfId="43923"/>
    <cellStyle name="normální 5 7 3 3 4 2 3" xfId="30957"/>
    <cellStyle name="normální 5 7 3 3 4 3" xfId="37441"/>
    <cellStyle name="normální 5 7 3 3 4 4" xfId="24475"/>
    <cellStyle name="normální 5 7 3 3 5" xfId="14518"/>
    <cellStyle name="normální 5 7 3 3 5 2" xfId="40684"/>
    <cellStyle name="normální 5 7 3 3 5 3" xfId="27718"/>
    <cellStyle name="normální 5 7 3 3 6" xfId="7975"/>
    <cellStyle name="normální 5 7 3 3 6 2" xfId="34195"/>
    <cellStyle name="normální 5 7 3 3 7" xfId="21251"/>
    <cellStyle name="normální 5 7 3 4" xfId="1120"/>
    <cellStyle name="normální 5 7 3 4 2" xfId="1882"/>
    <cellStyle name="normální 5 7 3 4 2 2" xfId="6850"/>
    <cellStyle name="normální 5 7 3 4 2 2 2" xfId="13587"/>
    <cellStyle name="normální 5 7 3 4 2 2 2 2" xfId="20071"/>
    <cellStyle name="normální 5 7 3 4 2 2 2 2 2" xfId="46237"/>
    <cellStyle name="normální 5 7 3 4 2 2 2 2 3" xfId="33271"/>
    <cellStyle name="normální 5 7 3 4 2 2 2 3" xfId="39755"/>
    <cellStyle name="normální 5 7 3 4 2 2 2 4" xfId="26789"/>
    <cellStyle name="normální 5 7 3 4 2 2 3" xfId="16831"/>
    <cellStyle name="normální 5 7 3 4 2 2 3 2" xfId="42997"/>
    <cellStyle name="normální 5 7 3 4 2 2 3 3" xfId="30031"/>
    <cellStyle name="normální 5 7 3 4 2 2 4" xfId="10343"/>
    <cellStyle name="normální 5 7 3 4 2 2 4 2" xfId="36514"/>
    <cellStyle name="normální 5 7 3 4 2 2 5" xfId="23549"/>
    <cellStyle name="normální 5 7 3 4 2 3" xfId="11975"/>
    <cellStyle name="normální 5 7 3 4 2 3 2" xfId="18459"/>
    <cellStyle name="normální 5 7 3 4 2 3 2 2" xfId="44625"/>
    <cellStyle name="normální 5 7 3 4 2 3 2 3" xfId="31659"/>
    <cellStyle name="normální 5 7 3 4 2 3 3" xfId="38143"/>
    <cellStyle name="normální 5 7 3 4 2 3 4" xfId="25177"/>
    <cellStyle name="normální 5 7 3 4 2 4" xfId="15219"/>
    <cellStyle name="normální 5 7 3 4 2 4 2" xfId="41385"/>
    <cellStyle name="normální 5 7 3 4 2 4 3" xfId="28419"/>
    <cellStyle name="normální 5 7 3 4 2 5" xfId="8680"/>
    <cellStyle name="normální 5 7 3 4 2 5 2" xfId="34900"/>
    <cellStyle name="normální 5 7 3 4 2 6" xfId="21951"/>
    <cellStyle name="normální 5 7 3 4 3" xfId="6273"/>
    <cellStyle name="normální 5 7 3 4 3 2" xfId="13035"/>
    <cellStyle name="normální 5 7 3 4 3 2 2" xfId="19519"/>
    <cellStyle name="normální 5 7 3 4 3 2 2 2" xfId="45685"/>
    <cellStyle name="normální 5 7 3 4 3 2 2 3" xfId="32719"/>
    <cellStyle name="normální 5 7 3 4 3 2 3" xfId="39203"/>
    <cellStyle name="normální 5 7 3 4 3 2 4" xfId="26237"/>
    <cellStyle name="normální 5 7 3 4 3 3" xfId="16279"/>
    <cellStyle name="normální 5 7 3 4 3 3 2" xfId="42445"/>
    <cellStyle name="normální 5 7 3 4 3 3 3" xfId="29479"/>
    <cellStyle name="normální 5 7 3 4 3 4" xfId="9790"/>
    <cellStyle name="normální 5 7 3 4 3 4 2" xfId="35962"/>
    <cellStyle name="normální 5 7 3 4 3 5" xfId="22997"/>
    <cellStyle name="normální 5 7 3 4 4" xfId="11421"/>
    <cellStyle name="normální 5 7 3 4 4 2" xfId="17905"/>
    <cellStyle name="normální 5 7 3 4 4 2 2" xfId="44071"/>
    <cellStyle name="normální 5 7 3 4 4 2 3" xfId="31105"/>
    <cellStyle name="normální 5 7 3 4 4 3" xfId="37589"/>
    <cellStyle name="normální 5 7 3 4 4 4" xfId="24623"/>
    <cellStyle name="normální 5 7 3 4 5" xfId="14666"/>
    <cellStyle name="normální 5 7 3 4 5 2" xfId="40832"/>
    <cellStyle name="normální 5 7 3 4 5 3" xfId="27866"/>
    <cellStyle name="normální 5 7 3 4 6" xfId="8123"/>
    <cellStyle name="normální 5 7 3 4 6 2" xfId="34343"/>
    <cellStyle name="normální 5 7 3 4 7" xfId="21399"/>
    <cellStyle name="normální 5 7 3 5" xfId="1450"/>
    <cellStyle name="normální 5 7 3 5 2" xfId="6418"/>
    <cellStyle name="normální 5 7 3 5 2 2" xfId="13155"/>
    <cellStyle name="normální 5 7 3 5 2 2 2" xfId="19639"/>
    <cellStyle name="normální 5 7 3 5 2 2 2 2" xfId="45805"/>
    <cellStyle name="normální 5 7 3 5 2 2 2 3" xfId="32839"/>
    <cellStyle name="normální 5 7 3 5 2 2 3" xfId="39323"/>
    <cellStyle name="normální 5 7 3 5 2 2 4" xfId="26357"/>
    <cellStyle name="normální 5 7 3 5 2 3" xfId="16399"/>
    <cellStyle name="normální 5 7 3 5 2 3 2" xfId="42565"/>
    <cellStyle name="normální 5 7 3 5 2 3 3" xfId="29599"/>
    <cellStyle name="normální 5 7 3 5 2 4" xfId="9911"/>
    <cellStyle name="normální 5 7 3 5 2 4 2" xfId="36082"/>
    <cellStyle name="normální 5 7 3 5 2 5" xfId="23117"/>
    <cellStyle name="normální 5 7 3 5 3" xfId="11543"/>
    <cellStyle name="normální 5 7 3 5 3 2" xfId="18027"/>
    <cellStyle name="normální 5 7 3 5 3 2 2" xfId="44193"/>
    <cellStyle name="normální 5 7 3 5 3 2 3" xfId="31227"/>
    <cellStyle name="normální 5 7 3 5 3 3" xfId="37711"/>
    <cellStyle name="normální 5 7 3 5 3 4" xfId="24745"/>
    <cellStyle name="normální 5 7 3 5 4" xfId="14787"/>
    <cellStyle name="normální 5 7 3 5 4 2" xfId="40953"/>
    <cellStyle name="normální 5 7 3 5 4 3" xfId="27987"/>
    <cellStyle name="normální 5 7 3 5 5" xfId="8248"/>
    <cellStyle name="normální 5 7 3 5 5 2" xfId="34468"/>
    <cellStyle name="normální 5 7 3 5 6" xfId="21519"/>
    <cellStyle name="normální 5 7 3 6" xfId="5829"/>
    <cellStyle name="normální 5 7 3 6 2" xfId="12596"/>
    <cellStyle name="normální 5 7 3 6 2 2" xfId="19080"/>
    <cellStyle name="normální 5 7 3 6 2 2 2" xfId="45246"/>
    <cellStyle name="normální 5 7 3 6 2 2 3" xfId="32280"/>
    <cellStyle name="normální 5 7 3 6 2 3" xfId="38764"/>
    <cellStyle name="normální 5 7 3 6 2 4" xfId="25798"/>
    <cellStyle name="normální 5 7 3 6 3" xfId="15840"/>
    <cellStyle name="normální 5 7 3 6 3 2" xfId="42006"/>
    <cellStyle name="normální 5 7 3 6 3 3" xfId="29040"/>
    <cellStyle name="normální 5 7 3 6 4" xfId="9350"/>
    <cellStyle name="normální 5 7 3 6 4 2" xfId="35523"/>
    <cellStyle name="normální 5 7 3 6 5" xfId="22558"/>
    <cellStyle name="normální 5 7 3 7" xfId="10989"/>
    <cellStyle name="normální 5 7 3 7 2" xfId="17473"/>
    <cellStyle name="normální 5 7 3 7 2 2" xfId="43639"/>
    <cellStyle name="normální 5 7 3 7 2 3" xfId="30673"/>
    <cellStyle name="normální 5 7 3 7 3" xfId="37157"/>
    <cellStyle name="normální 5 7 3 7 4" xfId="24191"/>
    <cellStyle name="normální 5 7 3 8" xfId="14234"/>
    <cellStyle name="normální 5 7 3 8 2" xfId="40400"/>
    <cellStyle name="normální 5 7 3 8 3" xfId="27434"/>
    <cellStyle name="normální 5 7 3 9" xfId="7691"/>
    <cellStyle name="normální 5 7 3 9 2" xfId="33911"/>
    <cellStyle name="normální 5 7 4" xfId="649"/>
    <cellStyle name="normální 5 7 4 2" xfId="1482"/>
    <cellStyle name="normální 5 7 4 2 2" xfId="6450"/>
    <cellStyle name="normální 5 7 4 2 2 2" xfId="13187"/>
    <cellStyle name="normální 5 7 4 2 2 2 2" xfId="19671"/>
    <cellStyle name="normální 5 7 4 2 2 2 2 2" xfId="45837"/>
    <cellStyle name="normální 5 7 4 2 2 2 2 3" xfId="32871"/>
    <cellStyle name="normální 5 7 4 2 2 2 3" xfId="39355"/>
    <cellStyle name="normální 5 7 4 2 2 2 4" xfId="26389"/>
    <cellStyle name="normální 5 7 4 2 2 3" xfId="16431"/>
    <cellStyle name="normální 5 7 4 2 2 3 2" xfId="42597"/>
    <cellStyle name="normální 5 7 4 2 2 3 3" xfId="29631"/>
    <cellStyle name="normální 5 7 4 2 2 4" xfId="9943"/>
    <cellStyle name="normální 5 7 4 2 2 4 2" xfId="36114"/>
    <cellStyle name="normální 5 7 4 2 2 5" xfId="23149"/>
    <cellStyle name="normální 5 7 4 2 3" xfId="11575"/>
    <cellStyle name="normální 5 7 4 2 3 2" xfId="18059"/>
    <cellStyle name="normální 5 7 4 2 3 2 2" xfId="44225"/>
    <cellStyle name="normální 5 7 4 2 3 2 3" xfId="31259"/>
    <cellStyle name="normální 5 7 4 2 3 3" xfId="37743"/>
    <cellStyle name="normální 5 7 4 2 3 4" xfId="24777"/>
    <cellStyle name="normální 5 7 4 2 4" xfId="14819"/>
    <cellStyle name="normální 5 7 4 2 4 2" xfId="40985"/>
    <cellStyle name="normální 5 7 4 2 4 3" xfId="28019"/>
    <cellStyle name="normální 5 7 4 2 5" xfId="8280"/>
    <cellStyle name="normální 5 7 4 2 5 2" xfId="34500"/>
    <cellStyle name="normální 5 7 4 2 6" xfId="21551"/>
    <cellStyle name="normální 5 7 4 3" xfId="5861"/>
    <cellStyle name="normální 5 7 4 3 2" xfId="12628"/>
    <cellStyle name="normální 5 7 4 3 2 2" xfId="19112"/>
    <cellStyle name="normální 5 7 4 3 2 2 2" xfId="45278"/>
    <cellStyle name="normální 5 7 4 3 2 2 3" xfId="32312"/>
    <cellStyle name="normální 5 7 4 3 2 3" xfId="38796"/>
    <cellStyle name="normální 5 7 4 3 2 4" xfId="25830"/>
    <cellStyle name="normální 5 7 4 3 3" xfId="15872"/>
    <cellStyle name="normální 5 7 4 3 3 2" xfId="42038"/>
    <cellStyle name="normální 5 7 4 3 3 3" xfId="29072"/>
    <cellStyle name="normální 5 7 4 3 4" xfId="9382"/>
    <cellStyle name="normální 5 7 4 3 4 2" xfId="35555"/>
    <cellStyle name="normální 5 7 4 3 5" xfId="22590"/>
    <cellStyle name="normální 5 7 4 4" xfId="11021"/>
    <cellStyle name="normální 5 7 4 4 2" xfId="17505"/>
    <cellStyle name="normální 5 7 4 4 2 2" xfId="43671"/>
    <cellStyle name="normální 5 7 4 4 2 3" xfId="30705"/>
    <cellStyle name="normální 5 7 4 4 3" xfId="37189"/>
    <cellStyle name="normální 5 7 4 4 4" xfId="24223"/>
    <cellStyle name="normální 5 7 4 5" xfId="14266"/>
    <cellStyle name="normální 5 7 4 5 2" xfId="40432"/>
    <cellStyle name="normální 5 7 4 5 3" xfId="27466"/>
    <cellStyle name="normální 5 7 4 6" xfId="7723"/>
    <cellStyle name="normální 5 7 4 6 2" xfId="33943"/>
    <cellStyle name="normální 5 7 4 7" xfId="20999"/>
    <cellStyle name="normální 5 7 5" xfId="820"/>
    <cellStyle name="normální 5 7 5 2" xfId="1626"/>
    <cellStyle name="normální 5 7 5 2 2" xfId="6594"/>
    <cellStyle name="normální 5 7 5 2 2 2" xfId="13331"/>
    <cellStyle name="normální 5 7 5 2 2 2 2" xfId="19815"/>
    <cellStyle name="normální 5 7 5 2 2 2 2 2" xfId="45981"/>
    <cellStyle name="normální 5 7 5 2 2 2 2 3" xfId="33015"/>
    <cellStyle name="normální 5 7 5 2 2 2 3" xfId="39499"/>
    <cellStyle name="normální 5 7 5 2 2 2 4" xfId="26533"/>
    <cellStyle name="normální 5 7 5 2 2 3" xfId="16575"/>
    <cellStyle name="normální 5 7 5 2 2 3 2" xfId="42741"/>
    <cellStyle name="normální 5 7 5 2 2 3 3" xfId="29775"/>
    <cellStyle name="normální 5 7 5 2 2 4" xfId="10087"/>
    <cellStyle name="normální 5 7 5 2 2 4 2" xfId="36258"/>
    <cellStyle name="normální 5 7 5 2 2 5" xfId="23293"/>
    <cellStyle name="normální 5 7 5 2 3" xfId="11719"/>
    <cellStyle name="normální 5 7 5 2 3 2" xfId="18203"/>
    <cellStyle name="normální 5 7 5 2 3 2 2" xfId="44369"/>
    <cellStyle name="normální 5 7 5 2 3 2 3" xfId="31403"/>
    <cellStyle name="normální 5 7 5 2 3 3" xfId="37887"/>
    <cellStyle name="normální 5 7 5 2 3 4" xfId="24921"/>
    <cellStyle name="normální 5 7 5 2 4" xfId="14963"/>
    <cellStyle name="normální 5 7 5 2 4 2" xfId="41129"/>
    <cellStyle name="normální 5 7 5 2 4 3" xfId="28163"/>
    <cellStyle name="normální 5 7 5 2 5" xfId="8424"/>
    <cellStyle name="normální 5 7 5 2 5 2" xfId="34644"/>
    <cellStyle name="normální 5 7 5 2 6" xfId="21695"/>
    <cellStyle name="normální 5 7 5 3" xfId="6008"/>
    <cellStyle name="normální 5 7 5 3 2" xfId="12774"/>
    <cellStyle name="normální 5 7 5 3 2 2" xfId="19258"/>
    <cellStyle name="normální 5 7 5 3 2 2 2" xfId="45424"/>
    <cellStyle name="normální 5 7 5 3 2 2 3" xfId="32458"/>
    <cellStyle name="normální 5 7 5 3 2 3" xfId="38942"/>
    <cellStyle name="normální 5 7 5 3 2 4" xfId="25976"/>
    <cellStyle name="normální 5 7 5 3 3" xfId="16018"/>
    <cellStyle name="normální 5 7 5 3 3 2" xfId="42184"/>
    <cellStyle name="normální 5 7 5 3 3 3" xfId="29218"/>
    <cellStyle name="normální 5 7 5 3 4" xfId="9528"/>
    <cellStyle name="normální 5 7 5 3 4 2" xfId="35701"/>
    <cellStyle name="normální 5 7 5 3 5" xfId="22736"/>
    <cellStyle name="normální 5 7 5 4" xfId="11165"/>
    <cellStyle name="normální 5 7 5 4 2" xfId="17649"/>
    <cellStyle name="normální 5 7 5 4 2 2" xfId="43815"/>
    <cellStyle name="normální 5 7 5 4 2 3" xfId="30849"/>
    <cellStyle name="normální 5 7 5 4 3" xfId="37333"/>
    <cellStyle name="normální 5 7 5 4 4" xfId="24367"/>
    <cellStyle name="normální 5 7 5 5" xfId="14410"/>
    <cellStyle name="normální 5 7 5 5 2" xfId="40576"/>
    <cellStyle name="normální 5 7 5 5 3" xfId="27610"/>
    <cellStyle name="normální 5 7 5 6" xfId="7867"/>
    <cellStyle name="normální 5 7 5 6 2" xfId="34087"/>
    <cellStyle name="normální 5 7 5 7" xfId="21143"/>
    <cellStyle name="normální 5 7 6" xfId="995"/>
    <cellStyle name="normální 5 7 6 2" xfId="1774"/>
    <cellStyle name="normální 5 7 6 2 2" xfId="6742"/>
    <cellStyle name="normální 5 7 6 2 2 2" xfId="13479"/>
    <cellStyle name="normální 5 7 6 2 2 2 2" xfId="19963"/>
    <cellStyle name="normální 5 7 6 2 2 2 2 2" xfId="46129"/>
    <cellStyle name="normální 5 7 6 2 2 2 2 3" xfId="33163"/>
    <cellStyle name="normální 5 7 6 2 2 2 3" xfId="39647"/>
    <cellStyle name="normální 5 7 6 2 2 2 4" xfId="26681"/>
    <cellStyle name="normální 5 7 6 2 2 3" xfId="16723"/>
    <cellStyle name="normální 5 7 6 2 2 3 2" xfId="42889"/>
    <cellStyle name="normální 5 7 6 2 2 3 3" xfId="29923"/>
    <cellStyle name="normální 5 7 6 2 2 4" xfId="10235"/>
    <cellStyle name="normální 5 7 6 2 2 4 2" xfId="36406"/>
    <cellStyle name="normální 5 7 6 2 2 5" xfId="23441"/>
    <cellStyle name="normální 5 7 6 2 3" xfId="11867"/>
    <cellStyle name="normální 5 7 6 2 3 2" xfId="18351"/>
    <cellStyle name="normální 5 7 6 2 3 2 2" xfId="44517"/>
    <cellStyle name="normální 5 7 6 2 3 2 3" xfId="31551"/>
    <cellStyle name="normální 5 7 6 2 3 3" xfId="38035"/>
    <cellStyle name="normální 5 7 6 2 3 4" xfId="25069"/>
    <cellStyle name="normální 5 7 6 2 4" xfId="15111"/>
    <cellStyle name="normální 5 7 6 2 4 2" xfId="41277"/>
    <cellStyle name="normální 5 7 6 2 4 3" xfId="28311"/>
    <cellStyle name="normální 5 7 6 2 5" xfId="8572"/>
    <cellStyle name="normální 5 7 6 2 5 2" xfId="34792"/>
    <cellStyle name="normální 5 7 6 2 6" xfId="21843"/>
    <cellStyle name="normální 5 7 6 3" xfId="6160"/>
    <cellStyle name="normální 5 7 6 3 2" xfId="12924"/>
    <cellStyle name="normální 5 7 6 3 2 2" xfId="19408"/>
    <cellStyle name="normální 5 7 6 3 2 2 2" xfId="45574"/>
    <cellStyle name="normální 5 7 6 3 2 2 3" xfId="32608"/>
    <cellStyle name="normální 5 7 6 3 2 3" xfId="39092"/>
    <cellStyle name="normální 5 7 6 3 2 4" xfId="26126"/>
    <cellStyle name="normální 5 7 6 3 3" xfId="16168"/>
    <cellStyle name="normální 5 7 6 3 3 2" xfId="42334"/>
    <cellStyle name="normální 5 7 6 3 3 3" xfId="29368"/>
    <cellStyle name="normální 5 7 6 3 4" xfId="9679"/>
    <cellStyle name="normální 5 7 6 3 4 2" xfId="35851"/>
    <cellStyle name="normální 5 7 6 3 5" xfId="22886"/>
    <cellStyle name="normální 5 7 6 4" xfId="11313"/>
    <cellStyle name="normální 5 7 6 4 2" xfId="17797"/>
    <cellStyle name="normální 5 7 6 4 2 2" xfId="43963"/>
    <cellStyle name="normální 5 7 6 4 2 3" xfId="30997"/>
    <cellStyle name="normální 5 7 6 4 3" xfId="37481"/>
    <cellStyle name="normální 5 7 6 4 4" xfId="24515"/>
    <cellStyle name="normální 5 7 6 5" xfId="14558"/>
    <cellStyle name="normální 5 7 6 5 2" xfId="40724"/>
    <cellStyle name="normální 5 7 6 5 3" xfId="27758"/>
    <cellStyle name="normální 5 7 6 6" xfId="8015"/>
    <cellStyle name="normální 5 7 6 6 2" xfId="34235"/>
    <cellStyle name="normální 5 7 6 7" xfId="21291"/>
    <cellStyle name="normální 5 7 7" xfId="1389"/>
    <cellStyle name="normální 5 7 7 2" xfId="6357"/>
    <cellStyle name="normální 5 7 7 2 2" xfId="13094"/>
    <cellStyle name="normální 5 7 7 2 2 2" xfId="19578"/>
    <cellStyle name="normální 5 7 7 2 2 2 2" xfId="45744"/>
    <cellStyle name="normální 5 7 7 2 2 2 3" xfId="32778"/>
    <cellStyle name="normální 5 7 7 2 2 3" xfId="39262"/>
    <cellStyle name="normální 5 7 7 2 2 4" xfId="26296"/>
    <cellStyle name="normální 5 7 7 2 3" xfId="16338"/>
    <cellStyle name="normální 5 7 7 2 3 2" xfId="42504"/>
    <cellStyle name="normální 5 7 7 2 3 3" xfId="29538"/>
    <cellStyle name="normální 5 7 7 2 4" xfId="9850"/>
    <cellStyle name="normální 5 7 7 2 4 2" xfId="36021"/>
    <cellStyle name="normální 5 7 7 2 5" xfId="23056"/>
    <cellStyle name="normální 5 7 7 3" xfId="11482"/>
    <cellStyle name="normální 5 7 7 3 2" xfId="17966"/>
    <cellStyle name="normální 5 7 7 3 2 2" xfId="44132"/>
    <cellStyle name="normální 5 7 7 3 2 3" xfId="31166"/>
    <cellStyle name="normální 5 7 7 3 3" xfId="37650"/>
    <cellStyle name="normální 5 7 7 3 4" xfId="24684"/>
    <cellStyle name="normální 5 7 7 4" xfId="14726"/>
    <cellStyle name="normální 5 7 7 4 2" xfId="40892"/>
    <cellStyle name="normální 5 7 7 4 3" xfId="27926"/>
    <cellStyle name="normální 5 7 7 5" xfId="8187"/>
    <cellStyle name="normální 5 7 7 5 2" xfId="34407"/>
    <cellStyle name="normální 5 7 7 6" xfId="21458"/>
    <cellStyle name="normální 5 7 8" xfId="5767"/>
    <cellStyle name="normální 5 7 8 2" xfId="12535"/>
    <cellStyle name="normální 5 7 8 2 2" xfId="19019"/>
    <cellStyle name="normální 5 7 8 2 2 2" xfId="45185"/>
    <cellStyle name="normální 5 7 8 2 2 3" xfId="32219"/>
    <cellStyle name="normální 5 7 8 2 3" xfId="38703"/>
    <cellStyle name="normální 5 7 8 2 4" xfId="25737"/>
    <cellStyle name="normální 5 7 8 3" xfId="15779"/>
    <cellStyle name="normální 5 7 8 3 2" xfId="41945"/>
    <cellStyle name="normální 5 7 8 3 3" xfId="28979"/>
    <cellStyle name="normální 5 7 8 4" xfId="9289"/>
    <cellStyle name="normální 5 7 8 4 2" xfId="35462"/>
    <cellStyle name="normální 5 7 8 5" xfId="22497"/>
    <cellStyle name="normální 5 7 9" xfId="10928"/>
    <cellStyle name="normální 5 7 9 2" xfId="17412"/>
    <cellStyle name="normální 5 7 9 2 2" xfId="43578"/>
    <cellStyle name="normální 5 7 9 2 3" xfId="30612"/>
    <cellStyle name="normální 5 7 9 3" xfId="37096"/>
    <cellStyle name="normální 5 7 9 4" xfId="24130"/>
    <cellStyle name="normální 5 8" xfId="555"/>
    <cellStyle name="normální 5 8 10" xfId="14185"/>
    <cellStyle name="normální 5 8 10 2" xfId="40351"/>
    <cellStyle name="normální 5 8 10 3" xfId="27385"/>
    <cellStyle name="normální 5 8 11" xfId="7642"/>
    <cellStyle name="normální 5 8 11 2" xfId="33862"/>
    <cellStyle name="normální 5 8 12" xfId="20918"/>
    <cellStyle name="normální 5 8 2" xfId="591"/>
    <cellStyle name="normální 5 8 2 10" xfId="20950"/>
    <cellStyle name="normální 5 8 2 2" xfId="750"/>
    <cellStyle name="normální 5 8 2 2 2" xfId="1569"/>
    <cellStyle name="normální 5 8 2 2 2 2" xfId="6537"/>
    <cellStyle name="normální 5 8 2 2 2 2 2" xfId="13274"/>
    <cellStyle name="normální 5 8 2 2 2 2 2 2" xfId="19758"/>
    <cellStyle name="normální 5 8 2 2 2 2 2 2 2" xfId="45924"/>
    <cellStyle name="normální 5 8 2 2 2 2 2 2 3" xfId="32958"/>
    <cellStyle name="normální 5 8 2 2 2 2 2 3" xfId="39442"/>
    <cellStyle name="normální 5 8 2 2 2 2 2 4" xfId="26476"/>
    <cellStyle name="normální 5 8 2 2 2 2 3" xfId="16518"/>
    <cellStyle name="normální 5 8 2 2 2 2 3 2" xfId="42684"/>
    <cellStyle name="normální 5 8 2 2 2 2 3 3" xfId="29718"/>
    <cellStyle name="normální 5 8 2 2 2 2 4" xfId="10030"/>
    <cellStyle name="normální 5 8 2 2 2 2 4 2" xfId="36201"/>
    <cellStyle name="normální 5 8 2 2 2 2 5" xfId="23236"/>
    <cellStyle name="normální 5 8 2 2 2 3" xfId="11662"/>
    <cellStyle name="normální 5 8 2 2 2 3 2" xfId="18146"/>
    <cellStyle name="normální 5 8 2 2 2 3 2 2" xfId="44312"/>
    <cellStyle name="normální 5 8 2 2 2 3 2 3" xfId="31346"/>
    <cellStyle name="normální 5 8 2 2 2 3 3" xfId="37830"/>
    <cellStyle name="normální 5 8 2 2 2 3 4" xfId="24864"/>
    <cellStyle name="normální 5 8 2 2 2 4" xfId="14906"/>
    <cellStyle name="normální 5 8 2 2 2 4 2" xfId="41072"/>
    <cellStyle name="normální 5 8 2 2 2 4 3" xfId="28106"/>
    <cellStyle name="normální 5 8 2 2 2 5" xfId="8367"/>
    <cellStyle name="normální 5 8 2 2 2 5 2" xfId="34587"/>
    <cellStyle name="normální 5 8 2 2 2 6" xfId="21638"/>
    <cellStyle name="normální 5 8 2 2 3" xfId="5950"/>
    <cellStyle name="normální 5 8 2 2 3 2" xfId="12717"/>
    <cellStyle name="normální 5 8 2 2 3 2 2" xfId="19201"/>
    <cellStyle name="normální 5 8 2 2 3 2 2 2" xfId="45367"/>
    <cellStyle name="normální 5 8 2 2 3 2 2 3" xfId="32401"/>
    <cellStyle name="normální 5 8 2 2 3 2 3" xfId="38885"/>
    <cellStyle name="normální 5 8 2 2 3 2 4" xfId="25919"/>
    <cellStyle name="normální 5 8 2 2 3 3" xfId="15961"/>
    <cellStyle name="normální 5 8 2 2 3 3 2" xfId="42127"/>
    <cellStyle name="normální 5 8 2 2 3 3 3" xfId="29161"/>
    <cellStyle name="normální 5 8 2 2 3 4" xfId="9471"/>
    <cellStyle name="normální 5 8 2 2 3 4 2" xfId="35644"/>
    <cellStyle name="normální 5 8 2 2 3 5" xfId="22679"/>
    <cellStyle name="normální 5 8 2 2 4" xfId="11108"/>
    <cellStyle name="normální 5 8 2 2 4 2" xfId="17592"/>
    <cellStyle name="normální 5 8 2 2 4 2 2" xfId="43758"/>
    <cellStyle name="normální 5 8 2 2 4 2 3" xfId="30792"/>
    <cellStyle name="normální 5 8 2 2 4 3" xfId="37276"/>
    <cellStyle name="normální 5 8 2 2 4 4" xfId="24310"/>
    <cellStyle name="normální 5 8 2 2 5" xfId="14353"/>
    <cellStyle name="normální 5 8 2 2 5 2" xfId="40519"/>
    <cellStyle name="normální 5 8 2 2 5 3" xfId="27553"/>
    <cellStyle name="normální 5 8 2 2 6" xfId="7810"/>
    <cellStyle name="normální 5 8 2 2 6 2" xfId="34030"/>
    <cellStyle name="normální 5 8 2 2 7" xfId="21086"/>
    <cellStyle name="normální 5 8 2 3" xfId="925"/>
    <cellStyle name="normální 5 8 2 3 2" xfId="1717"/>
    <cellStyle name="normální 5 8 2 3 2 2" xfId="6685"/>
    <cellStyle name="normální 5 8 2 3 2 2 2" xfId="13422"/>
    <cellStyle name="normální 5 8 2 3 2 2 2 2" xfId="19906"/>
    <cellStyle name="normální 5 8 2 3 2 2 2 2 2" xfId="46072"/>
    <cellStyle name="normální 5 8 2 3 2 2 2 2 3" xfId="33106"/>
    <cellStyle name="normální 5 8 2 3 2 2 2 3" xfId="39590"/>
    <cellStyle name="normální 5 8 2 3 2 2 2 4" xfId="26624"/>
    <cellStyle name="normální 5 8 2 3 2 2 3" xfId="16666"/>
    <cellStyle name="normální 5 8 2 3 2 2 3 2" xfId="42832"/>
    <cellStyle name="normální 5 8 2 3 2 2 3 3" xfId="29866"/>
    <cellStyle name="normální 5 8 2 3 2 2 4" xfId="10178"/>
    <cellStyle name="normální 5 8 2 3 2 2 4 2" xfId="36349"/>
    <cellStyle name="normální 5 8 2 3 2 2 5" xfId="23384"/>
    <cellStyle name="normální 5 8 2 3 2 3" xfId="11810"/>
    <cellStyle name="normální 5 8 2 3 2 3 2" xfId="18294"/>
    <cellStyle name="normální 5 8 2 3 2 3 2 2" xfId="44460"/>
    <cellStyle name="normální 5 8 2 3 2 3 2 3" xfId="31494"/>
    <cellStyle name="normální 5 8 2 3 2 3 3" xfId="37978"/>
    <cellStyle name="normální 5 8 2 3 2 3 4" xfId="25012"/>
    <cellStyle name="normální 5 8 2 3 2 4" xfId="15054"/>
    <cellStyle name="normální 5 8 2 3 2 4 2" xfId="41220"/>
    <cellStyle name="normální 5 8 2 3 2 4 3" xfId="28254"/>
    <cellStyle name="normální 5 8 2 3 2 5" xfId="8515"/>
    <cellStyle name="normální 5 8 2 3 2 5 2" xfId="34735"/>
    <cellStyle name="normální 5 8 2 3 2 6" xfId="21786"/>
    <cellStyle name="normální 5 8 2 3 3" xfId="6101"/>
    <cellStyle name="normální 5 8 2 3 3 2" xfId="12866"/>
    <cellStyle name="normální 5 8 2 3 3 2 2" xfId="19350"/>
    <cellStyle name="normální 5 8 2 3 3 2 2 2" xfId="45516"/>
    <cellStyle name="normální 5 8 2 3 3 2 2 3" xfId="32550"/>
    <cellStyle name="normální 5 8 2 3 3 2 3" xfId="39034"/>
    <cellStyle name="normální 5 8 2 3 3 2 4" xfId="26068"/>
    <cellStyle name="normální 5 8 2 3 3 3" xfId="16110"/>
    <cellStyle name="normální 5 8 2 3 3 3 2" xfId="42276"/>
    <cellStyle name="normální 5 8 2 3 3 3 3" xfId="29310"/>
    <cellStyle name="normální 5 8 2 3 3 4" xfId="9621"/>
    <cellStyle name="normální 5 8 2 3 3 4 2" xfId="35793"/>
    <cellStyle name="normální 5 8 2 3 3 5" xfId="22828"/>
    <cellStyle name="normální 5 8 2 3 4" xfId="11256"/>
    <cellStyle name="normální 5 8 2 3 4 2" xfId="17740"/>
    <cellStyle name="normální 5 8 2 3 4 2 2" xfId="43906"/>
    <cellStyle name="normální 5 8 2 3 4 2 3" xfId="30940"/>
    <cellStyle name="normální 5 8 2 3 4 3" xfId="37424"/>
    <cellStyle name="normální 5 8 2 3 4 4" xfId="24458"/>
    <cellStyle name="normální 5 8 2 3 5" xfId="14501"/>
    <cellStyle name="normální 5 8 2 3 5 2" xfId="40667"/>
    <cellStyle name="normální 5 8 2 3 5 3" xfId="27701"/>
    <cellStyle name="normální 5 8 2 3 6" xfId="7958"/>
    <cellStyle name="normální 5 8 2 3 6 2" xfId="34178"/>
    <cellStyle name="normální 5 8 2 3 7" xfId="21234"/>
    <cellStyle name="normální 5 8 2 4" xfId="1100"/>
    <cellStyle name="normální 5 8 2 4 2" xfId="1865"/>
    <cellStyle name="normální 5 8 2 4 2 2" xfId="6833"/>
    <cellStyle name="normální 5 8 2 4 2 2 2" xfId="13570"/>
    <cellStyle name="normální 5 8 2 4 2 2 2 2" xfId="20054"/>
    <cellStyle name="normální 5 8 2 4 2 2 2 2 2" xfId="46220"/>
    <cellStyle name="normální 5 8 2 4 2 2 2 2 3" xfId="33254"/>
    <cellStyle name="normální 5 8 2 4 2 2 2 3" xfId="39738"/>
    <cellStyle name="normální 5 8 2 4 2 2 2 4" xfId="26772"/>
    <cellStyle name="normální 5 8 2 4 2 2 3" xfId="16814"/>
    <cellStyle name="normální 5 8 2 4 2 2 3 2" xfId="42980"/>
    <cellStyle name="normální 5 8 2 4 2 2 3 3" xfId="30014"/>
    <cellStyle name="normální 5 8 2 4 2 2 4" xfId="10326"/>
    <cellStyle name="normální 5 8 2 4 2 2 4 2" xfId="36497"/>
    <cellStyle name="normální 5 8 2 4 2 2 5" xfId="23532"/>
    <cellStyle name="normální 5 8 2 4 2 3" xfId="11958"/>
    <cellStyle name="normální 5 8 2 4 2 3 2" xfId="18442"/>
    <cellStyle name="normální 5 8 2 4 2 3 2 2" xfId="44608"/>
    <cellStyle name="normální 5 8 2 4 2 3 2 3" xfId="31642"/>
    <cellStyle name="normální 5 8 2 4 2 3 3" xfId="38126"/>
    <cellStyle name="normální 5 8 2 4 2 3 4" xfId="25160"/>
    <cellStyle name="normální 5 8 2 4 2 4" xfId="15202"/>
    <cellStyle name="normální 5 8 2 4 2 4 2" xfId="41368"/>
    <cellStyle name="normální 5 8 2 4 2 4 3" xfId="28402"/>
    <cellStyle name="normální 5 8 2 4 2 5" xfId="8663"/>
    <cellStyle name="normální 5 8 2 4 2 5 2" xfId="34883"/>
    <cellStyle name="normální 5 8 2 4 2 6" xfId="21934"/>
    <cellStyle name="normální 5 8 2 4 3" xfId="6255"/>
    <cellStyle name="normální 5 8 2 4 3 2" xfId="13017"/>
    <cellStyle name="normální 5 8 2 4 3 2 2" xfId="19501"/>
    <cellStyle name="normální 5 8 2 4 3 2 2 2" xfId="45667"/>
    <cellStyle name="normální 5 8 2 4 3 2 2 3" xfId="32701"/>
    <cellStyle name="normální 5 8 2 4 3 2 3" xfId="39185"/>
    <cellStyle name="normální 5 8 2 4 3 2 4" xfId="26219"/>
    <cellStyle name="normální 5 8 2 4 3 3" xfId="16261"/>
    <cellStyle name="normální 5 8 2 4 3 3 2" xfId="42427"/>
    <cellStyle name="normální 5 8 2 4 3 3 3" xfId="29461"/>
    <cellStyle name="normální 5 8 2 4 3 4" xfId="9772"/>
    <cellStyle name="normální 5 8 2 4 3 4 2" xfId="35944"/>
    <cellStyle name="normální 5 8 2 4 3 5" xfId="22979"/>
    <cellStyle name="normální 5 8 2 4 4" xfId="11404"/>
    <cellStyle name="normální 5 8 2 4 4 2" xfId="17888"/>
    <cellStyle name="normální 5 8 2 4 4 2 2" xfId="44054"/>
    <cellStyle name="normální 5 8 2 4 4 2 3" xfId="31088"/>
    <cellStyle name="normální 5 8 2 4 4 3" xfId="37572"/>
    <cellStyle name="normální 5 8 2 4 4 4" xfId="24606"/>
    <cellStyle name="normální 5 8 2 4 5" xfId="14649"/>
    <cellStyle name="normální 5 8 2 4 5 2" xfId="40815"/>
    <cellStyle name="normální 5 8 2 4 5 3" xfId="27849"/>
    <cellStyle name="normální 5 8 2 4 6" xfId="8106"/>
    <cellStyle name="normální 5 8 2 4 6 2" xfId="34326"/>
    <cellStyle name="normální 5 8 2 4 7" xfId="21382"/>
    <cellStyle name="normální 5 8 2 5" xfId="1433"/>
    <cellStyle name="normální 5 8 2 5 2" xfId="6401"/>
    <cellStyle name="normální 5 8 2 5 2 2" xfId="13138"/>
    <cellStyle name="normální 5 8 2 5 2 2 2" xfId="19622"/>
    <cellStyle name="normální 5 8 2 5 2 2 2 2" xfId="45788"/>
    <cellStyle name="normální 5 8 2 5 2 2 2 3" xfId="32822"/>
    <cellStyle name="normální 5 8 2 5 2 2 3" xfId="39306"/>
    <cellStyle name="normální 5 8 2 5 2 2 4" xfId="26340"/>
    <cellStyle name="normální 5 8 2 5 2 3" xfId="16382"/>
    <cellStyle name="normální 5 8 2 5 2 3 2" xfId="42548"/>
    <cellStyle name="normální 5 8 2 5 2 3 3" xfId="29582"/>
    <cellStyle name="normální 5 8 2 5 2 4" xfId="9894"/>
    <cellStyle name="normální 5 8 2 5 2 4 2" xfId="36065"/>
    <cellStyle name="normální 5 8 2 5 2 5" xfId="23100"/>
    <cellStyle name="normální 5 8 2 5 3" xfId="11526"/>
    <cellStyle name="normální 5 8 2 5 3 2" xfId="18010"/>
    <cellStyle name="normální 5 8 2 5 3 2 2" xfId="44176"/>
    <cellStyle name="normální 5 8 2 5 3 2 3" xfId="31210"/>
    <cellStyle name="normální 5 8 2 5 3 3" xfId="37694"/>
    <cellStyle name="normální 5 8 2 5 3 4" xfId="24728"/>
    <cellStyle name="normální 5 8 2 5 4" xfId="14770"/>
    <cellStyle name="normální 5 8 2 5 4 2" xfId="40936"/>
    <cellStyle name="normální 5 8 2 5 4 3" xfId="27970"/>
    <cellStyle name="normální 5 8 2 5 5" xfId="8231"/>
    <cellStyle name="normální 5 8 2 5 5 2" xfId="34451"/>
    <cellStyle name="normální 5 8 2 5 6" xfId="21502"/>
    <cellStyle name="normální 5 8 2 6" xfId="5811"/>
    <cellStyle name="normální 5 8 2 6 2" xfId="12579"/>
    <cellStyle name="normální 5 8 2 6 2 2" xfId="19063"/>
    <cellStyle name="normální 5 8 2 6 2 2 2" xfId="45229"/>
    <cellStyle name="normální 5 8 2 6 2 2 3" xfId="32263"/>
    <cellStyle name="normální 5 8 2 6 2 3" xfId="38747"/>
    <cellStyle name="normální 5 8 2 6 2 4" xfId="25781"/>
    <cellStyle name="normální 5 8 2 6 3" xfId="15823"/>
    <cellStyle name="normální 5 8 2 6 3 2" xfId="41989"/>
    <cellStyle name="normální 5 8 2 6 3 3" xfId="29023"/>
    <cellStyle name="normální 5 8 2 6 4" xfId="9333"/>
    <cellStyle name="normální 5 8 2 6 4 2" xfId="35506"/>
    <cellStyle name="normální 5 8 2 6 5" xfId="22541"/>
    <cellStyle name="normální 5 8 2 7" xfId="10972"/>
    <cellStyle name="normální 5 8 2 7 2" xfId="17456"/>
    <cellStyle name="normální 5 8 2 7 2 2" xfId="43622"/>
    <cellStyle name="normální 5 8 2 7 2 3" xfId="30656"/>
    <cellStyle name="normální 5 8 2 7 3" xfId="37140"/>
    <cellStyle name="normální 5 8 2 7 4" xfId="24174"/>
    <cellStyle name="normální 5 8 2 8" xfId="14217"/>
    <cellStyle name="normální 5 8 2 8 2" xfId="40383"/>
    <cellStyle name="normální 5 8 2 8 3" xfId="27417"/>
    <cellStyle name="normální 5 8 2 9" xfId="7674"/>
    <cellStyle name="normální 5 8 2 9 2" xfId="33894"/>
    <cellStyle name="normální 5 8 3" xfId="628"/>
    <cellStyle name="normální 5 8 3 10" xfId="20982"/>
    <cellStyle name="normální 5 8 3 2" xfId="786"/>
    <cellStyle name="normální 5 8 3 2 2" xfId="1601"/>
    <cellStyle name="normální 5 8 3 2 2 2" xfId="6569"/>
    <cellStyle name="normální 5 8 3 2 2 2 2" xfId="13306"/>
    <cellStyle name="normální 5 8 3 2 2 2 2 2" xfId="19790"/>
    <cellStyle name="normální 5 8 3 2 2 2 2 2 2" xfId="45956"/>
    <cellStyle name="normální 5 8 3 2 2 2 2 2 3" xfId="32990"/>
    <cellStyle name="normální 5 8 3 2 2 2 2 3" xfId="39474"/>
    <cellStyle name="normální 5 8 3 2 2 2 2 4" xfId="26508"/>
    <cellStyle name="normální 5 8 3 2 2 2 3" xfId="16550"/>
    <cellStyle name="normální 5 8 3 2 2 2 3 2" xfId="42716"/>
    <cellStyle name="normální 5 8 3 2 2 2 3 3" xfId="29750"/>
    <cellStyle name="normální 5 8 3 2 2 2 4" xfId="10062"/>
    <cellStyle name="normální 5 8 3 2 2 2 4 2" xfId="36233"/>
    <cellStyle name="normální 5 8 3 2 2 2 5" xfId="23268"/>
    <cellStyle name="normální 5 8 3 2 2 3" xfId="11694"/>
    <cellStyle name="normální 5 8 3 2 2 3 2" xfId="18178"/>
    <cellStyle name="normální 5 8 3 2 2 3 2 2" xfId="44344"/>
    <cellStyle name="normální 5 8 3 2 2 3 2 3" xfId="31378"/>
    <cellStyle name="normální 5 8 3 2 2 3 3" xfId="37862"/>
    <cellStyle name="normální 5 8 3 2 2 3 4" xfId="24896"/>
    <cellStyle name="normální 5 8 3 2 2 4" xfId="14938"/>
    <cellStyle name="normální 5 8 3 2 2 4 2" xfId="41104"/>
    <cellStyle name="normální 5 8 3 2 2 4 3" xfId="28138"/>
    <cellStyle name="normální 5 8 3 2 2 5" xfId="8399"/>
    <cellStyle name="normální 5 8 3 2 2 5 2" xfId="34619"/>
    <cellStyle name="normální 5 8 3 2 2 6" xfId="21670"/>
    <cellStyle name="normální 5 8 3 2 3" xfId="5982"/>
    <cellStyle name="normální 5 8 3 2 3 2" xfId="12749"/>
    <cellStyle name="normální 5 8 3 2 3 2 2" xfId="19233"/>
    <cellStyle name="normální 5 8 3 2 3 2 2 2" xfId="45399"/>
    <cellStyle name="normální 5 8 3 2 3 2 2 3" xfId="32433"/>
    <cellStyle name="normální 5 8 3 2 3 2 3" xfId="38917"/>
    <cellStyle name="normální 5 8 3 2 3 2 4" xfId="25951"/>
    <cellStyle name="normální 5 8 3 2 3 3" xfId="15993"/>
    <cellStyle name="normální 5 8 3 2 3 3 2" xfId="42159"/>
    <cellStyle name="normální 5 8 3 2 3 3 3" xfId="29193"/>
    <cellStyle name="normální 5 8 3 2 3 4" xfId="9503"/>
    <cellStyle name="normální 5 8 3 2 3 4 2" xfId="35676"/>
    <cellStyle name="normální 5 8 3 2 3 5" xfId="22711"/>
    <cellStyle name="normální 5 8 3 2 4" xfId="11140"/>
    <cellStyle name="normální 5 8 3 2 4 2" xfId="17624"/>
    <cellStyle name="normální 5 8 3 2 4 2 2" xfId="43790"/>
    <cellStyle name="normální 5 8 3 2 4 2 3" xfId="30824"/>
    <cellStyle name="normální 5 8 3 2 4 3" xfId="37308"/>
    <cellStyle name="normální 5 8 3 2 4 4" xfId="24342"/>
    <cellStyle name="normální 5 8 3 2 5" xfId="14385"/>
    <cellStyle name="normální 5 8 3 2 5 2" xfId="40551"/>
    <cellStyle name="normální 5 8 3 2 5 3" xfId="27585"/>
    <cellStyle name="normální 5 8 3 2 6" xfId="7842"/>
    <cellStyle name="normální 5 8 3 2 6 2" xfId="34062"/>
    <cellStyle name="normální 5 8 3 2 7" xfId="21118"/>
    <cellStyle name="normální 5 8 3 3" xfId="961"/>
    <cellStyle name="normální 5 8 3 3 2" xfId="1749"/>
    <cellStyle name="normální 5 8 3 3 2 2" xfId="6717"/>
    <cellStyle name="normální 5 8 3 3 2 2 2" xfId="13454"/>
    <cellStyle name="normální 5 8 3 3 2 2 2 2" xfId="19938"/>
    <cellStyle name="normální 5 8 3 3 2 2 2 2 2" xfId="46104"/>
    <cellStyle name="normální 5 8 3 3 2 2 2 2 3" xfId="33138"/>
    <cellStyle name="normální 5 8 3 3 2 2 2 3" xfId="39622"/>
    <cellStyle name="normální 5 8 3 3 2 2 2 4" xfId="26656"/>
    <cellStyle name="normální 5 8 3 3 2 2 3" xfId="16698"/>
    <cellStyle name="normální 5 8 3 3 2 2 3 2" xfId="42864"/>
    <cellStyle name="normální 5 8 3 3 2 2 3 3" xfId="29898"/>
    <cellStyle name="normální 5 8 3 3 2 2 4" xfId="10210"/>
    <cellStyle name="normální 5 8 3 3 2 2 4 2" xfId="36381"/>
    <cellStyle name="normální 5 8 3 3 2 2 5" xfId="23416"/>
    <cellStyle name="normální 5 8 3 3 2 3" xfId="11842"/>
    <cellStyle name="normální 5 8 3 3 2 3 2" xfId="18326"/>
    <cellStyle name="normální 5 8 3 3 2 3 2 2" xfId="44492"/>
    <cellStyle name="normální 5 8 3 3 2 3 2 3" xfId="31526"/>
    <cellStyle name="normální 5 8 3 3 2 3 3" xfId="38010"/>
    <cellStyle name="normální 5 8 3 3 2 3 4" xfId="25044"/>
    <cellStyle name="normální 5 8 3 3 2 4" xfId="15086"/>
    <cellStyle name="normální 5 8 3 3 2 4 2" xfId="41252"/>
    <cellStyle name="normální 5 8 3 3 2 4 3" xfId="28286"/>
    <cellStyle name="normální 5 8 3 3 2 5" xfId="8547"/>
    <cellStyle name="normální 5 8 3 3 2 5 2" xfId="34767"/>
    <cellStyle name="normální 5 8 3 3 2 6" xfId="21818"/>
    <cellStyle name="normální 5 8 3 3 3" xfId="6133"/>
    <cellStyle name="normální 5 8 3 3 3 2" xfId="12898"/>
    <cellStyle name="normální 5 8 3 3 3 2 2" xfId="19382"/>
    <cellStyle name="normální 5 8 3 3 3 2 2 2" xfId="45548"/>
    <cellStyle name="normální 5 8 3 3 3 2 2 3" xfId="32582"/>
    <cellStyle name="normální 5 8 3 3 3 2 3" xfId="39066"/>
    <cellStyle name="normální 5 8 3 3 3 2 4" xfId="26100"/>
    <cellStyle name="normální 5 8 3 3 3 3" xfId="16142"/>
    <cellStyle name="normální 5 8 3 3 3 3 2" xfId="42308"/>
    <cellStyle name="normální 5 8 3 3 3 3 3" xfId="29342"/>
    <cellStyle name="normální 5 8 3 3 3 4" xfId="9653"/>
    <cellStyle name="normální 5 8 3 3 3 4 2" xfId="35825"/>
    <cellStyle name="normální 5 8 3 3 3 5" xfId="22860"/>
    <cellStyle name="normální 5 8 3 3 4" xfId="11288"/>
    <cellStyle name="normální 5 8 3 3 4 2" xfId="17772"/>
    <cellStyle name="normální 5 8 3 3 4 2 2" xfId="43938"/>
    <cellStyle name="normální 5 8 3 3 4 2 3" xfId="30972"/>
    <cellStyle name="normální 5 8 3 3 4 3" xfId="37456"/>
    <cellStyle name="normální 5 8 3 3 4 4" xfId="24490"/>
    <cellStyle name="normální 5 8 3 3 5" xfId="14533"/>
    <cellStyle name="normální 5 8 3 3 5 2" xfId="40699"/>
    <cellStyle name="normální 5 8 3 3 5 3" xfId="27733"/>
    <cellStyle name="normální 5 8 3 3 6" xfId="7990"/>
    <cellStyle name="normální 5 8 3 3 6 2" xfId="34210"/>
    <cellStyle name="normální 5 8 3 3 7" xfId="21266"/>
    <cellStyle name="normální 5 8 3 4" xfId="1136"/>
    <cellStyle name="normální 5 8 3 4 2" xfId="1897"/>
    <cellStyle name="normální 5 8 3 4 2 2" xfId="6865"/>
    <cellStyle name="normální 5 8 3 4 2 2 2" xfId="13602"/>
    <cellStyle name="normální 5 8 3 4 2 2 2 2" xfId="20086"/>
    <cellStyle name="normální 5 8 3 4 2 2 2 2 2" xfId="46252"/>
    <cellStyle name="normální 5 8 3 4 2 2 2 2 3" xfId="33286"/>
    <cellStyle name="normální 5 8 3 4 2 2 2 3" xfId="39770"/>
    <cellStyle name="normální 5 8 3 4 2 2 2 4" xfId="26804"/>
    <cellStyle name="normální 5 8 3 4 2 2 3" xfId="16846"/>
    <cellStyle name="normální 5 8 3 4 2 2 3 2" xfId="43012"/>
    <cellStyle name="normální 5 8 3 4 2 2 3 3" xfId="30046"/>
    <cellStyle name="normální 5 8 3 4 2 2 4" xfId="10358"/>
    <cellStyle name="normální 5 8 3 4 2 2 4 2" xfId="36529"/>
    <cellStyle name="normální 5 8 3 4 2 2 5" xfId="23564"/>
    <cellStyle name="normální 5 8 3 4 2 3" xfId="11990"/>
    <cellStyle name="normální 5 8 3 4 2 3 2" xfId="18474"/>
    <cellStyle name="normální 5 8 3 4 2 3 2 2" xfId="44640"/>
    <cellStyle name="normální 5 8 3 4 2 3 2 3" xfId="31674"/>
    <cellStyle name="normální 5 8 3 4 2 3 3" xfId="38158"/>
    <cellStyle name="normální 5 8 3 4 2 3 4" xfId="25192"/>
    <cellStyle name="normální 5 8 3 4 2 4" xfId="15234"/>
    <cellStyle name="normální 5 8 3 4 2 4 2" xfId="41400"/>
    <cellStyle name="normální 5 8 3 4 2 4 3" xfId="28434"/>
    <cellStyle name="normální 5 8 3 4 2 5" xfId="8695"/>
    <cellStyle name="normální 5 8 3 4 2 5 2" xfId="34915"/>
    <cellStyle name="normální 5 8 3 4 2 6" xfId="21966"/>
    <cellStyle name="normální 5 8 3 4 3" xfId="6288"/>
    <cellStyle name="normální 5 8 3 4 3 2" xfId="13050"/>
    <cellStyle name="normální 5 8 3 4 3 2 2" xfId="19534"/>
    <cellStyle name="normální 5 8 3 4 3 2 2 2" xfId="45700"/>
    <cellStyle name="normální 5 8 3 4 3 2 2 3" xfId="32734"/>
    <cellStyle name="normální 5 8 3 4 3 2 3" xfId="39218"/>
    <cellStyle name="normální 5 8 3 4 3 2 4" xfId="26252"/>
    <cellStyle name="normální 5 8 3 4 3 3" xfId="16294"/>
    <cellStyle name="normální 5 8 3 4 3 3 2" xfId="42460"/>
    <cellStyle name="normální 5 8 3 4 3 3 3" xfId="29494"/>
    <cellStyle name="normální 5 8 3 4 3 4" xfId="9805"/>
    <cellStyle name="normální 5 8 3 4 3 4 2" xfId="35977"/>
    <cellStyle name="normální 5 8 3 4 3 5" xfId="23012"/>
    <cellStyle name="normální 5 8 3 4 4" xfId="11436"/>
    <cellStyle name="normální 5 8 3 4 4 2" xfId="17920"/>
    <cellStyle name="normální 5 8 3 4 4 2 2" xfId="44086"/>
    <cellStyle name="normální 5 8 3 4 4 2 3" xfId="31120"/>
    <cellStyle name="normální 5 8 3 4 4 3" xfId="37604"/>
    <cellStyle name="normální 5 8 3 4 4 4" xfId="24638"/>
    <cellStyle name="normální 5 8 3 4 5" xfId="14681"/>
    <cellStyle name="normální 5 8 3 4 5 2" xfId="40847"/>
    <cellStyle name="normální 5 8 3 4 5 3" xfId="27881"/>
    <cellStyle name="normální 5 8 3 4 6" xfId="8138"/>
    <cellStyle name="normální 5 8 3 4 6 2" xfId="34358"/>
    <cellStyle name="normální 5 8 3 4 7" xfId="21414"/>
    <cellStyle name="normální 5 8 3 5" xfId="1465"/>
    <cellStyle name="normální 5 8 3 5 2" xfId="6433"/>
    <cellStyle name="normální 5 8 3 5 2 2" xfId="13170"/>
    <cellStyle name="normální 5 8 3 5 2 2 2" xfId="19654"/>
    <cellStyle name="normální 5 8 3 5 2 2 2 2" xfId="45820"/>
    <cellStyle name="normální 5 8 3 5 2 2 2 3" xfId="32854"/>
    <cellStyle name="normální 5 8 3 5 2 2 3" xfId="39338"/>
    <cellStyle name="normální 5 8 3 5 2 2 4" xfId="26372"/>
    <cellStyle name="normální 5 8 3 5 2 3" xfId="16414"/>
    <cellStyle name="normální 5 8 3 5 2 3 2" xfId="42580"/>
    <cellStyle name="normální 5 8 3 5 2 3 3" xfId="29614"/>
    <cellStyle name="normální 5 8 3 5 2 4" xfId="9926"/>
    <cellStyle name="normální 5 8 3 5 2 4 2" xfId="36097"/>
    <cellStyle name="normální 5 8 3 5 2 5" xfId="23132"/>
    <cellStyle name="normální 5 8 3 5 3" xfId="11558"/>
    <cellStyle name="normální 5 8 3 5 3 2" xfId="18042"/>
    <cellStyle name="normální 5 8 3 5 3 2 2" xfId="44208"/>
    <cellStyle name="normální 5 8 3 5 3 2 3" xfId="31242"/>
    <cellStyle name="normální 5 8 3 5 3 3" xfId="37726"/>
    <cellStyle name="normální 5 8 3 5 3 4" xfId="24760"/>
    <cellStyle name="normální 5 8 3 5 4" xfId="14802"/>
    <cellStyle name="normální 5 8 3 5 4 2" xfId="40968"/>
    <cellStyle name="normální 5 8 3 5 4 3" xfId="28002"/>
    <cellStyle name="normální 5 8 3 5 5" xfId="8263"/>
    <cellStyle name="normální 5 8 3 5 5 2" xfId="34483"/>
    <cellStyle name="normální 5 8 3 5 6" xfId="21534"/>
    <cellStyle name="normální 5 8 3 6" xfId="5844"/>
    <cellStyle name="normální 5 8 3 6 2" xfId="12611"/>
    <cellStyle name="normální 5 8 3 6 2 2" xfId="19095"/>
    <cellStyle name="normální 5 8 3 6 2 2 2" xfId="45261"/>
    <cellStyle name="normální 5 8 3 6 2 2 3" xfId="32295"/>
    <cellStyle name="normální 5 8 3 6 2 3" xfId="38779"/>
    <cellStyle name="normální 5 8 3 6 2 4" xfId="25813"/>
    <cellStyle name="normální 5 8 3 6 3" xfId="15855"/>
    <cellStyle name="normální 5 8 3 6 3 2" xfId="42021"/>
    <cellStyle name="normální 5 8 3 6 3 3" xfId="29055"/>
    <cellStyle name="normální 5 8 3 6 4" xfId="9365"/>
    <cellStyle name="normální 5 8 3 6 4 2" xfId="35538"/>
    <cellStyle name="normální 5 8 3 6 5" xfId="22573"/>
    <cellStyle name="normální 5 8 3 7" xfId="11004"/>
    <cellStyle name="normální 5 8 3 7 2" xfId="17488"/>
    <cellStyle name="normální 5 8 3 7 2 2" xfId="43654"/>
    <cellStyle name="normální 5 8 3 7 2 3" xfId="30688"/>
    <cellStyle name="normální 5 8 3 7 3" xfId="37172"/>
    <cellStyle name="normální 5 8 3 7 4" xfId="24206"/>
    <cellStyle name="normální 5 8 3 8" xfId="14249"/>
    <cellStyle name="normální 5 8 3 8 2" xfId="40415"/>
    <cellStyle name="normální 5 8 3 8 3" xfId="27449"/>
    <cellStyle name="normální 5 8 3 9" xfId="7706"/>
    <cellStyle name="normální 5 8 3 9 2" xfId="33926"/>
    <cellStyle name="normální 5 8 4" xfId="683"/>
    <cellStyle name="normální 5 8 4 2" xfId="1513"/>
    <cellStyle name="normální 5 8 4 2 2" xfId="6481"/>
    <cellStyle name="normální 5 8 4 2 2 2" xfId="13218"/>
    <cellStyle name="normální 5 8 4 2 2 2 2" xfId="19702"/>
    <cellStyle name="normální 5 8 4 2 2 2 2 2" xfId="45868"/>
    <cellStyle name="normální 5 8 4 2 2 2 2 3" xfId="32902"/>
    <cellStyle name="normální 5 8 4 2 2 2 3" xfId="39386"/>
    <cellStyle name="normální 5 8 4 2 2 2 4" xfId="26420"/>
    <cellStyle name="normální 5 8 4 2 2 3" xfId="16462"/>
    <cellStyle name="normální 5 8 4 2 2 3 2" xfId="42628"/>
    <cellStyle name="normální 5 8 4 2 2 3 3" xfId="29662"/>
    <cellStyle name="normální 5 8 4 2 2 4" xfId="9974"/>
    <cellStyle name="normální 5 8 4 2 2 4 2" xfId="36145"/>
    <cellStyle name="normální 5 8 4 2 2 5" xfId="23180"/>
    <cellStyle name="normální 5 8 4 2 3" xfId="11606"/>
    <cellStyle name="normální 5 8 4 2 3 2" xfId="18090"/>
    <cellStyle name="normální 5 8 4 2 3 2 2" xfId="44256"/>
    <cellStyle name="normální 5 8 4 2 3 2 3" xfId="31290"/>
    <cellStyle name="normální 5 8 4 2 3 3" xfId="37774"/>
    <cellStyle name="normální 5 8 4 2 3 4" xfId="24808"/>
    <cellStyle name="normální 5 8 4 2 4" xfId="14850"/>
    <cellStyle name="normální 5 8 4 2 4 2" xfId="41016"/>
    <cellStyle name="normální 5 8 4 2 4 3" xfId="28050"/>
    <cellStyle name="normální 5 8 4 2 5" xfId="8311"/>
    <cellStyle name="normální 5 8 4 2 5 2" xfId="34531"/>
    <cellStyle name="normální 5 8 4 2 6" xfId="21582"/>
    <cellStyle name="normální 5 8 4 3" xfId="5892"/>
    <cellStyle name="normální 5 8 4 3 2" xfId="12659"/>
    <cellStyle name="normální 5 8 4 3 2 2" xfId="19143"/>
    <cellStyle name="normální 5 8 4 3 2 2 2" xfId="45309"/>
    <cellStyle name="normální 5 8 4 3 2 2 3" xfId="32343"/>
    <cellStyle name="normální 5 8 4 3 2 3" xfId="38827"/>
    <cellStyle name="normální 5 8 4 3 2 4" xfId="25861"/>
    <cellStyle name="normální 5 8 4 3 3" xfId="15903"/>
    <cellStyle name="normální 5 8 4 3 3 2" xfId="42069"/>
    <cellStyle name="normální 5 8 4 3 3 3" xfId="29103"/>
    <cellStyle name="normální 5 8 4 3 4" xfId="9413"/>
    <cellStyle name="normální 5 8 4 3 4 2" xfId="35586"/>
    <cellStyle name="normální 5 8 4 3 5" xfId="22621"/>
    <cellStyle name="normální 5 8 4 4" xfId="11052"/>
    <cellStyle name="normální 5 8 4 4 2" xfId="17536"/>
    <cellStyle name="normální 5 8 4 4 2 2" xfId="43702"/>
    <cellStyle name="normální 5 8 4 4 2 3" xfId="30736"/>
    <cellStyle name="normální 5 8 4 4 3" xfId="37220"/>
    <cellStyle name="normální 5 8 4 4 4" xfId="24254"/>
    <cellStyle name="normální 5 8 4 5" xfId="14297"/>
    <cellStyle name="normální 5 8 4 5 2" xfId="40463"/>
    <cellStyle name="normální 5 8 4 5 3" xfId="27497"/>
    <cellStyle name="normální 5 8 4 6" xfId="7754"/>
    <cellStyle name="normální 5 8 4 6 2" xfId="33974"/>
    <cellStyle name="normální 5 8 4 7" xfId="21030"/>
    <cellStyle name="normální 5 8 5" xfId="857"/>
    <cellStyle name="normální 5 8 5 2" xfId="1660"/>
    <cellStyle name="normální 5 8 5 2 2" xfId="6628"/>
    <cellStyle name="normální 5 8 5 2 2 2" xfId="13365"/>
    <cellStyle name="normální 5 8 5 2 2 2 2" xfId="19849"/>
    <cellStyle name="normální 5 8 5 2 2 2 2 2" xfId="46015"/>
    <cellStyle name="normální 5 8 5 2 2 2 2 3" xfId="33049"/>
    <cellStyle name="normální 5 8 5 2 2 2 3" xfId="39533"/>
    <cellStyle name="normální 5 8 5 2 2 2 4" xfId="26567"/>
    <cellStyle name="normální 5 8 5 2 2 3" xfId="16609"/>
    <cellStyle name="normální 5 8 5 2 2 3 2" xfId="42775"/>
    <cellStyle name="normální 5 8 5 2 2 3 3" xfId="29809"/>
    <cellStyle name="normální 5 8 5 2 2 4" xfId="10121"/>
    <cellStyle name="normální 5 8 5 2 2 4 2" xfId="36292"/>
    <cellStyle name="normální 5 8 5 2 2 5" xfId="23327"/>
    <cellStyle name="normální 5 8 5 2 3" xfId="11753"/>
    <cellStyle name="normální 5 8 5 2 3 2" xfId="18237"/>
    <cellStyle name="normální 5 8 5 2 3 2 2" xfId="44403"/>
    <cellStyle name="normální 5 8 5 2 3 2 3" xfId="31437"/>
    <cellStyle name="normální 5 8 5 2 3 3" xfId="37921"/>
    <cellStyle name="normální 5 8 5 2 3 4" xfId="24955"/>
    <cellStyle name="normální 5 8 5 2 4" xfId="14997"/>
    <cellStyle name="normální 5 8 5 2 4 2" xfId="41163"/>
    <cellStyle name="normální 5 8 5 2 4 3" xfId="28197"/>
    <cellStyle name="normální 5 8 5 2 5" xfId="8458"/>
    <cellStyle name="normální 5 8 5 2 5 2" xfId="34678"/>
    <cellStyle name="normální 5 8 5 2 6" xfId="21729"/>
    <cellStyle name="normální 5 8 5 3" xfId="6042"/>
    <cellStyle name="normální 5 8 5 3 2" xfId="12808"/>
    <cellStyle name="normální 5 8 5 3 2 2" xfId="19292"/>
    <cellStyle name="normální 5 8 5 3 2 2 2" xfId="45458"/>
    <cellStyle name="normální 5 8 5 3 2 2 3" xfId="32492"/>
    <cellStyle name="normální 5 8 5 3 2 3" xfId="38976"/>
    <cellStyle name="normální 5 8 5 3 2 4" xfId="26010"/>
    <cellStyle name="normální 5 8 5 3 3" xfId="16052"/>
    <cellStyle name="normální 5 8 5 3 3 2" xfId="42218"/>
    <cellStyle name="normální 5 8 5 3 3 3" xfId="29252"/>
    <cellStyle name="normální 5 8 5 3 4" xfId="9562"/>
    <cellStyle name="normální 5 8 5 3 4 2" xfId="35735"/>
    <cellStyle name="normální 5 8 5 3 5" xfId="22770"/>
    <cellStyle name="normální 5 8 5 4" xfId="11199"/>
    <cellStyle name="normální 5 8 5 4 2" xfId="17683"/>
    <cellStyle name="normální 5 8 5 4 2 2" xfId="43849"/>
    <cellStyle name="normální 5 8 5 4 2 3" xfId="30883"/>
    <cellStyle name="normální 5 8 5 4 3" xfId="37367"/>
    <cellStyle name="normální 5 8 5 4 4" xfId="24401"/>
    <cellStyle name="normální 5 8 5 5" xfId="14444"/>
    <cellStyle name="normální 5 8 5 5 2" xfId="40610"/>
    <cellStyle name="normální 5 8 5 5 3" xfId="27644"/>
    <cellStyle name="normální 5 8 5 6" xfId="7901"/>
    <cellStyle name="normální 5 8 5 6 2" xfId="34121"/>
    <cellStyle name="normální 5 8 5 7" xfId="21177"/>
    <cellStyle name="normální 5 8 6" xfId="1032"/>
    <cellStyle name="normální 5 8 6 2" xfId="1808"/>
    <cellStyle name="normální 5 8 6 2 2" xfId="6776"/>
    <cellStyle name="normální 5 8 6 2 2 2" xfId="13513"/>
    <cellStyle name="normální 5 8 6 2 2 2 2" xfId="19997"/>
    <cellStyle name="normální 5 8 6 2 2 2 2 2" xfId="46163"/>
    <cellStyle name="normální 5 8 6 2 2 2 2 3" xfId="33197"/>
    <cellStyle name="normální 5 8 6 2 2 2 3" xfId="39681"/>
    <cellStyle name="normální 5 8 6 2 2 2 4" xfId="26715"/>
    <cellStyle name="normální 5 8 6 2 2 3" xfId="16757"/>
    <cellStyle name="normální 5 8 6 2 2 3 2" xfId="42923"/>
    <cellStyle name="normální 5 8 6 2 2 3 3" xfId="29957"/>
    <cellStyle name="normální 5 8 6 2 2 4" xfId="10269"/>
    <cellStyle name="normální 5 8 6 2 2 4 2" xfId="36440"/>
    <cellStyle name="normální 5 8 6 2 2 5" xfId="23475"/>
    <cellStyle name="normální 5 8 6 2 3" xfId="11901"/>
    <cellStyle name="normální 5 8 6 2 3 2" xfId="18385"/>
    <cellStyle name="normální 5 8 6 2 3 2 2" xfId="44551"/>
    <cellStyle name="normální 5 8 6 2 3 2 3" xfId="31585"/>
    <cellStyle name="normální 5 8 6 2 3 3" xfId="38069"/>
    <cellStyle name="normální 5 8 6 2 3 4" xfId="25103"/>
    <cellStyle name="normální 5 8 6 2 4" xfId="15145"/>
    <cellStyle name="normální 5 8 6 2 4 2" xfId="41311"/>
    <cellStyle name="normální 5 8 6 2 4 3" xfId="28345"/>
    <cellStyle name="normální 5 8 6 2 5" xfId="8606"/>
    <cellStyle name="normální 5 8 6 2 5 2" xfId="34826"/>
    <cellStyle name="normální 5 8 6 2 6" xfId="21877"/>
    <cellStyle name="normální 5 8 6 3" xfId="6194"/>
    <cellStyle name="normální 5 8 6 3 2" xfId="12958"/>
    <cellStyle name="normální 5 8 6 3 2 2" xfId="19442"/>
    <cellStyle name="normální 5 8 6 3 2 2 2" xfId="45608"/>
    <cellStyle name="normální 5 8 6 3 2 2 3" xfId="32642"/>
    <cellStyle name="normální 5 8 6 3 2 3" xfId="39126"/>
    <cellStyle name="normální 5 8 6 3 2 4" xfId="26160"/>
    <cellStyle name="normální 5 8 6 3 3" xfId="16202"/>
    <cellStyle name="normální 5 8 6 3 3 2" xfId="42368"/>
    <cellStyle name="normální 5 8 6 3 3 3" xfId="29402"/>
    <cellStyle name="normální 5 8 6 3 4" xfId="9713"/>
    <cellStyle name="normální 5 8 6 3 4 2" xfId="35885"/>
    <cellStyle name="normální 5 8 6 3 5" xfId="22920"/>
    <cellStyle name="normální 5 8 6 4" xfId="11347"/>
    <cellStyle name="normální 5 8 6 4 2" xfId="17831"/>
    <cellStyle name="normální 5 8 6 4 2 2" xfId="43997"/>
    <cellStyle name="normální 5 8 6 4 2 3" xfId="31031"/>
    <cellStyle name="normální 5 8 6 4 3" xfId="37515"/>
    <cellStyle name="normální 5 8 6 4 4" xfId="24549"/>
    <cellStyle name="normální 5 8 6 5" xfId="14592"/>
    <cellStyle name="normální 5 8 6 5 2" xfId="40758"/>
    <cellStyle name="normální 5 8 6 5 3" xfId="27792"/>
    <cellStyle name="normální 5 8 6 6" xfId="8049"/>
    <cellStyle name="normální 5 8 6 6 2" xfId="34269"/>
    <cellStyle name="normální 5 8 6 7" xfId="21325"/>
    <cellStyle name="normální 5 8 7" xfId="1401"/>
    <cellStyle name="normální 5 8 7 2" xfId="6369"/>
    <cellStyle name="normální 5 8 7 2 2" xfId="13106"/>
    <cellStyle name="normální 5 8 7 2 2 2" xfId="19590"/>
    <cellStyle name="normální 5 8 7 2 2 2 2" xfId="45756"/>
    <cellStyle name="normální 5 8 7 2 2 2 3" xfId="32790"/>
    <cellStyle name="normální 5 8 7 2 2 3" xfId="39274"/>
    <cellStyle name="normální 5 8 7 2 2 4" xfId="26308"/>
    <cellStyle name="normální 5 8 7 2 3" xfId="16350"/>
    <cellStyle name="normální 5 8 7 2 3 2" xfId="42516"/>
    <cellStyle name="normální 5 8 7 2 3 3" xfId="29550"/>
    <cellStyle name="normální 5 8 7 2 4" xfId="9862"/>
    <cellStyle name="normální 5 8 7 2 4 2" xfId="36033"/>
    <cellStyle name="normální 5 8 7 2 5" xfId="23068"/>
    <cellStyle name="normální 5 8 7 3" xfId="11494"/>
    <cellStyle name="normální 5 8 7 3 2" xfId="17978"/>
    <cellStyle name="normální 5 8 7 3 2 2" xfId="44144"/>
    <cellStyle name="normální 5 8 7 3 2 3" xfId="31178"/>
    <cellStyle name="normální 5 8 7 3 3" xfId="37662"/>
    <cellStyle name="normální 5 8 7 3 4" xfId="24696"/>
    <cellStyle name="normální 5 8 7 4" xfId="14738"/>
    <cellStyle name="normální 5 8 7 4 2" xfId="40904"/>
    <cellStyle name="normální 5 8 7 4 3" xfId="27938"/>
    <cellStyle name="normální 5 8 7 5" xfId="8199"/>
    <cellStyle name="normální 5 8 7 5 2" xfId="34419"/>
    <cellStyle name="normální 5 8 7 6" xfId="21470"/>
    <cellStyle name="normální 5 8 8" xfId="5779"/>
    <cellStyle name="normální 5 8 8 2" xfId="12547"/>
    <cellStyle name="normální 5 8 8 2 2" xfId="19031"/>
    <cellStyle name="normální 5 8 8 2 2 2" xfId="45197"/>
    <cellStyle name="normální 5 8 8 2 2 3" xfId="32231"/>
    <cellStyle name="normální 5 8 8 2 3" xfId="38715"/>
    <cellStyle name="normální 5 8 8 2 4" xfId="25749"/>
    <cellStyle name="normální 5 8 8 3" xfId="15791"/>
    <cellStyle name="normální 5 8 8 3 2" xfId="41957"/>
    <cellStyle name="normální 5 8 8 3 3" xfId="28991"/>
    <cellStyle name="normální 5 8 8 4" xfId="9301"/>
    <cellStyle name="normální 5 8 8 4 2" xfId="35474"/>
    <cellStyle name="normální 5 8 8 5" xfId="22509"/>
    <cellStyle name="normální 5 8 9" xfId="10940"/>
    <cellStyle name="normální 5 8 9 2" xfId="17424"/>
    <cellStyle name="normální 5 8 9 2 2" xfId="43590"/>
    <cellStyle name="normální 5 8 9 2 3" xfId="30624"/>
    <cellStyle name="normální 5 8 9 3" xfId="37108"/>
    <cellStyle name="normální 5 8 9 4" xfId="24142"/>
    <cellStyle name="normální 5 9" xfId="533"/>
    <cellStyle name="normální 5 9 10" xfId="14165"/>
    <cellStyle name="normální 5 9 10 2" xfId="40331"/>
    <cellStyle name="normální 5 9 10 3" xfId="27365"/>
    <cellStyle name="normální 5 9 11" xfId="7622"/>
    <cellStyle name="normální 5 9 11 2" xfId="33842"/>
    <cellStyle name="normální 5 9 12" xfId="20898"/>
    <cellStyle name="normální 5 9 2" xfId="565"/>
    <cellStyle name="normální 5 9 2 10" xfId="20926"/>
    <cellStyle name="normální 5 9 2 2" xfId="724"/>
    <cellStyle name="normální 5 9 2 2 2" xfId="1545"/>
    <cellStyle name="normální 5 9 2 2 2 2" xfId="6513"/>
    <cellStyle name="normální 5 9 2 2 2 2 2" xfId="13250"/>
    <cellStyle name="normální 5 9 2 2 2 2 2 2" xfId="19734"/>
    <cellStyle name="normální 5 9 2 2 2 2 2 2 2" xfId="45900"/>
    <cellStyle name="normální 5 9 2 2 2 2 2 2 3" xfId="32934"/>
    <cellStyle name="normální 5 9 2 2 2 2 2 3" xfId="39418"/>
    <cellStyle name="normální 5 9 2 2 2 2 2 4" xfId="26452"/>
    <cellStyle name="normální 5 9 2 2 2 2 3" xfId="16494"/>
    <cellStyle name="normální 5 9 2 2 2 2 3 2" xfId="42660"/>
    <cellStyle name="normální 5 9 2 2 2 2 3 3" xfId="29694"/>
    <cellStyle name="normální 5 9 2 2 2 2 4" xfId="10006"/>
    <cellStyle name="normální 5 9 2 2 2 2 4 2" xfId="36177"/>
    <cellStyle name="normální 5 9 2 2 2 2 5" xfId="23212"/>
    <cellStyle name="normální 5 9 2 2 2 3" xfId="11638"/>
    <cellStyle name="normální 5 9 2 2 2 3 2" xfId="18122"/>
    <cellStyle name="normální 5 9 2 2 2 3 2 2" xfId="44288"/>
    <cellStyle name="normální 5 9 2 2 2 3 2 3" xfId="31322"/>
    <cellStyle name="normální 5 9 2 2 2 3 3" xfId="37806"/>
    <cellStyle name="normální 5 9 2 2 2 3 4" xfId="24840"/>
    <cellStyle name="normální 5 9 2 2 2 4" xfId="14882"/>
    <cellStyle name="normální 5 9 2 2 2 4 2" xfId="41048"/>
    <cellStyle name="normální 5 9 2 2 2 4 3" xfId="28082"/>
    <cellStyle name="normální 5 9 2 2 2 5" xfId="8343"/>
    <cellStyle name="normální 5 9 2 2 2 5 2" xfId="34563"/>
    <cellStyle name="normální 5 9 2 2 2 6" xfId="21614"/>
    <cellStyle name="normální 5 9 2 2 3" xfId="5926"/>
    <cellStyle name="normální 5 9 2 2 3 2" xfId="12693"/>
    <cellStyle name="normální 5 9 2 2 3 2 2" xfId="19177"/>
    <cellStyle name="normální 5 9 2 2 3 2 2 2" xfId="45343"/>
    <cellStyle name="normální 5 9 2 2 3 2 2 3" xfId="32377"/>
    <cellStyle name="normální 5 9 2 2 3 2 3" xfId="38861"/>
    <cellStyle name="normální 5 9 2 2 3 2 4" xfId="25895"/>
    <cellStyle name="normální 5 9 2 2 3 3" xfId="15937"/>
    <cellStyle name="normální 5 9 2 2 3 3 2" xfId="42103"/>
    <cellStyle name="normální 5 9 2 2 3 3 3" xfId="29137"/>
    <cellStyle name="normální 5 9 2 2 3 4" xfId="9447"/>
    <cellStyle name="normální 5 9 2 2 3 4 2" xfId="35620"/>
    <cellStyle name="normální 5 9 2 2 3 5" xfId="22655"/>
    <cellStyle name="normální 5 9 2 2 4" xfId="11084"/>
    <cellStyle name="normální 5 9 2 2 4 2" xfId="17568"/>
    <cellStyle name="normální 5 9 2 2 4 2 2" xfId="43734"/>
    <cellStyle name="normální 5 9 2 2 4 2 3" xfId="30768"/>
    <cellStyle name="normální 5 9 2 2 4 3" xfId="37252"/>
    <cellStyle name="normální 5 9 2 2 4 4" xfId="24286"/>
    <cellStyle name="normální 5 9 2 2 5" xfId="14329"/>
    <cellStyle name="normální 5 9 2 2 5 2" xfId="40495"/>
    <cellStyle name="normální 5 9 2 2 5 3" xfId="27529"/>
    <cellStyle name="normální 5 9 2 2 6" xfId="7786"/>
    <cellStyle name="normální 5 9 2 2 6 2" xfId="34006"/>
    <cellStyle name="normální 5 9 2 2 7" xfId="21062"/>
    <cellStyle name="normální 5 9 2 3" xfId="899"/>
    <cellStyle name="normální 5 9 2 3 2" xfId="1693"/>
    <cellStyle name="normální 5 9 2 3 2 2" xfId="6661"/>
    <cellStyle name="normální 5 9 2 3 2 2 2" xfId="13398"/>
    <cellStyle name="normální 5 9 2 3 2 2 2 2" xfId="19882"/>
    <cellStyle name="normální 5 9 2 3 2 2 2 2 2" xfId="46048"/>
    <cellStyle name="normální 5 9 2 3 2 2 2 2 3" xfId="33082"/>
    <cellStyle name="normální 5 9 2 3 2 2 2 3" xfId="39566"/>
    <cellStyle name="normální 5 9 2 3 2 2 2 4" xfId="26600"/>
    <cellStyle name="normální 5 9 2 3 2 2 3" xfId="16642"/>
    <cellStyle name="normální 5 9 2 3 2 2 3 2" xfId="42808"/>
    <cellStyle name="normální 5 9 2 3 2 2 3 3" xfId="29842"/>
    <cellStyle name="normální 5 9 2 3 2 2 4" xfId="10154"/>
    <cellStyle name="normální 5 9 2 3 2 2 4 2" xfId="36325"/>
    <cellStyle name="normální 5 9 2 3 2 2 5" xfId="23360"/>
    <cellStyle name="normální 5 9 2 3 2 3" xfId="11786"/>
    <cellStyle name="normální 5 9 2 3 2 3 2" xfId="18270"/>
    <cellStyle name="normální 5 9 2 3 2 3 2 2" xfId="44436"/>
    <cellStyle name="normální 5 9 2 3 2 3 2 3" xfId="31470"/>
    <cellStyle name="normální 5 9 2 3 2 3 3" xfId="37954"/>
    <cellStyle name="normální 5 9 2 3 2 3 4" xfId="24988"/>
    <cellStyle name="normální 5 9 2 3 2 4" xfId="15030"/>
    <cellStyle name="normální 5 9 2 3 2 4 2" xfId="41196"/>
    <cellStyle name="normální 5 9 2 3 2 4 3" xfId="28230"/>
    <cellStyle name="normální 5 9 2 3 2 5" xfId="8491"/>
    <cellStyle name="normální 5 9 2 3 2 5 2" xfId="34711"/>
    <cellStyle name="normální 5 9 2 3 2 6" xfId="21762"/>
    <cellStyle name="normální 5 9 2 3 3" xfId="6076"/>
    <cellStyle name="normální 5 9 2 3 3 2" xfId="12841"/>
    <cellStyle name="normální 5 9 2 3 3 2 2" xfId="19325"/>
    <cellStyle name="normální 5 9 2 3 3 2 2 2" xfId="45491"/>
    <cellStyle name="normální 5 9 2 3 3 2 2 3" xfId="32525"/>
    <cellStyle name="normální 5 9 2 3 3 2 3" xfId="39009"/>
    <cellStyle name="normální 5 9 2 3 3 2 4" xfId="26043"/>
    <cellStyle name="normální 5 9 2 3 3 3" xfId="16085"/>
    <cellStyle name="normální 5 9 2 3 3 3 2" xfId="42251"/>
    <cellStyle name="normální 5 9 2 3 3 3 3" xfId="29285"/>
    <cellStyle name="normální 5 9 2 3 3 4" xfId="9596"/>
    <cellStyle name="normální 5 9 2 3 3 4 2" xfId="35768"/>
    <cellStyle name="normální 5 9 2 3 3 5" xfId="22803"/>
    <cellStyle name="normální 5 9 2 3 4" xfId="11232"/>
    <cellStyle name="normální 5 9 2 3 4 2" xfId="17716"/>
    <cellStyle name="normální 5 9 2 3 4 2 2" xfId="43882"/>
    <cellStyle name="normální 5 9 2 3 4 2 3" xfId="30916"/>
    <cellStyle name="normální 5 9 2 3 4 3" xfId="37400"/>
    <cellStyle name="normální 5 9 2 3 4 4" xfId="24434"/>
    <cellStyle name="normální 5 9 2 3 5" xfId="14477"/>
    <cellStyle name="normální 5 9 2 3 5 2" xfId="40643"/>
    <cellStyle name="normální 5 9 2 3 5 3" xfId="27677"/>
    <cellStyle name="normální 5 9 2 3 6" xfId="7934"/>
    <cellStyle name="normální 5 9 2 3 6 2" xfId="34154"/>
    <cellStyle name="normální 5 9 2 3 7" xfId="21210"/>
    <cellStyle name="normální 5 9 2 4" xfId="1074"/>
    <cellStyle name="normální 5 9 2 4 2" xfId="1841"/>
    <cellStyle name="normální 5 9 2 4 2 2" xfId="6809"/>
    <cellStyle name="normální 5 9 2 4 2 2 2" xfId="13546"/>
    <cellStyle name="normální 5 9 2 4 2 2 2 2" xfId="20030"/>
    <cellStyle name="normální 5 9 2 4 2 2 2 2 2" xfId="46196"/>
    <cellStyle name="normální 5 9 2 4 2 2 2 2 3" xfId="33230"/>
    <cellStyle name="normální 5 9 2 4 2 2 2 3" xfId="39714"/>
    <cellStyle name="normální 5 9 2 4 2 2 2 4" xfId="26748"/>
    <cellStyle name="normální 5 9 2 4 2 2 3" xfId="16790"/>
    <cellStyle name="normální 5 9 2 4 2 2 3 2" xfId="42956"/>
    <cellStyle name="normální 5 9 2 4 2 2 3 3" xfId="29990"/>
    <cellStyle name="normální 5 9 2 4 2 2 4" xfId="10302"/>
    <cellStyle name="normální 5 9 2 4 2 2 4 2" xfId="36473"/>
    <cellStyle name="normální 5 9 2 4 2 2 5" xfId="23508"/>
    <cellStyle name="normální 5 9 2 4 2 3" xfId="11934"/>
    <cellStyle name="normální 5 9 2 4 2 3 2" xfId="18418"/>
    <cellStyle name="normální 5 9 2 4 2 3 2 2" xfId="44584"/>
    <cellStyle name="normální 5 9 2 4 2 3 2 3" xfId="31618"/>
    <cellStyle name="normální 5 9 2 4 2 3 3" xfId="38102"/>
    <cellStyle name="normální 5 9 2 4 2 3 4" xfId="25136"/>
    <cellStyle name="normální 5 9 2 4 2 4" xfId="15178"/>
    <cellStyle name="normální 5 9 2 4 2 4 2" xfId="41344"/>
    <cellStyle name="normální 5 9 2 4 2 4 3" xfId="28378"/>
    <cellStyle name="normální 5 9 2 4 2 5" xfId="8639"/>
    <cellStyle name="normální 5 9 2 4 2 5 2" xfId="34859"/>
    <cellStyle name="normální 5 9 2 4 2 6" xfId="21910"/>
    <cellStyle name="normální 5 9 2 4 3" xfId="6229"/>
    <cellStyle name="normální 5 9 2 4 3 2" xfId="12992"/>
    <cellStyle name="normální 5 9 2 4 3 2 2" xfId="19476"/>
    <cellStyle name="normální 5 9 2 4 3 2 2 2" xfId="45642"/>
    <cellStyle name="normální 5 9 2 4 3 2 2 3" xfId="32676"/>
    <cellStyle name="normální 5 9 2 4 3 2 3" xfId="39160"/>
    <cellStyle name="normální 5 9 2 4 3 2 4" xfId="26194"/>
    <cellStyle name="normální 5 9 2 4 3 3" xfId="16236"/>
    <cellStyle name="normální 5 9 2 4 3 3 2" xfId="42402"/>
    <cellStyle name="normální 5 9 2 4 3 3 3" xfId="29436"/>
    <cellStyle name="normální 5 9 2 4 3 4" xfId="9747"/>
    <cellStyle name="normální 5 9 2 4 3 4 2" xfId="35919"/>
    <cellStyle name="normální 5 9 2 4 3 5" xfId="22954"/>
    <cellStyle name="normální 5 9 2 4 4" xfId="11380"/>
    <cellStyle name="normální 5 9 2 4 4 2" xfId="17864"/>
    <cellStyle name="normální 5 9 2 4 4 2 2" xfId="44030"/>
    <cellStyle name="normální 5 9 2 4 4 2 3" xfId="31064"/>
    <cellStyle name="normální 5 9 2 4 4 3" xfId="37548"/>
    <cellStyle name="normální 5 9 2 4 4 4" xfId="24582"/>
    <cellStyle name="normální 5 9 2 4 5" xfId="14625"/>
    <cellStyle name="normální 5 9 2 4 5 2" xfId="40791"/>
    <cellStyle name="normální 5 9 2 4 5 3" xfId="27825"/>
    <cellStyle name="normální 5 9 2 4 6" xfId="8082"/>
    <cellStyle name="normální 5 9 2 4 6 2" xfId="34302"/>
    <cellStyle name="normální 5 9 2 4 7" xfId="21358"/>
    <cellStyle name="normální 5 9 2 5" xfId="1409"/>
    <cellStyle name="normální 5 9 2 5 2" xfId="6377"/>
    <cellStyle name="normální 5 9 2 5 2 2" xfId="13114"/>
    <cellStyle name="normální 5 9 2 5 2 2 2" xfId="19598"/>
    <cellStyle name="normální 5 9 2 5 2 2 2 2" xfId="45764"/>
    <cellStyle name="normální 5 9 2 5 2 2 2 3" xfId="32798"/>
    <cellStyle name="normální 5 9 2 5 2 2 3" xfId="39282"/>
    <cellStyle name="normální 5 9 2 5 2 2 4" xfId="26316"/>
    <cellStyle name="normální 5 9 2 5 2 3" xfId="16358"/>
    <cellStyle name="normální 5 9 2 5 2 3 2" xfId="42524"/>
    <cellStyle name="normální 5 9 2 5 2 3 3" xfId="29558"/>
    <cellStyle name="normální 5 9 2 5 2 4" xfId="9870"/>
    <cellStyle name="normální 5 9 2 5 2 4 2" xfId="36041"/>
    <cellStyle name="normální 5 9 2 5 2 5" xfId="23076"/>
    <cellStyle name="normální 5 9 2 5 3" xfId="11502"/>
    <cellStyle name="normální 5 9 2 5 3 2" xfId="17986"/>
    <cellStyle name="normální 5 9 2 5 3 2 2" xfId="44152"/>
    <cellStyle name="normální 5 9 2 5 3 2 3" xfId="31186"/>
    <cellStyle name="normální 5 9 2 5 3 3" xfId="37670"/>
    <cellStyle name="normální 5 9 2 5 3 4" xfId="24704"/>
    <cellStyle name="normální 5 9 2 5 4" xfId="14746"/>
    <cellStyle name="normální 5 9 2 5 4 2" xfId="40912"/>
    <cellStyle name="normální 5 9 2 5 4 3" xfId="27946"/>
    <cellStyle name="normální 5 9 2 5 5" xfId="8207"/>
    <cellStyle name="normální 5 9 2 5 5 2" xfId="34427"/>
    <cellStyle name="normální 5 9 2 5 6" xfId="21478"/>
    <cellStyle name="normální 5 9 2 6" xfId="5787"/>
    <cellStyle name="normální 5 9 2 6 2" xfId="12555"/>
    <cellStyle name="normální 5 9 2 6 2 2" xfId="19039"/>
    <cellStyle name="normální 5 9 2 6 2 2 2" xfId="45205"/>
    <cellStyle name="normální 5 9 2 6 2 2 3" xfId="32239"/>
    <cellStyle name="normální 5 9 2 6 2 3" xfId="38723"/>
    <cellStyle name="normální 5 9 2 6 2 4" xfId="25757"/>
    <cellStyle name="normální 5 9 2 6 3" xfId="15799"/>
    <cellStyle name="normální 5 9 2 6 3 2" xfId="41965"/>
    <cellStyle name="normální 5 9 2 6 3 3" xfId="28999"/>
    <cellStyle name="normální 5 9 2 6 4" xfId="9309"/>
    <cellStyle name="normální 5 9 2 6 4 2" xfId="35482"/>
    <cellStyle name="normální 5 9 2 6 5" xfId="22517"/>
    <cellStyle name="normální 5 9 2 7" xfId="10948"/>
    <cellStyle name="normální 5 9 2 7 2" xfId="17432"/>
    <cellStyle name="normální 5 9 2 7 2 2" xfId="43598"/>
    <cellStyle name="normální 5 9 2 7 2 3" xfId="30632"/>
    <cellStyle name="normální 5 9 2 7 3" xfId="37116"/>
    <cellStyle name="normální 5 9 2 7 4" xfId="24150"/>
    <cellStyle name="normální 5 9 2 8" xfId="14193"/>
    <cellStyle name="normální 5 9 2 8 2" xfId="40359"/>
    <cellStyle name="normální 5 9 2 8 3" xfId="27393"/>
    <cellStyle name="normální 5 9 2 9" xfId="7650"/>
    <cellStyle name="normální 5 9 2 9 2" xfId="33870"/>
    <cellStyle name="normální 5 9 3" xfId="602"/>
    <cellStyle name="normální 5 9 3 10" xfId="20958"/>
    <cellStyle name="normální 5 9 3 2" xfId="760"/>
    <cellStyle name="normální 5 9 3 2 2" xfId="1577"/>
    <cellStyle name="normální 5 9 3 2 2 2" xfId="6545"/>
    <cellStyle name="normální 5 9 3 2 2 2 2" xfId="13282"/>
    <cellStyle name="normální 5 9 3 2 2 2 2 2" xfId="19766"/>
    <cellStyle name="normální 5 9 3 2 2 2 2 2 2" xfId="45932"/>
    <cellStyle name="normální 5 9 3 2 2 2 2 2 3" xfId="32966"/>
    <cellStyle name="normální 5 9 3 2 2 2 2 3" xfId="39450"/>
    <cellStyle name="normální 5 9 3 2 2 2 2 4" xfId="26484"/>
    <cellStyle name="normální 5 9 3 2 2 2 3" xfId="16526"/>
    <cellStyle name="normální 5 9 3 2 2 2 3 2" xfId="42692"/>
    <cellStyle name="normální 5 9 3 2 2 2 3 3" xfId="29726"/>
    <cellStyle name="normální 5 9 3 2 2 2 4" xfId="10038"/>
    <cellStyle name="normální 5 9 3 2 2 2 4 2" xfId="36209"/>
    <cellStyle name="normální 5 9 3 2 2 2 5" xfId="23244"/>
    <cellStyle name="normální 5 9 3 2 2 3" xfId="11670"/>
    <cellStyle name="normální 5 9 3 2 2 3 2" xfId="18154"/>
    <cellStyle name="normální 5 9 3 2 2 3 2 2" xfId="44320"/>
    <cellStyle name="normální 5 9 3 2 2 3 2 3" xfId="31354"/>
    <cellStyle name="normální 5 9 3 2 2 3 3" xfId="37838"/>
    <cellStyle name="normální 5 9 3 2 2 3 4" xfId="24872"/>
    <cellStyle name="normální 5 9 3 2 2 4" xfId="14914"/>
    <cellStyle name="normální 5 9 3 2 2 4 2" xfId="41080"/>
    <cellStyle name="normální 5 9 3 2 2 4 3" xfId="28114"/>
    <cellStyle name="normální 5 9 3 2 2 5" xfId="8375"/>
    <cellStyle name="normální 5 9 3 2 2 5 2" xfId="34595"/>
    <cellStyle name="normální 5 9 3 2 2 6" xfId="21646"/>
    <cellStyle name="normální 5 9 3 2 3" xfId="5958"/>
    <cellStyle name="normální 5 9 3 2 3 2" xfId="12725"/>
    <cellStyle name="normální 5 9 3 2 3 2 2" xfId="19209"/>
    <cellStyle name="normální 5 9 3 2 3 2 2 2" xfId="45375"/>
    <cellStyle name="normální 5 9 3 2 3 2 2 3" xfId="32409"/>
    <cellStyle name="normální 5 9 3 2 3 2 3" xfId="38893"/>
    <cellStyle name="normální 5 9 3 2 3 2 4" xfId="25927"/>
    <cellStyle name="normální 5 9 3 2 3 3" xfId="15969"/>
    <cellStyle name="normální 5 9 3 2 3 3 2" xfId="42135"/>
    <cellStyle name="normální 5 9 3 2 3 3 3" xfId="29169"/>
    <cellStyle name="normální 5 9 3 2 3 4" xfId="9479"/>
    <cellStyle name="normální 5 9 3 2 3 4 2" xfId="35652"/>
    <cellStyle name="normální 5 9 3 2 3 5" xfId="22687"/>
    <cellStyle name="normální 5 9 3 2 4" xfId="11116"/>
    <cellStyle name="normální 5 9 3 2 4 2" xfId="17600"/>
    <cellStyle name="normální 5 9 3 2 4 2 2" xfId="43766"/>
    <cellStyle name="normální 5 9 3 2 4 2 3" xfId="30800"/>
    <cellStyle name="normální 5 9 3 2 4 3" xfId="37284"/>
    <cellStyle name="normální 5 9 3 2 4 4" xfId="24318"/>
    <cellStyle name="normální 5 9 3 2 5" xfId="14361"/>
    <cellStyle name="normální 5 9 3 2 5 2" xfId="40527"/>
    <cellStyle name="normální 5 9 3 2 5 3" xfId="27561"/>
    <cellStyle name="normální 5 9 3 2 6" xfId="7818"/>
    <cellStyle name="normální 5 9 3 2 6 2" xfId="34038"/>
    <cellStyle name="normální 5 9 3 2 7" xfId="21094"/>
    <cellStyle name="normální 5 9 3 3" xfId="935"/>
    <cellStyle name="normální 5 9 3 3 2" xfId="1725"/>
    <cellStyle name="normální 5 9 3 3 2 2" xfId="6693"/>
    <cellStyle name="normální 5 9 3 3 2 2 2" xfId="13430"/>
    <cellStyle name="normální 5 9 3 3 2 2 2 2" xfId="19914"/>
    <cellStyle name="normální 5 9 3 3 2 2 2 2 2" xfId="46080"/>
    <cellStyle name="normální 5 9 3 3 2 2 2 2 3" xfId="33114"/>
    <cellStyle name="normální 5 9 3 3 2 2 2 3" xfId="39598"/>
    <cellStyle name="normální 5 9 3 3 2 2 2 4" xfId="26632"/>
    <cellStyle name="normální 5 9 3 3 2 2 3" xfId="16674"/>
    <cellStyle name="normální 5 9 3 3 2 2 3 2" xfId="42840"/>
    <cellStyle name="normální 5 9 3 3 2 2 3 3" xfId="29874"/>
    <cellStyle name="normální 5 9 3 3 2 2 4" xfId="10186"/>
    <cellStyle name="normální 5 9 3 3 2 2 4 2" xfId="36357"/>
    <cellStyle name="normální 5 9 3 3 2 2 5" xfId="23392"/>
    <cellStyle name="normální 5 9 3 3 2 3" xfId="11818"/>
    <cellStyle name="normální 5 9 3 3 2 3 2" xfId="18302"/>
    <cellStyle name="normální 5 9 3 3 2 3 2 2" xfId="44468"/>
    <cellStyle name="normální 5 9 3 3 2 3 2 3" xfId="31502"/>
    <cellStyle name="normální 5 9 3 3 2 3 3" xfId="37986"/>
    <cellStyle name="normální 5 9 3 3 2 3 4" xfId="25020"/>
    <cellStyle name="normální 5 9 3 3 2 4" xfId="15062"/>
    <cellStyle name="normální 5 9 3 3 2 4 2" xfId="41228"/>
    <cellStyle name="normální 5 9 3 3 2 4 3" xfId="28262"/>
    <cellStyle name="normální 5 9 3 3 2 5" xfId="8523"/>
    <cellStyle name="normální 5 9 3 3 2 5 2" xfId="34743"/>
    <cellStyle name="normální 5 9 3 3 2 6" xfId="21794"/>
    <cellStyle name="normální 5 9 3 3 3" xfId="6109"/>
    <cellStyle name="normální 5 9 3 3 3 2" xfId="12874"/>
    <cellStyle name="normální 5 9 3 3 3 2 2" xfId="19358"/>
    <cellStyle name="normální 5 9 3 3 3 2 2 2" xfId="45524"/>
    <cellStyle name="normální 5 9 3 3 3 2 2 3" xfId="32558"/>
    <cellStyle name="normální 5 9 3 3 3 2 3" xfId="39042"/>
    <cellStyle name="normální 5 9 3 3 3 2 4" xfId="26076"/>
    <cellStyle name="normální 5 9 3 3 3 3" xfId="16118"/>
    <cellStyle name="normální 5 9 3 3 3 3 2" xfId="42284"/>
    <cellStyle name="normální 5 9 3 3 3 3 3" xfId="29318"/>
    <cellStyle name="normální 5 9 3 3 3 4" xfId="9629"/>
    <cellStyle name="normální 5 9 3 3 3 4 2" xfId="35801"/>
    <cellStyle name="normální 5 9 3 3 3 5" xfId="22836"/>
    <cellStyle name="normální 5 9 3 3 4" xfId="11264"/>
    <cellStyle name="normální 5 9 3 3 4 2" xfId="17748"/>
    <cellStyle name="normální 5 9 3 3 4 2 2" xfId="43914"/>
    <cellStyle name="normální 5 9 3 3 4 2 3" xfId="30948"/>
    <cellStyle name="normální 5 9 3 3 4 3" xfId="37432"/>
    <cellStyle name="normální 5 9 3 3 4 4" xfId="24466"/>
    <cellStyle name="normální 5 9 3 3 5" xfId="14509"/>
    <cellStyle name="normální 5 9 3 3 5 2" xfId="40675"/>
    <cellStyle name="normální 5 9 3 3 5 3" xfId="27709"/>
    <cellStyle name="normální 5 9 3 3 6" xfId="7966"/>
    <cellStyle name="normální 5 9 3 3 6 2" xfId="34186"/>
    <cellStyle name="normální 5 9 3 3 7" xfId="21242"/>
    <cellStyle name="normální 5 9 3 4" xfId="1110"/>
    <cellStyle name="normální 5 9 3 4 2" xfId="1873"/>
    <cellStyle name="normální 5 9 3 4 2 2" xfId="6841"/>
    <cellStyle name="normální 5 9 3 4 2 2 2" xfId="13578"/>
    <cellStyle name="normální 5 9 3 4 2 2 2 2" xfId="20062"/>
    <cellStyle name="normální 5 9 3 4 2 2 2 2 2" xfId="46228"/>
    <cellStyle name="normální 5 9 3 4 2 2 2 2 3" xfId="33262"/>
    <cellStyle name="normální 5 9 3 4 2 2 2 3" xfId="39746"/>
    <cellStyle name="normální 5 9 3 4 2 2 2 4" xfId="26780"/>
    <cellStyle name="normální 5 9 3 4 2 2 3" xfId="16822"/>
    <cellStyle name="normální 5 9 3 4 2 2 3 2" xfId="42988"/>
    <cellStyle name="normální 5 9 3 4 2 2 3 3" xfId="30022"/>
    <cellStyle name="normální 5 9 3 4 2 2 4" xfId="10334"/>
    <cellStyle name="normální 5 9 3 4 2 2 4 2" xfId="36505"/>
    <cellStyle name="normální 5 9 3 4 2 2 5" xfId="23540"/>
    <cellStyle name="normální 5 9 3 4 2 3" xfId="11966"/>
    <cellStyle name="normální 5 9 3 4 2 3 2" xfId="18450"/>
    <cellStyle name="normální 5 9 3 4 2 3 2 2" xfId="44616"/>
    <cellStyle name="normální 5 9 3 4 2 3 2 3" xfId="31650"/>
    <cellStyle name="normální 5 9 3 4 2 3 3" xfId="38134"/>
    <cellStyle name="normální 5 9 3 4 2 3 4" xfId="25168"/>
    <cellStyle name="normální 5 9 3 4 2 4" xfId="15210"/>
    <cellStyle name="normální 5 9 3 4 2 4 2" xfId="41376"/>
    <cellStyle name="normální 5 9 3 4 2 4 3" xfId="28410"/>
    <cellStyle name="normální 5 9 3 4 2 5" xfId="8671"/>
    <cellStyle name="normální 5 9 3 4 2 5 2" xfId="34891"/>
    <cellStyle name="normální 5 9 3 4 2 6" xfId="21942"/>
    <cellStyle name="normální 5 9 3 4 3" xfId="6264"/>
    <cellStyle name="normální 5 9 3 4 3 2" xfId="13026"/>
    <cellStyle name="normální 5 9 3 4 3 2 2" xfId="19510"/>
    <cellStyle name="normální 5 9 3 4 3 2 2 2" xfId="45676"/>
    <cellStyle name="normální 5 9 3 4 3 2 2 3" xfId="32710"/>
    <cellStyle name="normální 5 9 3 4 3 2 3" xfId="39194"/>
    <cellStyle name="normální 5 9 3 4 3 2 4" xfId="26228"/>
    <cellStyle name="normální 5 9 3 4 3 3" xfId="16270"/>
    <cellStyle name="normální 5 9 3 4 3 3 2" xfId="42436"/>
    <cellStyle name="normální 5 9 3 4 3 3 3" xfId="29470"/>
    <cellStyle name="normální 5 9 3 4 3 4" xfId="9781"/>
    <cellStyle name="normální 5 9 3 4 3 4 2" xfId="35953"/>
    <cellStyle name="normální 5 9 3 4 3 5" xfId="22988"/>
    <cellStyle name="normální 5 9 3 4 4" xfId="11412"/>
    <cellStyle name="normální 5 9 3 4 4 2" xfId="17896"/>
    <cellStyle name="normální 5 9 3 4 4 2 2" xfId="44062"/>
    <cellStyle name="normální 5 9 3 4 4 2 3" xfId="31096"/>
    <cellStyle name="normální 5 9 3 4 4 3" xfId="37580"/>
    <cellStyle name="normální 5 9 3 4 4 4" xfId="24614"/>
    <cellStyle name="normální 5 9 3 4 5" xfId="14657"/>
    <cellStyle name="normální 5 9 3 4 5 2" xfId="40823"/>
    <cellStyle name="normální 5 9 3 4 5 3" xfId="27857"/>
    <cellStyle name="normální 5 9 3 4 6" xfId="8114"/>
    <cellStyle name="normální 5 9 3 4 6 2" xfId="34334"/>
    <cellStyle name="normální 5 9 3 4 7" xfId="21390"/>
    <cellStyle name="normální 5 9 3 5" xfId="1441"/>
    <cellStyle name="normální 5 9 3 5 2" xfId="6409"/>
    <cellStyle name="normální 5 9 3 5 2 2" xfId="13146"/>
    <cellStyle name="normální 5 9 3 5 2 2 2" xfId="19630"/>
    <cellStyle name="normální 5 9 3 5 2 2 2 2" xfId="45796"/>
    <cellStyle name="normální 5 9 3 5 2 2 2 3" xfId="32830"/>
    <cellStyle name="normální 5 9 3 5 2 2 3" xfId="39314"/>
    <cellStyle name="normální 5 9 3 5 2 2 4" xfId="26348"/>
    <cellStyle name="normální 5 9 3 5 2 3" xfId="16390"/>
    <cellStyle name="normální 5 9 3 5 2 3 2" xfId="42556"/>
    <cellStyle name="normální 5 9 3 5 2 3 3" xfId="29590"/>
    <cellStyle name="normální 5 9 3 5 2 4" xfId="9902"/>
    <cellStyle name="normální 5 9 3 5 2 4 2" xfId="36073"/>
    <cellStyle name="normální 5 9 3 5 2 5" xfId="23108"/>
    <cellStyle name="normální 5 9 3 5 3" xfId="11534"/>
    <cellStyle name="normální 5 9 3 5 3 2" xfId="18018"/>
    <cellStyle name="normální 5 9 3 5 3 2 2" xfId="44184"/>
    <cellStyle name="normální 5 9 3 5 3 2 3" xfId="31218"/>
    <cellStyle name="normální 5 9 3 5 3 3" xfId="37702"/>
    <cellStyle name="normální 5 9 3 5 3 4" xfId="24736"/>
    <cellStyle name="normální 5 9 3 5 4" xfId="14778"/>
    <cellStyle name="normální 5 9 3 5 4 2" xfId="40944"/>
    <cellStyle name="normální 5 9 3 5 4 3" xfId="27978"/>
    <cellStyle name="normální 5 9 3 5 5" xfId="8239"/>
    <cellStyle name="normální 5 9 3 5 5 2" xfId="34459"/>
    <cellStyle name="normální 5 9 3 5 6" xfId="21510"/>
    <cellStyle name="normální 5 9 3 6" xfId="5820"/>
    <cellStyle name="normální 5 9 3 6 2" xfId="12587"/>
    <cellStyle name="normální 5 9 3 6 2 2" xfId="19071"/>
    <cellStyle name="normální 5 9 3 6 2 2 2" xfId="45237"/>
    <cellStyle name="normální 5 9 3 6 2 2 3" xfId="32271"/>
    <cellStyle name="normální 5 9 3 6 2 3" xfId="38755"/>
    <cellStyle name="normální 5 9 3 6 2 4" xfId="25789"/>
    <cellStyle name="normální 5 9 3 6 3" xfId="15831"/>
    <cellStyle name="normální 5 9 3 6 3 2" xfId="41997"/>
    <cellStyle name="normální 5 9 3 6 3 3" xfId="29031"/>
    <cellStyle name="normální 5 9 3 6 4" xfId="9341"/>
    <cellStyle name="normální 5 9 3 6 4 2" xfId="35514"/>
    <cellStyle name="normální 5 9 3 6 5" xfId="22549"/>
    <cellStyle name="normální 5 9 3 7" xfId="10980"/>
    <cellStyle name="normální 5 9 3 7 2" xfId="17464"/>
    <cellStyle name="normální 5 9 3 7 2 2" xfId="43630"/>
    <cellStyle name="normální 5 9 3 7 2 3" xfId="30664"/>
    <cellStyle name="normální 5 9 3 7 3" xfId="37148"/>
    <cellStyle name="normální 5 9 3 7 4" xfId="24182"/>
    <cellStyle name="normální 5 9 3 8" xfId="14225"/>
    <cellStyle name="normální 5 9 3 8 2" xfId="40391"/>
    <cellStyle name="normální 5 9 3 8 3" xfId="27425"/>
    <cellStyle name="normální 5 9 3 9" xfId="7682"/>
    <cellStyle name="normální 5 9 3 9 2" xfId="33902"/>
    <cellStyle name="normální 5 9 4" xfId="639"/>
    <cellStyle name="normální 5 9 4 2" xfId="1473"/>
    <cellStyle name="normální 5 9 4 2 2" xfId="6441"/>
    <cellStyle name="normální 5 9 4 2 2 2" xfId="13178"/>
    <cellStyle name="normální 5 9 4 2 2 2 2" xfId="19662"/>
    <cellStyle name="normální 5 9 4 2 2 2 2 2" xfId="45828"/>
    <cellStyle name="normální 5 9 4 2 2 2 2 3" xfId="32862"/>
    <cellStyle name="normální 5 9 4 2 2 2 3" xfId="39346"/>
    <cellStyle name="normální 5 9 4 2 2 2 4" xfId="26380"/>
    <cellStyle name="normální 5 9 4 2 2 3" xfId="16422"/>
    <cellStyle name="normální 5 9 4 2 2 3 2" xfId="42588"/>
    <cellStyle name="normální 5 9 4 2 2 3 3" xfId="29622"/>
    <cellStyle name="normální 5 9 4 2 2 4" xfId="9934"/>
    <cellStyle name="normální 5 9 4 2 2 4 2" xfId="36105"/>
    <cellStyle name="normální 5 9 4 2 2 5" xfId="23140"/>
    <cellStyle name="normální 5 9 4 2 3" xfId="11566"/>
    <cellStyle name="normální 5 9 4 2 3 2" xfId="18050"/>
    <cellStyle name="normální 5 9 4 2 3 2 2" xfId="44216"/>
    <cellStyle name="normální 5 9 4 2 3 2 3" xfId="31250"/>
    <cellStyle name="normální 5 9 4 2 3 3" xfId="37734"/>
    <cellStyle name="normální 5 9 4 2 3 4" xfId="24768"/>
    <cellStyle name="normální 5 9 4 2 4" xfId="14810"/>
    <cellStyle name="normální 5 9 4 2 4 2" xfId="40976"/>
    <cellStyle name="normální 5 9 4 2 4 3" xfId="28010"/>
    <cellStyle name="normální 5 9 4 2 5" xfId="8271"/>
    <cellStyle name="normální 5 9 4 2 5 2" xfId="34491"/>
    <cellStyle name="normální 5 9 4 2 6" xfId="21542"/>
    <cellStyle name="normální 5 9 4 3" xfId="5852"/>
    <cellStyle name="normální 5 9 4 3 2" xfId="12619"/>
    <cellStyle name="normální 5 9 4 3 2 2" xfId="19103"/>
    <cellStyle name="normální 5 9 4 3 2 2 2" xfId="45269"/>
    <cellStyle name="normální 5 9 4 3 2 2 3" xfId="32303"/>
    <cellStyle name="normální 5 9 4 3 2 3" xfId="38787"/>
    <cellStyle name="normální 5 9 4 3 2 4" xfId="25821"/>
    <cellStyle name="normální 5 9 4 3 3" xfId="15863"/>
    <cellStyle name="normální 5 9 4 3 3 2" xfId="42029"/>
    <cellStyle name="normální 5 9 4 3 3 3" xfId="29063"/>
    <cellStyle name="normální 5 9 4 3 4" xfId="9373"/>
    <cellStyle name="normální 5 9 4 3 4 2" xfId="35546"/>
    <cellStyle name="normální 5 9 4 3 5" xfId="22581"/>
    <cellStyle name="normální 5 9 4 4" xfId="11012"/>
    <cellStyle name="normální 5 9 4 4 2" xfId="17496"/>
    <cellStyle name="normální 5 9 4 4 2 2" xfId="43662"/>
    <cellStyle name="normální 5 9 4 4 2 3" xfId="30696"/>
    <cellStyle name="normální 5 9 4 4 3" xfId="37180"/>
    <cellStyle name="normální 5 9 4 4 4" xfId="24214"/>
    <cellStyle name="normální 5 9 4 5" xfId="14257"/>
    <cellStyle name="normální 5 9 4 5 2" xfId="40423"/>
    <cellStyle name="normální 5 9 4 5 3" xfId="27457"/>
    <cellStyle name="normální 5 9 4 6" xfId="7714"/>
    <cellStyle name="normální 5 9 4 6 2" xfId="33934"/>
    <cellStyle name="normální 5 9 4 7" xfId="20990"/>
    <cellStyle name="normální 5 9 5" xfId="810"/>
    <cellStyle name="normální 5 9 5 2" xfId="1617"/>
    <cellStyle name="normální 5 9 5 2 2" xfId="6585"/>
    <cellStyle name="normální 5 9 5 2 2 2" xfId="13322"/>
    <cellStyle name="normální 5 9 5 2 2 2 2" xfId="19806"/>
    <cellStyle name="normální 5 9 5 2 2 2 2 2" xfId="45972"/>
    <cellStyle name="normální 5 9 5 2 2 2 2 3" xfId="33006"/>
    <cellStyle name="normální 5 9 5 2 2 2 3" xfId="39490"/>
    <cellStyle name="normální 5 9 5 2 2 2 4" xfId="26524"/>
    <cellStyle name="normální 5 9 5 2 2 3" xfId="16566"/>
    <cellStyle name="normální 5 9 5 2 2 3 2" xfId="42732"/>
    <cellStyle name="normální 5 9 5 2 2 3 3" xfId="29766"/>
    <cellStyle name="normální 5 9 5 2 2 4" xfId="10078"/>
    <cellStyle name="normální 5 9 5 2 2 4 2" xfId="36249"/>
    <cellStyle name="normální 5 9 5 2 2 5" xfId="23284"/>
    <cellStyle name="normální 5 9 5 2 3" xfId="11710"/>
    <cellStyle name="normální 5 9 5 2 3 2" xfId="18194"/>
    <cellStyle name="normální 5 9 5 2 3 2 2" xfId="44360"/>
    <cellStyle name="normální 5 9 5 2 3 2 3" xfId="31394"/>
    <cellStyle name="normální 5 9 5 2 3 3" xfId="37878"/>
    <cellStyle name="normální 5 9 5 2 3 4" xfId="24912"/>
    <cellStyle name="normální 5 9 5 2 4" xfId="14954"/>
    <cellStyle name="normální 5 9 5 2 4 2" xfId="41120"/>
    <cellStyle name="normální 5 9 5 2 4 3" xfId="28154"/>
    <cellStyle name="normální 5 9 5 2 5" xfId="8415"/>
    <cellStyle name="normální 5 9 5 2 5 2" xfId="34635"/>
    <cellStyle name="normální 5 9 5 2 6" xfId="21686"/>
    <cellStyle name="normální 5 9 5 3" xfId="5999"/>
    <cellStyle name="normální 5 9 5 3 2" xfId="12765"/>
    <cellStyle name="normální 5 9 5 3 2 2" xfId="19249"/>
    <cellStyle name="normální 5 9 5 3 2 2 2" xfId="45415"/>
    <cellStyle name="normální 5 9 5 3 2 2 3" xfId="32449"/>
    <cellStyle name="normální 5 9 5 3 2 3" xfId="38933"/>
    <cellStyle name="normální 5 9 5 3 2 4" xfId="25967"/>
    <cellStyle name="normální 5 9 5 3 3" xfId="16009"/>
    <cellStyle name="normální 5 9 5 3 3 2" xfId="42175"/>
    <cellStyle name="normální 5 9 5 3 3 3" xfId="29209"/>
    <cellStyle name="normální 5 9 5 3 4" xfId="9519"/>
    <cellStyle name="normální 5 9 5 3 4 2" xfId="35692"/>
    <cellStyle name="normální 5 9 5 3 5" xfId="22727"/>
    <cellStyle name="normální 5 9 5 4" xfId="11156"/>
    <cellStyle name="normální 5 9 5 4 2" xfId="17640"/>
    <cellStyle name="normální 5 9 5 4 2 2" xfId="43806"/>
    <cellStyle name="normální 5 9 5 4 2 3" xfId="30840"/>
    <cellStyle name="normální 5 9 5 4 3" xfId="37324"/>
    <cellStyle name="normální 5 9 5 4 4" xfId="24358"/>
    <cellStyle name="normální 5 9 5 5" xfId="14401"/>
    <cellStyle name="normální 5 9 5 5 2" xfId="40567"/>
    <cellStyle name="normální 5 9 5 5 3" xfId="27601"/>
    <cellStyle name="normální 5 9 5 6" xfId="7858"/>
    <cellStyle name="normální 5 9 5 6 2" xfId="34078"/>
    <cellStyle name="normální 5 9 5 7" xfId="21134"/>
    <cellStyle name="normální 5 9 6" xfId="985"/>
    <cellStyle name="normální 5 9 6 2" xfId="1765"/>
    <cellStyle name="normální 5 9 6 2 2" xfId="6733"/>
    <cellStyle name="normální 5 9 6 2 2 2" xfId="13470"/>
    <cellStyle name="normální 5 9 6 2 2 2 2" xfId="19954"/>
    <cellStyle name="normální 5 9 6 2 2 2 2 2" xfId="46120"/>
    <cellStyle name="normální 5 9 6 2 2 2 2 3" xfId="33154"/>
    <cellStyle name="normální 5 9 6 2 2 2 3" xfId="39638"/>
    <cellStyle name="normální 5 9 6 2 2 2 4" xfId="26672"/>
    <cellStyle name="normální 5 9 6 2 2 3" xfId="16714"/>
    <cellStyle name="normální 5 9 6 2 2 3 2" xfId="42880"/>
    <cellStyle name="normální 5 9 6 2 2 3 3" xfId="29914"/>
    <cellStyle name="normální 5 9 6 2 2 4" xfId="10226"/>
    <cellStyle name="normální 5 9 6 2 2 4 2" xfId="36397"/>
    <cellStyle name="normální 5 9 6 2 2 5" xfId="23432"/>
    <cellStyle name="normální 5 9 6 2 3" xfId="11858"/>
    <cellStyle name="normální 5 9 6 2 3 2" xfId="18342"/>
    <cellStyle name="normální 5 9 6 2 3 2 2" xfId="44508"/>
    <cellStyle name="normální 5 9 6 2 3 2 3" xfId="31542"/>
    <cellStyle name="normální 5 9 6 2 3 3" xfId="38026"/>
    <cellStyle name="normální 5 9 6 2 3 4" xfId="25060"/>
    <cellStyle name="normální 5 9 6 2 4" xfId="15102"/>
    <cellStyle name="normální 5 9 6 2 4 2" xfId="41268"/>
    <cellStyle name="normální 5 9 6 2 4 3" xfId="28302"/>
    <cellStyle name="normální 5 9 6 2 5" xfId="8563"/>
    <cellStyle name="normální 5 9 6 2 5 2" xfId="34783"/>
    <cellStyle name="normální 5 9 6 2 6" xfId="21834"/>
    <cellStyle name="normální 5 9 6 3" xfId="6150"/>
    <cellStyle name="normální 5 9 6 3 2" xfId="12915"/>
    <cellStyle name="normální 5 9 6 3 2 2" xfId="19399"/>
    <cellStyle name="normální 5 9 6 3 2 2 2" xfId="45565"/>
    <cellStyle name="normální 5 9 6 3 2 2 3" xfId="32599"/>
    <cellStyle name="normální 5 9 6 3 2 3" xfId="39083"/>
    <cellStyle name="normální 5 9 6 3 2 4" xfId="26117"/>
    <cellStyle name="normální 5 9 6 3 3" xfId="16159"/>
    <cellStyle name="normální 5 9 6 3 3 2" xfId="42325"/>
    <cellStyle name="normální 5 9 6 3 3 3" xfId="29359"/>
    <cellStyle name="normální 5 9 6 3 4" xfId="9670"/>
    <cellStyle name="normální 5 9 6 3 4 2" xfId="35842"/>
    <cellStyle name="normální 5 9 6 3 5" xfId="22877"/>
    <cellStyle name="normální 5 9 6 4" xfId="11304"/>
    <cellStyle name="normální 5 9 6 4 2" xfId="17788"/>
    <cellStyle name="normální 5 9 6 4 2 2" xfId="43954"/>
    <cellStyle name="normální 5 9 6 4 2 3" xfId="30988"/>
    <cellStyle name="normální 5 9 6 4 3" xfId="37472"/>
    <cellStyle name="normální 5 9 6 4 4" xfId="24506"/>
    <cellStyle name="normální 5 9 6 5" xfId="14549"/>
    <cellStyle name="normální 5 9 6 5 2" xfId="40715"/>
    <cellStyle name="normální 5 9 6 5 3" xfId="27749"/>
    <cellStyle name="normální 5 9 6 6" xfId="8006"/>
    <cellStyle name="normální 5 9 6 6 2" xfId="34226"/>
    <cellStyle name="normální 5 9 6 7" xfId="21282"/>
    <cellStyle name="normální 5 9 7" xfId="1381"/>
    <cellStyle name="normální 5 9 7 2" xfId="6349"/>
    <cellStyle name="normální 5 9 7 2 2" xfId="13086"/>
    <cellStyle name="normální 5 9 7 2 2 2" xfId="19570"/>
    <cellStyle name="normální 5 9 7 2 2 2 2" xfId="45736"/>
    <cellStyle name="normální 5 9 7 2 2 2 3" xfId="32770"/>
    <cellStyle name="normální 5 9 7 2 2 3" xfId="39254"/>
    <cellStyle name="normální 5 9 7 2 2 4" xfId="26288"/>
    <cellStyle name="normální 5 9 7 2 3" xfId="16330"/>
    <cellStyle name="normální 5 9 7 2 3 2" xfId="42496"/>
    <cellStyle name="normální 5 9 7 2 3 3" xfId="29530"/>
    <cellStyle name="normální 5 9 7 2 4" xfId="9842"/>
    <cellStyle name="normální 5 9 7 2 4 2" xfId="36013"/>
    <cellStyle name="normální 5 9 7 2 5" xfId="23048"/>
    <cellStyle name="normální 5 9 7 3" xfId="11474"/>
    <cellStyle name="normální 5 9 7 3 2" xfId="17958"/>
    <cellStyle name="normální 5 9 7 3 2 2" xfId="44124"/>
    <cellStyle name="normální 5 9 7 3 2 3" xfId="31158"/>
    <cellStyle name="normální 5 9 7 3 3" xfId="37642"/>
    <cellStyle name="normální 5 9 7 3 4" xfId="24676"/>
    <cellStyle name="normální 5 9 7 4" xfId="14718"/>
    <cellStyle name="normální 5 9 7 4 2" xfId="40884"/>
    <cellStyle name="normální 5 9 7 4 3" xfId="27918"/>
    <cellStyle name="normální 5 9 7 5" xfId="8179"/>
    <cellStyle name="normální 5 9 7 5 2" xfId="34399"/>
    <cellStyle name="normální 5 9 7 6" xfId="21450"/>
    <cellStyle name="normální 5 9 8" xfId="5759"/>
    <cellStyle name="normální 5 9 8 2" xfId="12527"/>
    <cellStyle name="normální 5 9 8 2 2" xfId="19011"/>
    <cellStyle name="normální 5 9 8 2 2 2" xfId="45177"/>
    <cellStyle name="normální 5 9 8 2 2 3" xfId="32211"/>
    <cellStyle name="normální 5 9 8 2 3" xfId="38695"/>
    <cellStyle name="normální 5 9 8 2 4" xfId="25729"/>
    <cellStyle name="normální 5 9 8 3" xfId="15771"/>
    <cellStyle name="normální 5 9 8 3 2" xfId="41937"/>
    <cellStyle name="normální 5 9 8 3 3" xfId="28971"/>
    <cellStyle name="normální 5 9 8 4" xfId="9281"/>
    <cellStyle name="normální 5 9 8 4 2" xfId="35454"/>
    <cellStyle name="normální 5 9 8 5" xfId="22489"/>
    <cellStyle name="normální 5 9 9" xfId="10920"/>
    <cellStyle name="normální 5 9 9 2" xfId="17404"/>
    <cellStyle name="normální 5 9 9 2 2" xfId="43570"/>
    <cellStyle name="normální 5 9 9 2 3" xfId="30604"/>
    <cellStyle name="normální 5 9 9 3" xfId="37088"/>
    <cellStyle name="normální 5 9 9 4" xfId="24122"/>
    <cellStyle name="Normální 50" xfId="1158"/>
    <cellStyle name="normální 50 2" xfId="1981"/>
    <cellStyle name="Normální 50 3" xfId="6302"/>
    <cellStyle name="Normální 51" xfId="1159"/>
    <cellStyle name="normální 51 2" xfId="4682"/>
    <cellStyle name="normální 51 3" xfId="1982"/>
    <cellStyle name="Normální 51 4" xfId="6303"/>
    <cellStyle name="Normální 52" xfId="1157"/>
    <cellStyle name="normální 52 2" xfId="4683"/>
    <cellStyle name="Normální 52 3" xfId="6301"/>
    <cellStyle name="normální 53" xfId="1342"/>
    <cellStyle name="Normální 53 10" xfId="7562"/>
    <cellStyle name="Normální 53 10 2" xfId="14122"/>
    <cellStyle name="Normální 53 10 2 2" xfId="20606"/>
    <cellStyle name="Normální 53 10 2 2 2" xfId="46772"/>
    <cellStyle name="Normální 53 10 2 2 3" xfId="33806"/>
    <cellStyle name="Normální 53 10 2 3" xfId="40290"/>
    <cellStyle name="Normální 53 10 2 4" xfId="27324"/>
    <cellStyle name="Normální 53 10 3" xfId="17366"/>
    <cellStyle name="Normální 53 10 3 2" xfId="43532"/>
    <cellStyle name="Normální 53 10 3 3" xfId="30566"/>
    <cellStyle name="Normální 53 10 4" xfId="10882"/>
    <cellStyle name="Normální 53 10 4 2" xfId="37050"/>
    <cellStyle name="Normální 53 10 5" xfId="24084"/>
    <cellStyle name="Normální 53 2" xfId="5049"/>
    <cellStyle name="Normální 53 2 2" xfId="12185"/>
    <cellStyle name="Normální 53 2 2 2" xfId="18669"/>
    <cellStyle name="Normální 53 2 2 2 2" xfId="44835"/>
    <cellStyle name="Normální 53 2 2 2 3" xfId="31869"/>
    <cellStyle name="Normální 53 2 2 3" xfId="38353"/>
    <cellStyle name="Normální 53 2 2 4" xfId="25387"/>
    <cellStyle name="Normální 53 2 3" xfId="15428"/>
    <cellStyle name="Normální 53 2 3 2" xfId="41594"/>
    <cellStyle name="Normální 53 2 3 3" xfId="28628"/>
    <cellStyle name="Normální 53 2 4" xfId="8934"/>
    <cellStyle name="Normální 53 2 4 2" xfId="35113"/>
    <cellStyle name="Normální 53 2 5" xfId="22149"/>
    <cellStyle name="normální 53 3" xfId="6317"/>
    <cellStyle name="Normální 53 3 2" xfId="7075"/>
    <cellStyle name="Normální 53 3 2 2" xfId="13783"/>
    <cellStyle name="Normální 53 3 2 2 2" xfId="20267"/>
    <cellStyle name="Normální 53 3 2 2 2 2" xfId="46433"/>
    <cellStyle name="Normální 53 3 2 2 2 3" xfId="33467"/>
    <cellStyle name="Normální 53 3 2 2 3" xfId="39951"/>
    <cellStyle name="Normální 53 3 2 2 4" xfId="26985"/>
    <cellStyle name="Normální 53 3 2 3" xfId="17027"/>
    <cellStyle name="Normální 53 3 2 3 2" xfId="43193"/>
    <cellStyle name="Normální 53 3 2 3 3" xfId="30227"/>
    <cellStyle name="Normální 53 3 2 4" xfId="10539"/>
    <cellStyle name="Normální 53 3 2 4 2" xfId="36710"/>
    <cellStyle name="Normální 53 3 2 5" xfId="23745"/>
    <cellStyle name="Normální 53 4" xfId="7078"/>
    <cellStyle name="Normální 53 4 2" xfId="13786"/>
    <cellStyle name="Normální 53 4 2 2" xfId="20270"/>
    <cellStyle name="Normální 53 4 2 2 2" xfId="46436"/>
    <cellStyle name="Normální 53 4 2 2 3" xfId="33470"/>
    <cellStyle name="Normální 53 4 2 3" xfId="39954"/>
    <cellStyle name="Normální 53 4 2 4" xfId="26988"/>
    <cellStyle name="Normální 53 4 3" xfId="17030"/>
    <cellStyle name="Normální 53 4 3 2" xfId="43196"/>
    <cellStyle name="Normální 53 4 3 3" xfId="30230"/>
    <cellStyle name="Normální 53 4 4" xfId="10542"/>
    <cellStyle name="Normální 53 4 4 2" xfId="36713"/>
    <cellStyle name="Normální 53 4 5" xfId="23748"/>
    <cellStyle name="Normální 53 5" xfId="7532"/>
    <cellStyle name="Normální 53 5 2" xfId="14092"/>
    <cellStyle name="Normální 53 5 2 2" xfId="20576"/>
    <cellStyle name="Normální 53 5 2 2 2" xfId="46742"/>
    <cellStyle name="Normální 53 5 2 2 3" xfId="33776"/>
    <cellStyle name="Normální 53 5 2 3" xfId="40260"/>
    <cellStyle name="Normální 53 5 2 4" xfId="27294"/>
    <cellStyle name="Normální 53 5 3" xfId="17336"/>
    <cellStyle name="Normální 53 5 3 2" xfId="43502"/>
    <cellStyle name="Normální 53 5 3 3" xfId="30536"/>
    <cellStyle name="Normální 53 5 4" xfId="10852"/>
    <cellStyle name="Normální 53 5 4 2" xfId="37020"/>
    <cellStyle name="Normální 53 5 5" xfId="24054"/>
    <cellStyle name="Normální 53 6" xfId="7542"/>
    <cellStyle name="Normální 53 6 2" xfId="14102"/>
    <cellStyle name="Normální 53 6 2 2" xfId="20586"/>
    <cellStyle name="Normální 53 6 2 2 2" xfId="46752"/>
    <cellStyle name="Normální 53 6 2 2 3" xfId="33786"/>
    <cellStyle name="Normální 53 6 2 3" xfId="40270"/>
    <cellStyle name="Normální 53 6 2 4" xfId="27304"/>
    <cellStyle name="Normální 53 6 3" xfId="17346"/>
    <cellStyle name="Normální 53 6 3 2" xfId="43512"/>
    <cellStyle name="Normální 53 6 3 3" xfId="30546"/>
    <cellStyle name="Normální 53 6 4" xfId="10862"/>
    <cellStyle name="Normální 53 6 4 2" xfId="37030"/>
    <cellStyle name="Normální 53 6 5" xfId="24064"/>
    <cellStyle name="Normální 53 7" xfId="7547"/>
    <cellStyle name="Normální 53 7 2" xfId="14107"/>
    <cellStyle name="Normální 53 7 2 2" xfId="20591"/>
    <cellStyle name="Normální 53 7 2 2 2" xfId="46757"/>
    <cellStyle name="Normální 53 7 2 2 3" xfId="33791"/>
    <cellStyle name="Normální 53 7 2 3" xfId="40275"/>
    <cellStyle name="Normální 53 7 2 4" xfId="27309"/>
    <cellStyle name="Normální 53 7 3" xfId="17351"/>
    <cellStyle name="Normální 53 7 3 2" xfId="43517"/>
    <cellStyle name="Normální 53 7 3 3" xfId="30551"/>
    <cellStyle name="Normální 53 7 4" xfId="10867"/>
    <cellStyle name="Normální 53 7 4 2" xfId="37035"/>
    <cellStyle name="Normální 53 7 5" xfId="24069"/>
    <cellStyle name="Normální 53 8" xfId="7552"/>
    <cellStyle name="Normální 53 8 2" xfId="14112"/>
    <cellStyle name="Normální 53 8 2 2" xfId="20596"/>
    <cellStyle name="Normální 53 8 2 2 2" xfId="46762"/>
    <cellStyle name="Normální 53 8 2 2 3" xfId="33796"/>
    <cellStyle name="Normální 53 8 2 3" xfId="40280"/>
    <cellStyle name="Normální 53 8 2 4" xfId="27314"/>
    <cellStyle name="Normální 53 8 3" xfId="17356"/>
    <cellStyle name="Normální 53 8 3 2" xfId="43522"/>
    <cellStyle name="Normální 53 8 3 3" xfId="30556"/>
    <cellStyle name="Normální 53 8 4" xfId="10872"/>
    <cellStyle name="Normální 53 8 4 2" xfId="37040"/>
    <cellStyle name="Normální 53 8 5" xfId="24074"/>
    <cellStyle name="Normální 53 9" xfId="7557"/>
    <cellStyle name="Normální 53 9 2" xfId="14117"/>
    <cellStyle name="Normální 53 9 2 2" xfId="20601"/>
    <cellStyle name="Normální 53 9 2 2 2" xfId="46767"/>
    <cellStyle name="Normální 53 9 2 2 3" xfId="33801"/>
    <cellStyle name="Normální 53 9 2 3" xfId="40285"/>
    <cellStyle name="Normální 53 9 2 4" xfId="27319"/>
    <cellStyle name="Normální 53 9 3" xfId="17361"/>
    <cellStyle name="Normální 53 9 3 2" xfId="43527"/>
    <cellStyle name="Normální 53 9 3 3" xfId="30561"/>
    <cellStyle name="Normální 53 9 4" xfId="10877"/>
    <cellStyle name="Normální 53 9 4 2" xfId="37045"/>
    <cellStyle name="Normální 53 9 5" xfId="24079"/>
    <cellStyle name="normální 54" xfId="1166"/>
    <cellStyle name="Normální 54 10" xfId="7563"/>
    <cellStyle name="Normální 54 10 2" xfId="14123"/>
    <cellStyle name="Normální 54 10 2 2" xfId="20607"/>
    <cellStyle name="Normální 54 10 2 2 2" xfId="46773"/>
    <cellStyle name="Normální 54 10 2 2 3" xfId="33807"/>
    <cellStyle name="Normální 54 10 2 3" xfId="40291"/>
    <cellStyle name="Normální 54 10 2 4" xfId="27325"/>
    <cellStyle name="Normální 54 10 3" xfId="17367"/>
    <cellStyle name="Normální 54 10 3 2" xfId="43533"/>
    <cellStyle name="Normální 54 10 3 3" xfId="30567"/>
    <cellStyle name="Normální 54 10 4" xfId="10883"/>
    <cellStyle name="Normální 54 10 4 2" xfId="37051"/>
    <cellStyle name="Normální 54 10 5" xfId="24085"/>
    <cellStyle name="normální 54 11" xfId="11447"/>
    <cellStyle name="normální 54 11 2" xfId="17931"/>
    <cellStyle name="normální 54 11 2 2" xfId="44097"/>
    <cellStyle name="normální 54 11 2 3" xfId="31131"/>
    <cellStyle name="normální 54 11 3" xfId="37615"/>
    <cellStyle name="normální 54 11 4" xfId="24649"/>
    <cellStyle name="normální 54 12" xfId="12515"/>
    <cellStyle name="normální 54 12 2" xfId="18999"/>
    <cellStyle name="normální 54 12 2 2" xfId="45165"/>
    <cellStyle name="normální 54 12 2 3" xfId="32199"/>
    <cellStyle name="normální 54 12 3" xfId="38683"/>
    <cellStyle name="normální 54 12 4" xfId="25717"/>
    <cellStyle name="normální 54 13" xfId="14692"/>
    <cellStyle name="normální 54 13 2" xfId="40858"/>
    <cellStyle name="normální 54 13 3" xfId="27892"/>
    <cellStyle name="normální 54 14" xfId="15729"/>
    <cellStyle name="normální 54 14 2" xfId="41895"/>
    <cellStyle name="normální 54 14 3" xfId="28929"/>
    <cellStyle name="normální 54 15" xfId="8149"/>
    <cellStyle name="normální 54 15 2" xfId="34369"/>
    <cellStyle name="normální 54 16" xfId="7612"/>
    <cellStyle name="normální 54 16 2" xfId="35013"/>
    <cellStyle name="normální 54 17" xfId="7610"/>
    <cellStyle name="normální 54 17 2" xfId="46784"/>
    <cellStyle name="normální 54 18" xfId="8759"/>
    <cellStyle name="normální 54 19" xfId="8848"/>
    <cellStyle name="Normální 54 2" xfId="5050"/>
    <cellStyle name="Normální 54 2 2" xfId="12186"/>
    <cellStyle name="Normální 54 2 2 2" xfId="18670"/>
    <cellStyle name="Normální 54 2 2 2 2" xfId="44836"/>
    <cellStyle name="Normální 54 2 2 2 3" xfId="31870"/>
    <cellStyle name="Normální 54 2 2 3" xfId="38354"/>
    <cellStyle name="Normální 54 2 2 4" xfId="25388"/>
    <cellStyle name="Normální 54 2 3" xfId="15429"/>
    <cellStyle name="Normální 54 2 3 2" xfId="41595"/>
    <cellStyle name="Normální 54 2 3 3" xfId="28629"/>
    <cellStyle name="Normální 54 2 4" xfId="8935"/>
    <cellStyle name="Normální 54 2 4 2" xfId="35114"/>
    <cellStyle name="Normální 54 2 5" xfId="22150"/>
    <cellStyle name="normální 54 20" xfId="8834"/>
    <cellStyle name="normální 54 21" xfId="20719"/>
    <cellStyle name="normální 54 22" xfId="20737"/>
    <cellStyle name="normální 54 23" xfId="20724"/>
    <cellStyle name="normální 54 24" xfId="20855"/>
    <cellStyle name="normální 54 25" xfId="20836"/>
    <cellStyle name="normální 54 26" xfId="20841"/>
    <cellStyle name="normální 54 27" xfId="20816"/>
    <cellStyle name="normální 54 28" xfId="20671"/>
    <cellStyle name="normální 54 29" xfId="20851"/>
    <cellStyle name="normální 54 3" xfId="6310"/>
    <cellStyle name="normální 54 3 2" xfId="13061"/>
    <cellStyle name="normální 54 3 2 2" xfId="19545"/>
    <cellStyle name="normální 54 3 2 2 2" xfId="45711"/>
    <cellStyle name="normální 54 3 2 2 3" xfId="32745"/>
    <cellStyle name="normální 54 3 2 3" xfId="39229"/>
    <cellStyle name="normální 54 3 2 4" xfId="26263"/>
    <cellStyle name="normální 54 3 3" xfId="16305"/>
    <cellStyle name="normální 54 3 3 2" xfId="42471"/>
    <cellStyle name="normální 54 3 3 3" xfId="29505"/>
    <cellStyle name="normální 54 3 4" xfId="9816"/>
    <cellStyle name="normální 54 3 4 2" xfId="35988"/>
    <cellStyle name="normální 54 3 5" xfId="23023"/>
    <cellStyle name="normální 54 30" xfId="8744"/>
    <cellStyle name="normální 54 31" xfId="21425"/>
    <cellStyle name="Normální 54 4" xfId="6080"/>
    <cellStyle name="Normální 54 4 2" xfId="12845"/>
    <cellStyle name="Normální 54 4 2 2" xfId="19329"/>
    <cellStyle name="Normální 54 4 2 2 2" xfId="45495"/>
    <cellStyle name="Normální 54 4 2 2 3" xfId="32529"/>
    <cellStyle name="Normální 54 4 2 3" xfId="39013"/>
    <cellStyle name="Normální 54 4 2 4" xfId="26047"/>
    <cellStyle name="Normální 54 4 3" xfId="16089"/>
    <cellStyle name="Normální 54 4 3 2" xfId="42255"/>
    <cellStyle name="Normální 54 4 3 3" xfId="29289"/>
    <cellStyle name="Normální 54 4 4" xfId="9600"/>
    <cellStyle name="Normální 54 4 4 2" xfId="35772"/>
    <cellStyle name="Normální 54 4 5" xfId="22807"/>
    <cellStyle name="Normální 54 5" xfId="7533"/>
    <cellStyle name="Normální 54 5 2" xfId="14093"/>
    <cellStyle name="Normální 54 5 2 2" xfId="20577"/>
    <cellStyle name="Normální 54 5 2 2 2" xfId="46743"/>
    <cellStyle name="Normální 54 5 2 2 3" xfId="33777"/>
    <cellStyle name="Normální 54 5 2 3" xfId="40261"/>
    <cellStyle name="Normální 54 5 2 4" xfId="27295"/>
    <cellStyle name="Normální 54 5 3" xfId="17337"/>
    <cellStyle name="Normální 54 5 3 2" xfId="43503"/>
    <cellStyle name="Normální 54 5 3 3" xfId="30537"/>
    <cellStyle name="Normální 54 5 4" xfId="10853"/>
    <cellStyle name="Normální 54 5 4 2" xfId="37021"/>
    <cellStyle name="Normální 54 5 5" xfId="24055"/>
    <cellStyle name="Normální 54 6" xfId="7543"/>
    <cellStyle name="Normální 54 6 2" xfId="14103"/>
    <cellStyle name="Normální 54 6 2 2" xfId="20587"/>
    <cellStyle name="Normální 54 6 2 2 2" xfId="46753"/>
    <cellStyle name="Normální 54 6 2 2 3" xfId="33787"/>
    <cellStyle name="Normální 54 6 2 3" xfId="40271"/>
    <cellStyle name="Normální 54 6 2 4" xfId="27305"/>
    <cellStyle name="Normální 54 6 3" xfId="17347"/>
    <cellStyle name="Normální 54 6 3 2" xfId="43513"/>
    <cellStyle name="Normální 54 6 3 3" xfId="30547"/>
    <cellStyle name="Normální 54 6 4" xfId="10863"/>
    <cellStyle name="Normální 54 6 4 2" xfId="37031"/>
    <cellStyle name="Normální 54 6 5" xfId="24065"/>
    <cellStyle name="Normální 54 7" xfId="7548"/>
    <cellStyle name="Normální 54 7 2" xfId="14108"/>
    <cellStyle name="Normální 54 7 2 2" xfId="20592"/>
    <cellStyle name="Normální 54 7 2 2 2" xfId="46758"/>
    <cellStyle name="Normální 54 7 2 2 3" xfId="33792"/>
    <cellStyle name="Normální 54 7 2 3" xfId="40276"/>
    <cellStyle name="Normální 54 7 2 4" xfId="27310"/>
    <cellStyle name="Normální 54 7 3" xfId="17352"/>
    <cellStyle name="Normální 54 7 3 2" xfId="43518"/>
    <cellStyle name="Normální 54 7 3 3" xfId="30552"/>
    <cellStyle name="Normální 54 7 4" xfId="10868"/>
    <cellStyle name="Normální 54 7 4 2" xfId="37036"/>
    <cellStyle name="Normální 54 7 5" xfId="24070"/>
    <cellStyle name="Normální 54 8" xfId="7553"/>
    <cellStyle name="Normální 54 8 2" xfId="14113"/>
    <cellStyle name="Normální 54 8 2 2" xfId="20597"/>
    <cellStyle name="Normální 54 8 2 2 2" xfId="46763"/>
    <cellStyle name="Normální 54 8 2 2 3" xfId="33797"/>
    <cellStyle name="Normální 54 8 2 3" xfId="40281"/>
    <cellStyle name="Normální 54 8 2 4" xfId="27315"/>
    <cellStyle name="Normální 54 8 3" xfId="17357"/>
    <cellStyle name="Normální 54 8 3 2" xfId="43523"/>
    <cellStyle name="Normální 54 8 3 3" xfId="30557"/>
    <cellStyle name="Normální 54 8 4" xfId="10873"/>
    <cellStyle name="Normální 54 8 4 2" xfId="37041"/>
    <cellStyle name="Normální 54 8 5" xfId="24075"/>
    <cellStyle name="Normální 54 9" xfId="7558"/>
    <cellStyle name="Normální 54 9 2" xfId="14118"/>
    <cellStyle name="Normální 54 9 2 2" xfId="20602"/>
    <cellStyle name="Normální 54 9 2 2 2" xfId="46768"/>
    <cellStyle name="Normální 54 9 2 2 3" xfId="33802"/>
    <cellStyle name="Normální 54 9 2 3" xfId="40286"/>
    <cellStyle name="Normální 54 9 2 4" xfId="27320"/>
    <cellStyle name="Normální 54 9 3" xfId="17362"/>
    <cellStyle name="Normální 54 9 3 2" xfId="43528"/>
    <cellStyle name="Normální 54 9 3 3" xfId="30562"/>
    <cellStyle name="Normální 54 9 4" xfId="10878"/>
    <cellStyle name="Normální 54 9 4 2" xfId="37046"/>
    <cellStyle name="Normální 54 9 5" xfId="24080"/>
    <cellStyle name="normální 55" xfId="1912"/>
    <cellStyle name="normální 56" xfId="1913"/>
    <cellStyle name="Normální 56 10" xfId="7564"/>
    <cellStyle name="Normální 56 10 2" xfId="14124"/>
    <cellStyle name="Normální 56 10 2 2" xfId="20608"/>
    <cellStyle name="Normální 56 10 2 2 2" xfId="46774"/>
    <cellStyle name="Normální 56 10 2 2 3" xfId="33808"/>
    <cellStyle name="Normální 56 10 2 3" xfId="40292"/>
    <cellStyle name="Normální 56 10 2 4" xfId="27326"/>
    <cellStyle name="Normální 56 10 3" xfId="17368"/>
    <cellStyle name="Normální 56 10 3 2" xfId="43534"/>
    <cellStyle name="Normální 56 10 3 3" xfId="30568"/>
    <cellStyle name="Normální 56 10 4" xfId="10884"/>
    <cellStyle name="Normální 56 10 4 2" xfId="37052"/>
    <cellStyle name="Normální 56 10 5" xfId="24086"/>
    <cellStyle name="normální 56 11" xfId="12001"/>
    <cellStyle name="normální 56 11 2" xfId="18485"/>
    <cellStyle name="normální 56 11 2 2" xfId="44651"/>
    <cellStyle name="normální 56 11 2 3" xfId="31685"/>
    <cellStyle name="normální 56 11 3" xfId="38169"/>
    <cellStyle name="normální 56 11 4" xfId="25203"/>
    <cellStyle name="normální 56 12" xfId="12025"/>
    <cellStyle name="normální 56 12 2" xfId="18509"/>
    <cellStyle name="normální 56 12 2 2" xfId="44675"/>
    <cellStyle name="normální 56 12 2 3" xfId="31709"/>
    <cellStyle name="normální 56 12 3" xfId="38193"/>
    <cellStyle name="normální 56 12 4" xfId="25227"/>
    <cellStyle name="normální 56 13" xfId="15245"/>
    <cellStyle name="normální 56 13 2" xfId="41411"/>
    <cellStyle name="normální 56 13 3" xfId="28445"/>
    <cellStyle name="normální 56 14" xfId="14693"/>
    <cellStyle name="normální 56 14 2" xfId="40859"/>
    <cellStyle name="normální 56 14 3" xfId="27893"/>
    <cellStyle name="normální 56 15" xfId="8706"/>
    <cellStyle name="normální 56 15 2" xfId="34926"/>
    <cellStyle name="normální 56 16" xfId="8861"/>
    <cellStyle name="normální 56 16 2" xfId="35030"/>
    <cellStyle name="normální 56 17" xfId="20729"/>
    <cellStyle name="normální 56 17 2" xfId="46797"/>
    <cellStyle name="normální 56 18" xfId="20807"/>
    <cellStyle name="normální 56 19" xfId="20785"/>
    <cellStyle name="Normální 56 2" xfId="5051"/>
    <cellStyle name="Normální 56 2 2" xfId="12187"/>
    <cellStyle name="Normální 56 2 2 2" xfId="18671"/>
    <cellStyle name="Normální 56 2 2 2 2" xfId="44837"/>
    <cellStyle name="Normální 56 2 2 2 3" xfId="31871"/>
    <cellStyle name="Normální 56 2 2 3" xfId="38355"/>
    <cellStyle name="Normální 56 2 2 4" xfId="25389"/>
    <cellStyle name="Normální 56 2 3" xfId="15430"/>
    <cellStyle name="Normální 56 2 3 2" xfId="41596"/>
    <cellStyle name="Normální 56 2 3 3" xfId="28630"/>
    <cellStyle name="Normální 56 2 4" xfId="8936"/>
    <cellStyle name="Normální 56 2 4 2" xfId="35115"/>
    <cellStyle name="Normální 56 2 5" xfId="22151"/>
    <cellStyle name="normální 56 20" xfId="20703"/>
    <cellStyle name="normální 56 21" xfId="8773"/>
    <cellStyle name="normální 56 22" xfId="20664"/>
    <cellStyle name="normální 56 23" xfId="20830"/>
    <cellStyle name="normální 56 24" xfId="20799"/>
    <cellStyle name="normální 56 25" xfId="20828"/>
    <cellStyle name="normální 56 26" xfId="20763"/>
    <cellStyle name="normální 56 27" xfId="20735"/>
    <cellStyle name="normální 56 28" xfId="20849"/>
    <cellStyle name="normální 56 29" xfId="20648"/>
    <cellStyle name="normální 56 3" xfId="6876"/>
    <cellStyle name="normální 56 3 2" xfId="13613"/>
    <cellStyle name="normální 56 3 2 2" xfId="20097"/>
    <cellStyle name="normální 56 3 2 2 2" xfId="46263"/>
    <cellStyle name="normální 56 3 2 2 3" xfId="33297"/>
    <cellStyle name="normální 56 3 2 3" xfId="39781"/>
    <cellStyle name="normální 56 3 2 4" xfId="26815"/>
    <cellStyle name="normální 56 3 3" xfId="16857"/>
    <cellStyle name="normální 56 3 3 2" xfId="43023"/>
    <cellStyle name="normální 56 3 3 3" xfId="30057"/>
    <cellStyle name="normální 56 3 4" xfId="10369"/>
    <cellStyle name="normální 56 3 4 2" xfId="36540"/>
    <cellStyle name="normální 56 3 5" xfId="23575"/>
    <cellStyle name="normální 56 30" xfId="20686"/>
    <cellStyle name="normální 56 31" xfId="21977"/>
    <cellStyle name="Normální 56 4" xfId="5408"/>
    <cellStyle name="Normální 56 4 2" xfId="12331"/>
    <cellStyle name="Normální 56 4 2 2" xfId="18815"/>
    <cellStyle name="Normální 56 4 2 2 2" xfId="44981"/>
    <cellStyle name="Normální 56 4 2 2 3" xfId="32015"/>
    <cellStyle name="Normální 56 4 2 3" xfId="38499"/>
    <cellStyle name="Normální 56 4 2 4" xfId="25533"/>
    <cellStyle name="Normální 56 4 3" xfId="15574"/>
    <cellStyle name="Normální 56 4 3 2" xfId="41740"/>
    <cellStyle name="Normální 56 4 3 3" xfId="28774"/>
    <cellStyle name="Normální 56 4 4" xfId="9084"/>
    <cellStyle name="Normální 56 4 4 2" xfId="35260"/>
    <cellStyle name="Normální 56 4 5" xfId="22295"/>
    <cellStyle name="Normální 56 5" xfId="7534"/>
    <cellStyle name="Normální 56 5 2" xfId="14094"/>
    <cellStyle name="Normální 56 5 2 2" xfId="20578"/>
    <cellStyle name="Normální 56 5 2 2 2" xfId="46744"/>
    <cellStyle name="Normální 56 5 2 2 3" xfId="33778"/>
    <cellStyle name="Normální 56 5 2 3" xfId="40262"/>
    <cellStyle name="Normální 56 5 2 4" xfId="27296"/>
    <cellStyle name="Normální 56 5 3" xfId="17338"/>
    <cellStyle name="Normální 56 5 3 2" xfId="43504"/>
    <cellStyle name="Normální 56 5 3 3" xfId="30538"/>
    <cellStyle name="Normální 56 5 4" xfId="10854"/>
    <cellStyle name="Normální 56 5 4 2" xfId="37022"/>
    <cellStyle name="Normální 56 5 5" xfId="24056"/>
    <cellStyle name="Normální 56 6" xfId="7544"/>
    <cellStyle name="Normální 56 6 2" xfId="14104"/>
    <cellStyle name="Normální 56 6 2 2" xfId="20588"/>
    <cellStyle name="Normální 56 6 2 2 2" xfId="46754"/>
    <cellStyle name="Normální 56 6 2 2 3" xfId="33788"/>
    <cellStyle name="Normální 56 6 2 3" xfId="40272"/>
    <cellStyle name="Normální 56 6 2 4" xfId="27306"/>
    <cellStyle name="Normální 56 6 3" xfId="17348"/>
    <cellStyle name="Normální 56 6 3 2" xfId="43514"/>
    <cellStyle name="Normální 56 6 3 3" xfId="30548"/>
    <cellStyle name="Normální 56 6 4" xfId="10864"/>
    <cellStyle name="Normální 56 6 4 2" xfId="37032"/>
    <cellStyle name="Normální 56 6 5" xfId="24066"/>
    <cellStyle name="Normální 56 7" xfId="7549"/>
    <cellStyle name="Normální 56 7 2" xfId="14109"/>
    <cellStyle name="Normální 56 7 2 2" xfId="20593"/>
    <cellStyle name="Normální 56 7 2 2 2" xfId="46759"/>
    <cellStyle name="Normální 56 7 2 2 3" xfId="33793"/>
    <cellStyle name="Normální 56 7 2 3" xfId="40277"/>
    <cellStyle name="Normální 56 7 2 4" xfId="27311"/>
    <cellStyle name="Normální 56 7 3" xfId="17353"/>
    <cellStyle name="Normální 56 7 3 2" xfId="43519"/>
    <cellStyle name="Normální 56 7 3 3" xfId="30553"/>
    <cellStyle name="Normální 56 7 4" xfId="10869"/>
    <cellStyle name="Normální 56 7 4 2" xfId="37037"/>
    <cellStyle name="Normální 56 7 5" xfId="24071"/>
    <cellStyle name="Normální 56 8" xfId="7554"/>
    <cellStyle name="Normální 56 8 2" xfId="14114"/>
    <cellStyle name="Normální 56 8 2 2" xfId="20598"/>
    <cellStyle name="Normální 56 8 2 2 2" xfId="46764"/>
    <cellStyle name="Normální 56 8 2 2 3" xfId="33798"/>
    <cellStyle name="Normální 56 8 2 3" xfId="40282"/>
    <cellStyle name="Normální 56 8 2 4" xfId="27316"/>
    <cellStyle name="Normální 56 8 3" xfId="17358"/>
    <cellStyle name="Normální 56 8 3 2" xfId="43524"/>
    <cellStyle name="Normální 56 8 3 3" xfId="30558"/>
    <cellStyle name="Normální 56 8 4" xfId="10874"/>
    <cellStyle name="Normální 56 8 4 2" xfId="37042"/>
    <cellStyle name="Normální 56 8 5" xfId="24076"/>
    <cellStyle name="Normální 56 9" xfId="7559"/>
    <cellStyle name="Normální 56 9 2" xfId="14119"/>
    <cellStyle name="Normální 56 9 2 2" xfId="20603"/>
    <cellStyle name="Normální 56 9 2 2 2" xfId="46769"/>
    <cellStyle name="Normální 56 9 2 2 3" xfId="33803"/>
    <cellStyle name="Normální 56 9 2 3" xfId="40287"/>
    <cellStyle name="Normální 56 9 2 4" xfId="27321"/>
    <cellStyle name="Normální 56 9 3" xfId="17363"/>
    <cellStyle name="Normální 56 9 3 2" xfId="43529"/>
    <cellStyle name="Normální 56 9 3 3" xfId="30563"/>
    <cellStyle name="Normální 56 9 4" xfId="10879"/>
    <cellStyle name="Normální 56 9 4 2" xfId="37047"/>
    <cellStyle name="Normální 56 9 5" xfId="24081"/>
    <cellStyle name="normální 57" xfId="1155"/>
    <cellStyle name="Normální 57 2" xfId="4807"/>
    <cellStyle name="normální 57 3" xfId="6299"/>
    <cellStyle name="normální 58" xfId="1914"/>
    <cellStyle name="Normální 58 10" xfId="7296"/>
    <cellStyle name="normální 58 11" xfId="12002"/>
    <cellStyle name="normální 58 11 2" xfId="18486"/>
    <cellStyle name="normální 58 11 2 2" xfId="44652"/>
    <cellStyle name="normální 58 11 2 3" xfId="31686"/>
    <cellStyle name="normální 58 11 3" xfId="38170"/>
    <cellStyle name="normální 58 11 4" xfId="25204"/>
    <cellStyle name="normální 58 12" xfId="12103"/>
    <cellStyle name="normální 58 12 2" xfId="18587"/>
    <cellStyle name="normální 58 12 2 2" xfId="44753"/>
    <cellStyle name="normální 58 12 2 3" xfId="31787"/>
    <cellStyle name="normální 58 12 3" xfId="38271"/>
    <cellStyle name="normální 58 12 4" xfId="25305"/>
    <cellStyle name="normální 58 13" xfId="15246"/>
    <cellStyle name="normální 58 13 2" xfId="41412"/>
    <cellStyle name="normální 58 13 3" xfId="28446"/>
    <cellStyle name="normální 58 14" xfId="15270"/>
    <cellStyle name="normální 58 14 2" xfId="41436"/>
    <cellStyle name="normální 58 14 3" xfId="28470"/>
    <cellStyle name="normální 58 15" xfId="8707"/>
    <cellStyle name="normální 58 15 2" xfId="34927"/>
    <cellStyle name="normální 58 16" xfId="8153"/>
    <cellStyle name="normální 58 16 2" xfId="35040"/>
    <cellStyle name="normální 58 17" xfId="20679"/>
    <cellStyle name="normální 58 17 2" xfId="46789"/>
    <cellStyle name="normální 58 18" xfId="7591"/>
    <cellStyle name="normální 58 19" xfId="20777"/>
    <cellStyle name="normální 58 2" xfId="6877"/>
    <cellStyle name="normální 58 2 2" xfId="13614"/>
    <cellStyle name="normální 58 2 2 2" xfId="20098"/>
    <cellStyle name="normální 58 2 2 2 2" xfId="46264"/>
    <cellStyle name="normální 58 2 2 2 3" xfId="33298"/>
    <cellStyle name="normální 58 2 2 3" xfId="39782"/>
    <cellStyle name="normální 58 2 2 4" xfId="26816"/>
    <cellStyle name="normální 58 2 3" xfId="16858"/>
    <cellStyle name="normální 58 2 3 2" xfId="43024"/>
    <cellStyle name="normální 58 2 3 3" xfId="30058"/>
    <cellStyle name="normální 58 2 4" xfId="10370"/>
    <cellStyle name="normální 58 2 4 2" xfId="36541"/>
    <cellStyle name="normální 58 2 5" xfId="23576"/>
    <cellStyle name="normální 58 20" xfId="20656"/>
    <cellStyle name="normální 58 21" xfId="20739"/>
    <cellStyle name="normální 58 22" xfId="8811"/>
    <cellStyle name="normální 58 23" xfId="7611"/>
    <cellStyle name="normální 58 24" xfId="20695"/>
    <cellStyle name="normální 58 25" xfId="8154"/>
    <cellStyle name="normální 58 26" xfId="20667"/>
    <cellStyle name="normální 58 27" xfId="8859"/>
    <cellStyle name="normální 58 28" xfId="20652"/>
    <cellStyle name="normální 58 29" xfId="20653"/>
    <cellStyle name="Normální 58 3" xfId="5184"/>
    <cellStyle name="normální 58 30" xfId="8757"/>
    <cellStyle name="normální 58 31" xfId="21978"/>
    <cellStyle name="Normální 58 4" xfId="5524"/>
    <cellStyle name="Normální 58 5" xfId="7304"/>
    <cellStyle name="Normální 58 6" xfId="7251"/>
    <cellStyle name="Normální 58 7" xfId="7287"/>
    <cellStyle name="Normální 58 8" xfId="7013"/>
    <cellStyle name="Normální 58 9" xfId="7242"/>
    <cellStyle name="normální 59" xfId="1915"/>
    <cellStyle name="Normální 59 10" xfId="7250"/>
    <cellStyle name="normální 59 11" xfId="12003"/>
    <cellStyle name="normální 59 11 2" xfId="18487"/>
    <cellStyle name="normální 59 11 2 2" xfId="44653"/>
    <cellStyle name="normální 59 11 2 3" xfId="31687"/>
    <cellStyle name="normální 59 11 3" xfId="38171"/>
    <cellStyle name="normální 59 11 4" xfId="25205"/>
    <cellStyle name="normální 59 12" xfId="12112"/>
    <cellStyle name="normální 59 12 2" xfId="18596"/>
    <cellStyle name="normální 59 12 2 2" xfId="44762"/>
    <cellStyle name="normální 59 12 2 3" xfId="31796"/>
    <cellStyle name="normální 59 12 3" xfId="38280"/>
    <cellStyle name="normální 59 12 4" xfId="25314"/>
    <cellStyle name="normální 59 13" xfId="15247"/>
    <cellStyle name="normální 59 13 2" xfId="41413"/>
    <cellStyle name="normální 59 13 3" xfId="28447"/>
    <cellStyle name="normální 59 14" xfId="15307"/>
    <cellStyle name="normální 59 14 2" xfId="41473"/>
    <cellStyle name="normální 59 14 3" xfId="28507"/>
    <cellStyle name="normální 59 15" xfId="8708"/>
    <cellStyle name="normální 59 15 2" xfId="34928"/>
    <cellStyle name="normální 59 16" xfId="8733"/>
    <cellStyle name="normální 59 16 2" xfId="34373"/>
    <cellStyle name="normální 59 17" xfId="9817"/>
    <cellStyle name="normální 59 17 2" xfId="46785"/>
    <cellStyle name="normální 59 18" xfId="20821"/>
    <cellStyle name="normální 59 19" xfId="20860"/>
    <cellStyle name="normální 59 2" xfId="6878"/>
    <cellStyle name="normální 59 2 2" xfId="13615"/>
    <cellStyle name="normální 59 2 2 2" xfId="20099"/>
    <cellStyle name="normální 59 2 2 2 2" xfId="46265"/>
    <cellStyle name="normální 59 2 2 2 3" xfId="33299"/>
    <cellStyle name="normální 59 2 2 3" xfId="39783"/>
    <cellStyle name="normální 59 2 2 4" xfId="26817"/>
    <cellStyle name="normální 59 2 3" xfId="16859"/>
    <cellStyle name="normální 59 2 3 2" xfId="43025"/>
    <cellStyle name="normální 59 2 3 3" xfId="30059"/>
    <cellStyle name="normální 59 2 4" xfId="10371"/>
    <cellStyle name="normální 59 2 4 2" xfId="36542"/>
    <cellStyle name="normální 59 2 5" xfId="23577"/>
    <cellStyle name="normální 59 20" xfId="20708"/>
    <cellStyle name="normální 59 21" xfId="20797"/>
    <cellStyle name="normální 59 22" xfId="8813"/>
    <cellStyle name="normální 59 23" xfId="20713"/>
    <cellStyle name="normální 59 24" xfId="20810"/>
    <cellStyle name="normální 59 25" xfId="8753"/>
    <cellStyle name="normální 59 26" xfId="20772"/>
    <cellStyle name="normální 59 27" xfId="8150"/>
    <cellStyle name="normální 59 28" xfId="20646"/>
    <cellStyle name="normální 59 29" xfId="20780"/>
    <cellStyle name="Normální 59 3" xfId="5483"/>
    <cellStyle name="normální 59 30" xfId="20820"/>
    <cellStyle name="normální 59 31" xfId="21979"/>
    <cellStyle name="Normální 59 4" xfId="7156"/>
    <cellStyle name="Normální 59 5" xfId="7308"/>
    <cellStyle name="Normální 59 6" xfId="7262"/>
    <cellStyle name="Normální 59 7" xfId="7329"/>
    <cellStyle name="Normální 59 8" xfId="7261"/>
    <cellStyle name="Normální 59 9" xfId="7038"/>
    <cellStyle name="normální 6" xfId="145"/>
    <cellStyle name="normální 6 10" xfId="562"/>
    <cellStyle name="normální 6 10 10" xfId="20923"/>
    <cellStyle name="normální 6 10 2" xfId="714"/>
    <cellStyle name="normální 6 10 2 2" xfId="1535"/>
    <cellStyle name="normální 6 10 2 2 2" xfId="6503"/>
    <cellStyle name="normální 6 10 2 2 2 2" xfId="13240"/>
    <cellStyle name="normální 6 10 2 2 2 2 2" xfId="19724"/>
    <cellStyle name="normální 6 10 2 2 2 2 2 2" xfId="45890"/>
    <cellStyle name="normální 6 10 2 2 2 2 2 3" xfId="32924"/>
    <cellStyle name="normální 6 10 2 2 2 2 3" xfId="39408"/>
    <cellStyle name="normální 6 10 2 2 2 2 4" xfId="26442"/>
    <cellStyle name="normální 6 10 2 2 2 3" xfId="16484"/>
    <cellStyle name="normální 6 10 2 2 2 3 2" xfId="42650"/>
    <cellStyle name="normální 6 10 2 2 2 3 3" xfId="29684"/>
    <cellStyle name="normální 6 10 2 2 2 4" xfId="9996"/>
    <cellStyle name="normální 6 10 2 2 2 4 2" xfId="36167"/>
    <cellStyle name="normální 6 10 2 2 2 5" xfId="23202"/>
    <cellStyle name="normální 6 10 2 2 3" xfId="11628"/>
    <cellStyle name="normální 6 10 2 2 3 2" xfId="18112"/>
    <cellStyle name="normální 6 10 2 2 3 2 2" xfId="44278"/>
    <cellStyle name="normální 6 10 2 2 3 2 3" xfId="31312"/>
    <cellStyle name="normální 6 10 2 2 3 3" xfId="37796"/>
    <cellStyle name="normální 6 10 2 2 3 4" xfId="24830"/>
    <cellStyle name="normální 6 10 2 2 4" xfId="14872"/>
    <cellStyle name="normální 6 10 2 2 4 2" xfId="41038"/>
    <cellStyle name="normální 6 10 2 2 4 3" xfId="28072"/>
    <cellStyle name="normální 6 10 2 2 5" xfId="8333"/>
    <cellStyle name="normální 6 10 2 2 5 2" xfId="34553"/>
    <cellStyle name="normální 6 10 2 2 6" xfId="21604"/>
    <cellStyle name="normální 6 10 2 3" xfId="5916"/>
    <cellStyle name="normální 6 10 2 3 2" xfId="12683"/>
    <cellStyle name="normální 6 10 2 3 2 2" xfId="19167"/>
    <cellStyle name="normální 6 10 2 3 2 2 2" xfId="45333"/>
    <cellStyle name="normální 6 10 2 3 2 2 3" xfId="32367"/>
    <cellStyle name="normální 6 10 2 3 2 3" xfId="38851"/>
    <cellStyle name="normální 6 10 2 3 2 4" xfId="25885"/>
    <cellStyle name="normální 6 10 2 3 3" xfId="15927"/>
    <cellStyle name="normální 6 10 2 3 3 2" xfId="42093"/>
    <cellStyle name="normální 6 10 2 3 3 3" xfId="29127"/>
    <cellStyle name="normální 6 10 2 3 4" xfId="9437"/>
    <cellStyle name="normální 6 10 2 3 4 2" xfId="35610"/>
    <cellStyle name="normální 6 10 2 3 5" xfId="22645"/>
    <cellStyle name="normální 6 10 2 4" xfId="11074"/>
    <cellStyle name="normální 6 10 2 4 2" xfId="17558"/>
    <cellStyle name="normální 6 10 2 4 2 2" xfId="43724"/>
    <cellStyle name="normální 6 10 2 4 2 3" xfId="30758"/>
    <cellStyle name="normální 6 10 2 4 3" xfId="37242"/>
    <cellStyle name="normální 6 10 2 4 4" xfId="24276"/>
    <cellStyle name="normální 6 10 2 5" xfId="14319"/>
    <cellStyle name="normální 6 10 2 5 2" xfId="40485"/>
    <cellStyle name="normální 6 10 2 5 3" xfId="27519"/>
    <cellStyle name="normální 6 10 2 6" xfId="7776"/>
    <cellStyle name="normální 6 10 2 6 2" xfId="33996"/>
    <cellStyle name="normální 6 10 2 7" xfId="21052"/>
    <cellStyle name="normální 6 10 3" xfId="889"/>
    <cellStyle name="normální 6 10 3 2" xfId="1683"/>
    <cellStyle name="normální 6 10 3 2 2" xfId="6651"/>
    <cellStyle name="normální 6 10 3 2 2 2" xfId="13388"/>
    <cellStyle name="normální 6 10 3 2 2 2 2" xfId="19872"/>
    <cellStyle name="normální 6 10 3 2 2 2 2 2" xfId="46038"/>
    <cellStyle name="normální 6 10 3 2 2 2 2 3" xfId="33072"/>
    <cellStyle name="normální 6 10 3 2 2 2 3" xfId="39556"/>
    <cellStyle name="normální 6 10 3 2 2 2 4" xfId="26590"/>
    <cellStyle name="normální 6 10 3 2 2 3" xfId="16632"/>
    <cellStyle name="normální 6 10 3 2 2 3 2" xfId="42798"/>
    <cellStyle name="normální 6 10 3 2 2 3 3" xfId="29832"/>
    <cellStyle name="normální 6 10 3 2 2 4" xfId="10144"/>
    <cellStyle name="normální 6 10 3 2 2 4 2" xfId="36315"/>
    <cellStyle name="normální 6 10 3 2 2 5" xfId="23350"/>
    <cellStyle name="normální 6 10 3 2 3" xfId="11776"/>
    <cellStyle name="normální 6 10 3 2 3 2" xfId="18260"/>
    <cellStyle name="normální 6 10 3 2 3 2 2" xfId="44426"/>
    <cellStyle name="normální 6 10 3 2 3 2 3" xfId="31460"/>
    <cellStyle name="normální 6 10 3 2 3 3" xfId="37944"/>
    <cellStyle name="normální 6 10 3 2 3 4" xfId="24978"/>
    <cellStyle name="normální 6 10 3 2 4" xfId="15020"/>
    <cellStyle name="normální 6 10 3 2 4 2" xfId="41186"/>
    <cellStyle name="normální 6 10 3 2 4 3" xfId="28220"/>
    <cellStyle name="normální 6 10 3 2 5" xfId="8481"/>
    <cellStyle name="normální 6 10 3 2 5 2" xfId="34701"/>
    <cellStyle name="normální 6 10 3 2 6" xfId="21752"/>
    <cellStyle name="normální 6 10 3 3" xfId="6066"/>
    <cellStyle name="normální 6 10 3 3 2" xfId="12831"/>
    <cellStyle name="normální 6 10 3 3 2 2" xfId="19315"/>
    <cellStyle name="normální 6 10 3 3 2 2 2" xfId="45481"/>
    <cellStyle name="normální 6 10 3 3 2 2 3" xfId="32515"/>
    <cellStyle name="normální 6 10 3 3 2 3" xfId="38999"/>
    <cellStyle name="normální 6 10 3 3 2 4" xfId="26033"/>
    <cellStyle name="normální 6 10 3 3 3" xfId="16075"/>
    <cellStyle name="normální 6 10 3 3 3 2" xfId="42241"/>
    <cellStyle name="normální 6 10 3 3 3 3" xfId="29275"/>
    <cellStyle name="normální 6 10 3 3 4" xfId="9586"/>
    <cellStyle name="normální 6 10 3 3 4 2" xfId="35758"/>
    <cellStyle name="normální 6 10 3 3 5" xfId="22793"/>
    <cellStyle name="normální 6 10 3 4" xfId="11222"/>
    <cellStyle name="normální 6 10 3 4 2" xfId="17706"/>
    <cellStyle name="normální 6 10 3 4 2 2" xfId="43872"/>
    <cellStyle name="normální 6 10 3 4 2 3" xfId="30906"/>
    <cellStyle name="normální 6 10 3 4 3" xfId="37390"/>
    <cellStyle name="normální 6 10 3 4 4" xfId="24424"/>
    <cellStyle name="normální 6 10 3 5" xfId="14467"/>
    <cellStyle name="normální 6 10 3 5 2" xfId="40633"/>
    <cellStyle name="normální 6 10 3 5 3" xfId="27667"/>
    <cellStyle name="normální 6 10 3 6" xfId="7924"/>
    <cellStyle name="normální 6 10 3 6 2" xfId="34144"/>
    <cellStyle name="normální 6 10 3 7" xfId="21200"/>
    <cellStyle name="normální 6 10 4" xfId="1064"/>
    <cellStyle name="normální 6 10 4 2" xfId="1831"/>
    <cellStyle name="normální 6 10 4 2 2" xfId="6799"/>
    <cellStyle name="normální 6 10 4 2 2 2" xfId="13536"/>
    <cellStyle name="normální 6 10 4 2 2 2 2" xfId="20020"/>
    <cellStyle name="normální 6 10 4 2 2 2 2 2" xfId="46186"/>
    <cellStyle name="normální 6 10 4 2 2 2 2 3" xfId="33220"/>
    <cellStyle name="normální 6 10 4 2 2 2 3" xfId="39704"/>
    <cellStyle name="normální 6 10 4 2 2 2 4" xfId="26738"/>
    <cellStyle name="normální 6 10 4 2 2 3" xfId="16780"/>
    <cellStyle name="normální 6 10 4 2 2 3 2" xfId="42946"/>
    <cellStyle name="normální 6 10 4 2 2 3 3" xfId="29980"/>
    <cellStyle name="normální 6 10 4 2 2 4" xfId="10292"/>
    <cellStyle name="normální 6 10 4 2 2 4 2" xfId="36463"/>
    <cellStyle name="normální 6 10 4 2 2 5" xfId="23498"/>
    <cellStyle name="normální 6 10 4 2 3" xfId="11924"/>
    <cellStyle name="normální 6 10 4 2 3 2" xfId="18408"/>
    <cellStyle name="normální 6 10 4 2 3 2 2" xfId="44574"/>
    <cellStyle name="normální 6 10 4 2 3 2 3" xfId="31608"/>
    <cellStyle name="normální 6 10 4 2 3 3" xfId="38092"/>
    <cellStyle name="normální 6 10 4 2 3 4" xfId="25126"/>
    <cellStyle name="normální 6 10 4 2 4" xfId="15168"/>
    <cellStyle name="normální 6 10 4 2 4 2" xfId="41334"/>
    <cellStyle name="normální 6 10 4 2 4 3" xfId="28368"/>
    <cellStyle name="normální 6 10 4 2 5" xfId="8629"/>
    <cellStyle name="normální 6 10 4 2 5 2" xfId="34849"/>
    <cellStyle name="normální 6 10 4 2 6" xfId="21900"/>
    <cellStyle name="normální 6 10 4 3" xfId="6219"/>
    <cellStyle name="normální 6 10 4 3 2" xfId="12982"/>
    <cellStyle name="normální 6 10 4 3 2 2" xfId="19466"/>
    <cellStyle name="normální 6 10 4 3 2 2 2" xfId="45632"/>
    <cellStyle name="normální 6 10 4 3 2 2 3" xfId="32666"/>
    <cellStyle name="normální 6 10 4 3 2 3" xfId="39150"/>
    <cellStyle name="normální 6 10 4 3 2 4" xfId="26184"/>
    <cellStyle name="normální 6 10 4 3 3" xfId="16226"/>
    <cellStyle name="normální 6 10 4 3 3 2" xfId="42392"/>
    <cellStyle name="normální 6 10 4 3 3 3" xfId="29426"/>
    <cellStyle name="normální 6 10 4 3 4" xfId="9737"/>
    <cellStyle name="normální 6 10 4 3 4 2" xfId="35909"/>
    <cellStyle name="normální 6 10 4 3 5" xfId="22944"/>
    <cellStyle name="normální 6 10 4 4" xfId="11370"/>
    <cellStyle name="normální 6 10 4 4 2" xfId="17854"/>
    <cellStyle name="normální 6 10 4 4 2 2" xfId="44020"/>
    <cellStyle name="normální 6 10 4 4 2 3" xfId="31054"/>
    <cellStyle name="normální 6 10 4 4 3" xfId="37538"/>
    <cellStyle name="normální 6 10 4 4 4" xfId="24572"/>
    <cellStyle name="normální 6 10 4 5" xfId="14615"/>
    <cellStyle name="normální 6 10 4 5 2" xfId="40781"/>
    <cellStyle name="normální 6 10 4 5 3" xfId="27815"/>
    <cellStyle name="normální 6 10 4 6" xfId="8072"/>
    <cellStyle name="normální 6 10 4 6 2" xfId="34292"/>
    <cellStyle name="normální 6 10 4 7" xfId="21348"/>
    <cellStyle name="normální 6 10 5" xfId="1406"/>
    <cellStyle name="normální 6 10 5 2" xfId="6374"/>
    <cellStyle name="normální 6 10 5 2 2" xfId="13111"/>
    <cellStyle name="normální 6 10 5 2 2 2" xfId="19595"/>
    <cellStyle name="normální 6 10 5 2 2 2 2" xfId="45761"/>
    <cellStyle name="normální 6 10 5 2 2 2 3" xfId="32795"/>
    <cellStyle name="normální 6 10 5 2 2 3" xfId="39279"/>
    <cellStyle name="normální 6 10 5 2 2 4" xfId="26313"/>
    <cellStyle name="normální 6 10 5 2 3" xfId="16355"/>
    <cellStyle name="normální 6 10 5 2 3 2" xfId="42521"/>
    <cellStyle name="normální 6 10 5 2 3 3" xfId="29555"/>
    <cellStyle name="normální 6 10 5 2 4" xfId="9867"/>
    <cellStyle name="normální 6 10 5 2 4 2" xfId="36038"/>
    <cellStyle name="normální 6 10 5 2 5" xfId="23073"/>
    <cellStyle name="normální 6 10 5 3" xfId="11499"/>
    <cellStyle name="normální 6 10 5 3 2" xfId="17983"/>
    <cellStyle name="normální 6 10 5 3 2 2" xfId="44149"/>
    <cellStyle name="normální 6 10 5 3 2 3" xfId="31183"/>
    <cellStyle name="normální 6 10 5 3 3" xfId="37667"/>
    <cellStyle name="normální 6 10 5 3 4" xfId="24701"/>
    <cellStyle name="normální 6 10 5 4" xfId="14743"/>
    <cellStyle name="normální 6 10 5 4 2" xfId="40909"/>
    <cellStyle name="normální 6 10 5 4 3" xfId="27943"/>
    <cellStyle name="normální 6 10 5 5" xfId="8204"/>
    <cellStyle name="normální 6 10 5 5 2" xfId="34424"/>
    <cellStyle name="normální 6 10 5 6" xfId="21475"/>
    <cellStyle name="normální 6 10 6" xfId="5784"/>
    <cellStyle name="normální 6 10 6 2" xfId="12552"/>
    <cellStyle name="normální 6 10 6 2 2" xfId="19036"/>
    <cellStyle name="normální 6 10 6 2 2 2" xfId="45202"/>
    <cellStyle name="normální 6 10 6 2 2 3" xfId="32236"/>
    <cellStyle name="normální 6 10 6 2 3" xfId="38720"/>
    <cellStyle name="normální 6 10 6 2 4" xfId="25754"/>
    <cellStyle name="normální 6 10 6 3" xfId="15796"/>
    <cellStyle name="normální 6 10 6 3 2" xfId="41962"/>
    <cellStyle name="normální 6 10 6 3 3" xfId="28996"/>
    <cellStyle name="normální 6 10 6 4" xfId="9306"/>
    <cellStyle name="normální 6 10 6 4 2" xfId="35479"/>
    <cellStyle name="normální 6 10 6 5" xfId="22514"/>
    <cellStyle name="normální 6 10 7" xfId="10945"/>
    <cellStyle name="normální 6 10 7 2" xfId="17429"/>
    <cellStyle name="normální 6 10 7 2 2" xfId="43595"/>
    <cellStyle name="normální 6 10 7 2 3" xfId="30629"/>
    <cellStyle name="normální 6 10 7 3" xfId="37113"/>
    <cellStyle name="normální 6 10 7 4" xfId="24147"/>
    <cellStyle name="normální 6 10 8" xfId="14190"/>
    <cellStyle name="normální 6 10 8 2" xfId="40356"/>
    <cellStyle name="normální 6 10 8 3" xfId="27390"/>
    <cellStyle name="normální 6 10 9" xfId="7647"/>
    <cellStyle name="normální 6 10 9 2" xfId="33867"/>
    <cellStyle name="normální 6 11" xfId="599"/>
    <cellStyle name="normální 6 11 10" xfId="20955"/>
    <cellStyle name="normální 6 11 2" xfId="757"/>
    <cellStyle name="normální 6 11 2 2" xfId="1574"/>
    <cellStyle name="normální 6 11 2 2 2" xfId="6542"/>
    <cellStyle name="normální 6 11 2 2 2 2" xfId="13279"/>
    <cellStyle name="normální 6 11 2 2 2 2 2" xfId="19763"/>
    <cellStyle name="normální 6 11 2 2 2 2 2 2" xfId="45929"/>
    <cellStyle name="normální 6 11 2 2 2 2 2 3" xfId="32963"/>
    <cellStyle name="normální 6 11 2 2 2 2 3" xfId="39447"/>
    <cellStyle name="normální 6 11 2 2 2 2 4" xfId="26481"/>
    <cellStyle name="normální 6 11 2 2 2 3" xfId="16523"/>
    <cellStyle name="normální 6 11 2 2 2 3 2" xfId="42689"/>
    <cellStyle name="normální 6 11 2 2 2 3 3" xfId="29723"/>
    <cellStyle name="normální 6 11 2 2 2 4" xfId="10035"/>
    <cellStyle name="normální 6 11 2 2 2 4 2" xfId="36206"/>
    <cellStyle name="normální 6 11 2 2 2 5" xfId="23241"/>
    <cellStyle name="normální 6 11 2 2 3" xfId="11667"/>
    <cellStyle name="normální 6 11 2 2 3 2" xfId="18151"/>
    <cellStyle name="normální 6 11 2 2 3 2 2" xfId="44317"/>
    <cellStyle name="normální 6 11 2 2 3 2 3" xfId="31351"/>
    <cellStyle name="normální 6 11 2 2 3 3" xfId="37835"/>
    <cellStyle name="normální 6 11 2 2 3 4" xfId="24869"/>
    <cellStyle name="normální 6 11 2 2 4" xfId="14911"/>
    <cellStyle name="normální 6 11 2 2 4 2" xfId="41077"/>
    <cellStyle name="normální 6 11 2 2 4 3" xfId="28111"/>
    <cellStyle name="normální 6 11 2 2 5" xfId="8372"/>
    <cellStyle name="normální 6 11 2 2 5 2" xfId="34592"/>
    <cellStyle name="normální 6 11 2 2 6" xfId="21643"/>
    <cellStyle name="normální 6 11 2 3" xfId="5955"/>
    <cellStyle name="normální 6 11 2 3 2" xfId="12722"/>
    <cellStyle name="normální 6 11 2 3 2 2" xfId="19206"/>
    <cellStyle name="normální 6 11 2 3 2 2 2" xfId="45372"/>
    <cellStyle name="normální 6 11 2 3 2 2 3" xfId="32406"/>
    <cellStyle name="normální 6 11 2 3 2 3" xfId="38890"/>
    <cellStyle name="normální 6 11 2 3 2 4" xfId="25924"/>
    <cellStyle name="normální 6 11 2 3 3" xfId="15966"/>
    <cellStyle name="normální 6 11 2 3 3 2" xfId="42132"/>
    <cellStyle name="normální 6 11 2 3 3 3" xfId="29166"/>
    <cellStyle name="normální 6 11 2 3 4" xfId="9476"/>
    <cellStyle name="normální 6 11 2 3 4 2" xfId="35649"/>
    <cellStyle name="normální 6 11 2 3 5" xfId="22684"/>
    <cellStyle name="normální 6 11 2 4" xfId="11113"/>
    <cellStyle name="normální 6 11 2 4 2" xfId="17597"/>
    <cellStyle name="normální 6 11 2 4 2 2" xfId="43763"/>
    <cellStyle name="normální 6 11 2 4 2 3" xfId="30797"/>
    <cellStyle name="normální 6 11 2 4 3" xfId="37281"/>
    <cellStyle name="normální 6 11 2 4 4" xfId="24315"/>
    <cellStyle name="normální 6 11 2 5" xfId="14358"/>
    <cellStyle name="normální 6 11 2 5 2" xfId="40524"/>
    <cellStyle name="normální 6 11 2 5 3" xfId="27558"/>
    <cellStyle name="normální 6 11 2 6" xfId="7815"/>
    <cellStyle name="normální 6 11 2 6 2" xfId="34035"/>
    <cellStyle name="normální 6 11 2 7" xfId="21091"/>
    <cellStyle name="normální 6 11 3" xfId="932"/>
    <cellStyle name="normální 6 11 3 2" xfId="1722"/>
    <cellStyle name="normální 6 11 3 2 2" xfId="6690"/>
    <cellStyle name="normální 6 11 3 2 2 2" xfId="13427"/>
    <cellStyle name="normální 6 11 3 2 2 2 2" xfId="19911"/>
    <cellStyle name="normální 6 11 3 2 2 2 2 2" xfId="46077"/>
    <cellStyle name="normální 6 11 3 2 2 2 2 3" xfId="33111"/>
    <cellStyle name="normální 6 11 3 2 2 2 3" xfId="39595"/>
    <cellStyle name="normální 6 11 3 2 2 2 4" xfId="26629"/>
    <cellStyle name="normální 6 11 3 2 2 3" xfId="16671"/>
    <cellStyle name="normální 6 11 3 2 2 3 2" xfId="42837"/>
    <cellStyle name="normální 6 11 3 2 2 3 3" xfId="29871"/>
    <cellStyle name="normální 6 11 3 2 2 4" xfId="10183"/>
    <cellStyle name="normální 6 11 3 2 2 4 2" xfId="36354"/>
    <cellStyle name="normální 6 11 3 2 2 5" xfId="23389"/>
    <cellStyle name="normální 6 11 3 2 3" xfId="11815"/>
    <cellStyle name="normální 6 11 3 2 3 2" xfId="18299"/>
    <cellStyle name="normální 6 11 3 2 3 2 2" xfId="44465"/>
    <cellStyle name="normální 6 11 3 2 3 2 3" xfId="31499"/>
    <cellStyle name="normální 6 11 3 2 3 3" xfId="37983"/>
    <cellStyle name="normální 6 11 3 2 3 4" xfId="25017"/>
    <cellStyle name="normální 6 11 3 2 4" xfId="15059"/>
    <cellStyle name="normální 6 11 3 2 4 2" xfId="41225"/>
    <cellStyle name="normální 6 11 3 2 4 3" xfId="28259"/>
    <cellStyle name="normální 6 11 3 2 5" xfId="8520"/>
    <cellStyle name="normální 6 11 3 2 5 2" xfId="34740"/>
    <cellStyle name="normální 6 11 3 2 6" xfId="21791"/>
    <cellStyle name="normální 6 11 3 3" xfId="6106"/>
    <cellStyle name="normální 6 11 3 3 2" xfId="12871"/>
    <cellStyle name="normální 6 11 3 3 2 2" xfId="19355"/>
    <cellStyle name="normální 6 11 3 3 2 2 2" xfId="45521"/>
    <cellStyle name="normální 6 11 3 3 2 2 3" xfId="32555"/>
    <cellStyle name="normální 6 11 3 3 2 3" xfId="39039"/>
    <cellStyle name="normální 6 11 3 3 2 4" xfId="26073"/>
    <cellStyle name="normální 6 11 3 3 3" xfId="16115"/>
    <cellStyle name="normální 6 11 3 3 3 2" xfId="42281"/>
    <cellStyle name="normální 6 11 3 3 3 3" xfId="29315"/>
    <cellStyle name="normální 6 11 3 3 4" xfId="9626"/>
    <cellStyle name="normální 6 11 3 3 4 2" xfId="35798"/>
    <cellStyle name="normální 6 11 3 3 5" xfId="22833"/>
    <cellStyle name="normální 6 11 3 4" xfId="11261"/>
    <cellStyle name="normální 6 11 3 4 2" xfId="17745"/>
    <cellStyle name="normální 6 11 3 4 2 2" xfId="43911"/>
    <cellStyle name="normální 6 11 3 4 2 3" xfId="30945"/>
    <cellStyle name="normální 6 11 3 4 3" xfId="37429"/>
    <cellStyle name="normální 6 11 3 4 4" xfId="24463"/>
    <cellStyle name="normální 6 11 3 5" xfId="14506"/>
    <cellStyle name="normální 6 11 3 5 2" xfId="40672"/>
    <cellStyle name="normální 6 11 3 5 3" xfId="27706"/>
    <cellStyle name="normální 6 11 3 6" xfId="7963"/>
    <cellStyle name="normální 6 11 3 6 2" xfId="34183"/>
    <cellStyle name="normální 6 11 3 7" xfId="21239"/>
    <cellStyle name="normální 6 11 4" xfId="1107"/>
    <cellStyle name="normální 6 11 4 2" xfId="1870"/>
    <cellStyle name="normální 6 11 4 2 2" xfId="6838"/>
    <cellStyle name="normální 6 11 4 2 2 2" xfId="13575"/>
    <cellStyle name="normální 6 11 4 2 2 2 2" xfId="20059"/>
    <cellStyle name="normální 6 11 4 2 2 2 2 2" xfId="46225"/>
    <cellStyle name="normální 6 11 4 2 2 2 2 3" xfId="33259"/>
    <cellStyle name="normální 6 11 4 2 2 2 3" xfId="39743"/>
    <cellStyle name="normální 6 11 4 2 2 2 4" xfId="26777"/>
    <cellStyle name="normální 6 11 4 2 2 3" xfId="16819"/>
    <cellStyle name="normální 6 11 4 2 2 3 2" xfId="42985"/>
    <cellStyle name="normální 6 11 4 2 2 3 3" xfId="30019"/>
    <cellStyle name="normální 6 11 4 2 2 4" xfId="10331"/>
    <cellStyle name="normální 6 11 4 2 2 4 2" xfId="36502"/>
    <cellStyle name="normální 6 11 4 2 2 5" xfId="23537"/>
    <cellStyle name="normální 6 11 4 2 3" xfId="11963"/>
    <cellStyle name="normální 6 11 4 2 3 2" xfId="18447"/>
    <cellStyle name="normální 6 11 4 2 3 2 2" xfId="44613"/>
    <cellStyle name="normální 6 11 4 2 3 2 3" xfId="31647"/>
    <cellStyle name="normální 6 11 4 2 3 3" xfId="38131"/>
    <cellStyle name="normální 6 11 4 2 3 4" xfId="25165"/>
    <cellStyle name="normální 6 11 4 2 4" xfId="15207"/>
    <cellStyle name="normální 6 11 4 2 4 2" xfId="41373"/>
    <cellStyle name="normální 6 11 4 2 4 3" xfId="28407"/>
    <cellStyle name="normální 6 11 4 2 5" xfId="8668"/>
    <cellStyle name="normální 6 11 4 2 5 2" xfId="34888"/>
    <cellStyle name="normální 6 11 4 2 6" xfId="21939"/>
    <cellStyle name="normální 6 11 4 3" xfId="6261"/>
    <cellStyle name="normální 6 11 4 3 2" xfId="13023"/>
    <cellStyle name="normální 6 11 4 3 2 2" xfId="19507"/>
    <cellStyle name="normální 6 11 4 3 2 2 2" xfId="45673"/>
    <cellStyle name="normální 6 11 4 3 2 2 3" xfId="32707"/>
    <cellStyle name="normální 6 11 4 3 2 3" xfId="39191"/>
    <cellStyle name="normální 6 11 4 3 2 4" xfId="26225"/>
    <cellStyle name="normální 6 11 4 3 3" xfId="16267"/>
    <cellStyle name="normální 6 11 4 3 3 2" xfId="42433"/>
    <cellStyle name="normální 6 11 4 3 3 3" xfId="29467"/>
    <cellStyle name="normální 6 11 4 3 4" xfId="9778"/>
    <cellStyle name="normální 6 11 4 3 4 2" xfId="35950"/>
    <cellStyle name="normální 6 11 4 3 5" xfId="22985"/>
    <cellStyle name="normální 6 11 4 4" xfId="11409"/>
    <cellStyle name="normální 6 11 4 4 2" xfId="17893"/>
    <cellStyle name="normální 6 11 4 4 2 2" xfId="44059"/>
    <cellStyle name="normální 6 11 4 4 2 3" xfId="31093"/>
    <cellStyle name="normální 6 11 4 4 3" xfId="37577"/>
    <cellStyle name="normální 6 11 4 4 4" xfId="24611"/>
    <cellStyle name="normální 6 11 4 5" xfId="14654"/>
    <cellStyle name="normální 6 11 4 5 2" xfId="40820"/>
    <cellStyle name="normální 6 11 4 5 3" xfId="27854"/>
    <cellStyle name="normální 6 11 4 6" xfId="8111"/>
    <cellStyle name="normální 6 11 4 6 2" xfId="34331"/>
    <cellStyle name="normální 6 11 4 7" xfId="21387"/>
    <cellStyle name="normální 6 11 5" xfId="1438"/>
    <cellStyle name="normální 6 11 5 2" xfId="6406"/>
    <cellStyle name="normální 6 11 5 2 2" xfId="13143"/>
    <cellStyle name="normální 6 11 5 2 2 2" xfId="19627"/>
    <cellStyle name="normální 6 11 5 2 2 2 2" xfId="45793"/>
    <cellStyle name="normální 6 11 5 2 2 2 3" xfId="32827"/>
    <cellStyle name="normální 6 11 5 2 2 3" xfId="39311"/>
    <cellStyle name="normální 6 11 5 2 2 4" xfId="26345"/>
    <cellStyle name="normální 6 11 5 2 3" xfId="16387"/>
    <cellStyle name="normální 6 11 5 2 3 2" xfId="42553"/>
    <cellStyle name="normální 6 11 5 2 3 3" xfId="29587"/>
    <cellStyle name="normální 6 11 5 2 4" xfId="9899"/>
    <cellStyle name="normální 6 11 5 2 4 2" xfId="36070"/>
    <cellStyle name="normální 6 11 5 2 5" xfId="23105"/>
    <cellStyle name="normální 6 11 5 3" xfId="11531"/>
    <cellStyle name="normální 6 11 5 3 2" xfId="18015"/>
    <cellStyle name="normální 6 11 5 3 2 2" xfId="44181"/>
    <cellStyle name="normální 6 11 5 3 2 3" xfId="31215"/>
    <cellStyle name="normální 6 11 5 3 3" xfId="37699"/>
    <cellStyle name="normální 6 11 5 3 4" xfId="24733"/>
    <cellStyle name="normální 6 11 5 4" xfId="14775"/>
    <cellStyle name="normální 6 11 5 4 2" xfId="40941"/>
    <cellStyle name="normální 6 11 5 4 3" xfId="27975"/>
    <cellStyle name="normální 6 11 5 5" xfId="8236"/>
    <cellStyle name="normální 6 11 5 5 2" xfId="34456"/>
    <cellStyle name="normální 6 11 5 6" xfId="21507"/>
    <cellStyle name="normální 6 11 6" xfId="5817"/>
    <cellStyle name="normální 6 11 6 2" xfId="12584"/>
    <cellStyle name="normální 6 11 6 2 2" xfId="19068"/>
    <cellStyle name="normální 6 11 6 2 2 2" xfId="45234"/>
    <cellStyle name="normální 6 11 6 2 2 3" xfId="32268"/>
    <cellStyle name="normální 6 11 6 2 3" xfId="38752"/>
    <cellStyle name="normální 6 11 6 2 4" xfId="25786"/>
    <cellStyle name="normální 6 11 6 3" xfId="15828"/>
    <cellStyle name="normální 6 11 6 3 2" xfId="41994"/>
    <cellStyle name="normální 6 11 6 3 3" xfId="29028"/>
    <cellStyle name="normální 6 11 6 4" xfId="9338"/>
    <cellStyle name="normální 6 11 6 4 2" xfId="35511"/>
    <cellStyle name="normální 6 11 6 5" xfId="22546"/>
    <cellStyle name="normální 6 11 7" xfId="10977"/>
    <cellStyle name="normální 6 11 7 2" xfId="17461"/>
    <cellStyle name="normální 6 11 7 2 2" xfId="43627"/>
    <cellStyle name="normální 6 11 7 2 3" xfId="30661"/>
    <cellStyle name="normální 6 11 7 3" xfId="37145"/>
    <cellStyle name="normální 6 11 7 4" xfId="24179"/>
    <cellStyle name="normální 6 11 8" xfId="14222"/>
    <cellStyle name="normální 6 11 8 2" xfId="40388"/>
    <cellStyle name="normální 6 11 8 3" xfId="27422"/>
    <cellStyle name="normální 6 11 9" xfId="7679"/>
    <cellStyle name="normální 6 11 9 2" xfId="33899"/>
    <cellStyle name="normální 6 12" xfId="636"/>
    <cellStyle name="normální 6 12 2" xfId="834"/>
    <cellStyle name="normální 6 12 2 2" xfId="1638"/>
    <cellStyle name="normální 6 12 2 2 2" xfId="6606"/>
    <cellStyle name="normální 6 12 2 2 2 2" xfId="13343"/>
    <cellStyle name="normální 6 12 2 2 2 2 2" xfId="19827"/>
    <cellStyle name="normální 6 12 2 2 2 2 2 2" xfId="45993"/>
    <cellStyle name="normální 6 12 2 2 2 2 2 3" xfId="33027"/>
    <cellStyle name="normální 6 12 2 2 2 2 3" xfId="39511"/>
    <cellStyle name="normální 6 12 2 2 2 2 4" xfId="26545"/>
    <cellStyle name="normální 6 12 2 2 2 3" xfId="16587"/>
    <cellStyle name="normální 6 12 2 2 2 3 2" xfId="42753"/>
    <cellStyle name="normální 6 12 2 2 2 3 3" xfId="29787"/>
    <cellStyle name="normální 6 12 2 2 2 4" xfId="10099"/>
    <cellStyle name="normální 6 12 2 2 2 4 2" xfId="36270"/>
    <cellStyle name="normální 6 12 2 2 2 5" xfId="23305"/>
    <cellStyle name="normální 6 12 2 2 3" xfId="11731"/>
    <cellStyle name="normální 6 12 2 2 3 2" xfId="18215"/>
    <cellStyle name="normální 6 12 2 2 3 2 2" xfId="44381"/>
    <cellStyle name="normální 6 12 2 2 3 2 3" xfId="31415"/>
    <cellStyle name="normální 6 12 2 2 3 3" xfId="37899"/>
    <cellStyle name="normální 6 12 2 2 3 4" xfId="24933"/>
    <cellStyle name="normální 6 12 2 2 4" xfId="14975"/>
    <cellStyle name="normální 6 12 2 2 4 2" xfId="41141"/>
    <cellStyle name="normální 6 12 2 2 4 3" xfId="28175"/>
    <cellStyle name="normální 6 12 2 2 5" xfId="8436"/>
    <cellStyle name="normální 6 12 2 2 5 2" xfId="34656"/>
    <cellStyle name="normální 6 12 2 2 6" xfId="21707"/>
    <cellStyle name="normální 6 12 2 3" xfId="6020"/>
    <cellStyle name="normální 6 12 2 3 2" xfId="12786"/>
    <cellStyle name="normální 6 12 2 3 2 2" xfId="19270"/>
    <cellStyle name="normální 6 12 2 3 2 2 2" xfId="45436"/>
    <cellStyle name="normální 6 12 2 3 2 2 3" xfId="32470"/>
    <cellStyle name="normální 6 12 2 3 2 3" xfId="38954"/>
    <cellStyle name="normální 6 12 2 3 2 4" xfId="25988"/>
    <cellStyle name="normální 6 12 2 3 3" xfId="16030"/>
    <cellStyle name="normální 6 12 2 3 3 2" xfId="42196"/>
    <cellStyle name="normální 6 12 2 3 3 3" xfId="29230"/>
    <cellStyle name="normální 6 12 2 3 4" xfId="9540"/>
    <cellStyle name="normální 6 12 2 3 4 2" xfId="35713"/>
    <cellStyle name="normální 6 12 2 3 5" xfId="22748"/>
    <cellStyle name="normální 6 12 2 4" xfId="11177"/>
    <cellStyle name="normální 6 12 2 4 2" xfId="17661"/>
    <cellStyle name="normální 6 12 2 4 2 2" xfId="43827"/>
    <cellStyle name="normální 6 12 2 4 2 3" xfId="30861"/>
    <cellStyle name="normální 6 12 2 4 3" xfId="37345"/>
    <cellStyle name="normální 6 12 2 4 4" xfId="24379"/>
    <cellStyle name="normální 6 12 2 5" xfId="14422"/>
    <cellStyle name="normální 6 12 2 5 2" xfId="40588"/>
    <cellStyle name="normální 6 12 2 5 3" xfId="27622"/>
    <cellStyle name="normální 6 12 2 6" xfId="7879"/>
    <cellStyle name="normální 6 12 2 6 2" xfId="34099"/>
    <cellStyle name="normální 6 12 2 7" xfId="21155"/>
    <cellStyle name="normální 6 12 3" xfId="1009"/>
    <cellStyle name="normální 6 12 3 2" xfId="1786"/>
    <cellStyle name="normální 6 12 3 2 2" xfId="6754"/>
    <cellStyle name="normální 6 12 3 2 2 2" xfId="13491"/>
    <cellStyle name="normální 6 12 3 2 2 2 2" xfId="19975"/>
    <cellStyle name="normální 6 12 3 2 2 2 2 2" xfId="46141"/>
    <cellStyle name="normální 6 12 3 2 2 2 2 3" xfId="33175"/>
    <cellStyle name="normální 6 12 3 2 2 2 3" xfId="39659"/>
    <cellStyle name="normální 6 12 3 2 2 2 4" xfId="26693"/>
    <cellStyle name="normální 6 12 3 2 2 3" xfId="16735"/>
    <cellStyle name="normální 6 12 3 2 2 3 2" xfId="42901"/>
    <cellStyle name="normální 6 12 3 2 2 3 3" xfId="29935"/>
    <cellStyle name="normální 6 12 3 2 2 4" xfId="10247"/>
    <cellStyle name="normální 6 12 3 2 2 4 2" xfId="36418"/>
    <cellStyle name="normální 6 12 3 2 2 5" xfId="23453"/>
    <cellStyle name="normální 6 12 3 2 3" xfId="11879"/>
    <cellStyle name="normální 6 12 3 2 3 2" xfId="18363"/>
    <cellStyle name="normální 6 12 3 2 3 2 2" xfId="44529"/>
    <cellStyle name="normální 6 12 3 2 3 2 3" xfId="31563"/>
    <cellStyle name="normální 6 12 3 2 3 3" xfId="38047"/>
    <cellStyle name="normální 6 12 3 2 3 4" xfId="25081"/>
    <cellStyle name="normální 6 12 3 2 4" xfId="15123"/>
    <cellStyle name="normální 6 12 3 2 4 2" xfId="41289"/>
    <cellStyle name="normální 6 12 3 2 4 3" xfId="28323"/>
    <cellStyle name="normální 6 12 3 2 5" xfId="8584"/>
    <cellStyle name="normální 6 12 3 2 5 2" xfId="34804"/>
    <cellStyle name="normální 6 12 3 2 6" xfId="21855"/>
    <cellStyle name="normální 6 12 3 3" xfId="6172"/>
    <cellStyle name="normální 6 12 3 3 2" xfId="12936"/>
    <cellStyle name="normální 6 12 3 3 2 2" xfId="19420"/>
    <cellStyle name="normální 6 12 3 3 2 2 2" xfId="45586"/>
    <cellStyle name="normální 6 12 3 3 2 2 3" xfId="32620"/>
    <cellStyle name="normální 6 12 3 3 2 3" xfId="39104"/>
    <cellStyle name="normální 6 12 3 3 2 4" xfId="26138"/>
    <cellStyle name="normální 6 12 3 3 3" xfId="16180"/>
    <cellStyle name="normální 6 12 3 3 3 2" xfId="42346"/>
    <cellStyle name="normální 6 12 3 3 3 3" xfId="29380"/>
    <cellStyle name="normální 6 12 3 3 4" xfId="9691"/>
    <cellStyle name="normální 6 12 3 3 4 2" xfId="35863"/>
    <cellStyle name="normální 6 12 3 3 5" xfId="22898"/>
    <cellStyle name="normální 6 12 3 4" xfId="11325"/>
    <cellStyle name="normální 6 12 3 4 2" xfId="17809"/>
    <cellStyle name="normální 6 12 3 4 2 2" xfId="43975"/>
    <cellStyle name="normální 6 12 3 4 2 3" xfId="31009"/>
    <cellStyle name="normální 6 12 3 4 3" xfId="37493"/>
    <cellStyle name="normální 6 12 3 4 4" xfId="24527"/>
    <cellStyle name="normální 6 12 3 5" xfId="14570"/>
    <cellStyle name="normální 6 12 3 5 2" xfId="40736"/>
    <cellStyle name="normální 6 12 3 5 3" xfId="27770"/>
    <cellStyle name="normální 6 12 3 6" xfId="8027"/>
    <cellStyle name="normální 6 12 3 6 2" xfId="34247"/>
    <cellStyle name="normální 6 12 3 7" xfId="21303"/>
    <cellStyle name="normální 6 12 4" xfId="1470"/>
    <cellStyle name="normální 6 12 4 2" xfId="6438"/>
    <cellStyle name="normální 6 12 4 2 2" xfId="13175"/>
    <cellStyle name="normální 6 12 4 2 2 2" xfId="19659"/>
    <cellStyle name="normální 6 12 4 2 2 2 2" xfId="45825"/>
    <cellStyle name="normální 6 12 4 2 2 2 3" xfId="32859"/>
    <cellStyle name="normální 6 12 4 2 2 3" xfId="39343"/>
    <cellStyle name="normální 6 12 4 2 2 4" xfId="26377"/>
    <cellStyle name="normální 6 12 4 2 3" xfId="16419"/>
    <cellStyle name="normální 6 12 4 2 3 2" xfId="42585"/>
    <cellStyle name="normální 6 12 4 2 3 3" xfId="29619"/>
    <cellStyle name="normální 6 12 4 2 4" xfId="9931"/>
    <cellStyle name="normální 6 12 4 2 4 2" xfId="36102"/>
    <cellStyle name="normální 6 12 4 2 5" xfId="23137"/>
    <cellStyle name="normální 6 12 4 3" xfId="11563"/>
    <cellStyle name="normální 6 12 4 3 2" xfId="18047"/>
    <cellStyle name="normální 6 12 4 3 2 2" xfId="44213"/>
    <cellStyle name="normální 6 12 4 3 2 3" xfId="31247"/>
    <cellStyle name="normální 6 12 4 3 3" xfId="37731"/>
    <cellStyle name="normální 6 12 4 3 4" xfId="24765"/>
    <cellStyle name="normální 6 12 4 4" xfId="14807"/>
    <cellStyle name="normální 6 12 4 4 2" xfId="40973"/>
    <cellStyle name="normální 6 12 4 4 3" xfId="28007"/>
    <cellStyle name="normální 6 12 4 5" xfId="8268"/>
    <cellStyle name="normální 6 12 4 5 2" xfId="34488"/>
    <cellStyle name="normální 6 12 4 6" xfId="21539"/>
    <cellStyle name="normální 6 12 5" xfId="5849"/>
    <cellStyle name="normální 6 12 5 2" xfId="12616"/>
    <cellStyle name="normální 6 12 5 2 2" xfId="19100"/>
    <cellStyle name="normální 6 12 5 2 2 2" xfId="45266"/>
    <cellStyle name="normální 6 12 5 2 2 3" xfId="32300"/>
    <cellStyle name="normální 6 12 5 2 3" xfId="38784"/>
    <cellStyle name="normální 6 12 5 2 4" xfId="25818"/>
    <cellStyle name="normální 6 12 5 3" xfId="15860"/>
    <cellStyle name="normální 6 12 5 3 2" xfId="42026"/>
    <cellStyle name="normální 6 12 5 3 3" xfId="29060"/>
    <cellStyle name="normální 6 12 5 4" xfId="9370"/>
    <cellStyle name="normální 6 12 5 4 2" xfId="35543"/>
    <cellStyle name="normální 6 12 5 5" xfId="22578"/>
    <cellStyle name="normální 6 12 6" xfId="11009"/>
    <cellStyle name="normální 6 12 6 2" xfId="17493"/>
    <cellStyle name="normální 6 12 6 2 2" xfId="43659"/>
    <cellStyle name="normální 6 12 6 2 3" xfId="30693"/>
    <cellStyle name="normální 6 12 6 3" xfId="37177"/>
    <cellStyle name="normální 6 12 6 4" xfId="24211"/>
    <cellStyle name="normální 6 12 7" xfId="14254"/>
    <cellStyle name="normální 6 12 7 2" xfId="40420"/>
    <cellStyle name="normální 6 12 7 3" xfId="27454"/>
    <cellStyle name="normální 6 12 8" xfId="7711"/>
    <cellStyle name="normální 6 12 8 2" xfId="33931"/>
    <cellStyle name="normální 6 12 9" xfId="20987"/>
    <cellStyle name="normální 6 13" xfId="699"/>
    <cellStyle name="normální 6 13 2" xfId="873"/>
    <cellStyle name="normální 6 13 2 2" xfId="1672"/>
    <cellStyle name="normální 6 13 2 2 2" xfId="6640"/>
    <cellStyle name="normální 6 13 2 2 2 2" xfId="13377"/>
    <cellStyle name="normální 6 13 2 2 2 2 2" xfId="19861"/>
    <cellStyle name="normální 6 13 2 2 2 2 2 2" xfId="46027"/>
    <cellStyle name="normální 6 13 2 2 2 2 2 3" xfId="33061"/>
    <cellStyle name="normální 6 13 2 2 2 2 3" xfId="39545"/>
    <cellStyle name="normální 6 13 2 2 2 2 4" xfId="26579"/>
    <cellStyle name="normální 6 13 2 2 2 3" xfId="16621"/>
    <cellStyle name="normální 6 13 2 2 2 3 2" xfId="42787"/>
    <cellStyle name="normální 6 13 2 2 2 3 3" xfId="29821"/>
    <cellStyle name="normální 6 13 2 2 2 4" xfId="10133"/>
    <cellStyle name="normální 6 13 2 2 2 4 2" xfId="36304"/>
    <cellStyle name="normální 6 13 2 2 2 5" xfId="23339"/>
    <cellStyle name="normální 6 13 2 2 3" xfId="11765"/>
    <cellStyle name="normální 6 13 2 2 3 2" xfId="18249"/>
    <cellStyle name="normální 6 13 2 2 3 2 2" xfId="44415"/>
    <cellStyle name="normální 6 13 2 2 3 2 3" xfId="31449"/>
    <cellStyle name="normální 6 13 2 2 3 3" xfId="37933"/>
    <cellStyle name="normální 6 13 2 2 3 4" xfId="24967"/>
    <cellStyle name="normální 6 13 2 2 4" xfId="15009"/>
    <cellStyle name="normální 6 13 2 2 4 2" xfId="41175"/>
    <cellStyle name="normální 6 13 2 2 4 3" xfId="28209"/>
    <cellStyle name="normální 6 13 2 2 5" xfId="8470"/>
    <cellStyle name="normální 6 13 2 2 5 2" xfId="34690"/>
    <cellStyle name="normální 6 13 2 2 6" xfId="21741"/>
    <cellStyle name="normální 6 13 2 3" xfId="6055"/>
    <cellStyle name="normální 6 13 2 3 2" xfId="12820"/>
    <cellStyle name="normální 6 13 2 3 2 2" xfId="19304"/>
    <cellStyle name="normální 6 13 2 3 2 2 2" xfId="45470"/>
    <cellStyle name="normální 6 13 2 3 2 2 3" xfId="32504"/>
    <cellStyle name="normální 6 13 2 3 2 3" xfId="38988"/>
    <cellStyle name="normální 6 13 2 3 2 4" xfId="26022"/>
    <cellStyle name="normální 6 13 2 3 3" xfId="16064"/>
    <cellStyle name="normální 6 13 2 3 3 2" xfId="42230"/>
    <cellStyle name="normální 6 13 2 3 3 3" xfId="29264"/>
    <cellStyle name="normální 6 13 2 3 4" xfId="9575"/>
    <cellStyle name="normální 6 13 2 3 4 2" xfId="35747"/>
    <cellStyle name="normální 6 13 2 3 5" xfId="22782"/>
    <cellStyle name="normální 6 13 2 4" xfId="11211"/>
    <cellStyle name="normální 6 13 2 4 2" xfId="17695"/>
    <cellStyle name="normální 6 13 2 4 2 2" xfId="43861"/>
    <cellStyle name="normální 6 13 2 4 2 3" xfId="30895"/>
    <cellStyle name="normální 6 13 2 4 3" xfId="37379"/>
    <cellStyle name="normální 6 13 2 4 4" xfId="24413"/>
    <cellStyle name="normální 6 13 2 5" xfId="14456"/>
    <cellStyle name="normální 6 13 2 5 2" xfId="40622"/>
    <cellStyle name="normální 6 13 2 5 3" xfId="27656"/>
    <cellStyle name="normální 6 13 2 6" xfId="7913"/>
    <cellStyle name="normální 6 13 2 6 2" xfId="34133"/>
    <cellStyle name="normální 6 13 2 7" xfId="21189"/>
    <cellStyle name="normální 6 13 3" xfId="1048"/>
    <cellStyle name="normální 6 13 3 2" xfId="1820"/>
    <cellStyle name="normální 6 13 3 2 2" xfId="6788"/>
    <cellStyle name="normální 6 13 3 2 2 2" xfId="13525"/>
    <cellStyle name="normální 6 13 3 2 2 2 2" xfId="20009"/>
    <cellStyle name="normální 6 13 3 2 2 2 2 2" xfId="46175"/>
    <cellStyle name="normální 6 13 3 2 2 2 2 3" xfId="33209"/>
    <cellStyle name="normální 6 13 3 2 2 2 3" xfId="39693"/>
    <cellStyle name="normální 6 13 3 2 2 2 4" xfId="26727"/>
    <cellStyle name="normální 6 13 3 2 2 3" xfId="16769"/>
    <cellStyle name="normální 6 13 3 2 2 3 2" xfId="42935"/>
    <cellStyle name="normální 6 13 3 2 2 3 3" xfId="29969"/>
    <cellStyle name="normální 6 13 3 2 2 4" xfId="10281"/>
    <cellStyle name="normální 6 13 3 2 2 4 2" xfId="36452"/>
    <cellStyle name="normální 6 13 3 2 2 5" xfId="23487"/>
    <cellStyle name="normální 6 13 3 2 3" xfId="11913"/>
    <cellStyle name="normální 6 13 3 2 3 2" xfId="18397"/>
    <cellStyle name="normální 6 13 3 2 3 2 2" xfId="44563"/>
    <cellStyle name="normální 6 13 3 2 3 2 3" xfId="31597"/>
    <cellStyle name="normální 6 13 3 2 3 3" xfId="38081"/>
    <cellStyle name="normální 6 13 3 2 3 4" xfId="25115"/>
    <cellStyle name="normální 6 13 3 2 4" xfId="15157"/>
    <cellStyle name="normální 6 13 3 2 4 2" xfId="41323"/>
    <cellStyle name="normální 6 13 3 2 4 3" xfId="28357"/>
    <cellStyle name="normální 6 13 3 2 5" xfId="8618"/>
    <cellStyle name="normální 6 13 3 2 5 2" xfId="34838"/>
    <cellStyle name="normální 6 13 3 2 6" xfId="21889"/>
    <cellStyle name="normální 6 13 3 3" xfId="6208"/>
    <cellStyle name="normální 6 13 3 3 2" xfId="12971"/>
    <cellStyle name="normální 6 13 3 3 2 2" xfId="19455"/>
    <cellStyle name="normální 6 13 3 3 2 2 2" xfId="45621"/>
    <cellStyle name="normální 6 13 3 3 2 2 3" xfId="32655"/>
    <cellStyle name="normální 6 13 3 3 2 3" xfId="39139"/>
    <cellStyle name="normální 6 13 3 3 2 4" xfId="26173"/>
    <cellStyle name="normální 6 13 3 3 3" xfId="16215"/>
    <cellStyle name="normální 6 13 3 3 3 2" xfId="42381"/>
    <cellStyle name="normální 6 13 3 3 3 3" xfId="29415"/>
    <cellStyle name="normální 6 13 3 3 4" xfId="9726"/>
    <cellStyle name="normální 6 13 3 3 4 2" xfId="35898"/>
    <cellStyle name="normální 6 13 3 3 5" xfId="22933"/>
    <cellStyle name="normální 6 13 3 4" xfId="11359"/>
    <cellStyle name="normální 6 13 3 4 2" xfId="17843"/>
    <cellStyle name="normální 6 13 3 4 2 2" xfId="44009"/>
    <cellStyle name="normální 6 13 3 4 2 3" xfId="31043"/>
    <cellStyle name="normální 6 13 3 4 3" xfId="37527"/>
    <cellStyle name="normální 6 13 3 4 4" xfId="24561"/>
    <cellStyle name="normální 6 13 3 5" xfId="14604"/>
    <cellStyle name="normální 6 13 3 5 2" xfId="40770"/>
    <cellStyle name="normální 6 13 3 5 3" xfId="27804"/>
    <cellStyle name="normální 6 13 3 6" xfId="8061"/>
    <cellStyle name="normální 6 13 3 6 2" xfId="34281"/>
    <cellStyle name="normální 6 13 3 7" xfId="21337"/>
    <cellStyle name="normální 6 13 4" xfId="1525"/>
    <cellStyle name="normální 6 13 4 2" xfId="6493"/>
    <cellStyle name="normální 6 13 4 2 2" xfId="13230"/>
    <cellStyle name="normální 6 13 4 2 2 2" xfId="19714"/>
    <cellStyle name="normální 6 13 4 2 2 2 2" xfId="45880"/>
    <cellStyle name="normální 6 13 4 2 2 2 3" xfId="32914"/>
    <cellStyle name="normální 6 13 4 2 2 3" xfId="39398"/>
    <cellStyle name="normální 6 13 4 2 2 4" xfId="26432"/>
    <cellStyle name="normální 6 13 4 2 3" xfId="16474"/>
    <cellStyle name="normální 6 13 4 2 3 2" xfId="42640"/>
    <cellStyle name="normální 6 13 4 2 3 3" xfId="29674"/>
    <cellStyle name="normální 6 13 4 2 4" xfId="9986"/>
    <cellStyle name="normální 6 13 4 2 4 2" xfId="36157"/>
    <cellStyle name="normální 6 13 4 2 5" xfId="23192"/>
    <cellStyle name="normální 6 13 4 3" xfId="11618"/>
    <cellStyle name="normální 6 13 4 3 2" xfId="18102"/>
    <cellStyle name="normální 6 13 4 3 2 2" xfId="44268"/>
    <cellStyle name="normální 6 13 4 3 2 3" xfId="31302"/>
    <cellStyle name="normální 6 13 4 3 3" xfId="37786"/>
    <cellStyle name="normální 6 13 4 3 4" xfId="24820"/>
    <cellStyle name="normální 6 13 4 4" xfId="14862"/>
    <cellStyle name="normální 6 13 4 4 2" xfId="41028"/>
    <cellStyle name="normální 6 13 4 4 3" xfId="28062"/>
    <cellStyle name="normální 6 13 4 5" xfId="8323"/>
    <cellStyle name="normální 6 13 4 5 2" xfId="34543"/>
    <cellStyle name="normální 6 13 4 6" xfId="21594"/>
    <cellStyle name="normální 6 13 5" xfId="5905"/>
    <cellStyle name="normální 6 13 5 2" xfId="12672"/>
    <cellStyle name="normální 6 13 5 2 2" xfId="19156"/>
    <cellStyle name="normální 6 13 5 2 2 2" xfId="45322"/>
    <cellStyle name="normální 6 13 5 2 2 3" xfId="32356"/>
    <cellStyle name="normální 6 13 5 2 3" xfId="38840"/>
    <cellStyle name="normální 6 13 5 2 4" xfId="25874"/>
    <cellStyle name="normální 6 13 5 3" xfId="15916"/>
    <cellStyle name="normální 6 13 5 3 2" xfId="42082"/>
    <cellStyle name="normální 6 13 5 3 3" xfId="29116"/>
    <cellStyle name="normální 6 13 5 4" xfId="9426"/>
    <cellStyle name="normální 6 13 5 4 2" xfId="35599"/>
    <cellStyle name="normální 6 13 5 5" xfId="22634"/>
    <cellStyle name="normální 6 13 6" xfId="11064"/>
    <cellStyle name="normální 6 13 6 2" xfId="17548"/>
    <cellStyle name="normální 6 13 6 2 2" xfId="43714"/>
    <cellStyle name="normální 6 13 6 2 3" xfId="30748"/>
    <cellStyle name="normální 6 13 6 3" xfId="37232"/>
    <cellStyle name="normální 6 13 6 4" xfId="24266"/>
    <cellStyle name="normální 6 13 7" xfId="14309"/>
    <cellStyle name="normální 6 13 7 2" xfId="40475"/>
    <cellStyle name="normální 6 13 7 3" xfId="27509"/>
    <cellStyle name="normální 6 13 8" xfId="7766"/>
    <cellStyle name="normální 6 13 8 2" xfId="33986"/>
    <cellStyle name="normální 6 13 9" xfId="21042"/>
    <cellStyle name="normální 6 14" xfId="794"/>
    <cellStyle name="normální 6 14 2" xfId="969"/>
    <cellStyle name="normální 6 14 2 2" xfId="1753"/>
    <cellStyle name="normální 6 14 2 2 2" xfId="6721"/>
    <cellStyle name="normální 6 14 2 2 2 2" xfId="13458"/>
    <cellStyle name="normální 6 14 2 2 2 2 2" xfId="19942"/>
    <cellStyle name="normální 6 14 2 2 2 2 2 2" xfId="46108"/>
    <cellStyle name="normální 6 14 2 2 2 2 2 3" xfId="33142"/>
    <cellStyle name="normální 6 14 2 2 2 2 3" xfId="39626"/>
    <cellStyle name="normální 6 14 2 2 2 2 4" xfId="26660"/>
    <cellStyle name="normální 6 14 2 2 2 3" xfId="16702"/>
    <cellStyle name="normální 6 14 2 2 2 3 2" xfId="42868"/>
    <cellStyle name="normální 6 14 2 2 2 3 3" xfId="29902"/>
    <cellStyle name="normální 6 14 2 2 2 4" xfId="10214"/>
    <cellStyle name="normální 6 14 2 2 2 4 2" xfId="36385"/>
    <cellStyle name="normální 6 14 2 2 2 5" xfId="23420"/>
    <cellStyle name="normální 6 14 2 2 3" xfId="11846"/>
    <cellStyle name="normální 6 14 2 2 3 2" xfId="18330"/>
    <cellStyle name="normální 6 14 2 2 3 2 2" xfId="44496"/>
    <cellStyle name="normální 6 14 2 2 3 2 3" xfId="31530"/>
    <cellStyle name="normální 6 14 2 2 3 3" xfId="38014"/>
    <cellStyle name="normální 6 14 2 2 3 4" xfId="25048"/>
    <cellStyle name="normální 6 14 2 2 4" xfId="15090"/>
    <cellStyle name="normální 6 14 2 2 4 2" xfId="41256"/>
    <cellStyle name="normální 6 14 2 2 4 3" xfId="28290"/>
    <cellStyle name="normální 6 14 2 2 5" xfId="8551"/>
    <cellStyle name="normální 6 14 2 2 5 2" xfId="34771"/>
    <cellStyle name="normální 6 14 2 2 6" xfId="21822"/>
    <cellStyle name="normální 6 14 2 3" xfId="6137"/>
    <cellStyle name="normální 6 14 2 3 2" xfId="12902"/>
    <cellStyle name="normální 6 14 2 3 2 2" xfId="19386"/>
    <cellStyle name="normální 6 14 2 3 2 2 2" xfId="45552"/>
    <cellStyle name="normální 6 14 2 3 2 2 3" xfId="32586"/>
    <cellStyle name="normální 6 14 2 3 2 3" xfId="39070"/>
    <cellStyle name="normální 6 14 2 3 2 4" xfId="26104"/>
    <cellStyle name="normální 6 14 2 3 3" xfId="16146"/>
    <cellStyle name="normální 6 14 2 3 3 2" xfId="42312"/>
    <cellStyle name="normální 6 14 2 3 3 3" xfId="29346"/>
    <cellStyle name="normální 6 14 2 3 4" xfId="9657"/>
    <cellStyle name="normální 6 14 2 3 4 2" xfId="35829"/>
    <cellStyle name="normální 6 14 2 3 5" xfId="22864"/>
    <cellStyle name="normální 6 14 2 4" xfId="11292"/>
    <cellStyle name="normální 6 14 2 4 2" xfId="17776"/>
    <cellStyle name="normální 6 14 2 4 2 2" xfId="43942"/>
    <cellStyle name="normální 6 14 2 4 2 3" xfId="30976"/>
    <cellStyle name="normální 6 14 2 4 3" xfId="37460"/>
    <cellStyle name="normální 6 14 2 4 4" xfId="24494"/>
    <cellStyle name="normální 6 14 2 5" xfId="14537"/>
    <cellStyle name="normální 6 14 2 5 2" xfId="40703"/>
    <cellStyle name="normální 6 14 2 5 3" xfId="27737"/>
    <cellStyle name="normální 6 14 2 6" xfId="7994"/>
    <cellStyle name="normální 6 14 2 6 2" xfId="34214"/>
    <cellStyle name="normální 6 14 2 7" xfId="21270"/>
    <cellStyle name="normální 6 14 3" xfId="1144"/>
    <cellStyle name="normální 6 14 3 2" xfId="1901"/>
    <cellStyle name="normální 6 14 3 2 2" xfId="6869"/>
    <cellStyle name="normální 6 14 3 2 2 2" xfId="13606"/>
    <cellStyle name="normální 6 14 3 2 2 2 2" xfId="20090"/>
    <cellStyle name="normální 6 14 3 2 2 2 2 2" xfId="46256"/>
    <cellStyle name="normální 6 14 3 2 2 2 2 3" xfId="33290"/>
    <cellStyle name="normální 6 14 3 2 2 2 3" xfId="39774"/>
    <cellStyle name="normální 6 14 3 2 2 2 4" xfId="26808"/>
    <cellStyle name="normální 6 14 3 2 2 3" xfId="16850"/>
    <cellStyle name="normální 6 14 3 2 2 3 2" xfId="43016"/>
    <cellStyle name="normální 6 14 3 2 2 3 3" xfId="30050"/>
    <cellStyle name="normální 6 14 3 2 2 4" xfId="10362"/>
    <cellStyle name="normální 6 14 3 2 2 4 2" xfId="36533"/>
    <cellStyle name="normální 6 14 3 2 2 5" xfId="23568"/>
    <cellStyle name="normální 6 14 3 2 3" xfId="11994"/>
    <cellStyle name="normální 6 14 3 2 3 2" xfId="18478"/>
    <cellStyle name="normální 6 14 3 2 3 2 2" xfId="44644"/>
    <cellStyle name="normální 6 14 3 2 3 2 3" xfId="31678"/>
    <cellStyle name="normální 6 14 3 2 3 3" xfId="38162"/>
    <cellStyle name="normální 6 14 3 2 3 4" xfId="25196"/>
    <cellStyle name="normální 6 14 3 2 4" xfId="15238"/>
    <cellStyle name="normální 6 14 3 2 4 2" xfId="41404"/>
    <cellStyle name="normální 6 14 3 2 4 3" xfId="28438"/>
    <cellStyle name="normální 6 14 3 2 5" xfId="8699"/>
    <cellStyle name="normální 6 14 3 2 5 2" xfId="34919"/>
    <cellStyle name="normální 6 14 3 2 6" xfId="21970"/>
    <cellStyle name="normální 6 14 3 3" xfId="6292"/>
    <cellStyle name="normální 6 14 3 3 2" xfId="13054"/>
    <cellStyle name="normální 6 14 3 3 2 2" xfId="19538"/>
    <cellStyle name="normální 6 14 3 3 2 2 2" xfId="45704"/>
    <cellStyle name="normální 6 14 3 3 2 2 3" xfId="32738"/>
    <cellStyle name="normální 6 14 3 3 2 3" xfId="39222"/>
    <cellStyle name="normální 6 14 3 3 2 4" xfId="26256"/>
    <cellStyle name="normální 6 14 3 3 3" xfId="16298"/>
    <cellStyle name="normální 6 14 3 3 3 2" xfId="42464"/>
    <cellStyle name="normální 6 14 3 3 3 3" xfId="29498"/>
    <cellStyle name="normální 6 14 3 3 4" xfId="9809"/>
    <cellStyle name="normální 6 14 3 3 4 2" xfId="35981"/>
    <cellStyle name="normální 6 14 3 3 5" xfId="23016"/>
    <cellStyle name="normální 6 14 3 4" xfId="11440"/>
    <cellStyle name="normální 6 14 3 4 2" xfId="17924"/>
    <cellStyle name="normální 6 14 3 4 2 2" xfId="44090"/>
    <cellStyle name="normální 6 14 3 4 2 3" xfId="31124"/>
    <cellStyle name="normální 6 14 3 4 3" xfId="37608"/>
    <cellStyle name="normální 6 14 3 4 4" xfId="24642"/>
    <cellStyle name="normální 6 14 3 5" xfId="14685"/>
    <cellStyle name="normální 6 14 3 5 2" xfId="40851"/>
    <cellStyle name="normální 6 14 3 5 3" xfId="27885"/>
    <cellStyle name="normální 6 14 3 6" xfId="8142"/>
    <cellStyle name="normální 6 14 3 6 2" xfId="34362"/>
    <cellStyle name="normální 6 14 3 7" xfId="21418"/>
    <cellStyle name="normální 6 14 4" xfId="1605"/>
    <cellStyle name="normální 6 14 4 2" xfId="6573"/>
    <cellStyle name="normální 6 14 4 2 2" xfId="13310"/>
    <cellStyle name="normální 6 14 4 2 2 2" xfId="19794"/>
    <cellStyle name="normální 6 14 4 2 2 2 2" xfId="45960"/>
    <cellStyle name="normální 6 14 4 2 2 2 3" xfId="32994"/>
    <cellStyle name="normální 6 14 4 2 2 3" xfId="39478"/>
    <cellStyle name="normální 6 14 4 2 2 4" xfId="26512"/>
    <cellStyle name="normální 6 14 4 2 3" xfId="16554"/>
    <cellStyle name="normální 6 14 4 2 3 2" xfId="42720"/>
    <cellStyle name="normální 6 14 4 2 3 3" xfId="29754"/>
    <cellStyle name="normální 6 14 4 2 4" xfId="10066"/>
    <cellStyle name="normální 6 14 4 2 4 2" xfId="36237"/>
    <cellStyle name="normální 6 14 4 2 5" xfId="23272"/>
    <cellStyle name="normální 6 14 4 3" xfId="11698"/>
    <cellStyle name="normální 6 14 4 3 2" xfId="18182"/>
    <cellStyle name="normální 6 14 4 3 2 2" xfId="44348"/>
    <cellStyle name="normální 6 14 4 3 2 3" xfId="31382"/>
    <cellStyle name="normální 6 14 4 3 3" xfId="37866"/>
    <cellStyle name="normální 6 14 4 3 4" xfId="24900"/>
    <cellStyle name="normální 6 14 4 4" xfId="14942"/>
    <cellStyle name="normální 6 14 4 4 2" xfId="41108"/>
    <cellStyle name="normální 6 14 4 4 3" xfId="28142"/>
    <cellStyle name="normální 6 14 4 5" xfId="8403"/>
    <cellStyle name="normální 6 14 4 5 2" xfId="34623"/>
    <cellStyle name="normální 6 14 4 6" xfId="21674"/>
    <cellStyle name="normální 6 14 5" xfId="5987"/>
    <cellStyle name="normální 6 14 5 2" xfId="12753"/>
    <cellStyle name="normální 6 14 5 2 2" xfId="19237"/>
    <cellStyle name="normální 6 14 5 2 2 2" xfId="45403"/>
    <cellStyle name="normální 6 14 5 2 2 3" xfId="32437"/>
    <cellStyle name="normální 6 14 5 2 3" xfId="38921"/>
    <cellStyle name="normální 6 14 5 2 4" xfId="25955"/>
    <cellStyle name="normální 6 14 5 3" xfId="15997"/>
    <cellStyle name="normální 6 14 5 3 2" xfId="42163"/>
    <cellStyle name="normální 6 14 5 3 3" xfId="29197"/>
    <cellStyle name="normální 6 14 5 4" xfId="9507"/>
    <cellStyle name="normální 6 14 5 4 2" xfId="35680"/>
    <cellStyle name="normální 6 14 5 5" xfId="22715"/>
    <cellStyle name="normální 6 14 6" xfId="11144"/>
    <cellStyle name="normální 6 14 6 2" xfId="17628"/>
    <cellStyle name="normální 6 14 6 2 2" xfId="43794"/>
    <cellStyle name="normální 6 14 6 2 3" xfId="30828"/>
    <cellStyle name="normální 6 14 6 3" xfId="37312"/>
    <cellStyle name="normální 6 14 6 4" xfId="24346"/>
    <cellStyle name="normální 6 14 7" xfId="14389"/>
    <cellStyle name="normální 6 14 7 2" xfId="40555"/>
    <cellStyle name="normální 6 14 7 3" xfId="27589"/>
    <cellStyle name="normální 6 14 8" xfId="7846"/>
    <cellStyle name="normální 6 14 8 2" xfId="34066"/>
    <cellStyle name="normální 6 14 9" xfId="21122"/>
    <cellStyle name="normální 6 15" xfId="710"/>
    <cellStyle name="normální 6 15 2" xfId="884"/>
    <cellStyle name="normální 6 15 2 2" xfId="1680"/>
    <cellStyle name="normální 6 15 2 2 2" xfId="6648"/>
    <cellStyle name="normální 6 15 2 2 2 2" xfId="13385"/>
    <cellStyle name="normální 6 15 2 2 2 2 2" xfId="19869"/>
    <cellStyle name="normální 6 15 2 2 2 2 2 2" xfId="46035"/>
    <cellStyle name="normální 6 15 2 2 2 2 2 3" xfId="33069"/>
    <cellStyle name="normální 6 15 2 2 2 2 3" xfId="39553"/>
    <cellStyle name="normální 6 15 2 2 2 2 4" xfId="26587"/>
    <cellStyle name="normální 6 15 2 2 2 3" xfId="16629"/>
    <cellStyle name="normální 6 15 2 2 2 3 2" xfId="42795"/>
    <cellStyle name="normální 6 15 2 2 2 3 3" xfId="29829"/>
    <cellStyle name="normální 6 15 2 2 2 4" xfId="10141"/>
    <cellStyle name="normální 6 15 2 2 2 4 2" xfId="36312"/>
    <cellStyle name="normální 6 15 2 2 2 5" xfId="23347"/>
    <cellStyle name="normální 6 15 2 2 3" xfId="11773"/>
    <cellStyle name="normální 6 15 2 2 3 2" xfId="18257"/>
    <cellStyle name="normální 6 15 2 2 3 2 2" xfId="44423"/>
    <cellStyle name="normální 6 15 2 2 3 2 3" xfId="31457"/>
    <cellStyle name="normální 6 15 2 2 3 3" xfId="37941"/>
    <cellStyle name="normální 6 15 2 2 3 4" xfId="24975"/>
    <cellStyle name="normální 6 15 2 2 4" xfId="15017"/>
    <cellStyle name="normální 6 15 2 2 4 2" xfId="41183"/>
    <cellStyle name="normální 6 15 2 2 4 3" xfId="28217"/>
    <cellStyle name="normální 6 15 2 2 5" xfId="8478"/>
    <cellStyle name="normální 6 15 2 2 5 2" xfId="34698"/>
    <cellStyle name="normální 6 15 2 2 6" xfId="21749"/>
    <cellStyle name="normální 6 15 2 3" xfId="6063"/>
    <cellStyle name="normální 6 15 2 3 2" xfId="12828"/>
    <cellStyle name="normální 6 15 2 3 2 2" xfId="19312"/>
    <cellStyle name="normální 6 15 2 3 2 2 2" xfId="45478"/>
    <cellStyle name="normální 6 15 2 3 2 2 3" xfId="32512"/>
    <cellStyle name="normální 6 15 2 3 2 3" xfId="38996"/>
    <cellStyle name="normální 6 15 2 3 2 4" xfId="26030"/>
    <cellStyle name="normální 6 15 2 3 3" xfId="16072"/>
    <cellStyle name="normální 6 15 2 3 3 2" xfId="42238"/>
    <cellStyle name="normální 6 15 2 3 3 3" xfId="29272"/>
    <cellStyle name="normální 6 15 2 3 4" xfId="9583"/>
    <cellStyle name="normální 6 15 2 3 4 2" xfId="35755"/>
    <cellStyle name="normální 6 15 2 3 5" xfId="22790"/>
    <cellStyle name="normální 6 15 2 4" xfId="11219"/>
    <cellStyle name="normální 6 15 2 4 2" xfId="17703"/>
    <cellStyle name="normální 6 15 2 4 2 2" xfId="43869"/>
    <cellStyle name="normální 6 15 2 4 2 3" xfId="30903"/>
    <cellStyle name="normální 6 15 2 4 3" xfId="37387"/>
    <cellStyle name="normální 6 15 2 4 4" xfId="24421"/>
    <cellStyle name="normální 6 15 2 5" xfId="14464"/>
    <cellStyle name="normální 6 15 2 5 2" xfId="40630"/>
    <cellStyle name="normální 6 15 2 5 3" xfId="27664"/>
    <cellStyle name="normální 6 15 2 6" xfId="7921"/>
    <cellStyle name="normální 6 15 2 6 2" xfId="34141"/>
    <cellStyle name="normální 6 15 2 7" xfId="21197"/>
    <cellStyle name="normální 6 15 3" xfId="1059"/>
    <cellStyle name="normální 6 15 3 2" xfId="1828"/>
    <cellStyle name="normální 6 15 3 2 2" xfId="6796"/>
    <cellStyle name="normální 6 15 3 2 2 2" xfId="13533"/>
    <cellStyle name="normální 6 15 3 2 2 2 2" xfId="20017"/>
    <cellStyle name="normální 6 15 3 2 2 2 2 2" xfId="46183"/>
    <cellStyle name="normální 6 15 3 2 2 2 2 3" xfId="33217"/>
    <cellStyle name="normální 6 15 3 2 2 2 3" xfId="39701"/>
    <cellStyle name="normální 6 15 3 2 2 2 4" xfId="26735"/>
    <cellStyle name="normální 6 15 3 2 2 3" xfId="16777"/>
    <cellStyle name="normální 6 15 3 2 2 3 2" xfId="42943"/>
    <cellStyle name="normální 6 15 3 2 2 3 3" xfId="29977"/>
    <cellStyle name="normální 6 15 3 2 2 4" xfId="10289"/>
    <cellStyle name="normální 6 15 3 2 2 4 2" xfId="36460"/>
    <cellStyle name="normální 6 15 3 2 2 5" xfId="23495"/>
    <cellStyle name="normální 6 15 3 2 3" xfId="11921"/>
    <cellStyle name="normální 6 15 3 2 3 2" xfId="18405"/>
    <cellStyle name="normální 6 15 3 2 3 2 2" xfId="44571"/>
    <cellStyle name="normální 6 15 3 2 3 2 3" xfId="31605"/>
    <cellStyle name="normální 6 15 3 2 3 3" xfId="38089"/>
    <cellStyle name="normální 6 15 3 2 3 4" xfId="25123"/>
    <cellStyle name="normální 6 15 3 2 4" xfId="15165"/>
    <cellStyle name="normální 6 15 3 2 4 2" xfId="41331"/>
    <cellStyle name="normální 6 15 3 2 4 3" xfId="28365"/>
    <cellStyle name="normální 6 15 3 2 5" xfId="8626"/>
    <cellStyle name="normální 6 15 3 2 5 2" xfId="34846"/>
    <cellStyle name="normální 6 15 3 2 6" xfId="21897"/>
    <cellStyle name="normální 6 15 3 3" xfId="6216"/>
    <cellStyle name="normální 6 15 3 3 2" xfId="12979"/>
    <cellStyle name="normální 6 15 3 3 2 2" xfId="19463"/>
    <cellStyle name="normální 6 15 3 3 2 2 2" xfId="45629"/>
    <cellStyle name="normální 6 15 3 3 2 2 3" xfId="32663"/>
    <cellStyle name="normální 6 15 3 3 2 3" xfId="39147"/>
    <cellStyle name="normální 6 15 3 3 2 4" xfId="26181"/>
    <cellStyle name="normální 6 15 3 3 3" xfId="16223"/>
    <cellStyle name="normální 6 15 3 3 3 2" xfId="42389"/>
    <cellStyle name="normální 6 15 3 3 3 3" xfId="29423"/>
    <cellStyle name="normální 6 15 3 3 4" xfId="9734"/>
    <cellStyle name="normální 6 15 3 3 4 2" xfId="35906"/>
    <cellStyle name="normální 6 15 3 3 5" xfId="22941"/>
    <cellStyle name="normální 6 15 3 4" xfId="11367"/>
    <cellStyle name="normální 6 15 3 4 2" xfId="17851"/>
    <cellStyle name="normální 6 15 3 4 2 2" xfId="44017"/>
    <cellStyle name="normální 6 15 3 4 2 3" xfId="31051"/>
    <cellStyle name="normální 6 15 3 4 3" xfId="37535"/>
    <cellStyle name="normální 6 15 3 4 4" xfId="24569"/>
    <cellStyle name="normální 6 15 3 5" xfId="14612"/>
    <cellStyle name="normální 6 15 3 5 2" xfId="40778"/>
    <cellStyle name="normální 6 15 3 5 3" xfId="27812"/>
    <cellStyle name="normální 6 15 3 6" xfId="8069"/>
    <cellStyle name="normální 6 15 3 6 2" xfId="34289"/>
    <cellStyle name="normální 6 15 3 7" xfId="21345"/>
    <cellStyle name="normální 6 15 4" xfId="1533"/>
    <cellStyle name="normální 6 15 4 2" xfId="6501"/>
    <cellStyle name="normální 6 15 4 2 2" xfId="13238"/>
    <cellStyle name="normální 6 15 4 2 2 2" xfId="19722"/>
    <cellStyle name="normální 6 15 4 2 2 2 2" xfId="45888"/>
    <cellStyle name="normální 6 15 4 2 2 2 3" xfId="32922"/>
    <cellStyle name="normální 6 15 4 2 2 3" xfId="39406"/>
    <cellStyle name="normální 6 15 4 2 2 4" xfId="26440"/>
    <cellStyle name="normální 6 15 4 2 3" xfId="16482"/>
    <cellStyle name="normální 6 15 4 2 3 2" xfId="42648"/>
    <cellStyle name="normální 6 15 4 2 3 3" xfId="29682"/>
    <cellStyle name="normální 6 15 4 2 4" xfId="9994"/>
    <cellStyle name="normální 6 15 4 2 4 2" xfId="36165"/>
    <cellStyle name="normální 6 15 4 2 5" xfId="23200"/>
    <cellStyle name="normální 6 15 4 3" xfId="11626"/>
    <cellStyle name="normální 6 15 4 3 2" xfId="18110"/>
    <cellStyle name="normální 6 15 4 3 2 2" xfId="44276"/>
    <cellStyle name="normální 6 15 4 3 2 3" xfId="31310"/>
    <cellStyle name="normální 6 15 4 3 3" xfId="37794"/>
    <cellStyle name="normální 6 15 4 3 4" xfId="24828"/>
    <cellStyle name="normální 6 15 4 4" xfId="14870"/>
    <cellStyle name="normální 6 15 4 4 2" xfId="41036"/>
    <cellStyle name="normální 6 15 4 4 3" xfId="28070"/>
    <cellStyle name="normální 6 15 4 5" xfId="8331"/>
    <cellStyle name="normální 6 15 4 5 2" xfId="34551"/>
    <cellStyle name="normální 6 15 4 6" xfId="21602"/>
    <cellStyle name="normální 6 15 5" xfId="5913"/>
    <cellStyle name="normální 6 15 5 2" xfId="12680"/>
    <cellStyle name="normální 6 15 5 2 2" xfId="19164"/>
    <cellStyle name="normální 6 15 5 2 2 2" xfId="45330"/>
    <cellStyle name="normální 6 15 5 2 2 3" xfId="32364"/>
    <cellStyle name="normální 6 15 5 2 3" xfId="38848"/>
    <cellStyle name="normální 6 15 5 2 4" xfId="25882"/>
    <cellStyle name="normální 6 15 5 3" xfId="15924"/>
    <cellStyle name="normální 6 15 5 3 2" xfId="42090"/>
    <cellStyle name="normální 6 15 5 3 3" xfId="29124"/>
    <cellStyle name="normální 6 15 5 4" xfId="9434"/>
    <cellStyle name="normální 6 15 5 4 2" xfId="35607"/>
    <cellStyle name="normální 6 15 5 5" xfId="22642"/>
    <cellStyle name="normální 6 15 6" xfId="11072"/>
    <cellStyle name="normální 6 15 6 2" xfId="17556"/>
    <cellStyle name="normální 6 15 6 2 2" xfId="43722"/>
    <cellStyle name="normální 6 15 6 2 3" xfId="30756"/>
    <cellStyle name="normální 6 15 6 3" xfId="37240"/>
    <cellStyle name="normální 6 15 6 4" xfId="24274"/>
    <cellStyle name="normální 6 15 7" xfId="14317"/>
    <cellStyle name="normální 6 15 7 2" xfId="40483"/>
    <cellStyle name="normální 6 15 7 3" xfId="27517"/>
    <cellStyle name="normální 6 15 8" xfId="7774"/>
    <cellStyle name="normální 6 15 8 2" xfId="33994"/>
    <cellStyle name="normální 6 15 9" xfId="21050"/>
    <cellStyle name="normální 6 16" xfId="802"/>
    <cellStyle name="normální 6 16 2" xfId="977"/>
    <cellStyle name="normální 6 16 2 2" xfId="1758"/>
    <cellStyle name="normální 6 16 2 2 2" xfId="6726"/>
    <cellStyle name="normální 6 16 2 2 2 2" xfId="13463"/>
    <cellStyle name="normální 6 16 2 2 2 2 2" xfId="19947"/>
    <cellStyle name="normální 6 16 2 2 2 2 2 2" xfId="46113"/>
    <cellStyle name="normální 6 16 2 2 2 2 2 3" xfId="33147"/>
    <cellStyle name="normální 6 16 2 2 2 2 3" xfId="39631"/>
    <cellStyle name="normální 6 16 2 2 2 2 4" xfId="26665"/>
    <cellStyle name="normální 6 16 2 2 2 3" xfId="16707"/>
    <cellStyle name="normální 6 16 2 2 2 3 2" xfId="42873"/>
    <cellStyle name="normální 6 16 2 2 2 3 3" xfId="29907"/>
    <cellStyle name="normální 6 16 2 2 2 4" xfId="10219"/>
    <cellStyle name="normální 6 16 2 2 2 4 2" xfId="36390"/>
    <cellStyle name="normální 6 16 2 2 2 5" xfId="23425"/>
    <cellStyle name="normální 6 16 2 2 3" xfId="11851"/>
    <cellStyle name="normální 6 16 2 2 3 2" xfId="18335"/>
    <cellStyle name="normální 6 16 2 2 3 2 2" xfId="44501"/>
    <cellStyle name="normální 6 16 2 2 3 2 3" xfId="31535"/>
    <cellStyle name="normální 6 16 2 2 3 3" xfId="38019"/>
    <cellStyle name="normální 6 16 2 2 3 4" xfId="25053"/>
    <cellStyle name="normální 6 16 2 2 4" xfId="15095"/>
    <cellStyle name="normální 6 16 2 2 4 2" xfId="41261"/>
    <cellStyle name="normální 6 16 2 2 4 3" xfId="28295"/>
    <cellStyle name="normální 6 16 2 2 5" xfId="8556"/>
    <cellStyle name="normální 6 16 2 2 5 2" xfId="34776"/>
    <cellStyle name="normální 6 16 2 2 6" xfId="21827"/>
    <cellStyle name="normální 6 16 2 3" xfId="6142"/>
    <cellStyle name="normální 6 16 2 3 2" xfId="12907"/>
    <cellStyle name="normální 6 16 2 3 2 2" xfId="19391"/>
    <cellStyle name="normální 6 16 2 3 2 2 2" xfId="45557"/>
    <cellStyle name="normální 6 16 2 3 2 2 3" xfId="32591"/>
    <cellStyle name="normální 6 16 2 3 2 3" xfId="39075"/>
    <cellStyle name="normální 6 16 2 3 2 4" xfId="26109"/>
    <cellStyle name="normální 6 16 2 3 3" xfId="16151"/>
    <cellStyle name="normální 6 16 2 3 3 2" xfId="42317"/>
    <cellStyle name="normální 6 16 2 3 3 3" xfId="29351"/>
    <cellStyle name="normální 6 16 2 3 4" xfId="9662"/>
    <cellStyle name="normální 6 16 2 3 4 2" xfId="35834"/>
    <cellStyle name="normální 6 16 2 3 5" xfId="22869"/>
    <cellStyle name="normální 6 16 2 4" xfId="11297"/>
    <cellStyle name="normální 6 16 2 4 2" xfId="17781"/>
    <cellStyle name="normální 6 16 2 4 2 2" xfId="43947"/>
    <cellStyle name="normální 6 16 2 4 2 3" xfId="30981"/>
    <cellStyle name="normální 6 16 2 4 3" xfId="37465"/>
    <cellStyle name="normální 6 16 2 4 4" xfId="24499"/>
    <cellStyle name="normální 6 16 2 5" xfId="14542"/>
    <cellStyle name="normální 6 16 2 5 2" xfId="40708"/>
    <cellStyle name="normální 6 16 2 5 3" xfId="27742"/>
    <cellStyle name="normální 6 16 2 6" xfId="7999"/>
    <cellStyle name="normální 6 16 2 6 2" xfId="34219"/>
    <cellStyle name="normální 6 16 2 7" xfId="21275"/>
    <cellStyle name="normální 6 16 3" xfId="1152"/>
    <cellStyle name="normální 6 16 3 2" xfId="1906"/>
    <cellStyle name="normální 6 16 3 2 2" xfId="6874"/>
    <cellStyle name="normální 6 16 3 2 2 2" xfId="13611"/>
    <cellStyle name="normální 6 16 3 2 2 2 2" xfId="20095"/>
    <cellStyle name="normální 6 16 3 2 2 2 2 2" xfId="46261"/>
    <cellStyle name="normální 6 16 3 2 2 2 2 3" xfId="33295"/>
    <cellStyle name="normální 6 16 3 2 2 2 3" xfId="39779"/>
    <cellStyle name="normální 6 16 3 2 2 2 4" xfId="26813"/>
    <cellStyle name="normální 6 16 3 2 2 3" xfId="16855"/>
    <cellStyle name="normální 6 16 3 2 2 3 2" xfId="43021"/>
    <cellStyle name="normální 6 16 3 2 2 3 3" xfId="30055"/>
    <cellStyle name="normální 6 16 3 2 2 4" xfId="10367"/>
    <cellStyle name="normální 6 16 3 2 2 4 2" xfId="36538"/>
    <cellStyle name="normální 6 16 3 2 2 5" xfId="23573"/>
    <cellStyle name="normální 6 16 3 2 3" xfId="11999"/>
    <cellStyle name="normální 6 16 3 2 3 2" xfId="18483"/>
    <cellStyle name="normální 6 16 3 2 3 2 2" xfId="44649"/>
    <cellStyle name="normální 6 16 3 2 3 2 3" xfId="31683"/>
    <cellStyle name="normální 6 16 3 2 3 3" xfId="38167"/>
    <cellStyle name="normální 6 16 3 2 3 4" xfId="25201"/>
    <cellStyle name="normální 6 16 3 2 4" xfId="15243"/>
    <cellStyle name="normální 6 16 3 2 4 2" xfId="41409"/>
    <cellStyle name="normální 6 16 3 2 4 3" xfId="28443"/>
    <cellStyle name="normální 6 16 3 2 5" xfId="8704"/>
    <cellStyle name="normální 6 16 3 2 5 2" xfId="34924"/>
    <cellStyle name="normální 6 16 3 2 6" xfId="21975"/>
    <cellStyle name="normální 6 16 3 3" xfId="6297"/>
    <cellStyle name="normální 6 16 3 3 2" xfId="13059"/>
    <cellStyle name="normální 6 16 3 3 2 2" xfId="19543"/>
    <cellStyle name="normální 6 16 3 3 2 2 2" xfId="45709"/>
    <cellStyle name="normální 6 16 3 3 2 2 3" xfId="32743"/>
    <cellStyle name="normální 6 16 3 3 2 3" xfId="39227"/>
    <cellStyle name="normální 6 16 3 3 2 4" xfId="26261"/>
    <cellStyle name="normální 6 16 3 3 3" xfId="16303"/>
    <cellStyle name="normální 6 16 3 3 3 2" xfId="42469"/>
    <cellStyle name="normální 6 16 3 3 3 3" xfId="29503"/>
    <cellStyle name="normální 6 16 3 3 4" xfId="9814"/>
    <cellStyle name="normální 6 16 3 3 4 2" xfId="35986"/>
    <cellStyle name="normální 6 16 3 3 5" xfId="23021"/>
    <cellStyle name="normální 6 16 3 4" xfId="11445"/>
    <cellStyle name="normální 6 16 3 4 2" xfId="17929"/>
    <cellStyle name="normální 6 16 3 4 2 2" xfId="44095"/>
    <cellStyle name="normální 6 16 3 4 2 3" xfId="31129"/>
    <cellStyle name="normální 6 16 3 4 3" xfId="37613"/>
    <cellStyle name="normální 6 16 3 4 4" xfId="24647"/>
    <cellStyle name="normální 6 16 3 5" xfId="14690"/>
    <cellStyle name="normální 6 16 3 5 2" xfId="40856"/>
    <cellStyle name="normální 6 16 3 5 3" xfId="27890"/>
    <cellStyle name="normální 6 16 3 6" xfId="8147"/>
    <cellStyle name="normální 6 16 3 6 2" xfId="34367"/>
    <cellStyle name="normální 6 16 3 7" xfId="21423"/>
    <cellStyle name="normální 6 16 4" xfId="1610"/>
    <cellStyle name="normální 6 16 4 2" xfId="6578"/>
    <cellStyle name="normální 6 16 4 2 2" xfId="13315"/>
    <cellStyle name="normální 6 16 4 2 2 2" xfId="19799"/>
    <cellStyle name="normální 6 16 4 2 2 2 2" xfId="45965"/>
    <cellStyle name="normální 6 16 4 2 2 2 3" xfId="32999"/>
    <cellStyle name="normální 6 16 4 2 2 3" xfId="39483"/>
    <cellStyle name="normální 6 16 4 2 2 4" xfId="26517"/>
    <cellStyle name="normální 6 16 4 2 3" xfId="16559"/>
    <cellStyle name="normální 6 16 4 2 3 2" xfId="42725"/>
    <cellStyle name="normální 6 16 4 2 3 3" xfId="29759"/>
    <cellStyle name="normální 6 16 4 2 4" xfId="10071"/>
    <cellStyle name="normální 6 16 4 2 4 2" xfId="36242"/>
    <cellStyle name="normální 6 16 4 2 5" xfId="23277"/>
    <cellStyle name="normální 6 16 4 3" xfId="11703"/>
    <cellStyle name="normální 6 16 4 3 2" xfId="18187"/>
    <cellStyle name="normální 6 16 4 3 2 2" xfId="44353"/>
    <cellStyle name="normální 6 16 4 3 2 3" xfId="31387"/>
    <cellStyle name="normální 6 16 4 3 3" xfId="37871"/>
    <cellStyle name="normální 6 16 4 3 4" xfId="24905"/>
    <cellStyle name="normální 6 16 4 4" xfId="14947"/>
    <cellStyle name="normální 6 16 4 4 2" xfId="41113"/>
    <cellStyle name="normální 6 16 4 4 3" xfId="28147"/>
    <cellStyle name="normální 6 16 4 5" xfId="8408"/>
    <cellStyle name="normální 6 16 4 5 2" xfId="34628"/>
    <cellStyle name="normální 6 16 4 6" xfId="21679"/>
    <cellStyle name="normální 6 16 5" xfId="5992"/>
    <cellStyle name="normální 6 16 5 2" xfId="12758"/>
    <cellStyle name="normální 6 16 5 2 2" xfId="19242"/>
    <cellStyle name="normální 6 16 5 2 2 2" xfId="45408"/>
    <cellStyle name="normální 6 16 5 2 2 3" xfId="32442"/>
    <cellStyle name="normální 6 16 5 2 3" xfId="38926"/>
    <cellStyle name="normální 6 16 5 2 4" xfId="25960"/>
    <cellStyle name="normální 6 16 5 3" xfId="16002"/>
    <cellStyle name="normální 6 16 5 3 2" xfId="42168"/>
    <cellStyle name="normální 6 16 5 3 3" xfId="29202"/>
    <cellStyle name="normální 6 16 5 4" xfId="9512"/>
    <cellStyle name="normální 6 16 5 4 2" xfId="35685"/>
    <cellStyle name="normální 6 16 5 5" xfId="22720"/>
    <cellStyle name="normální 6 16 6" xfId="11149"/>
    <cellStyle name="normální 6 16 6 2" xfId="17633"/>
    <cellStyle name="normální 6 16 6 2 2" xfId="43799"/>
    <cellStyle name="normální 6 16 6 2 3" xfId="30833"/>
    <cellStyle name="normální 6 16 6 3" xfId="37317"/>
    <cellStyle name="normální 6 16 6 4" xfId="24351"/>
    <cellStyle name="normální 6 16 7" xfId="14394"/>
    <cellStyle name="normální 6 16 7 2" xfId="40560"/>
    <cellStyle name="normální 6 16 7 3" xfId="27594"/>
    <cellStyle name="normální 6 16 8" xfId="7851"/>
    <cellStyle name="normální 6 16 8 2" xfId="34071"/>
    <cellStyle name="normální 6 16 9" xfId="21127"/>
    <cellStyle name="normální 6 17" xfId="720"/>
    <cellStyle name="normální 6 17 2" xfId="895"/>
    <cellStyle name="normální 6 17 2 2" xfId="1689"/>
    <cellStyle name="normální 6 17 2 2 2" xfId="6657"/>
    <cellStyle name="normální 6 17 2 2 2 2" xfId="13394"/>
    <cellStyle name="normální 6 17 2 2 2 2 2" xfId="19878"/>
    <cellStyle name="normální 6 17 2 2 2 2 2 2" xfId="46044"/>
    <cellStyle name="normální 6 17 2 2 2 2 2 3" xfId="33078"/>
    <cellStyle name="normální 6 17 2 2 2 2 3" xfId="39562"/>
    <cellStyle name="normální 6 17 2 2 2 2 4" xfId="26596"/>
    <cellStyle name="normální 6 17 2 2 2 3" xfId="16638"/>
    <cellStyle name="normální 6 17 2 2 2 3 2" xfId="42804"/>
    <cellStyle name="normální 6 17 2 2 2 3 3" xfId="29838"/>
    <cellStyle name="normální 6 17 2 2 2 4" xfId="10150"/>
    <cellStyle name="normální 6 17 2 2 2 4 2" xfId="36321"/>
    <cellStyle name="normální 6 17 2 2 2 5" xfId="23356"/>
    <cellStyle name="normální 6 17 2 2 3" xfId="11782"/>
    <cellStyle name="normální 6 17 2 2 3 2" xfId="18266"/>
    <cellStyle name="normální 6 17 2 2 3 2 2" xfId="44432"/>
    <cellStyle name="normální 6 17 2 2 3 2 3" xfId="31466"/>
    <cellStyle name="normální 6 17 2 2 3 3" xfId="37950"/>
    <cellStyle name="normální 6 17 2 2 3 4" xfId="24984"/>
    <cellStyle name="normální 6 17 2 2 4" xfId="15026"/>
    <cellStyle name="normální 6 17 2 2 4 2" xfId="41192"/>
    <cellStyle name="normální 6 17 2 2 4 3" xfId="28226"/>
    <cellStyle name="normální 6 17 2 2 5" xfId="8487"/>
    <cellStyle name="normální 6 17 2 2 5 2" xfId="34707"/>
    <cellStyle name="normální 6 17 2 2 6" xfId="21758"/>
    <cellStyle name="normální 6 17 2 3" xfId="6072"/>
    <cellStyle name="normální 6 17 2 3 2" xfId="12837"/>
    <cellStyle name="normální 6 17 2 3 2 2" xfId="19321"/>
    <cellStyle name="normální 6 17 2 3 2 2 2" xfId="45487"/>
    <cellStyle name="normální 6 17 2 3 2 2 3" xfId="32521"/>
    <cellStyle name="normální 6 17 2 3 2 3" xfId="39005"/>
    <cellStyle name="normální 6 17 2 3 2 4" xfId="26039"/>
    <cellStyle name="normální 6 17 2 3 3" xfId="16081"/>
    <cellStyle name="normální 6 17 2 3 3 2" xfId="42247"/>
    <cellStyle name="normální 6 17 2 3 3 3" xfId="29281"/>
    <cellStyle name="normální 6 17 2 3 4" xfId="9592"/>
    <cellStyle name="normální 6 17 2 3 4 2" xfId="35764"/>
    <cellStyle name="normální 6 17 2 3 5" xfId="22799"/>
    <cellStyle name="normální 6 17 2 4" xfId="11228"/>
    <cellStyle name="normální 6 17 2 4 2" xfId="17712"/>
    <cellStyle name="normální 6 17 2 4 2 2" xfId="43878"/>
    <cellStyle name="normální 6 17 2 4 2 3" xfId="30912"/>
    <cellStyle name="normální 6 17 2 4 3" xfId="37396"/>
    <cellStyle name="normální 6 17 2 4 4" xfId="24430"/>
    <cellStyle name="normální 6 17 2 5" xfId="14473"/>
    <cellStyle name="normální 6 17 2 5 2" xfId="40639"/>
    <cellStyle name="normální 6 17 2 5 3" xfId="27673"/>
    <cellStyle name="normální 6 17 2 6" xfId="7930"/>
    <cellStyle name="normální 6 17 2 6 2" xfId="34150"/>
    <cellStyle name="normální 6 17 2 7" xfId="21206"/>
    <cellStyle name="normální 6 17 3" xfId="1070"/>
    <cellStyle name="normální 6 17 3 2" xfId="1837"/>
    <cellStyle name="normální 6 17 3 2 2" xfId="6805"/>
    <cellStyle name="normální 6 17 3 2 2 2" xfId="13542"/>
    <cellStyle name="normální 6 17 3 2 2 2 2" xfId="20026"/>
    <cellStyle name="normální 6 17 3 2 2 2 2 2" xfId="46192"/>
    <cellStyle name="normální 6 17 3 2 2 2 2 3" xfId="33226"/>
    <cellStyle name="normální 6 17 3 2 2 2 3" xfId="39710"/>
    <cellStyle name="normální 6 17 3 2 2 2 4" xfId="26744"/>
    <cellStyle name="normální 6 17 3 2 2 3" xfId="16786"/>
    <cellStyle name="normální 6 17 3 2 2 3 2" xfId="42952"/>
    <cellStyle name="normální 6 17 3 2 2 3 3" xfId="29986"/>
    <cellStyle name="normální 6 17 3 2 2 4" xfId="10298"/>
    <cellStyle name="normální 6 17 3 2 2 4 2" xfId="36469"/>
    <cellStyle name="normální 6 17 3 2 2 5" xfId="23504"/>
    <cellStyle name="normální 6 17 3 2 3" xfId="11930"/>
    <cellStyle name="normální 6 17 3 2 3 2" xfId="18414"/>
    <cellStyle name="normální 6 17 3 2 3 2 2" xfId="44580"/>
    <cellStyle name="normální 6 17 3 2 3 2 3" xfId="31614"/>
    <cellStyle name="normální 6 17 3 2 3 3" xfId="38098"/>
    <cellStyle name="normální 6 17 3 2 3 4" xfId="25132"/>
    <cellStyle name="normální 6 17 3 2 4" xfId="15174"/>
    <cellStyle name="normální 6 17 3 2 4 2" xfId="41340"/>
    <cellStyle name="normální 6 17 3 2 4 3" xfId="28374"/>
    <cellStyle name="normální 6 17 3 2 5" xfId="8635"/>
    <cellStyle name="normální 6 17 3 2 5 2" xfId="34855"/>
    <cellStyle name="normální 6 17 3 2 6" xfId="21906"/>
    <cellStyle name="normální 6 17 3 3" xfId="6225"/>
    <cellStyle name="normální 6 17 3 3 2" xfId="12988"/>
    <cellStyle name="normální 6 17 3 3 2 2" xfId="19472"/>
    <cellStyle name="normální 6 17 3 3 2 2 2" xfId="45638"/>
    <cellStyle name="normální 6 17 3 3 2 2 3" xfId="32672"/>
    <cellStyle name="normální 6 17 3 3 2 3" xfId="39156"/>
    <cellStyle name="normální 6 17 3 3 2 4" xfId="26190"/>
    <cellStyle name="normální 6 17 3 3 3" xfId="16232"/>
    <cellStyle name="normální 6 17 3 3 3 2" xfId="42398"/>
    <cellStyle name="normální 6 17 3 3 3 3" xfId="29432"/>
    <cellStyle name="normální 6 17 3 3 4" xfId="9743"/>
    <cellStyle name="normální 6 17 3 3 4 2" xfId="35915"/>
    <cellStyle name="normální 6 17 3 3 5" xfId="22950"/>
    <cellStyle name="normální 6 17 3 4" xfId="11376"/>
    <cellStyle name="normální 6 17 3 4 2" xfId="17860"/>
    <cellStyle name="normální 6 17 3 4 2 2" xfId="44026"/>
    <cellStyle name="normální 6 17 3 4 2 3" xfId="31060"/>
    <cellStyle name="normální 6 17 3 4 3" xfId="37544"/>
    <cellStyle name="normální 6 17 3 4 4" xfId="24578"/>
    <cellStyle name="normální 6 17 3 5" xfId="14621"/>
    <cellStyle name="normální 6 17 3 5 2" xfId="40787"/>
    <cellStyle name="normální 6 17 3 5 3" xfId="27821"/>
    <cellStyle name="normální 6 17 3 6" xfId="8078"/>
    <cellStyle name="normální 6 17 3 6 2" xfId="34298"/>
    <cellStyle name="normální 6 17 3 7" xfId="21354"/>
    <cellStyle name="normální 6 17 4" xfId="1541"/>
    <cellStyle name="normální 6 17 4 2" xfId="6509"/>
    <cellStyle name="normální 6 17 4 2 2" xfId="13246"/>
    <cellStyle name="normální 6 17 4 2 2 2" xfId="19730"/>
    <cellStyle name="normální 6 17 4 2 2 2 2" xfId="45896"/>
    <cellStyle name="normální 6 17 4 2 2 2 3" xfId="32930"/>
    <cellStyle name="normální 6 17 4 2 2 3" xfId="39414"/>
    <cellStyle name="normální 6 17 4 2 2 4" xfId="26448"/>
    <cellStyle name="normální 6 17 4 2 3" xfId="16490"/>
    <cellStyle name="normální 6 17 4 2 3 2" xfId="42656"/>
    <cellStyle name="normální 6 17 4 2 3 3" xfId="29690"/>
    <cellStyle name="normální 6 17 4 2 4" xfId="10002"/>
    <cellStyle name="normální 6 17 4 2 4 2" xfId="36173"/>
    <cellStyle name="normální 6 17 4 2 5" xfId="23208"/>
    <cellStyle name="normální 6 17 4 3" xfId="11634"/>
    <cellStyle name="normální 6 17 4 3 2" xfId="18118"/>
    <cellStyle name="normální 6 17 4 3 2 2" xfId="44284"/>
    <cellStyle name="normální 6 17 4 3 2 3" xfId="31318"/>
    <cellStyle name="normální 6 17 4 3 3" xfId="37802"/>
    <cellStyle name="normální 6 17 4 3 4" xfId="24836"/>
    <cellStyle name="normální 6 17 4 4" xfId="14878"/>
    <cellStyle name="normální 6 17 4 4 2" xfId="41044"/>
    <cellStyle name="normální 6 17 4 4 3" xfId="28078"/>
    <cellStyle name="normální 6 17 4 5" xfId="8339"/>
    <cellStyle name="normální 6 17 4 5 2" xfId="34559"/>
    <cellStyle name="normální 6 17 4 6" xfId="21610"/>
    <cellStyle name="normální 6 17 5" xfId="5922"/>
    <cellStyle name="normální 6 17 5 2" xfId="12689"/>
    <cellStyle name="normální 6 17 5 2 2" xfId="19173"/>
    <cellStyle name="normální 6 17 5 2 2 2" xfId="45339"/>
    <cellStyle name="normální 6 17 5 2 2 3" xfId="32373"/>
    <cellStyle name="normální 6 17 5 2 3" xfId="38857"/>
    <cellStyle name="normální 6 17 5 2 4" xfId="25891"/>
    <cellStyle name="normální 6 17 5 3" xfId="15933"/>
    <cellStyle name="normální 6 17 5 3 2" xfId="42099"/>
    <cellStyle name="normální 6 17 5 3 3" xfId="29133"/>
    <cellStyle name="normální 6 17 5 4" xfId="9443"/>
    <cellStyle name="normální 6 17 5 4 2" xfId="35616"/>
    <cellStyle name="normální 6 17 5 5" xfId="22651"/>
    <cellStyle name="normální 6 17 6" xfId="11080"/>
    <cellStyle name="normální 6 17 6 2" xfId="17564"/>
    <cellStyle name="normální 6 17 6 2 2" xfId="43730"/>
    <cellStyle name="normální 6 17 6 2 3" xfId="30764"/>
    <cellStyle name="normální 6 17 6 3" xfId="37248"/>
    <cellStyle name="normální 6 17 6 4" xfId="24282"/>
    <cellStyle name="normální 6 17 7" xfId="14325"/>
    <cellStyle name="normální 6 17 7 2" xfId="40491"/>
    <cellStyle name="normální 6 17 7 3" xfId="27525"/>
    <cellStyle name="normální 6 17 8" xfId="7782"/>
    <cellStyle name="normální 6 17 8 2" xfId="34002"/>
    <cellStyle name="normální 6 17 9" xfId="21058"/>
    <cellStyle name="normální 6 18" xfId="799"/>
    <cellStyle name="normální 6 18 2" xfId="974"/>
    <cellStyle name="normální 6 18 2 2" xfId="1755"/>
    <cellStyle name="normální 6 18 2 2 2" xfId="6723"/>
    <cellStyle name="normální 6 18 2 2 2 2" xfId="13460"/>
    <cellStyle name="normální 6 18 2 2 2 2 2" xfId="19944"/>
    <cellStyle name="normální 6 18 2 2 2 2 2 2" xfId="46110"/>
    <cellStyle name="normální 6 18 2 2 2 2 2 3" xfId="33144"/>
    <cellStyle name="normální 6 18 2 2 2 2 3" xfId="39628"/>
    <cellStyle name="normální 6 18 2 2 2 2 4" xfId="26662"/>
    <cellStyle name="normální 6 18 2 2 2 3" xfId="16704"/>
    <cellStyle name="normální 6 18 2 2 2 3 2" xfId="42870"/>
    <cellStyle name="normální 6 18 2 2 2 3 3" xfId="29904"/>
    <cellStyle name="normální 6 18 2 2 2 4" xfId="10216"/>
    <cellStyle name="normální 6 18 2 2 2 4 2" xfId="36387"/>
    <cellStyle name="normální 6 18 2 2 2 5" xfId="23422"/>
    <cellStyle name="normální 6 18 2 2 3" xfId="11848"/>
    <cellStyle name="normální 6 18 2 2 3 2" xfId="18332"/>
    <cellStyle name="normální 6 18 2 2 3 2 2" xfId="44498"/>
    <cellStyle name="normální 6 18 2 2 3 2 3" xfId="31532"/>
    <cellStyle name="normální 6 18 2 2 3 3" xfId="38016"/>
    <cellStyle name="normální 6 18 2 2 3 4" xfId="25050"/>
    <cellStyle name="normální 6 18 2 2 4" xfId="15092"/>
    <cellStyle name="normální 6 18 2 2 4 2" xfId="41258"/>
    <cellStyle name="normální 6 18 2 2 4 3" xfId="28292"/>
    <cellStyle name="normální 6 18 2 2 5" xfId="8553"/>
    <cellStyle name="normální 6 18 2 2 5 2" xfId="34773"/>
    <cellStyle name="normální 6 18 2 2 6" xfId="21824"/>
    <cellStyle name="normální 6 18 2 3" xfId="6139"/>
    <cellStyle name="normální 6 18 2 3 2" xfId="12904"/>
    <cellStyle name="normální 6 18 2 3 2 2" xfId="19388"/>
    <cellStyle name="normální 6 18 2 3 2 2 2" xfId="45554"/>
    <cellStyle name="normální 6 18 2 3 2 2 3" xfId="32588"/>
    <cellStyle name="normální 6 18 2 3 2 3" xfId="39072"/>
    <cellStyle name="normální 6 18 2 3 2 4" xfId="26106"/>
    <cellStyle name="normální 6 18 2 3 3" xfId="16148"/>
    <cellStyle name="normální 6 18 2 3 3 2" xfId="42314"/>
    <cellStyle name="normální 6 18 2 3 3 3" xfId="29348"/>
    <cellStyle name="normální 6 18 2 3 4" xfId="9659"/>
    <cellStyle name="normální 6 18 2 3 4 2" xfId="35831"/>
    <cellStyle name="normální 6 18 2 3 5" xfId="22866"/>
    <cellStyle name="normální 6 18 2 4" xfId="11294"/>
    <cellStyle name="normální 6 18 2 4 2" xfId="17778"/>
    <cellStyle name="normální 6 18 2 4 2 2" xfId="43944"/>
    <cellStyle name="normální 6 18 2 4 2 3" xfId="30978"/>
    <cellStyle name="normální 6 18 2 4 3" xfId="37462"/>
    <cellStyle name="normální 6 18 2 4 4" xfId="24496"/>
    <cellStyle name="normální 6 18 2 5" xfId="14539"/>
    <cellStyle name="normální 6 18 2 5 2" xfId="40705"/>
    <cellStyle name="normální 6 18 2 5 3" xfId="27739"/>
    <cellStyle name="normální 6 18 2 6" xfId="7996"/>
    <cellStyle name="normální 6 18 2 6 2" xfId="34216"/>
    <cellStyle name="normální 6 18 2 7" xfId="21272"/>
    <cellStyle name="normální 6 18 3" xfId="1149"/>
    <cellStyle name="normální 6 18 3 2" xfId="1903"/>
    <cellStyle name="normální 6 18 3 2 2" xfId="6871"/>
    <cellStyle name="normální 6 18 3 2 2 2" xfId="13608"/>
    <cellStyle name="normální 6 18 3 2 2 2 2" xfId="20092"/>
    <cellStyle name="normální 6 18 3 2 2 2 2 2" xfId="46258"/>
    <cellStyle name="normální 6 18 3 2 2 2 2 3" xfId="33292"/>
    <cellStyle name="normální 6 18 3 2 2 2 3" xfId="39776"/>
    <cellStyle name="normální 6 18 3 2 2 2 4" xfId="26810"/>
    <cellStyle name="normální 6 18 3 2 2 3" xfId="16852"/>
    <cellStyle name="normální 6 18 3 2 2 3 2" xfId="43018"/>
    <cellStyle name="normální 6 18 3 2 2 3 3" xfId="30052"/>
    <cellStyle name="normální 6 18 3 2 2 4" xfId="10364"/>
    <cellStyle name="normální 6 18 3 2 2 4 2" xfId="36535"/>
    <cellStyle name="normální 6 18 3 2 2 5" xfId="23570"/>
    <cellStyle name="normální 6 18 3 2 3" xfId="11996"/>
    <cellStyle name="normální 6 18 3 2 3 2" xfId="18480"/>
    <cellStyle name="normální 6 18 3 2 3 2 2" xfId="44646"/>
    <cellStyle name="normální 6 18 3 2 3 2 3" xfId="31680"/>
    <cellStyle name="normální 6 18 3 2 3 3" xfId="38164"/>
    <cellStyle name="normální 6 18 3 2 3 4" xfId="25198"/>
    <cellStyle name="normální 6 18 3 2 4" xfId="15240"/>
    <cellStyle name="normální 6 18 3 2 4 2" xfId="41406"/>
    <cellStyle name="normální 6 18 3 2 4 3" xfId="28440"/>
    <cellStyle name="normální 6 18 3 2 5" xfId="8701"/>
    <cellStyle name="normální 6 18 3 2 5 2" xfId="34921"/>
    <cellStyle name="normální 6 18 3 2 6" xfId="21972"/>
    <cellStyle name="normální 6 18 3 3" xfId="6294"/>
    <cellStyle name="normální 6 18 3 3 2" xfId="13056"/>
    <cellStyle name="normální 6 18 3 3 2 2" xfId="19540"/>
    <cellStyle name="normální 6 18 3 3 2 2 2" xfId="45706"/>
    <cellStyle name="normální 6 18 3 3 2 2 3" xfId="32740"/>
    <cellStyle name="normální 6 18 3 3 2 3" xfId="39224"/>
    <cellStyle name="normální 6 18 3 3 2 4" xfId="26258"/>
    <cellStyle name="normální 6 18 3 3 3" xfId="16300"/>
    <cellStyle name="normální 6 18 3 3 3 2" xfId="42466"/>
    <cellStyle name="normální 6 18 3 3 3 3" xfId="29500"/>
    <cellStyle name="normální 6 18 3 3 4" xfId="9811"/>
    <cellStyle name="normální 6 18 3 3 4 2" xfId="35983"/>
    <cellStyle name="normální 6 18 3 3 5" xfId="23018"/>
    <cellStyle name="normální 6 18 3 4" xfId="11442"/>
    <cellStyle name="normální 6 18 3 4 2" xfId="17926"/>
    <cellStyle name="normální 6 18 3 4 2 2" xfId="44092"/>
    <cellStyle name="normální 6 18 3 4 2 3" xfId="31126"/>
    <cellStyle name="normální 6 18 3 4 3" xfId="37610"/>
    <cellStyle name="normální 6 18 3 4 4" xfId="24644"/>
    <cellStyle name="normální 6 18 3 5" xfId="14687"/>
    <cellStyle name="normální 6 18 3 5 2" xfId="40853"/>
    <cellStyle name="normální 6 18 3 5 3" xfId="27887"/>
    <cellStyle name="normální 6 18 3 6" xfId="8144"/>
    <cellStyle name="normální 6 18 3 6 2" xfId="34364"/>
    <cellStyle name="normální 6 18 3 7" xfId="21420"/>
    <cellStyle name="normální 6 18 4" xfId="1607"/>
    <cellStyle name="normální 6 18 4 2" xfId="6575"/>
    <cellStyle name="normální 6 18 4 2 2" xfId="13312"/>
    <cellStyle name="normální 6 18 4 2 2 2" xfId="19796"/>
    <cellStyle name="normální 6 18 4 2 2 2 2" xfId="45962"/>
    <cellStyle name="normální 6 18 4 2 2 2 3" xfId="32996"/>
    <cellStyle name="normální 6 18 4 2 2 3" xfId="39480"/>
    <cellStyle name="normální 6 18 4 2 2 4" xfId="26514"/>
    <cellStyle name="normální 6 18 4 2 3" xfId="16556"/>
    <cellStyle name="normální 6 18 4 2 3 2" xfId="42722"/>
    <cellStyle name="normální 6 18 4 2 3 3" xfId="29756"/>
    <cellStyle name="normální 6 18 4 2 4" xfId="10068"/>
    <cellStyle name="normální 6 18 4 2 4 2" xfId="36239"/>
    <cellStyle name="normální 6 18 4 2 5" xfId="23274"/>
    <cellStyle name="normální 6 18 4 3" xfId="11700"/>
    <cellStyle name="normální 6 18 4 3 2" xfId="18184"/>
    <cellStyle name="normální 6 18 4 3 2 2" xfId="44350"/>
    <cellStyle name="normální 6 18 4 3 2 3" xfId="31384"/>
    <cellStyle name="normální 6 18 4 3 3" xfId="37868"/>
    <cellStyle name="normální 6 18 4 3 4" xfId="24902"/>
    <cellStyle name="normální 6 18 4 4" xfId="14944"/>
    <cellStyle name="normální 6 18 4 4 2" xfId="41110"/>
    <cellStyle name="normální 6 18 4 4 3" xfId="28144"/>
    <cellStyle name="normální 6 18 4 5" xfId="8405"/>
    <cellStyle name="normální 6 18 4 5 2" xfId="34625"/>
    <cellStyle name="normální 6 18 4 6" xfId="21676"/>
    <cellStyle name="normální 6 18 5" xfId="5989"/>
    <cellStyle name="normální 6 18 5 2" xfId="12755"/>
    <cellStyle name="normální 6 18 5 2 2" xfId="19239"/>
    <cellStyle name="normální 6 18 5 2 2 2" xfId="45405"/>
    <cellStyle name="normální 6 18 5 2 2 3" xfId="32439"/>
    <cellStyle name="normální 6 18 5 2 3" xfId="38923"/>
    <cellStyle name="normální 6 18 5 2 4" xfId="25957"/>
    <cellStyle name="normální 6 18 5 3" xfId="15999"/>
    <cellStyle name="normální 6 18 5 3 2" xfId="42165"/>
    <cellStyle name="normální 6 18 5 3 3" xfId="29199"/>
    <cellStyle name="normální 6 18 5 4" xfId="9509"/>
    <cellStyle name="normální 6 18 5 4 2" xfId="35682"/>
    <cellStyle name="normální 6 18 5 5" xfId="22717"/>
    <cellStyle name="normální 6 18 6" xfId="11146"/>
    <cellStyle name="normální 6 18 6 2" xfId="17630"/>
    <cellStyle name="normální 6 18 6 2 2" xfId="43796"/>
    <cellStyle name="normální 6 18 6 2 3" xfId="30830"/>
    <cellStyle name="normální 6 18 6 3" xfId="37314"/>
    <cellStyle name="normální 6 18 6 4" xfId="24348"/>
    <cellStyle name="normální 6 18 7" xfId="14391"/>
    <cellStyle name="normální 6 18 7 2" xfId="40557"/>
    <cellStyle name="normální 6 18 7 3" xfId="27591"/>
    <cellStyle name="normální 6 18 8" xfId="7848"/>
    <cellStyle name="normální 6 18 8 2" xfId="34068"/>
    <cellStyle name="normální 6 18 9" xfId="21124"/>
    <cellStyle name="normální 6 19" xfId="718"/>
    <cellStyle name="normální 6 19 2" xfId="893"/>
    <cellStyle name="normální 6 19 2 2" xfId="1687"/>
    <cellStyle name="normální 6 19 2 2 2" xfId="6655"/>
    <cellStyle name="normální 6 19 2 2 2 2" xfId="13392"/>
    <cellStyle name="normální 6 19 2 2 2 2 2" xfId="19876"/>
    <cellStyle name="normální 6 19 2 2 2 2 2 2" xfId="46042"/>
    <cellStyle name="normální 6 19 2 2 2 2 2 3" xfId="33076"/>
    <cellStyle name="normální 6 19 2 2 2 2 3" xfId="39560"/>
    <cellStyle name="normální 6 19 2 2 2 2 4" xfId="26594"/>
    <cellStyle name="normální 6 19 2 2 2 3" xfId="16636"/>
    <cellStyle name="normální 6 19 2 2 2 3 2" xfId="42802"/>
    <cellStyle name="normální 6 19 2 2 2 3 3" xfId="29836"/>
    <cellStyle name="normální 6 19 2 2 2 4" xfId="10148"/>
    <cellStyle name="normální 6 19 2 2 2 4 2" xfId="36319"/>
    <cellStyle name="normální 6 19 2 2 2 5" xfId="23354"/>
    <cellStyle name="normální 6 19 2 2 3" xfId="11780"/>
    <cellStyle name="normální 6 19 2 2 3 2" xfId="18264"/>
    <cellStyle name="normální 6 19 2 2 3 2 2" xfId="44430"/>
    <cellStyle name="normální 6 19 2 2 3 2 3" xfId="31464"/>
    <cellStyle name="normální 6 19 2 2 3 3" xfId="37948"/>
    <cellStyle name="normální 6 19 2 2 3 4" xfId="24982"/>
    <cellStyle name="normální 6 19 2 2 4" xfId="15024"/>
    <cellStyle name="normální 6 19 2 2 4 2" xfId="41190"/>
    <cellStyle name="normální 6 19 2 2 4 3" xfId="28224"/>
    <cellStyle name="normální 6 19 2 2 5" xfId="8485"/>
    <cellStyle name="normální 6 19 2 2 5 2" xfId="34705"/>
    <cellStyle name="normální 6 19 2 2 6" xfId="21756"/>
    <cellStyle name="normální 6 19 2 3" xfId="6070"/>
    <cellStyle name="normální 6 19 2 3 2" xfId="12835"/>
    <cellStyle name="normální 6 19 2 3 2 2" xfId="19319"/>
    <cellStyle name="normální 6 19 2 3 2 2 2" xfId="45485"/>
    <cellStyle name="normální 6 19 2 3 2 2 3" xfId="32519"/>
    <cellStyle name="normální 6 19 2 3 2 3" xfId="39003"/>
    <cellStyle name="normální 6 19 2 3 2 4" xfId="26037"/>
    <cellStyle name="normální 6 19 2 3 3" xfId="16079"/>
    <cellStyle name="normální 6 19 2 3 3 2" xfId="42245"/>
    <cellStyle name="normální 6 19 2 3 3 3" xfId="29279"/>
    <cellStyle name="normální 6 19 2 3 4" xfId="9590"/>
    <cellStyle name="normální 6 19 2 3 4 2" xfId="35762"/>
    <cellStyle name="normální 6 19 2 3 5" xfId="22797"/>
    <cellStyle name="normální 6 19 2 4" xfId="11226"/>
    <cellStyle name="normální 6 19 2 4 2" xfId="17710"/>
    <cellStyle name="normální 6 19 2 4 2 2" xfId="43876"/>
    <cellStyle name="normální 6 19 2 4 2 3" xfId="30910"/>
    <cellStyle name="normální 6 19 2 4 3" xfId="37394"/>
    <cellStyle name="normální 6 19 2 4 4" xfId="24428"/>
    <cellStyle name="normální 6 19 2 5" xfId="14471"/>
    <cellStyle name="normální 6 19 2 5 2" xfId="40637"/>
    <cellStyle name="normální 6 19 2 5 3" xfId="27671"/>
    <cellStyle name="normální 6 19 2 6" xfId="7928"/>
    <cellStyle name="normální 6 19 2 6 2" xfId="34148"/>
    <cellStyle name="normální 6 19 2 7" xfId="21204"/>
    <cellStyle name="normální 6 19 3" xfId="1068"/>
    <cellStyle name="normální 6 19 3 2" xfId="1835"/>
    <cellStyle name="normální 6 19 3 2 2" xfId="6803"/>
    <cellStyle name="normální 6 19 3 2 2 2" xfId="13540"/>
    <cellStyle name="normální 6 19 3 2 2 2 2" xfId="20024"/>
    <cellStyle name="normální 6 19 3 2 2 2 2 2" xfId="46190"/>
    <cellStyle name="normální 6 19 3 2 2 2 2 3" xfId="33224"/>
    <cellStyle name="normální 6 19 3 2 2 2 3" xfId="39708"/>
    <cellStyle name="normální 6 19 3 2 2 2 4" xfId="26742"/>
    <cellStyle name="normální 6 19 3 2 2 3" xfId="16784"/>
    <cellStyle name="normální 6 19 3 2 2 3 2" xfId="42950"/>
    <cellStyle name="normální 6 19 3 2 2 3 3" xfId="29984"/>
    <cellStyle name="normální 6 19 3 2 2 4" xfId="10296"/>
    <cellStyle name="normální 6 19 3 2 2 4 2" xfId="36467"/>
    <cellStyle name="normální 6 19 3 2 2 5" xfId="23502"/>
    <cellStyle name="normální 6 19 3 2 3" xfId="11928"/>
    <cellStyle name="normální 6 19 3 2 3 2" xfId="18412"/>
    <cellStyle name="normální 6 19 3 2 3 2 2" xfId="44578"/>
    <cellStyle name="normální 6 19 3 2 3 2 3" xfId="31612"/>
    <cellStyle name="normální 6 19 3 2 3 3" xfId="38096"/>
    <cellStyle name="normální 6 19 3 2 3 4" xfId="25130"/>
    <cellStyle name="normální 6 19 3 2 4" xfId="15172"/>
    <cellStyle name="normální 6 19 3 2 4 2" xfId="41338"/>
    <cellStyle name="normální 6 19 3 2 4 3" xfId="28372"/>
    <cellStyle name="normální 6 19 3 2 5" xfId="8633"/>
    <cellStyle name="normální 6 19 3 2 5 2" xfId="34853"/>
    <cellStyle name="normální 6 19 3 2 6" xfId="21904"/>
    <cellStyle name="normální 6 19 3 3" xfId="6223"/>
    <cellStyle name="normální 6 19 3 3 2" xfId="12986"/>
    <cellStyle name="normální 6 19 3 3 2 2" xfId="19470"/>
    <cellStyle name="normální 6 19 3 3 2 2 2" xfId="45636"/>
    <cellStyle name="normální 6 19 3 3 2 2 3" xfId="32670"/>
    <cellStyle name="normální 6 19 3 3 2 3" xfId="39154"/>
    <cellStyle name="normální 6 19 3 3 2 4" xfId="26188"/>
    <cellStyle name="normální 6 19 3 3 3" xfId="16230"/>
    <cellStyle name="normální 6 19 3 3 3 2" xfId="42396"/>
    <cellStyle name="normální 6 19 3 3 3 3" xfId="29430"/>
    <cellStyle name="normální 6 19 3 3 4" xfId="9741"/>
    <cellStyle name="normální 6 19 3 3 4 2" xfId="35913"/>
    <cellStyle name="normální 6 19 3 3 5" xfId="22948"/>
    <cellStyle name="normální 6 19 3 4" xfId="11374"/>
    <cellStyle name="normální 6 19 3 4 2" xfId="17858"/>
    <cellStyle name="normální 6 19 3 4 2 2" xfId="44024"/>
    <cellStyle name="normální 6 19 3 4 2 3" xfId="31058"/>
    <cellStyle name="normální 6 19 3 4 3" xfId="37542"/>
    <cellStyle name="normální 6 19 3 4 4" xfId="24576"/>
    <cellStyle name="normální 6 19 3 5" xfId="14619"/>
    <cellStyle name="normální 6 19 3 5 2" xfId="40785"/>
    <cellStyle name="normální 6 19 3 5 3" xfId="27819"/>
    <cellStyle name="normální 6 19 3 6" xfId="8076"/>
    <cellStyle name="normální 6 19 3 6 2" xfId="34296"/>
    <cellStyle name="normální 6 19 3 7" xfId="21352"/>
    <cellStyle name="normální 6 19 4" xfId="1539"/>
    <cellStyle name="normální 6 19 4 2" xfId="6507"/>
    <cellStyle name="normální 6 19 4 2 2" xfId="13244"/>
    <cellStyle name="normální 6 19 4 2 2 2" xfId="19728"/>
    <cellStyle name="normální 6 19 4 2 2 2 2" xfId="45894"/>
    <cellStyle name="normální 6 19 4 2 2 2 3" xfId="32928"/>
    <cellStyle name="normální 6 19 4 2 2 3" xfId="39412"/>
    <cellStyle name="normální 6 19 4 2 2 4" xfId="26446"/>
    <cellStyle name="normální 6 19 4 2 3" xfId="16488"/>
    <cellStyle name="normální 6 19 4 2 3 2" xfId="42654"/>
    <cellStyle name="normální 6 19 4 2 3 3" xfId="29688"/>
    <cellStyle name="normální 6 19 4 2 4" xfId="10000"/>
    <cellStyle name="normální 6 19 4 2 4 2" xfId="36171"/>
    <cellStyle name="normální 6 19 4 2 5" xfId="23206"/>
    <cellStyle name="normální 6 19 4 3" xfId="11632"/>
    <cellStyle name="normální 6 19 4 3 2" xfId="18116"/>
    <cellStyle name="normální 6 19 4 3 2 2" xfId="44282"/>
    <cellStyle name="normální 6 19 4 3 2 3" xfId="31316"/>
    <cellStyle name="normální 6 19 4 3 3" xfId="37800"/>
    <cellStyle name="normální 6 19 4 3 4" xfId="24834"/>
    <cellStyle name="normální 6 19 4 4" xfId="14876"/>
    <cellStyle name="normální 6 19 4 4 2" xfId="41042"/>
    <cellStyle name="normální 6 19 4 4 3" xfId="28076"/>
    <cellStyle name="normální 6 19 4 5" xfId="8337"/>
    <cellStyle name="normální 6 19 4 5 2" xfId="34557"/>
    <cellStyle name="normální 6 19 4 6" xfId="21608"/>
    <cellStyle name="normální 6 19 5" xfId="5920"/>
    <cellStyle name="normální 6 19 5 2" xfId="12687"/>
    <cellStyle name="normální 6 19 5 2 2" xfId="19171"/>
    <cellStyle name="normální 6 19 5 2 2 2" xfId="45337"/>
    <cellStyle name="normální 6 19 5 2 2 3" xfId="32371"/>
    <cellStyle name="normální 6 19 5 2 3" xfId="38855"/>
    <cellStyle name="normální 6 19 5 2 4" xfId="25889"/>
    <cellStyle name="normální 6 19 5 3" xfId="15931"/>
    <cellStyle name="normální 6 19 5 3 2" xfId="42097"/>
    <cellStyle name="normální 6 19 5 3 3" xfId="29131"/>
    <cellStyle name="normální 6 19 5 4" xfId="9441"/>
    <cellStyle name="normální 6 19 5 4 2" xfId="35614"/>
    <cellStyle name="normální 6 19 5 5" xfId="22649"/>
    <cellStyle name="normální 6 19 6" xfId="11078"/>
    <cellStyle name="normální 6 19 6 2" xfId="17562"/>
    <cellStyle name="normální 6 19 6 2 2" xfId="43728"/>
    <cellStyle name="normální 6 19 6 2 3" xfId="30762"/>
    <cellStyle name="normální 6 19 6 3" xfId="37246"/>
    <cellStyle name="normální 6 19 6 4" xfId="24280"/>
    <cellStyle name="normální 6 19 7" xfId="14323"/>
    <cellStyle name="normální 6 19 7 2" xfId="40489"/>
    <cellStyle name="normální 6 19 7 3" xfId="27523"/>
    <cellStyle name="normální 6 19 8" xfId="7780"/>
    <cellStyle name="normální 6 19 8 2" xfId="34000"/>
    <cellStyle name="normální 6 19 9" xfId="21056"/>
    <cellStyle name="normální 6 2" xfId="525"/>
    <cellStyle name="normální 6 2 2" xfId="5511"/>
    <cellStyle name="normální 6 2 2 2" xfId="7088"/>
    <cellStyle name="normální 6 2 2 2 2" xfId="13794"/>
    <cellStyle name="normální 6 2 2 2 2 2" xfId="20278"/>
    <cellStyle name="normální 6 2 2 2 2 2 2" xfId="46444"/>
    <cellStyle name="normální 6 2 2 2 2 2 3" xfId="33478"/>
    <cellStyle name="normální 6 2 2 2 2 3" xfId="39962"/>
    <cellStyle name="normální 6 2 2 2 2 4" xfId="26996"/>
    <cellStyle name="normální 6 2 2 2 3" xfId="17038"/>
    <cellStyle name="normální 6 2 2 2 3 2" xfId="43204"/>
    <cellStyle name="normální 6 2 2 2 3 3" xfId="30238"/>
    <cellStyle name="normální 6 2 2 2 4" xfId="10550"/>
    <cellStyle name="normální 6 2 2 2 4 2" xfId="36721"/>
    <cellStyle name="normální 6 2 2 2 5" xfId="23756"/>
    <cellStyle name="normální 6 2 2 3" xfId="5351"/>
    <cellStyle name="normální 6 2 2 3 2" xfId="12302"/>
    <cellStyle name="normální 6 2 2 3 2 2" xfId="18786"/>
    <cellStyle name="normální 6 2 2 3 2 2 2" xfId="44952"/>
    <cellStyle name="normální 6 2 2 3 2 2 3" xfId="31986"/>
    <cellStyle name="normální 6 2 2 3 2 3" xfId="38470"/>
    <cellStyle name="normální 6 2 2 3 2 4" xfId="25504"/>
    <cellStyle name="normální 6 2 2 3 3" xfId="15545"/>
    <cellStyle name="normální 6 2 2 3 3 2" xfId="41711"/>
    <cellStyle name="normální 6 2 2 3 3 3" xfId="28745"/>
    <cellStyle name="normální 6 2 2 3 4" xfId="9055"/>
    <cellStyle name="normální 6 2 2 3 4 2" xfId="35231"/>
    <cellStyle name="normální 6 2 2 3 5" xfId="22266"/>
    <cellStyle name="normální 6 2 2 4" xfId="12383"/>
    <cellStyle name="normální 6 2 2 4 2" xfId="18867"/>
    <cellStyle name="normální 6 2 2 4 2 2" xfId="45033"/>
    <cellStyle name="normální 6 2 2 4 2 3" xfId="32067"/>
    <cellStyle name="normální 6 2 2 4 3" xfId="38551"/>
    <cellStyle name="normální 6 2 2 4 4" xfId="25585"/>
    <cellStyle name="normální 6 2 2 5" xfId="15626"/>
    <cellStyle name="normální 6 2 2 5 2" xfId="41792"/>
    <cellStyle name="normální 6 2 2 5 3" xfId="28826"/>
    <cellStyle name="normální 6 2 2 6" xfId="9137"/>
    <cellStyle name="normální 6 2 2 6 2" xfId="35312"/>
    <cellStyle name="normální 6 2 2 7" xfId="22347"/>
    <cellStyle name="normální 6 20" xfId="668"/>
    <cellStyle name="normální 6 20 2" xfId="842"/>
    <cellStyle name="normální 6 20 2 2" xfId="1645"/>
    <cellStyle name="normální 6 20 2 2 2" xfId="6613"/>
    <cellStyle name="normální 6 20 2 2 2 2" xfId="13350"/>
    <cellStyle name="normální 6 20 2 2 2 2 2" xfId="19834"/>
    <cellStyle name="normální 6 20 2 2 2 2 2 2" xfId="46000"/>
    <cellStyle name="normální 6 20 2 2 2 2 2 3" xfId="33034"/>
    <cellStyle name="normální 6 20 2 2 2 2 3" xfId="39518"/>
    <cellStyle name="normální 6 20 2 2 2 2 4" xfId="26552"/>
    <cellStyle name="normální 6 20 2 2 2 3" xfId="16594"/>
    <cellStyle name="normální 6 20 2 2 2 3 2" xfId="42760"/>
    <cellStyle name="normální 6 20 2 2 2 3 3" xfId="29794"/>
    <cellStyle name="normální 6 20 2 2 2 4" xfId="10106"/>
    <cellStyle name="normální 6 20 2 2 2 4 2" xfId="36277"/>
    <cellStyle name="normální 6 20 2 2 2 5" xfId="23312"/>
    <cellStyle name="normální 6 20 2 2 3" xfId="11738"/>
    <cellStyle name="normální 6 20 2 2 3 2" xfId="18222"/>
    <cellStyle name="normální 6 20 2 2 3 2 2" xfId="44388"/>
    <cellStyle name="normální 6 20 2 2 3 2 3" xfId="31422"/>
    <cellStyle name="normální 6 20 2 2 3 3" xfId="37906"/>
    <cellStyle name="normální 6 20 2 2 3 4" xfId="24940"/>
    <cellStyle name="normální 6 20 2 2 4" xfId="14982"/>
    <cellStyle name="normální 6 20 2 2 4 2" xfId="41148"/>
    <cellStyle name="normální 6 20 2 2 4 3" xfId="28182"/>
    <cellStyle name="normální 6 20 2 2 5" xfId="8443"/>
    <cellStyle name="normální 6 20 2 2 5 2" xfId="34663"/>
    <cellStyle name="normální 6 20 2 2 6" xfId="21714"/>
    <cellStyle name="normální 6 20 2 3" xfId="6027"/>
    <cellStyle name="normální 6 20 2 3 2" xfId="12793"/>
    <cellStyle name="normální 6 20 2 3 2 2" xfId="19277"/>
    <cellStyle name="normální 6 20 2 3 2 2 2" xfId="45443"/>
    <cellStyle name="normální 6 20 2 3 2 2 3" xfId="32477"/>
    <cellStyle name="normální 6 20 2 3 2 3" xfId="38961"/>
    <cellStyle name="normální 6 20 2 3 2 4" xfId="25995"/>
    <cellStyle name="normální 6 20 2 3 3" xfId="16037"/>
    <cellStyle name="normální 6 20 2 3 3 2" xfId="42203"/>
    <cellStyle name="normální 6 20 2 3 3 3" xfId="29237"/>
    <cellStyle name="normální 6 20 2 3 4" xfId="9547"/>
    <cellStyle name="normální 6 20 2 3 4 2" xfId="35720"/>
    <cellStyle name="normální 6 20 2 3 5" xfId="22755"/>
    <cellStyle name="normální 6 20 2 4" xfId="11184"/>
    <cellStyle name="normální 6 20 2 4 2" xfId="17668"/>
    <cellStyle name="normální 6 20 2 4 2 2" xfId="43834"/>
    <cellStyle name="normální 6 20 2 4 2 3" xfId="30868"/>
    <cellStyle name="normální 6 20 2 4 3" xfId="37352"/>
    <cellStyle name="normální 6 20 2 4 4" xfId="24386"/>
    <cellStyle name="normální 6 20 2 5" xfId="14429"/>
    <cellStyle name="normální 6 20 2 5 2" xfId="40595"/>
    <cellStyle name="normální 6 20 2 5 3" xfId="27629"/>
    <cellStyle name="normální 6 20 2 6" xfId="7886"/>
    <cellStyle name="normální 6 20 2 6 2" xfId="34106"/>
    <cellStyle name="normální 6 20 2 7" xfId="21162"/>
    <cellStyle name="normální 6 20 3" xfId="1017"/>
    <cellStyle name="normální 6 20 3 2" xfId="1793"/>
    <cellStyle name="normální 6 20 3 2 2" xfId="6761"/>
    <cellStyle name="normální 6 20 3 2 2 2" xfId="13498"/>
    <cellStyle name="normální 6 20 3 2 2 2 2" xfId="19982"/>
    <cellStyle name="normální 6 20 3 2 2 2 2 2" xfId="46148"/>
    <cellStyle name="normální 6 20 3 2 2 2 2 3" xfId="33182"/>
    <cellStyle name="normální 6 20 3 2 2 2 3" xfId="39666"/>
    <cellStyle name="normální 6 20 3 2 2 2 4" xfId="26700"/>
    <cellStyle name="normální 6 20 3 2 2 3" xfId="16742"/>
    <cellStyle name="normální 6 20 3 2 2 3 2" xfId="42908"/>
    <cellStyle name="normální 6 20 3 2 2 3 3" xfId="29942"/>
    <cellStyle name="normální 6 20 3 2 2 4" xfId="10254"/>
    <cellStyle name="normální 6 20 3 2 2 4 2" xfId="36425"/>
    <cellStyle name="normální 6 20 3 2 2 5" xfId="23460"/>
    <cellStyle name="normální 6 20 3 2 3" xfId="11886"/>
    <cellStyle name="normální 6 20 3 2 3 2" xfId="18370"/>
    <cellStyle name="normální 6 20 3 2 3 2 2" xfId="44536"/>
    <cellStyle name="normální 6 20 3 2 3 2 3" xfId="31570"/>
    <cellStyle name="normální 6 20 3 2 3 3" xfId="38054"/>
    <cellStyle name="normální 6 20 3 2 3 4" xfId="25088"/>
    <cellStyle name="normální 6 20 3 2 4" xfId="15130"/>
    <cellStyle name="normální 6 20 3 2 4 2" xfId="41296"/>
    <cellStyle name="normální 6 20 3 2 4 3" xfId="28330"/>
    <cellStyle name="normální 6 20 3 2 5" xfId="8591"/>
    <cellStyle name="normální 6 20 3 2 5 2" xfId="34811"/>
    <cellStyle name="normální 6 20 3 2 6" xfId="21862"/>
    <cellStyle name="normální 6 20 3 3" xfId="6179"/>
    <cellStyle name="normální 6 20 3 3 2" xfId="12943"/>
    <cellStyle name="normální 6 20 3 3 2 2" xfId="19427"/>
    <cellStyle name="normální 6 20 3 3 2 2 2" xfId="45593"/>
    <cellStyle name="normální 6 20 3 3 2 2 3" xfId="32627"/>
    <cellStyle name="normální 6 20 3 3 2 3" xfId="39111"/>
    <cellStyle name="normální 6 20 3 3 2 4" xfId="26145"/>
    <cellStyle name="normální 6 20 3 3 3" xfId="16187"/>
    <cellStyle name="normální 6 20 3 3 3 2" xfId="42353"/>
    <cellStyle name="normální 6 20 3 3 3 3" xfId="29387"/>
    <cellStyle name="normální 6 20 3 3 4" xfId="9698"/>
    <cellStyle name="normální 6 20 3 3 4 2" xfId="35870"/>
    <cellStyle name="normální 6 20 3 3 5" xfId="22905"/>
    <cellStyle name="normální 6 20 3 4" xfId="11332"/>
    <cellStyle name="normální 6 20 3 4 2" xfId="17816"/>
    <cellStyle name="normální 6 20 3 4 2 2" xfId="43982"/>
    <cellStyle name="normální 6 20 3 4 2 3" xfId="31016"/>
    <cellStyle name="normální 6 20 3 4 3" xfId="37500"/>
    <cellStyle name="normální 6 20 3 4 4" xfId="24534"/>
    <cellStyle name="normální 6 20 3 5" xfId="14577"/>
    <cellStyle name="normální 6 20 3 5 2" xfId="40743"/>
    <cellStyle name="normální 6 20 3 5 3" xfId="27777"/>
    <cellStyle name="normální 6 20 3 6" xfId="8034"/>
    <cellStyle name="normální 6 20 3 6 2" xfId="34254"/>
    <cellStyle name="normální 6 20 3 7" xfId="21310"/>
    <cellStyle name="normální 6 20 4" xfId="1498"/>
    <cellStyle name="normální 6 20 4 2" xfId="6466"/>
    <cellStyle name="normální 6 20 4 2 2" xfId="13203"/>
    <cellStyle name="normální 6 20 4 2 2 2" xfId="19687"/>
    <cellStyle name="normální 6 20 4 2 2 2 2" xfId="45853"/>
    <cellStyle name="normální 6 20 4 2 2 2 3" xfId="32887"/>
    <cellStyle name="normální 6 20 4 2 2 3" xfId="39371"/>
    <cellStyle name="normální 6 20 4 2 2 4" xfId="26405"/>
    <cellStyle name="normální 6 20 4 2 3" xfId="16447"/>
    <cellStyle name="normální 6 20 4 2 3 2" xfId="42613"/>
    <cellStyle name="normální 6 20 4 2 3 3" xfId="29647"/>
    <cellStyle name="normální 6 20 4 2 4" xfId="9959"/>
    <cellStyle name="normální 6 20 4 2 4 2" xfId="36130"/>
    <cellStyle name="normální 6 20 4 2 5" xfId="23165"/>
    <cellStyle name="normální 6 20 4 3" xfId="11591"/>
    <cellStyle name="normální 6 20 4 3 2" xfId="18075"/>
    <cellStyle name="normální 6 20 4 3 2 2" xfId="44241"/>
    <cellStyle name="normální 6 20 4 3 2 3" xfId="31275"/>
    <cellStyle name="normální 6 20 4 3 3" xfId="37759"/>
    <cellStyle name="normální 6 20 4 3 4" xfId="24793"/>
    <cellStyle name="normální 6 20 4 4" xfId="14835"/>
    <cellStyle name="normální 6 20 4 4 2" xfId="41001"/>
    <cellStyle name="normální 6 20 4 4 3" xfId="28035"/>
    <cellStyle name="normální 6 20 4 5" xfId="8296"/>
    <cellStyle name="normální 6 20 4 5 2" xfId="34516"/>
    <cellStyle name="normální 6 20 4 6" xfId="21567"/>
    <cellStyle name="normální 6 20 5" xfId="5877"/>
    <cellStyle name="normální 6 20 5 2" xfId="12644"/>
    <cellStyle name="normální 6 20 5 2 2" xfId="19128"/>
    <cellStyle name="normální 6 20 5 2 2 2" xfId="45294"/>
    <cellStyle name="normální 6 20 5 2 2 3" xfId="32328"/>
    <cellStyle name="normální 6 20 5 2 3" xfId="38812"/>
    <cellStyle name="normální 6 20 5 2 4" xfId="25846"/>
    <cellStyle name="normální 6 20 5 3" xfId="15888"/>
    <cellStyle name="normální 6 20 5 3 2" xfId="42054"/>
    <cellStyle name="normální 6 20 5 3 3" xfId="29088"/>
    <cellStyle name="normální 6 20 5 4" xfId="9398"/>
    <cellStyle name="normální 6 20 5 4 2" xfId="35571"/>
    <cellStyle name="normální 6 20 5 5" xfId="22606"/>
    <cellStyle name="normální 6 20 6" xfId="11037"/>
    <cellStyle name="normální 6 20 6 2" xfId="17521"/>
    <cellStyle name="normální 6 20 6 2 2" xfId="43687"/>
    <cellStyle name="normální 6 20 6 2 3" xfId="30721"/>
    <cellStyle name="normální 6 20 6 3" xfId="37205"/>
    <cellStyle name="normální 6 20 6 4" xfId="24239"/>
    <cellStyle name="normální 6 20 7" xfId="14282"/>
    <cellStyle name="normální 6 20 7 2" xfId="40448"/>
    <cellStyle name="normální 6 20 7 3" xfId="27482"/>
    <cellStyle name="normální 6 20 8" xfId="7739"/>
    <cellStyle name="normální 6 20 8 2" xfId="33959"/>
    <cellStyle name="normální 6 20 9" xfId="21015"/>
    <cellStyle name="normální 6 21" xfId="707"/>
    <cellStyle name="normální 6 21 2" xfId="881"/>
    <cellStyle name="normální 6 21 2 2" xfId="1679"/>
    <cellStyle name="normální 6 21 2 2 2" xfId="6647"/>
    <cellStyle name="normální 6 21 2 2 2 2" xfId="13384"/>
    <cellStyle name="normální 6 21 2 2 2 2 2" xfId="19868"/>
    <cellStyle name="normální 6 21 2 2 2 2 2 2" xfId="46034"/>
    <cellStyle name="normální 6 21 2 2 2 2 2 3" xfId="33068"/>
    <cellStyle name="normální 6 21 2 2 2 2 3" xfId="39552"/>
    <cellStyle name="normální 6 21 2 2 2 2 4" xfId="26586"/>
    <cellStyle name="normální 6 21 2 2 2 3" xfId="16628"/>
    <cellStyle name="normální 6 21 2 2 2 3 2" xfId="42794"/>
    <cellStyle name="normální 6 21 2 2 2 3 3" xfId="29828"/>
    <cellStyle name="normální 6 21 2 2 2 4" xfId="10140"/>
    <cellStyle name="normální 6 21 2 2 2 4 2" xfId="36311"/>
    <cellStyle name="normální 6 21 2 2 2 5" xfId="23346"/>
    <cellStyle name="normální 6 21 2 2 3" xfId="11772"/>
    <cellStyle name="normální 6 21 2 2 3 2" xfId="18256"/>
    <cellStyle name="normální 6 21 2 2 3 2 2" xfId="44422"/>
    <cellStyle name="normální 6 21 2 2 3 2 3" xfId="31456"/>
    <cellStyle name="normální 6 21 2 2 3 3" xfId="37940"/>
    <cellStyle name="normální 6 21 2 2 3 4" xfId="24974"/>
    <cellStyle name="normální 6 21 2 2 4" xfId="15016"/>
    <cellStyle name="normální 6 21 2 2 4 2" xfId="41182"/>
    <cellStyle name="normální 6 21 2 2 4 3" xfId="28216"/>
    <cellStyle name="normální 6 21 2 2 5" xfId="8477"/>
    <cellStyle name="normální 6 21 2 2 5 2" xfId="34697"/>
    <cellStyle name="normální 6 21 2 2 6" xfId="21748"/>
    <cellStyle name="normální 6 21 2 3" xfId="6062"/>
    <cellStyle name="normální 6 21 2 3 2" xfId="12827"/>
    <cellStyle name="normální 6 21 2 3 2 2" xfId="19311"/>
    <cellStyle name="normální 6 21 2 3 2 2 2" xfId="45477"/>
    <cellStyle name="normální 6 21 2 3 2 2 3" xfId="32511"/>
    <cellStyle name="normální 6 21 2 3 2 3" xfId="38995"/>
    <cellStyle name="normální 6 21 2 3 2 4" xfId="26029"/>
    <cellStyle name="normální 6 21 2 3 3" xfId="16071"/>
    <cellStyle name="normální 6 21 2 3 3 2" xfId="42237"/>
    <cellStyle name="normální 6 21 2 3 3 3" xfId="29271"/>
    <cellStyle name="normální 6 21 2 3 4" xfId="9582"/>
    <cellStyle name="normální 6 21 2 3 4 2" xfId="35754"/>
    <cellStyle name="normální 6 21 2 3 5" xfId="22789"/>
    <cellStyle name="normální 6 21 2 4" xfId="11218"/>
    <cellStyle name="normální 6 21 2 4 2" xfId="17702"/>
    <cellStyle name="normální 6 21 2 4 2 2" xfId="43868"/>
    <cellStyle name="normální 6 21 2 4 2 3" xfId="30902"/>
    <cellStyle name="normální 6 21 2 4 3" xfId="37386"/>
    <cellStyle name="normální 6 21 2 4 4" xfId="24420"/>
    <cellStyle name="normální 6 21 2 5" xfId="14463"/>
    <cellStyle name="normální 6 21 2 5 2" xfId="40629"/>
    <cellStyle name="normální 6 21 2 5 3" xfId="27663"/>
    <cellStyle name="normální 6 21 2 6" xfId="7920"/>
    <cellStyle name="normální 6 21 2 6 2" xfId="34140"/>
    <cellStyle name="normální 6 21 2 7" xfId="21196"/>
    <cellStyle name="normální 6 21 3" xfId="1056"/>
    <cellStyle name="normální 6 21 3 2" xfId="1827"/>
    <cellStyle name="normální 6 21 3 2 2" xfId="6795"/>
    <cellStyle name="normální 6 21 3 2 2 2" xfId="13532"/>
    <cellStyle name="normální 6 21 3 2 2 2 2" xfId="20016"/>
    <cellStyle name="normální 6 21 3 2 2 2 2 2" xfId="46182"/>
    <cellStyle name="normální 6 21 3 2 2 2 2 3" xfId="33216"/>
    <cellStyle name="normální 6 21 3 2 2 2 3" xfId="39700"/>
    <cellStyle name="normální 6 21 3 2 2 2 4" xfId="26734"/>
    <cellStyle name="normální 6 21 3 2 2 3" xfId="16776"/>
    <cellStyle name="normální 6 21 3 2 2 3 2" xfId="42942"/>
    <cellStyle name="normální 6 21 3 2 2 3 3" xfId="29976"/>
    <cellStyle name="normální 6 21 3 2 2 4" xfId="10288"/>
    <cellStyle name="normální 6 21 3 2 2 4 2" xfId="36459"/>
    <cellStyle name="normální 6 21 3 2 2 5" xfId="23494"/>
    <cellStyle name="normální 6 21 3 2 3" xfId="11920"/>
    <cellStyle name="normální 6 21 3 2 3 2" xfId="18404"/>
    <cellStyle name="normální 6 21 3 2 3 2 2" xfId="44570"/>
    <cellStyle name="normální 6 21 3 2 3 2 3" xfId="31604"/>
    <cellStyle name="normální 6 21 3 2 3 3" xfId="38088"/>
    <cellStyle name="normální 6 21 3 2 3 4" xfId="25122"/>
    <cellStyle name="normální 6 21 3 2 4" xfId="15164"/>
    <cellStyle name="normální 6 21 3 2 4 2" xfId="41330"/>
    <cellStyle name="normální 6 21 3 2 4 3" xfId="28364"/>
    <cellStyle name="normální 6 21 3 2 5" xfId="8625"/>
    <cellStyle name="normální 6 21 3 2 5 2" xfId="34845"/>
    <cellStyle name="normální 6 21 3 2 6" xfId="21896"/>
    <cellStyle name="normální 6 21 3 3" xfId="6215"/>
    <cellStyle name="normální 6 21 3 3 2" xfId="12978"/>
    <cellStyle name="normální 6 21 3 3 2 2" xfId="19462"/>
    <cellStyle name="normální 6 21 3 3 2 2 2" xfId="45628"/>
    <cellStyle name="normální 6 21 3 3 2 2 3" xfId="32662"/>
    <cellStyle name="normální 6 21 3 3 2 3" xfId="39146"/>
    <cellStyle name="normální 6 21 3 3 2 4" xfId="26180"/>
    <cellStyle name="normální 6 21 3 3 3" xfId="16222"/>
    <cellStyle name="normální 6 21 3 3 3 2" xfId="42388"/>
    <cellStyle name="normální 6 21 3 3 3 3" xfId="29422"/>
    <cellStyle name="normální 6 21 3 3 4" xfId="9733"/>
    <cellStyle name="normální 6 21 3 3 4 2" xfId="35905"/>
    <cellStyle name="normální 6 21 3 3 5" xfId="22940"/>
    <cellStyle name="normální 6 21 3 4" xfId="11366"/>
    <cellStyle name="normální 6 21 3 4 2" xfId="17850"/>
    <cellStyle name="normální 6 21 3 4 2 2" xfId="44016"/>
    <cellStyle name="normální 6 21 3 4 2 3" xfId="31050"/>
    <cellStyle name="normální 6 21 3 4 3" xfId="37534"/>
    <cellStyle name="normální 6 21 3 4 4" xfId="24568"/>
    <cellStyle name="normální 6 21 3 5" xfId="14611"/>
    <cellStyle name="normální 6 21 3 5 2" xfId="40777"/>
    <cellStyle name="normální 6 21 3 5 3" xfId="27811"/>
    <cellStyle name="normální 6 21 3 6" xfId="8068"/>
    <cellStyle name="normální 6 21 3 6 2" xfId="34288"/>
    <cellStyle name="normální 6 21 3 7" xfId="21344"/>
    <cellStyle name="normální 6 21 4" xfId="1532"/>
    <cellStyle name="normální 6 21 4 2" xfId="6500"/>
    <cellStyle name="normální 6 21 4 2 2" xfId="13237"/>
    <cellStyle name="normální 6 21 4 2 2 2" xfId="19721"/>
    <cellStyle name="normální 6 21 4 2 2 2 2" xfId="45887"/>
    <cellStyle name="normální 6 21 4 2 2 2 3" xfId="32921"/>
    <cellStyle name="normální 6 21 4 2 2 3" xfId="39405"/>
    <cellStyle name="normální 6 21 4 2 2 4" xfId="26439"/>
    <cellStyle name="normální 6 21 4 2 3" xfId="16481"/>
    <cellStyle name="normální 6 21 4 2 3 2" xfId="42647"/>
    <cellStyle name="normální 6 21 4 2 3 3" xfId="29681"/>
    <cellStyle name="normální 6 21 4 2 4" xfId="9993"/>
    <cellStyle name="normální 6 21 4 2 4 2" xfId="36164"/>
    <cellStyle name="normální 6 21 4 2 5" xfId="23199"/>
    <cellStyle name="normální 6 21 4 3" xfId="11625"/>
    <cellStyle name="normální 6 21 4 3 2" xfId="18109"/>
    <cellStyle name="normální 6 21 4 3 2 2" xfId="44275"/>
    <cellStyle name="normální 6 21 4 3 2 3" xfId="31309"/>
    <cellStyle name="normální 6 21 4 3 3" xfId="37793"/>
    <cellStyle name="normální 6 21 4 3 4" xfId="24827"/>
    <cellStyle name="normální 6 21 4 4" xfId="14869"/>
    <cellStyle name="normální 6 21 4 4 2" xfId="41035"/>
    <cellStyle name="normální 6 21 4 4 3" xfId="28069"/>
    <cellStyle name="normální 6 21 4 5" xfId="8330"/>
    <cellStyle name="normální 6 21 4 5 2" xfId="34550"/>
    <cellStyle name="normální 6 21 4 6" xfId="21601"/>
    <cellStyle name="normální 6 21 5" xfId="5912"/>
    <cellStyle name="normální 6 21 5 2" xfId="12679"/>
    <cellStyle name="normální 6 21 5 2 2" xfId="19163"/>
    <cellStyle name="normální 6 21 5 2 2 2" xfId="45329"/>
    <cellStyle name="normální 6 21 5 2 2 3" xfId="32363"/>
    <cellStyle name="normální 6 21 5 2 3" xfId="38847"/>
    <cellStyle name="normální 6 21 5 2 4" xfId="25881"/>
    <cellStyle name="normální 6 21 5 3" xfId="15923"/>
    <cellStyle name="normální 6 21 5 3 2" xfId="42089"/>
    <cellStyle name="normální 6 21 5 3 3" xfId="29123"/>
    <cellStyle name="normální 6 21 5 4" xfId="9433"/>
    <cellStyle name="normální 6 21 5 4 2" xfId="35606"/>
    <cellStyle name="normální 6 21 5 5" xfId="22641"/>
    <cellStyle name="normální 6 21 6" xfId="11071"/>
    <cellStyle name="normální 6 21 6 2" xfId="17555"/>
    <cellStyle name="normální 6 21 6 2 2" xfId="43721"/>
    <cellStyle name="normální 6 21 6 2 3" xfId="30755"/>
    <cellStyle name="normální 6 21 6 3" xfId="37239"/>
    <cellStyle name="normální 6 21 6 4" xfId="24273"/>
    <cellStyle name="normální 6 21 7" xfId="14316"/>
    <cellStyle name="normální 6 21 7 2" xfId="40482"/>
    <cellStyle name="normální 6 21 7 3" xfId="27516"/>
    <cellStyle name="normální 6 21 8" xfId="7773"/>
    <cellStyle name="normální 6 21 8 2" xfId="33993"/>
    <cellStyle name="normální 6 21 9" xfId="21049"/>
    <cellStyle name="normální 6 22" xfId="665"/>
    <cellStyle name="normální 6 22 2" xfId="839"/>
    <cellStyle name="normální 6 22 2 2" xfId="1642"/>
    <cellStyle name="normální 6 22 2 2 2" xfId="6610"/>
    <cellStyle name="normální 6 22 2 2 2 2" xfId="13347"/>
    <cellStyle name="normální 6 22 2 2 2 2 2" xfId="19831"/>
    <cellStyle name="normální 6 22 2 2 2 2 2 2" xfId="45997"/>
    <cellStyle name="normální 6 22 2 2 2 2 2 3" xfId="33031"/>
    <cellStyle name="normální 6 22 2 2 2 2 3" xfId="39515"/>
    <cellStyle name="normální 6 22 2 2 2 2 4" xfId="26549"/>
    <cellStyle name="normální 6 22 2 2 2 3" xfId="16591"/>
    <cellStyle name="normální 6 22 2 2 2 3 2" xfId="42757"/>
    <cellStyle name="normální 6 22 2 2 2 3 3" xfId="29791"/>
    <cellStyle name="normální 6 22 2 2 2 4" xfId="10103"/>
    <cellStyle name="normální 6 22 2 2 2 4 2" xfId="36274"/>
    <cellStyle name="normální 6 22 2 2 2 5" xfId="23309"/>
    <cellStyle name="normální 6 22 2 2 3" xfId="11735"/>
    <cellStyle name="normální 6 22 2 2 3 2" xfId="18219"/>
    <cellStyle name="normální 6 22 2 2 3 2 2" xfId="44385"/>
    <cellStyle name="normální 6 22 2 2 3 2 3" xfId="31419"/>
    <cellStyle name="normální 6 22 2 2 3 3" xfId="37903"/>
    <cellStyle name="normální 6 22 2 2 3 4" xfId="24937"/>
    <cellStyle name="normální 6 22 2 2 4" xfId="14979"/>
    <cellStyle name="normální 6 22 2 2 4 2" xfId="41145"/>
    <cellStyle name="normální 6 22 2 2 4 3" xfId="28179"/>
    <cellStyle name="normální 6 22 2 2 5" xfId="8440"/>
    <cellStyle name="normální 6 22 2 2 5 2" xfId="34660"/>
    <cellStyle name="normální 6 22 2 2 6" xfId="21711"/>
    <cellStyle name="normální 6 22 2 3" xfId="6024"/>
    <cellStyle name="normální 6 22 2 3 2" xfId="12790"/>
    <cellStyle name="normální 6 22 2 3 2 2" xfId="19274"/>
    <cellStyle name="normální 6 22 2 3 2 2 2" xfId="45440"/>
    <cellStyle name="normální 6 22 2 3 2 2 3" xfId="32474"/>
    <cellStyle name="normální 6 22 2 3 2 3" xfId="38958"/>
    <cellStyle name="normální 6 22 2 3 2 4" xfId="25992"/>
    <cellStyle name="normální 6 22 2 3 3" xfId="16034"/>
    <cellStyle name="normální 6 22 2 3 3 2" xfId="42200"/>
    <cellStyle name="normální 6 22 2 3 3 3" xfId="29234"/>
    <cellStyle name="normální 6 22 2 3 4" xfId="9544"/>
    <cellStyle name="normální 6 22 2 3 4 2" xfId="35717"/>
    <cellStyle name="normální 6 22 2 3 5" xfId="22752"/>
    <cellStyle name="normální 6 22 2 4" xfId="11181"/>
    <cellStyle name="normální 6 22 2 4 2" xfId="17665"/>
    <cellStyle name="normální 6 22 2 4 2 2" xfId="43831"/>
    <cellStyle name="normální 6 22 2 4 2 3" xfId="30865"/>
    <cellStyle name="normální 6 22 2 4 3" xfId="37349"/>
    <cellStyle name="normální 6 22 2 4 4" xfId="24383"/>
    <cellStyle name="normální 6 22 2 5" xfId="14426"/>
    <cellStyle name="normální 6 22 2 5 2" xfId="40592"/>
    <cellStyle name="normální 6 22 2 5 3" xfId="27626"/>
    <cellStyle name="normální 6 22 2 6" xfId="7883"/>
    <cellStyle name="normální 6 22 2 6 2" xfId="34103"/>
    <cellStyle name="normální 6 22 2 7" xfId="21159"/>
    <cellStyle name="normální 6 22 3" xfId="1014"/>
    <cellStyle name="normální 6 22 3 2" xfId="1790"/>
    <cellStyle name="normální 6 22 3 2 2" xfId="6758"/>
    <cellStyle name="normální 6 22 3 2 2 2" xfId="13495"/>
    <cellStyle name="normální 6 22 3 2 2 2 2" xfId="19979"/>
    <cellStyle name="normální 6 22 3 2 2 2 2 2" xfId="46145"/>
    <cellStyle name="normální 6 22 3 2 2 2 2 3" xfId="33179"/>
    <cellStyle name="normální 6 22 3 2 2 2 3" xfId="39663"/>
    <cellStyle name="normální 6 22 3 2 2 2 4" xfId="26697"/>
    <cellStyle name="normální 6 22 3 2 2 3" xfId="16739"/>
    <cellStyle name="normální 6 22 3 2 2 3 2" xfId="42905"/>
    <cellStyle name="normální 6 22 3 2 2 3 3" xfId="29939"/>
    <cellStyle name="normální 6 22 3 2 2 4" xfId="10251"/>
    <cellStyle name="normální 6 22 3 2 2 4 2" xfId="36422"/>
    <cellStyle name="normální 6 22 3 2 2 5" xfId="23457"/>
    <cellStyle name="normální 6 22 3 2 3" xfId="11883"/>
    <cellStyle name="normální 6 22 3 2 3 2" xfId="18367"/>
    <cellStyle name="normální 6 22 3 2 3 2 2" xfId="44533"/>
    <cellStyle name="normální 6 22 3 2 3 2 3" xfId="31567"/>
    <cellStyle name="normální 6 22 3 2 3 3" xfId="38051"/>
    <cellStyle name="normální 6 22 3 2 3 4" xfId="25085"/>
    <cellStyle name="normální 6 22 3 2 4" xfId="15127"/>
    <cellStyle name="normální 6 22 3 2 4 2" xfId="41293"/>
    <cellStyle name="normální 6 22 3 2 4 3" xfId="28327"/>
    <cellStyle name="normální 6 22 3 2 5" xfId="8588"/>
    <cellStyle name="normální 6 22 3 2 5 2" xfId="34808"/>
    <cellStyle name="normální 6 22 3 2 6" xfId="21859"/>
    <cellStyle name="normální 6 22 3 3" xfId="6176"/>
    <cellStyle name="normální 6 22 3 3 2" xfId="12940"/>
    <cellStyle name="normální 6 22 3 3 2 2" xfId="19424"/>
    <cellStyle name="normální 6 22 3 3 2 2 2" xfId="45590"/>
    <cellStyle name="normální 6 22 3 3 2 2 3" xfId="32624"/>
    <cellStyle name="normální 6 22 3 3 2 3" xfId="39108"/>
    <cellStyle name="normální 6 22 3 3 2 4" xfId="26142"/>
    <cellStyle name="normální 6 22 3 3 3" xfId="16184"/>
    <cellStyle name="normální 6 22 3 3 3 2" xfId="42350"/>
    <cellStyle name="normální 6 22 3 3 3 3" xfId="29384"/>
    <cellStyle name="normální 6 22 3 3 4" xfId="9695"/>
    <cellStyle name="normální 6 22 3 3 4 2" xfId="35867"/>
    <cellStyle name="normální 6 22 3 3 5" xfId="22902"/>
    <cellStyle name="normální 6 22 3 4" xfId="11329"/>
    <cellStyle name="normální 6 22 3 4 2" xfId="17813"/>
    <cellStyle name="normální 6 22 3 4 2 2" xfId="43979"/>
    <cellStyle name="normální 6 22 3 4 2 3" xfId="31013"/>
    <cellStyle name="normální 6 22 3 4 3" xfId="37497"/>
    <cellStyle name="normální 6 22 3 4 4" xfId="24531"/>
    <cellStyle name="normální 6 22 3 5" xfId="14574"/>
    <cellStyle name="normální 6 22 3 5 2" xfId="40740"/>
    <cellStyle name="normální 6 22 3 5 3" xfId="27774"/>
    <cellStyle name="normální 6 22 3 6" xfId="8031"/>
    <cellStyle name="normální 6 22 3 6 2" xfId="34251"/>
    <cellStyle name="normální 6 22 3 7" xfId="21307"/>
    <cellStyle name="normální 6 22 4" xfId="1495"/>
    <cellStyle name="normální 6 22 4 2" xfId="6463"/>
    <cellStyle name="normální 6 22 4 2 2" xfId="13200"/>
    <cellStyle name="normální 6 22 4 2 2 2" xfId="19684"/>
    <cellStyle name="normální 6 22 4 2 2 2 2" xfId="45850"/>
    <cellStyle name="normální 6 22 4 2 2 2 3" xfId="32884"/>
    <cellStyle name="normální 6 22 4 2 2 3" xfId="39368"/>
    <cellStyle name="normální 6 22 4 2 2 4" xfId="26402"/>
    <cellStyle name="normální 6 22 4 2 3" xfId="16444"/>
    <cellStyle name="normální 6 22 4 2 3 2" xfId="42610"/>
    <cellStyle name="normální 6 22 4 2 3 3" xfId="29644"/>
    <cellStyle name="normální 6 22 4 2 4" xfId="9956"/>
    <cellStyle name="normální 6 22 4 2 4 2" xfId="36127"/>
    <cellStyle name="normální 6 22 4 2 5" xfId="23162"/>
    <cellStyle name="normální 6 22 4 3" xfId="11588"/>
    <cellStyle name="normální 6 22 4 3 2" xfId="18072"/>
    <cellStyle name="normální 6 22 4 3 2 2" xfId="44238"/>
    <cellStyle name="normální 6 22 4 3 2 3" xfId="31272"/>
    <cellStyle name="normální 6 22 4 3 3" xfId="37756"/>
    <cellStyle name="normální 6 22 4 3 4" xfId="24790"/>
    <cellStyle name="normální 6 22 4 4" xfId="14832"/>
    <cellStyle name="normální 6 22 4 4 2" xfId="40998"/>
    <cellStyle name="normální 6 22 4 4 3" xfId="28032"/>
    <cellStyle name="normální 6 22 4 5" xfId="8293"/>
    <cellStyle name="normální 6 22 4 5 2" xfId="34513"/>
    <cellStyle name="normální 6 22 4 6" xfId="21564"/>
    <cellStyle name="normální 6 22 5" xfId="5874"/>
    <cellStyle name="normální 6 22 5 2" xfId="12641"/>
    <cellStyle name="normální 6 22 5 2 2" xfId="19125"/>
    <cellStyle name="normální 6 22 5 2 2 2" xfId="45291"/>
    <cellStyle name="normální 6 22 5 2 2 3" xfId="32325"/>
    <cellStyle name="normální 6 22 5 2 3" xfId="38809"/>
    <cellStyle name="normální 6 22 5 2 4" xfId="25843"/>
    <cellStyle name="normální 6 22 5 3" xfId="15885"/>
    <cellStyle name="normální 6 22 5 3 2" xfId="42051"/>
    <cellStyle name="normální 6 22 5 3 3" xfId="29085"/>
    <cellStyle name="normální 6 22 5 4" xfId="9395"/>
    <cellStyle name="normální 6 22 5 4 2" xfId="35568"/>
    <cellStyle name="normální 6 22 5 5" xfId="22603"/>
    <cellStyle name="normální 6 22 6" xfId="11034"/>
    <cellStyle name="normální 6 22 6 2" xfId="17518"/>
    <cellStyle name="normální 6 22 6 2 2" xfId="43684"/>
    <cellStyle name="normální 6 22 6 2 3" xfId="30718"/>
    <cellStyle name="normální 6 22 6 3" xfId="37202"/>
    <cellStyle name="normální 6 22 6 4" xfId="24236"/>
    <cellStyle name="normální 6 22 7" xfId="14279"/>
    <cellStyle name="normální 6 22 7 2" xfId="40445"/>
    <cellStyle name="normální 6 22 7 3" xfId="27479"/>
    <cellStyle name="normální 6 22 8" xfId="7736"/>
    <cellStyle name="normální 6 22 8 2" xfId="33956"/>
    <cellStyle name="normální 6 22 9" xfId="21012"/>
    <cellStyle name="normální 6 23" xfId="702"/>
    <cellStyle name="normální 6 23 2" xfId="876"/>
    <cellStyle name="normální 6 23 2 2" xfId="1675"/>
    <cellStyle name="normální 6 23 2 2 2" xfId="6643"/>
    <cellStyle name="normální 6 23 2 2 2 2" xfId="13380"/>
    <cellStyle name="normální 6 23 2 2 2 2 2" xfId="19864"/>
    <cellStyle name="normální 6 23 2 2 2 2 2 2" xfId="46030"/>
    <cellStyle name="normální 6 23 2 2 2 2 2 3" xfId="33064"/>
    <cellStyle name="normální 6 23 2 2 2 2 3" xfId="39548"/>
    <cellStyle name="normální 6 23 2 2 2 2 4" xfId="26582"/>
    <cellStyle name="normální 6 23 2 2 2 3" xfId="16624"/>
    <cellStyle name="normální 6 23 2 2 2 3 2" xfId="42790"/>
    <cellStyle name="normální 6 23 2 2 2 3 3" xfId="29824"/>
    <cellStyle name="normální 6 23 2 2 2 4" xfId="10136"/>
    <cellStyle name="normální 6 23 2 2 2 4 2" xfId="36307"/>
    <cellStyle name="normální 6 23 2 2 2 5" xfId="23342"/>
    <cellStyle name="normální 6 23 2 2 3" xfId="11768"/>
    <cellStyle name="normální 6 23 2 2 3 2" xfId="18252"/>
    <cellStyle name="normální 6 23 2 2 3 2 2" xfId="44418"/>
    <cellStyle name="normální 6 23 2 2 3 2 3" xfId="31452"/>
    <cellStyle name="normální 6 23 2 2 3 3" xfId="37936"/>
    <cellStyle name="normální 6 23 2 2 3 4" xfId="24970"/>
    <cellStyle name="normální 6 23 2 2 4" xfId="15012"/>
    <cellStyle name="normální 6 23 2 2 4 2" xfId="41178"/>
    <cellStyle name="normální 6 23 2 2 4 3" xfId="28212"/>
    <cellStyle name="normální 6 23 2 2 5" xfId="8473"/>
    <cellStyle name="normální 6 23 2 2 5 2" xfId="34693"/>
    <cellStyle name="normální 6 23 2 2 6" xfId="21744"/>
    <cellStyle name="normální 6 23 2 3" xfId="6058"/>
    <cellStyle name="normální 6 23 2 3 2" xfId="12823"/>
    <cellStyle name="normální 6 23 2 3 2 2" xfId="19307"/>
    <cellStyle name="normální 6 23 2 3 2 2 2" xfId="45473"/>
    <cellStyle name="normální 6 23 2 3 2 2 3" xfId="32507"/>
    <cellStyle name="normální 6 23 2 3 2 3" xfId="38991"/>
    <cellStyle name="normální 6 23 2 3 2 4" xfId="26025"/>
    <cellStyle name="normální 6 23 2 3 3" xfId="16067"/>
    <cellStyle name="normální 6 23 2 3 3 2" xfId="42233"/>
    <cellStyle name="normální 6 23 2 3 3 3" xfId="29267"/>
    <cellStyle name="normální 6 23 2 3 4" xfId="9578"/>
    <cellStyle name="normální 6 23 2 3 4 2" xfId="35750"/>
    <cellStyle name="normální 6 23 2 3 5" xfId="22785"/>
    <cellStyle name="normální 6 23 2 4" xfId="11214"/>
    <cellStyle name="normální 6 23 2 4 2" xfId="17698"/>
    <cellStyle name="normální 6 23 2 4 2 2" xfId="43864"/>
    <cellStyle name="normální 6 23 2 4 2 3" xfId="30898"/>
    <cellStyle name="normální 6 23 2 4 3" xfId="37382"/>
    <cellStyle name="normální 6 23 2 4 4" xfId="24416"/>
    <cellStyle name="normální 6 23 2 5" xfId="14459"/>
    <cellStyle name="normální 6 23 2 5 2" xfId="40625"/>
    <cellStyle name="normální 6 23 2 5 3" xfId="27659"/>
    <cellStyle name="normální 6 23 2 6" xfId="7916"/>
    <cellStyle name="normální 6 23 2 6 2" xfId="34136"/>
    <cellStyle name="normální 6 23 2 7" xfId="21192"/>
    <cellStyle name="normální 6 23 3" xfId="1051"/>
    <cellStyle name="normální 6 23 3 2" xfId="1823"/>
    <cellStyle name="normální 6 23 3 2 2" xfId="6791"/>
    <cellStyle name="normální 6 23 3 2 2 2" xfId="13528"/>
    <cellStyle name="normální 6 23 3 2 2 2 2" xfId="20012"/>
    <cellStyle name="normální 6 23 3 2 2 2 2 2" xfId="46178"/>
    <cellStyle name="normální 6 23 3 2 2 2 2 3" xfId="33212"/>
    <cellStyle name="normální 6 23 3 2 2 2 3" xfId="39696"/>
    <cellStyle name="normální 6 23 3 2 2 2 4" xfId="26730"/>
    <cellStyle name="normální 6 23 3 2 2 3" xfId="16772"/>
    <cellStyle name="normální 6 23 3 2 2 3 2" xfId="42938"/>
    <cellStyle name="normální 6 23 3 2 2 3 3" xfId="29972"/>
    <cellStyle name="normální 6 23 3 2 2 4" xfId="10284"/>
    <cellStyle name="normální 6 23 3 2 2 4 2" xfId="36455"/>
    <cellStyle name="normální 6 23 3 2 2 5" xfId="23490"/>
    <cellStyle name="normální 6 23 3 2 3" xfId="11916"/>
    <cellStyle name="normální 6 23 3 2 3 2" xfId="18400"/>
    <cellStyle name="normální 6 23 3 2 3 2 2" xfId="44566"/>
    <cellStyle name="normální 6 23 3 2 3 2 3" xfId="31600"/>
    <cellStyle name="normální 6 23 3 2 3 3" xfId="38084"/>
    <cellStyle name="normální 6 23 3 2 3 4" xfId="25118"/>
    <cellStyle name="normální 6 23 3 2 4" xfId="15160"/>
    <cellStyle name="normální 6 23 3 2 4 2" xfId="41326"/>
    <cellStyle name="normální 6 23 3 2 4 3" xfId="28360"/>
    <cellStyle name="normální 6 23 3 2 5" xfId="8621"/>
    <cellStyle name="normální 6 23 3 2 5 2" xfId="34841"/>
    <cellStyle name="normální 6 23 3 2 6" xfId="21892"/>
    <cellStyle name="normální 6 23 3 3" xfId="6211"/>
    <cellStyle name="normální 6 23 3 3 2" xfId="12974"/>
    <cellStyle name="normální 6 23 3 3 2 2" xfId="19458"/>
    <cellStyle name="normální 6 23 3 3 2 2 2" xfId="45624"/>
    <cellStyle name="normální 6 23 3 3 2 2 3" xfId="32658"/>
    <cellStyle name="normální 6 23 3 3 2 3" xfId="39142"/>
    <cellStyle name="normální 6 23 3 3 2 4" xfId="26176"/>
    <cellStyle name="normální 6 23 3 3 3" xfId="16218"/>
    <cellStyle name="normální 6 23 3 3 3 2" xfId="42384"/>
    <cellStyle name="normální 6 23 3 3 3 3" xfId="29418"/>
    <cellStyle name="normální 6 23 3 3 4" xfId="9729"/>
    <cellStyle name="normální 6 23 3 3 4 2" xfId="35901"/>
    <cellStyle name="normální 6 23 3 3 5" xfId="22936"/>
    <cellStyle name="normální 6 23 3 4" xfId="11362"/>
    <cellStyle name="normální 6 23 3 4 2" xfId="17846"/>
    <cellStyle name="normální 6 23 3 4 2 2" xfId="44012"/>
    <cellStyle name="normální 6 23 3 4 2 3" xfId="31046"/>
    <cellStyle name="normální 6 23 3 4 3" xfId="37530"/>
    <cellStyle name="normální 6 23 3 4 4" xfId="24564"/>
    <cellStyle name="normální 6 23 3 5" xfId="14607"/>
    <cellStyle name="normální 6 23 3 5 2" xfId="40773"/>
    <cellStyle name="normální 6 23 3 5 3" xfId="27807"/>
    <cellStyle name="normální 6 23 3 6" xfId="8064"/>
    <cellStyle name="normální 6 23 3 6 2" xfId="34284"/>
    <cellStyle name="normální 6 23 3 7" xfId="21340"/>
    <cellStyle name="normální 6 23 4" xfId="1528"/>
    <cellStyle name="normální 6 23 4 2" xfId="6496"/>
    <cellStyle name="normální 6 23 4 2 2" xfId="13233"/>
    <cellStyle name="normální 6 23 4 2 2 2" xfId="19717"/>
    <cellStyle name="normální 6 23 4 2 2 2 2" xfId="45883"/>
    <cellStyle name="normální 6 23 4 2 2 2 3" xfId="32917"/>
    <cellStyle name="normální 6 23 4 2 2 3" xfId="39401"/>
    <cellStyle name="normální 6 23 4 2 2 4" xfId="26435"/>
    <cellStyle name="normální 6 23 4 2 3" xfId="16477"/>
    <cellStyle name="normální 6 23 4 2 3 2" xfId="42643"/>
    <cellStyle name="normální 6 23 4 2 3 3" xfId="29677"/>
    <cellStyle name="normální 6 23 4 2 4" xfId="9989"/>
    <cellStyle name="normální 6 23 4 2 4 2" xfId="36160"/>
    <cellStyle name="normální 6 23 4 2 5" xfId="23195"/>
    <cellStyle name="normální 6 23 4 3" xfId="11621"/>
    <cellStyle name="normální 6 23 4 3 2" xfId="18105"/>
    <cellStyle name="normální 6 23 4 3 2 2" xfId="44271"/>
    <cellStyle name="normální 6 23 4 3 2 3" xfId="31305"/>
    <cellStyle name="normální 6 23 4 3 3" xfId="37789"/>
    <cellStyle name="normální 6 23 4 3 4" xfId="24823"/>
    <cellStyle name="normální 6 23 4 4" xfId="14865"/>
    <cellStyle name="normální 6 23 4 4 2" xfId="41031"/>
    <cellStyle name="normální 6 23 4 4 3" xfId="28065"/>
    <cellStyle name="normální 6 23 4 5" xfId="8326"/>
    <cellStyle name="normální 6 23 4 5 2" xfId="34546"/>
    <cellStyle name="normální 6 23 4 6" xfId="21597"/>
    <cellStyle name="normální 6 23 5" xfId="5908"/>
    <cellStyle name="normální 6 23 5 2" xfId="12675"/>
    <cellStyle name="normální 6 23 5 2 2" xfId="19159"/>
    <cellStyle name="normální 6 23 5 2 2 2" xfId="45325"/>
    <cellStyle name="normální 6 23 5 2 2 3" xfId="32359"/>
    <cellStyle name="normální 6 23 5 2 3" xfId="38843"/>
    <cellStyle name="normální 6 23 5 2 4" xfId="25877"/>
    <cellStyle name="normální 6 23 5 3" xfId="15919"/>
    <cellStyle name="normální 6 23 5 3 2" xfId="42085"/>
    <cellStyle name="normální 6 23 5 3 3" xfId="29119"/>
    <cellStyle name="normální 6 23 5 4" xfId="9429"/>
    <cellStyle name="normální 6 23 5 4 2" xfId="35602"/>
    <cellStyle name="normální 6 23 5 5" xfId="22637"/>
    <cellStyle name="normální 6 23 6" xfId="11067"/>
    <cellStyle name="normální 6 23 6 2" xfId="17551"/>
    <cellStyle name="normální 6 23 6 2 2" xfId="43717"/>
    <cellStyle name="normální 6 23 6 2 3" xfId="30751"/>
    <cellStyle name="normální 6 23 6 3" xfId="37235"/>
    <cellStyle name="normální 6 23 6 4" xfId="24269"/>
    <cellStyle name="normální 6 23 7" xfId="14312"/>
    <cellStyle name="normální 6 23 7 2" xfId="40478"/>
    <cellStyle name="normální 6 23 7 3" xfId="27512"/>
    <cellStyle name="normální 6 23 8" xfId="7769"/>
    <cellStyle name="normální 6 23 8 2" xfId="33989"/>
    <cellStyle name="normální 6 23 9" xfId="21045"/>
    <cellStyle name="normální 6 24" xfId="656"/>
    <cellStyle name="normální 6 24 2" xfId="827"/>
    <cellStyle name="normální 6 24 2 2" xfId="1632"/>
    <cellStyle name="normální 6 24 2 2 2" xfId="6600"/>
    <cellStyle name="normální 6 24 2 2 2 2" xfId="13337"/>
    <cellStyle name="normální 6 24 2 2 2 2 2" xfId="19821"/>
    <cellStyle name="normální 6 24 2 2 2 2 2 2" xfId="45987"/>
    <cellStyle name="normální 6 24 2 2 2 2 2 3" xfId="33021"/>
    <cellStyle name="normální 6 24 2 2 2 2 3" xfId="39505"/>
    <cellStyle name="normální 6 24 2 2 2 2 4" xfId="26539"/>
    <cellStyle name="normální 6 24 2 2 2 3" xfId="16581"/>
    <cellStyle name="normální 6 24 2 2 2 3 2" xfId="42747"/>
    <cellStyle name="normální 6 24 2 2 2 3 3" xfId="29781"/>
    <cellStyle name="normální 6 24 2 2 2 4" xfId="10093"/>
    <cellStyle name="normální 6 24 2 2 2 4 2" xfId="36264"/>
    <cellStyle name="normální 6 24 2 2 2 5" xfId="23299"/>
    <cellStyle name="normální 6 24 2 2 3" xfId="11725"/>
    <cellStyle name="normální 6 24 2 2 3 2" xfId="18209"/>
    <cellStyle name="normální 6 24 2 2 3 2 2" xfId="44375"/>
    <cellStyle name="normální 6 24 2 2 3 2 3" xfId="31409"/>
    <cellStyle name="normální 6 24 2 2 3 3" xfId="37893"/>
    <cellStyle name="normální 6 24 2 2 3 4" xfId="24927"/>
    <cellStyle name="normální 6 24 2 2 4" xfId="14969"/>
    <cellStyle name="normální 6 24 2 2 4 2" xfId="41135"/>
    <cellStyle name="normální 6 24 2 2 4 3" xfId="28169"/>
    <cellStyle name="normální 6 24 2 2 5" xfId="8430"/>
    <cellStyle name="normální 6 24 2 2 5 2" xfId="34650"/>
    <cellStyle name="normální 6 24 2 2 6" xfId="21701"/>
    <cellStyle name="normální 6 24 2 3" xfId="6014"/>
    <cellStyle name="normální 6 24 2 3 2" xfId="12780"/>
    <cellStyle name="normální 6 24 2 3 2 2" xfId="19264"/>
    <cellStyle name="normální 6 24 2 3 2 2 2" xfId="45430"/>
    <cellStyle name="normální 6 24 2 3 2 2 3" xfId="32464"/>
    <cellStyle name="normální 6 24 2 3 2 3" xfId="38948"/>
    <cellStyle name="normální 6 24 2 3 2 4" xfId="25982"/>
    <cellStyle name="normální 6 24 2 3 3" xfId="16024"/>
    <cellStyle name="normální 6 24 2 3 3 2" xfId="42190"/>
    <cellStyle name="normální 6 24 2 3 3 3" xfId="29224"/>
    <cellStyle name="normální 6 24 2 3 4" xfId="9534"/>
    <cellStyle name="normální 6 24 2 3 4 2" xfId="35707"/>
    <cellStyle name="normální 6 24 2 3 5" xfId="22742"/>
    <cellStyle name="normální 6 24 2 4" xfId="11171"/>
    <cellStyle name="normální 6 24 2 4 2" xfId="17655"/>
    <cellStyle name="normální 6 24 2 4 2 2" xfId="43821"/>
    <cellStyle name="normální 6 24 2 4 2 3" xfId="30855"/>
    <cellStyle name="normální 6 24 2 4 3" xfId="37339"/>
    <cellStyle name="normální 6 24 2 4 4" xfId="24373"/>
    <cellStyle name="normální 6 24 2 5" xfId="14416"/>
    <cellStyle name="normální 6 24 2 5 2" xfId="40582"/>
    <cellStyle name="normální 6 24 2 5 3" xfId="27616"/>
    <cellStyle name="normální 6 24 2 6" xfId="7873"/>
    <cellStyle name="normální 6 24 2 6 2" xfId="34093"/>
    <cellStyle name="normální 6 24 2 7" xfId="21149"/>
    <cellStyle name="normální 6 24 3" xfId="1002"/>
    <cellStyle name="normální 6 24 3 2" xfId="1780"/>
    <cellStyle name="normální 6 24 3 2 2" xfId="6748"/>
    <cellStyle name="normální 6 24 3 2 2 2" xfId="13485"/>
    <cellStyle name="normální 6 24 3 2 2 2 2" xfId="19969"/>
    <cellStyle name="normální 6 24 3 2 2 2 2 2" xfId="46135"/>
    <cellStyle name="normální 6 24 3 2 2 2 2 3" xfId="33169"/>
    <cellStyle name="normální 6 24 3 2 2 2 3" xfId="39653"/>
    <cellStyle name="normální 6 24 3 2 2 2 4" xfId="26687"/>
    <cellStyle name="normální 6 24 3 2 2 3" xfId="16729"/>
    <cellStyle name="normální 6 24 3 2 2 3 2" xfId="42895"/>
    <cellStyle name="normální 6 24 3 2 2 3 3" xfId="29929"/>
    <cellStyle name="normální 6 24 3 2 2 4" xfId="10241"/>
    <cellStyle name="normální 6 24 3 2 2 4 2" xfId="36412"/>
    <cellStyle name="normální 6 24 3 2 2 5" xfId="23447"/>
    <cellStyle name="normální 6 24 3 2 3" xfId="11873"/>
    <cellStyle name="normální 6 24 3 2 3 2" xfId="18357"/>
    <cellStyle name="normální 6 24 3 2 3 2 2" xfId="44523"/>
    <cellStyle name="normální 6 24 3 2 3 2 3" xfId="31557"/>
    <cellStyle name="normální 6 24 3 2 3 3" xfId="38041"/>
    <cellStyle name="normální 6 24 3 2 3 4" xfId="25075"/>
    <cellStyle name="normální 6 24 3 2 4" xfId="15117"/>
    <cellStyle name="normální 6 24 3 2 4 2" xfId="41283"/>
    <cellStyle name="normální 6 24 3 2 4 3" xfId="28317"/>
    <cellStyle name="normální 6 24 3 2 5" xfId="8578"/>
    <cellStyle name="normální 6 24 3 2 5 2" xfId="34798"/>
    <cellStyle name="normální 6 24 3 2 6" xfId="21849"/>
    <cellStyle name="normální 6 24 3 3" xfId="6166"/>
    <cellStyle name="normální 6 24 3 3 2" xfId="12930"/>
    <cellStyle name="normální 6 24 3 3 2 2" xfId="19414"/>
    <cellStyle name="normální 6 24 3 3 2 2 2" xfId="45580"/>
    <cellStyle name="normální 6 24 3 3 2 2 3" xfId="32614"/>
    <cellStyle name="normální 6 24 3 3 2 3" xfId="39098"/>
    <cellStyle name="normální 6 24 3 3 2 4" xfId="26132"/>
    <cellStyle name="normální 6 24 3 3 3" xfId="16174"/>
    <cellStyle name="normální 6 24 3 3 3 2" xfId="42340"/>
    <cellStyle name="normální 6 24 3 3 3 3" xfId="29374"/>
    <cellStyle name="normální 6 24 3 3 4" xfId="9685"/>
    <cellStyle name="normální 6 24 3 3 4 2" xfId="35857"/>
    <cellStyle name="normální 6 24 3 3 5" xfId="22892"/>
    <cellStyle name="normální 6 24 3 4" xfId="11319"/>
    <cellStyle name="normální 6 24 3 4 2" xfId="17803"/>
    <cellStyle name="normální 6 24 3 4 2 2" xfId="43969"/>
    <cellStyle name="normální 6 24 3 4 2 3" xfId="31003"/>
    <cellStyle name="normální 6 24 3 4 3" xfId="37487"/>
    <cellStyle name="normální 6 24 3 4 4" xfId="24521"/>
    <cellStyle name="normální 6 24 3 5" xfId="14564"/>
    <cellStyle name="normální 6 24 3 5 2" xfId="40730"/>
    <cellStyle name="normální 6 24 3 5 3" xfId="27764"/>
    <cellStyle name="normální 6 24 3 6" xfId="8021"/>
    <cellStyle name="normální 6 24 3 6 2" xfId="34241"/>
    <cellStyle name="normální 6 24 3 7" xfId="21297"/>
    <cellStyle name="normální 6 24 4" xfId="1488"/>
    <cellStyle name="normální 6 24 4 2" xfId="6456"/>
    <cellStyle name="normální 6 24 4 2 2" xfId="13193"/>
    <cellStyle name="normální 6 24 4 2 2 2" xfId="19677"/>
    <cellStyle name="normální 6 24 4 2 2 2 2" xfId="45843"/>
    <cellStyle name="normální 6 24 4 2 2 2 3" xfId="32877"/>
    <cellStyle name="normální 6 24 4 2 2 3" xfId="39361"/>
    <cellStyle name="normální 6 24 4 2 2 4" xfId="26395"/>
    <cellStyle name="normální 6 24 4 2 3" xfId="16437"/>
    <cellStyle name="normální 6 24 4 2 3 2" xfId="42603"/>
    <cellStyle name="normální 6 24 4 2 3 3" xfId="29637"/>
    <cellStyle name="normální 6 24 4 2 4" xfId="9949"/>
    <cellStyle name="normální 6 24 4 2 4 2" xfId="36120"/>
    <cellStyle name="normální 6 24 4 2 5" xfId="23155"/>
    <cellStyle name="normální 6 24 4 3" xfId="11581"/>
    <cellStyle name="normální 6 24 4 3 2" xfId="18065"/>
    <cellStyle name="normální 6 24 4 3 2 2" xfId="44231"/>
    <cellStyle name="normální 6 24 4 3 2 3" xfId="31265"/>
    <cellStyle name="normální 6 24 4 3 3" xfId="37749"/>
    <cellStyle name="normální 6 24 4 3 4" xfId="24783"/>
    <cellStyle name="normální 6 24 4 4" xfId="14825"/>
    <cellStyle name="normální 6 24 4 4 2" xfId="40991"/>
    <cellStyle name="normální 6 24 4 4 3" xfId="28025"/>
    <cellStyle name="normální 6 24 4 5" xfId="8286"/>
    <cellStyle name="normální 6 24 4 5 2" xfId="34506"/>
    <cellStyle name="normální 6 24 4 6" xfId="21557"/>
    <cellStyle name="normální 6 24 5" xfId="5867"/>
    <cellStyle name="normální 6 24 5 2" xfId="12634"/>
    <cellStyle name="normální 6 24 5 2 2" xfId="19118"/>
    <cellStyle name="normální 6 24 5 2 2 2" xfId="45284"/>
    <cellStyle name="normální 6 24 5 2 2 3" xfId="32318"/>
    <cellStyle name="normální 6 24 5 2 3" xfId="38802"/>
    <cellStyle name="normální 6 24 5 2 4" xfId="25836"/>
    <cellStyle name="normální 6 24 5 3" xfId="15878"/>
    <cellStyle name="normální 6 24 5 3 2" xfId="42044"/>
    <cellStyle name="normální 6 24 5 3 3" xfId="29078"/>
    <cellStyle name="normální 6 24 5 4" xfId="9388"/>
    <cellStyle name="normální 6 24 5 4 2" xfId="35561"/>
    <cellStyle name="normální 6 24 5 5" xfId="22596"/>
    <cellStyle name="normální 6 24 6" xfId="11027"/>
    <cellStyle name="normální 6 24 6 2" xfId="17511"/>
    <cellStyle name="normální 6 24 6 2 2" xfId="43677"/>
    <cellStyle name="normální 6 24 6 2 3" xfId="30711"/>
    <cellStyle name="normální 6 24 6 3" xfId="37195"/>
    <cellStyle name="normální 6 24 6 4" xfId="24229"/>
    <cellStyle name="normální 6 24 7" xfId="14272"/>
    <cellStyle name="normální 6 24 7 2" xfId="40438"/>
    <cellStyle name="normální 6 24 7 3" xfId="27472"/>
    <cellStyle name="normální 6 24 8" xfId="7729"/>
    <cellStyle name="normální 6 24 8 2" xfId="33949"/>
    <cellStyle name="normální 6 24 9" xfId="21005"/>
    <cellStyle name="normální 6 25" xfId="807"/>
    <cellStyle name="normální 6 25 2" xfId="1614"/>
    <cellStyle name="normální 6 25 2 2" xfId="6582"/>
    <cellStyle name="normální 6 25 2 2 2" xfId="13319"/>
    <cellStyle name="normální 6 25 2 2 2 2" xfId="19803"/>
    <cellStyle name="normální 6 25 2 2 2 2 2" xfId="45969"/>
    <cellStyle name="normální 6 25 2 2 2 2 3" xfId="33003"/>
    <cellStyle name="normální 6 25 2 2 2 3" xfId="39487"/>
    <cellStyle name="normální 6 25 2 2 2 4" xfId="26521"/>
    <cellStyle name="normální 6 25 2 2 3" xfId="16563"/>
    <cellStyle name="normální 6 25 2 2 3 2" xfId="42729"/>
    <cellStyle name="normální 6 25 2 2 3 3" xfId="29763"/>
    <cellStyle name="normální 6 25 2 2 4" xfId="10075"/>
    <cellStyle name="normální 6 25 2 2 4 2" xfId="36246"/>
    <cellStyle name="normální 6 25 2 2 5" xfId="23281"/>
    <cellStyle name="normální 6 25 2 3" xfId="11707"/>
    <cellStyle name="normální 6 25 2 3 2" xfId="18191"/>
    <cellStyle name="normální 6 25 2 3 2 2" xfId="44357"/>
    <cellStyle name="normální 6 25 2 3 2 3" xfId="31391"/>
    <cellStyle name="normální 6 25 2 3 3" xfId="37875"/>
    <cellStyle name="normální 6 25 2 3 4" xfId="24909"/>
    <cellStyle name="normální 6 25 2 4" xfId="14951"/>
    <cellStyle name="normální 6 25 2 4 2" xfId="41117"/>
    <cellStyle name="normální 6 25 2 4 3" xfId="28151"/>
    <cellStyle name="normální 6 25 2 5" xfId="8412"/>
    <cellStyle name="normální 6 25 2 5 2" xfId="34632"/>
    <cellStyle name="normální 6 25 2 6" xfId="21683"/>
    <cellStyle name="normální 6 25 3" xfId="5996"/>
    <cellStyle name="normální 6 25 3 2" xfId="12762"/>
    <cellStyle name="normální 6 25 3 2 2" xfId="19246"/>
    <cellStyle name="normální 6 25 3 2 2 2" xfId="45412"/>
    <cellStyle name="normální 6 25 3 2 2 3" xfId="32446"/>
    <cellStyle name="normální 6 25 3 2 3" xfId="38930"/>
    <cellStyle name="normální 6 25 3 2 4" xfId="25964"/>
    <cellStyle name="normální 6 25 3 3" xfId="16006"/>
    <cellStyle name="normální 6 25 3 3 2" xfId="42172"/>
    <cellStyle name="normální 6 25 3 3 3" xfId="29206"/>
    <cellStyle name="normální 6 25 3 4" xfId="9516"/>
    <cellStyle name="normální 6 25 3 4 2" xfId="35689"/>
    <cellStyle name="normální 6 25 3 5" xfId="22724"/>
    <cellStyle name="normální 6 25 4" xfId="11153"/>
    <cellStyle name="normální 6 25 4 2" xfId="17637"/>
    <cellStyle name="normální 6 25 4 2 2" xfId="43803"/>
    <cellStyle name="normální 6 25 4 2 3" xfId="30837"/>
    <cellStyle name="normální 6 25 4 3" xfId="37321"/>
    <cellStyle name="normální 6 25 4 4" xfId="24355"/>
    <cellStyle name="normální 6 25 5" xfId="14398"/>
    <cellStyle name="normální 6 25 5 2" xfId="40564"/>
    <cellStyle name="normální 6 25 5 3" xfId="27598"/>
    <cellStyle name="normální 6 25 6" xfId="7855"/>
    <cellStyle name="normální 6 25 6 2" xfId="34075"/>
    <cellStyle name="normální 6 25 7" xfId="21131"/>
    <cellStyle name="normální 6 26" xfId="982"/>
    <cellStyle name="normální 6 26 2" xfId="1762"/>
    <cellStyle name="normální 6 26 2 2" xfId="6730"/>
    <cellStyle name="normální 6 26 2 2 2" xfId="13467"/>
    <cellStyle name="normální 6 26 2 2 2 2" xfId="19951"/>
    <cellStyle name="normální 6 26 2 2 2 2 2" xfId="46117"/>
    <cellStyle name="normální 6 26 2 2 2 2 3" xfId="33151"/>
    <cellStyle name="normální 6 26 2 2 2 3" xfId="39635"/>
    <cellStyle name="normální 6 26 2 2 2 4" xfId="26669"/>
    <cellStyle name="normální 6 26 2 2 3" xfId="16711"/>
    <cellStyle name="normální 6 26 2 2 3 2" xfId="42877"/>
    <cellStyle name="normální 6 26 2 2 3 3" xfId="29911"/>
    <cellStyle name="normální 6 26 2 2 4" xfId="10223"/>
    <cellStyle name="normální 6 26 2 2 4 2" xfId="36394"/>
    <cellStyle name="normální 6 26 2 2 5" xfId="23429"/>
    <cellStyle name="normální 6 26 2 3" xfId="11855"/>
    <cellStyle name="normální 6 26 2 3 2" xfId="18339"/>
    <cellStyle name="normální 6 26 2 3 2 2" xfId="44505"/>
    <cellStyle name="normální 6 26 2 3 2 3" xfId="31539"/>
    <cellStyle name="normální 6 26 2 3 3" xfId="38023"/>
    <cellStyle name="normální 6 26 2 3 4" xfId="25057"/>
    <cellStyle name="normální 6 26 2 4" xfId="15099"/>
    <cellStyle name="normální 6 26 2 4 2" xfId="41265"/>
    <cellStyle name="normální 6 26 2 4 3" xfId="28299"/>
    <cellStyle name="normální 6 26 2 5" xfId="8560"/>
    <cellStyle name="normální 6 26 2 5 2" xfId="34780"/>
    <cellStyle name="normální 6 26 2 6" xfId="21831"/>
    <cellStyle name="normální 6 26 3" xfId="6147"/>
    <cellStyle name="normální 6 26 3 2" xfId="12912"/>
    <cellStyle name="normální 6 26 3 2 2" xfId="19396"/>
    <cellStyle name="normální 6 26 3 2 2 2" xfId="45562"/>
    <cellStyle name="normální 6 26 3 2 2 3" xfId="32596"/>
    <cellStyle name="normální 6 26 3 2 3" xfId="39080"/>
    <cellStyle name="normální 6 26 3 2 4" xfId="26114"/>
    <cellStyle name="normální 6 26 3 3" xfId="16156"/>
    <cellStyle name="normální 6 26 3 3 2" xfId="42322"/>
    <cellStyle name="normální 6 26 3 3 3" xfId="29356"/>
    <cellStyle name="normální 6 26 3 4" xfId="9667"/>
    <cellStyle name="normální 6 26 3 4 2" xfId="35839"/>
    <cellStyle name="normální 6 26 3 5" xfId="22874"/>
    <cellStyle name="normální 6 26 4" xfId="11301"/>
    <cellStyle name="normální 6 26 4 2" xfId="17785"/>
    <cellStyle name="normální 6 26 4 2 2" xfId="43951"/>
    <cellStyle name="normální 6 26 4 2 3" xfId="30985"/>
    <cellStyle name="normální 6 26 4 3" xfId="37469"/>
    <cellStyle name="normální 6 26 4 4" xfId="24503"/>
    <cellStyle name="normální 6 26 5" xfId="14546"/>
    <cellStyle name="normální 6 26 5 2" xfId="40712"/>
    <cellStyle name="normální 6 26 5 3" xfId="27746"/>
    <cellStyle name="normální 6 26 6" xfId="8003"/>
    <cellStyle name="normální 6 26 6 2" xfId="34223"/>
    <cellStyle name="normální 6 26 7" xfId="21279"/>
    <cellStyle name="normální 6 27" xfId="501"/>
    <cellStyle name="normální 6 27 2" xfId="1374"/>
    <cellStyle name="normální 6 27 2 2" xfId="6342"/>
    <cellStyle name="normální 6 27 2 2 2" xfId="13079"/>
    <cellStyle name="normální 6 27 2 2 2 2" xfId="19563"/>
    <cellStyle name="normální 6 27 2 2 2 2 2" xfId="45729"/>
    <cellStyle name="normální 6 27 2 2 2 2 3" xfId="32763"/>
    <cellStyle name="normální 6 27 2 2 2 3" xfId="39247"/>
    <cellStyle name="normální 6 27 2 2 2 4" xfId="26281"/>
    <cellStyle name="normální 6 27 2 2 3" xfId="16323"/>
    <cellStyle name="normální 6 27 2 2 3 2" xfId="42489"/>
    <cellStyle name="normální 6 27 2 2 3 3" xfId="29523"/>
    <cellStyle name="normální 6 27 2 2 4" xfId="9835"/>
    <cellStyle name="normální 6 27 2 2 4 2" xfId="36006"/>
    <cellStyle name="normální 6 27 2 2 5" xfId="23041"/>
    <cellStyle name="normální 6 27 2 3" xfId="11467"/>
    <cellStyle name="normální 6 27 2 3 2" xfId="17951"/>
    <cellStyle name="normální 6 27 2 3 2 2" xfId="44117"/>
    <cellStyle name="normální 6 27 2 3 2 3" xfId="31151"/>
    <cellStyle name="normální 6 27 2 3 3" xfId="37635"/>
    <cellStyle name="normální 6 27 2 3 4" xfId="24669"/>
    <cellStyle name="normální 6 27 2 4" xfId="14711"/>
    <cellStyle name="normální 6 27 2 4 2" xfId="40877"/>
    <cellStyle name="normální 6 27 2 4 3" xfId="27911"/>
    <cellStyle name="normální 6 27 2 5" xfId="8172"/>
    <cellStyle name="normální 6 27 2 5 2" xfId="34392"/>
    <cellStyle name="normální 6 27 2 6" xfId="21443"/>
    <cellStyle name="normální 6 27 3" xfId="5748"/>
    <cellStyle name="normální 6 27 3 2" xfId="12519"/>
    <cellStyle name="normální 6 27 3 2 2" xfId="19003"/>
    <cellStyle name="normální 6 27 3 2 2 2" xfId="45169"/>
    <cellStyle name="normální 6 27 3 2 2 3" xfId="32203"/>
    <cellStyle name="normální 6 27 3 2 3" xfId="38687"/>
    <cellStyle name="normální 6 27 3 2 4" xfId="25721"/>
    <cellStyle name="normální 6 27 3 3" xfId="15763"/>
    <cellStyle name="normální 6 27 3 3 2" xfId="41929"/>
    <cellStyle name="normální 6 27 3 3 3" xfId="28963"/>
    <cellStyle name="normální 6 27 3 4" xfId="9273"/>
    <cellStyle name="normální 6 27 3 4 2" xfId="35446"/>
    <cellStyle name="normální 6 27 3 5" xfId="22481"/>
    <cellStyle name="normální 6 27 4" xfId="10913"/>
    <cellStyle name="normální 6 27 4 2" xfId="17397"/>
    <cellStyle name="normální 6 27 4 2 2" xfId="43563"/>
    <cellStyle name="normální 6 27 4 2 3" xfId="30597"/>
    <cellStyle name="normální 6 27 4 3" xfId="37081"/>
    <cellStyle name="normální 6 27 4 4" xfId="24115"/>
    <cellStyle name="normální 6 27 5" xfId="14158"/>
    <cellStyle name="normální 6 27 5 2" xfId="40324"/>
    <cellStyle name="normální 6 27 5 3" xfId="27358"/>
    <cellStyle name="normální 6 27 6" xfId="7615"/>
    <cellStyle name="normální 6 27 6 2" xfId="33835"/>
    <cellStyle name="normální 6 27 7" xfId="20891"/>
    <cellStyle name="normální 6 28" xfId="1983"/>
    <cellStyle name="normální 6 29" xfId="7573"/>
    <cellStyle name="normální 6 3" xfId="530"/>
    <cellStyle name="normální 6 3 10" xfId="5756"/>
    <cellStyle name="normální 6 3 10 2" xfId="12524"/>
    <cellStyle name="normální 6 3 10 2 2" xfId="19008"/>
    <cellStyle name="normální 6 3 10 2 2 2" xfId="45174"/>
    <cellStyle name="normální 6 3 10 2 2 3" xfId="32208"/>
    <cellStyle name="normální 6 3 10 2 3" xfId="38692"/>
    <cellStyle name="normální 6 3 10 2 4" xfId="25726"/>
    <cellStyle name="normální 6 3 10 3" xfId="15768"/>
    <cellStyle name="normální 6 3 10 3 2" xfId="41934"/>
    <cellStyle name="normální 6 3 10 3 3" xfId="28968"/>
    <cellStyle name="normální 6 3 10 4" xfId="9278"/>
    <cellStyle name="normální 6 3 10 4 2" xfId="35451"/>
    <cellStyle name="normální 6 3 10 5" xfId="22486"/>
    <cellStyle name="normální 6 3 11" xfId="10917"/>
    <cellStyle name="normální 6 3 11 2" xfId="17401"/>
    <cellStyle name="normální 6 3 11 2 2" xfId="43567"/>
    <cellStyle name="normální 6 3 11 2 3" xfId="30601"/>
    <cellStyle name="normální 6 3 11 3" xfId="37085"/>
    <cellStyle name="normální 6 3 11 4" xfId="24119"/>
    <cellStyle name="normální 6 3 12" xfId="14162"/>
    <cellStyle name="normální 6 3 12 2" xfId="40328"/>
    <cellStyle name="normální 6 3 12 3" xfId="27362"/>
    <cellStyle name="normální 6 3 13" xfId="7619"/>
    <cellStyle name="normální 6 3 13 2" xfId="33839"/>
    <cellStyle name="normální 6 3 14" xfId="20895"/>
    <cellStyle name="normální 6 3 2" xfId="586"/>
    <cellStyle name="normální 6 3 2 10" xfId="20945"/>
    <cellStyle name="normální 6 3 2 2" xfId="745"/>
    <cellStyle name="normální 6 3 2 2 2" xfId="1564"/>
    <cellStyle name="normální 6 3 2 2 2 2" xfId="6532"/>
    <cellStyle name="normální 6 3 2 2 2 2 2" xfId="13269"/>
    <cellStyle name="normální 6 3 2 2 2 2 2 2" xfId="19753"/>
    <cellStyle name="normální 6 3 2 2 2 2 2 2 2" xfId="45919"/>
    <cellStyle name="normální 6 3 2 2 2 2 2 2 3" xfId="32953"/>
    <cellStyle name="normální 6 3 2 2 2 2 2 3" xfId="39437"/>
    <cellStyle name="normální 6 3 2 2 2 2 2 4" xfId="26471"/>
    <cellStyle name="normální 6 3 2 2 2 2 3" xfId="16513"/>
    <cellStyle name="normální 6 3 2 2 2 2 3 2" xfId="42679"/>
    <cellStyle name="normální 6 3 2 2 2 2 3 3" xfId="29713"/>
    <cellStyle name="normální 6 3 2 2 2 2 4" xfId="10025"/>
    <cellStyle name="normální 6 3 2 2 2 2 4 2" xfId="36196"/>
    <cellStyle name="normální 6 3 2 2 2 2 5" xfId="23231"/>
    <cellStyle name="normální 6 3 2 2 2 3" xfId="11657"/>
    <cellStyle name="normální 6 3 2 2 2 3 2" xfId="18141"/>
    <cellStyle name="normální 6 3 2 2 2 3 2 2" xfId="44307"/>
    <cellStyle name="normální 6 3 2 2 2 3 2 3" xfId="31341"/>
    <cellStyle name="normální 6 3 2 2 2 3 3" xfId="37825"/>
    <cellStyle name="normální 6 3 2 2 2 3 4" xfId="24859"/>
    <cellStyle name="normální 6 3 2 2 2 4" xfId="14901"/>
    <cellStyle name="normální 6 3 2 2 2 4 2" xfId="41067"/>
    <cellStyle name="normální 6 3 2 2 2 4 3" xfId="28101"/>
    <cellStyle name="normální 6 3 2 2 2 5" xfId="8362"/>
    <cellStyle name="normální 6 3 2 2 2 5 2" xfId="34582"/>
    <cellStyle name="normální 6 3 2 2 2 6" xfId="21633"/>
    <cellStyle name="normální 6 3 2 2 3" xfId="5945"/>
    <cellStyle name="normální 6 3 2 2 3 2" xfId="12712"/>
    <cellStyle name="normální 6 3 2 2 3 2 2" xfId="19196"/>
    <cellStyle name="normální 6 3 2 2 3 2 2 2" xfId="45362"/>
    <cellStyle name="normální 6 3 2 2 3 2 2 3" xfId="32396"/>
    <cellStyle name="normální 6 3 2 2 3 2 3" xfId="38880"/>
    <cellStyle name="normální 6 3 2 2 3 2 4" xfId="25914"/>
    <cellStyle name="normální 6 3 2 2 3 3" xfId="15956"/>
    <cellStyle name="normální 6 3 2 2 3 3 2" xfId="42122"/>
    <cellStyle name="normální 6 3 2 2 3 3 3" xfId="29156"/>
    <cellStyle name="normální 6 3 2 2 3 4" xfId="9466"/>
    <cellStyle name="normální 6 3 2 2 3 4 2" xfId="35639"/>
    <cellStyle name="normální 6 3 2 2 3 5" xfId="22674"/>
    <cellStyle name="normální 6 3 2 2 4" xfId="11103"/>
    <cellStyle name="normální 6 3 2 2 4 2" xfId="17587"/>
    <cellStyle name="normální 6 3 2 2 4 2 2" xfId="43753"/>
    <cellStyle name="normální 6 3 2 2 4 2 3" xfId="30787"/>
    <cellStyle name="normální 6 3 2 2 4 3" xfId="37271"/>
    <cellStyle name="normální 6 3 2 2 4 4" xfId="24305"/>
    <cellStyle name="normální 6 3 2 2 5" xfId="14348"/>
    <cellStyle name="normální 6 3 2 2 5 2" xfId="40514"/>
    <cellStyle name="normální 6 3 2 2 5 3" xfId="27548"/>
    <cellStyle name="normální 6 3 2 2 6" xfId="7805"/>
    <cellStyle name="normální 6 3 2 2 6 2" xfId="34025"/>
    <cellStyle name="normální 6 3 2 2 7" xfId="21081"/>
    <cellStyle name="normální 6 3 2 3" xfId="920"/>
    <cellStyle name="normální 6 3 2 3 2" xfId="1712"/>
    <cellStyle name="normální 6 3 2 3 2 2" xfId="6680"/>
    <cellStyle name="normální 6 3 2 3 2 2 2" xfId="13417"/>
    <cellStyle name="normální 6 3 2 3 2 2 2 2" xfId="19901"/>
    <cellStyle name="normální 6 3 2 3 2 2 2 2 2" xfId="46067"/>
    <cellStyle name="normální 6 3 2 3 2 2 2 2 3" xfId="33101"/>
    <cellStyle name="normální 6 3 2 3 2 2 2 3" xfId="39585"/>
    <cellStyle name="normální 6 3 2 3 2 2 2 4" xfId="26619"/>
    <cellStyle name="normální 6 3 2 3 2 2 3" xfId="16661"/>
    <cellStyle name="normální 6 3 2 3 2 2 3 2" xfId="42827"/>
    <cellStyle name="normální 6 3 2 3 2 2 3 3" xfId="29861"/>
    <cellStyle name="normální 6 3 2 3 2 2 4" xfId="10173"/>
    <cellStyle name="normální 6 3 2 3 2 2 4 2" xfId="36344"/>
    <cellStyle name="normální 6 3 2 3 2 2 5" xfId="23379"/>
    <cellStyle name="normální 6 3 2 3 2 3" xfId="11805"/>
    <cellStyle name="normální 6 3 2 3 2 3 2" xfId="18289"/>
    <cellStyle name="normální 6 3 2 3 2 3 2 2" xfId="44455"/>
    <cellStyle name="normální 6 3 2 3 2 3 2 3" xfId="31489"/>
    <cellStyle name="normální 6 3 2 3 2 3 3" xfId="37973"/>
    <cellStyle name="normální 6 3 2 3 2 3 4" xfId="25007"/>
    <cellStyle name="normální 6 3 2 3 2 4" xfId="15049"/>
    <cellStyle name="normální 6 3 2 3 2 4 2" xfId="41215"/>
    <cellStyle name="normální 6 3 2 3 2 4 3" xfId="28249"/>
    <cellStyle name="normální 6 3 2 3 2 5" xfId="8510"/>
    <cellStyle name="normální 6 3 2 3 2 5 2" xfId="34730"/>
    <cellStyle name="normální 6 3 2 3 2 6" xfId="21781"/>
    <cellStyle name="normální 6 3 2 3 3" xfId="6096"/>
    <cellStyle name="normální 6 3 2 3 3 2" xfId="12861"/>
    <cellStyle name="normální 6 3 2 3 3 2 2" xfId="19345"/>
    <cellStyle name="normální 6 3 2 3 3 2 2 2" xfId="45511"/>
    <cellStyle name="normální 6 3 2 3 3 2 2 3" xfId="32545"/>
    <cellStyle name="normální 6 3 2 3 3 2 3" xfId="39029"/>
    <cellStyle name="normální 6 3 2 3 3 2 4" xfId="26063"/>
    <cellStyle name="normální 6 3 2 3 3 3" xfId="16105"/>
    <cellStyle name="normální 6 3 2 3 3 3 2" xfId="42271"/>
    <cellStyle name="normální 6 3 2 3 3 3 3" xfId="29305"/>
    <cellStyle name="normální 6 3 2 3 3 4" xfId="9616"/>
    <cellStyle name="normální 6 3 2 3 3 4 2" xfId="35788"/>
    <cellStyle name="normální 6 3 2 3 3 5" xfId="22823"/>
    <cellStyle name="normální 6 3 2 3 4" xfId="11251"/>
    <cellStyle name="normální 6 3 2 3 4 2" xfId="17735"/>
    <cellStyle name="normální 6 3 2 3 4 2 2" xfId="43901"/>
    <cellStyle name="normální 6 3 2 3 4 2 3" xfId="30935"/>
    <cellStyle name="normální 6 3 2 3 4 3" xfId="37419"/>
    <cellStyle name="normální 6 3 2 3 4 4" xfId="24453"/>
    <cellStyle name="normální 6 3 2 3 5" xfId="14496"/>
    <cellStyle name="normální 6 3 2 3 5 2" xfId="40662"/>
    <cellStyle name="normální 6 3 2 3 5 3" xfId="27696"/>
    <cellStyle name="normální 6 3 2 3 6" xfId="7953"/>
    <cellStyle name="normální 6 3 2 3 6 2" xfId="34173"/>
    <cellStyle name="normální 6 3 2 3 7" xfId="21229"/>
    <cellStyle name="normální 6 3 2 4" xfId="1095"/>
    <cellStyle name="normální 6 3 2 4 2" xfId="1860"/>
    <cellStyle name="normální 6 3 2 4 2 2" xfId="6828"/>
    <cellStyle name="normální 6 3 2 4 2 2 2" xfId="13565"/>
    <cellStyle name="normální 6 3 2 4 2 2 2 2" xfId="20049"/>
    <cellStyle name="normální 6 3 2 4 2 2 2 2 2" xfId="46215"/>
    <cellStyle name="normální 6 3 2 4 2 2 2 2 3" xfId="33249"/>
    <cellStyle name="normální 6 3 2 4 2 2 2 3" xfId="39733"/>
    <cellStyle name="normální 6 3 2 4 2 2 2 4" xfId="26767"/>
    <cellStyle name="normální 6 3 2 4 2 2 3" xfId="16809"/>
    <cellStyle name="normální 6 3 2 4 2 2 3 2" xfId="42975"/>
    <cellStyle name="normální 6 3 2 4 2 2 3 3" xfId="30009"/>
    <cellStyle name="normální 6 3 2 4 2 2 4" xfId="10321"/>
    <cellStyle name="normální 6 3 2 4 2 2 4 2" xfId="36492"/>
    <cellStyle name="normální 6 3 2 4 2 2 5" xfId="23527"/>
    <cellStyle name="normální 6 3 2 4 2 3" xfId="11953"/>
    <cellStyle name="normální 6 3 2 4 2 3 2" xfId="18437"/>
    <cellStyle name="normální 6 3 2 4 2 3 2 2" xfId="44603"/>
    <cellStyle name="normální 6 3 2 4 2 3 2 3" xfId="31637"/>
    <cellStyle name="normální 6 3 2 4 2 3 3" xfId="38121"/>
    <cellStyle name="normální 6 3 2 4 2 3 4" xfId="25155"/>
    <cellStyle name="normální 6 3 2 4 2 4" xfId="15197"/>
    <cellStyle name="normální 6 3 2 4 2 4 2" xfId="41363"/>
    <cellStyle name="normální 6 3 2 4 2 4 3" xfId="28397"/>
    <cellStyle name="normální 6 3 2 4 2 5" xfId="8658"/>
    <cellStyle name="normální 6 3 2 4 2 5 2" xfId="34878"/>
    <cellStyle name="normální 6 3 2 4 2 6" xfId="21929"/>
    <cellStyle name="normální 6 3 2 4 3" xfId="6250"/>
    <cellStyle name="normální 6 3 2 4 3 2" xfId="13012"/>
    <cellStyle name="normální 6 3 2 4 3 2 2" xfId="19496"/>
    <cellStyle name="normální 6 3 2 4 3 2 2 2" xfId="45662"/>
    <cellStyle name="normální 6 3 2 4 3 2 2 3" xfId="32696"/>
    <cellStyle name="normální 6 3 2 4 3 2 3" xfId="39180"/>
    <cellStyle name="normální 6 3 2 4 3 2 4" xfId="26214"/>
    <cellStyle name="normální 6 3 2 4 3 3" xfId="16256"/>
    <cellStyle name="normální 6 3 2 4 3 3 2" xfId="42422"/>
    <cellStyle name="normální 6 3 2 4 3 3 3" xfId="29456"/>
    <cellStyle name="normální 6 3 2 4 3 4" xfId="9767"/>
    <cellStyle name="normální 6 3 2 4 3 4 2" xfId="35939"/>
    <cellStyle name="normální 6 3 2 4 3 5" xfId="22974"/>
    <cellStyle name="normální 6 3 2 4 4" xfId="11399"/>
    <cellStyle name="normální 6 3 2 4 4 2" xfId="17883"/>
    <cellStyle name="normální 6 3 2 4 4 2 2" xfId="44049"/>
    <cellStyle name="normální 6 3 2 4 4 2 3" xfId="31083"/>
    <cellStyle name="normální 6 3 2 4 4 3" xfId="37567"/>
    <cellStyle name="normální 6 3 2 4 4 4" xfId="24601"/>
    <cellStyle name="normální 6 3 2 4 5" xfId="14644"/>
    <cellStyle name="normální 6 3 2 4 5 2" xfId="40810"/>
    <cellStyle name="normální 6 3 2 4 5 3" xfId="27844"/>
    <cellStyle name="normální 6 3 2 4 6" xfId="8101"/>
    <cellStyle name="normální 6 3 2 4 6 2" xfId="34321"/>
    <cellStyle name="normální 6 3 2 4 7" xfId="21377"/>
    <cellStyle name="normální 6 3 2 5" xfId="1428"/>
    <cellStyle name="normální 6 3 2 5 2" xfId="6396"/>
    <cellStyle name="normální 6 3 2 5 2 2" xfId="13133"/>
    <cellStyle name="normální 6 3 2 5 2 2 2" xfId="19617"/>
    <cellStyle name="normální 6 3 2 5 2 2 2 2" xfId="45783"/>
    <cellStyle name="normální 6 3 2 5 2 2 2 3" xfId="32817"/>
    <cellStyle name="normální 6 3 2 5 2 2 3" xfId="39301"/>
    <cellStyle name="normální 6 3 2 5 2 2 4" xfId="26335"/>
    <cellStyle name="normální 6 3 2 5 2 3" xfId="16377"/>
    <cellStyle name="normální 6 3 2 5 2 3 2" xfId="42543"/>
    <cellStyle name="normální 6 3 2 5 2 3 3" xfId="29577"/>
    <cellStyle name="normální 6 3 2 5 2 4" xfId="9889"/>
    <cellStyle name="normální 6 3 2 5 2 4 2" xfId="36060"/>
    <cellStyle name="normální 6 3 2 5 2 5" xfId="23095"/>
    <cellStyle name="normální 6 3 2 5 3" xfId="11521"/>
    <cellStyle name="normální 6 3 2 5 3 2" xfId="18005"/>
    <cellStyle name="normální 6 3 2 5 3 2 2" xfId="44171"/>
    <cellStyle name="normální 6 3 2 5 3 2 3" xfId="31205"/>
    <cellStyle name="normální 6 3 2 5 3 3" xfId="37689"/>
    <cellStyle name="normální 6 3 2 5 3 4" xfId="24723"/>
    <cellStyle name="normální 6 3 2 5 4" xfId="14765"/>
    <cellStyle name="normální 6 3 2 5 4 2" xfId="40931"/>
    <cellStyle name="normální 6 3 2 5 4 3" xfId="27965"/>
    <cellStyle name="normální 6 3 2 5 5" xfId="8226"/>
    <cellStyle name="normální 6 3 2 5 5 2" xfId="34446"/>
    <cellStyle name="normální 6 3 2 5 6" xfId="21497"/>
    <cellStyle name="normální 6 3 2 6" xfId="5806"/>
    <cellStyle name="normální 6 3 2 6 2" xfId="12574"/>
    <cellStyle name="normální 6 3 2 6 2 2" xfId="19058"/>
    <cellStyle name="normální 6 3 2 6 2 2 2" xfId="45224"/>
    <cellStyle name="normální 6 3 2 6 2 2 3" xfId="32258"/>
    <cellStyle name="normální 6 3 2 6 2 3" xfId="38742"/>
    <cellStyle name="normální 6 3 2 6 2 4" xfId="25776"/>
    <cellStyle name="normální 6 3 2 6 3" xfId="15818"/>
    <cellStyle name="normální 6 3 2 6 3 2" xfId="41984"/>
    <cellStyle name="normální 6 3 2 6 3 3" xfId="29018"/>
    <cellStyle name="normální 6 3 2 6 4" xfId="9328"/>
    <cellStyle name="normální 6 3 2 6 4 2" xfId="35501"/>
    <cellStyle name="normální 6 3 2 6 5" xfId="22536"/>
    <cellStyle name="normální 6 3 2 7" xfId="10967"/>
    <cellStyle name="normální 6 3 2 7 2" xfId="17451"/>
    <cellStyle name="normální 6 3 2 7 2 2" xfId="43617"/>
    <cellStyle name="normální 6 3 2 7 2 3" xfId="30651"/>
    <cellStyle name="normální 6 3 2 7 3" xfId="37135"/>
    <cellStyle name="normální 6 3 2 7 4" xfId="24169"/>
    <cellStyle name="normální 6 3 2 8" xfId="14212"/>
    <cellStyle name="normální 6 3 2 8 2" xfId="40378"/>
    <cellStyle name="normální 6 3 2 8 3" xfId="27412"/>
    <cellStyle name="normální 6 3 2 9" xfId="7669"/>
    <cellStyle name="normální 6 3 2 9 2" xfId="33889"/>
    <cellStyle name="normální 6 3 3" xfId="623"/>
    <cellStyle name="normální 6 3 3 10" xfId="20977"/>
    <cellStyle name="normální 6 3 3 2" xfId="781"/>
    <cellStyle name="normální 6 3 3 2 2" xfId="1596"/>
    <cellStyle name="normální 6 3 3 2 2 2" xfId="6564"/>
    <cellStyle name="normální 6 3 3 2 2 2 2" xfId="13301"/>
    <cellStyle name="normální 6 3 3 2 2 2 2 2" xfId="19785"/>
    <cellStyle name="normální 6 3 3 2 2 2 2 2 2" xfId="45951"/>
    <cellStyle name="normální 6 3 3 2 2 2 2 2 3" xfId="32985"/>
    <cellStyle name="normální 6 3 3 2 2 2 2 3" xfId="39469"/>
    <cellStyle name="normální 6 3 3 2 2 2 2 4" xfId="26503"/>
    <cellStyle name="normální 6 3 3 2 2 2 3" xfId="16545"/>
    <cellStyle name="normální 6 3 3 2 2 2 3 2" xfId="42711"/>
    <cellStyle name="normální 6 3 3 2 2 2 3 3" xfId="29745"/>
    <cellStyle name="normální 6 3 3 2 2 2 4" xfId="10057"/>
    <cellStyle name="normální 6 3 3 2 2 2 4 2" xfId="36228"/>
    <cellStyle name="normální 6 3 3 2 2 2 5" xfId="23263"/>
    <cellStyle name="normální 6 3 3 2 2 3" xfId="11689"/>
    <cellStyle name="normální 6 3 3 2 2 3 2" xfId="18173"/>
    <cellStyle name="normální 6 3 3 2 2 3 2 2" xfId="44339"/>
    <cellStyle name="normální 6 3 3 2 2 3 2 3" xfId="31373"/>
    <cellStyle name="normální 6 3 3 2 2 3 3" xfId="37857"/>
    <cellStyle name="normální 6 3 3 2 2 3 4" xfId="24891"/>
    <cellStyle name="normální 6 3 3 2 2 4" xfId="14933"/>
    <cellStyle name="normální 6 3 3 2 2 4 2" xfId="41099"/>
    <cellStyle name="normální 6 3 3 2 2 4 3" xfId="28133"/>
    <cellStyle name="normální 6 3 3 2 2 5" xfId="8394"/>
    <cellStyle name="normální 6 3 3 2 2 5 2" xfId="34614"/>
    <cellStyle name="normální 6 3 3 2 2 6" xfId="21665"/>
    <cellStyle name="normální 6 3 3 2 3" xfId="5977"/>
    <cellStyle name="normální 6 3 3 2 3 2" xfId="12744"/>
    <cellStyle name="normální 6 3 3 2 3 2 2" xfId="19228"/>
    <cellStyle name="normální 6 3 3 2 3 2 2 2" xfId="45394"/>
    <cellStyle name="normální 6 3 3 2 3 2 2 3" xfId="32428"/>
    <cellStyle name="normální 6 3 3 2 3 2 3" xfId="38912"/>
    <cellStyle name="normální 6 3 3 2 3 2 4" xfId="25946"/>
    <cellStyle name="normální 6 3 3 2 3 3" xfId="15988"/>
    <cellStyle name="normální 6 3 3 2 3 3 2" xfId="42154"/>
    <cellStyle name="normální 6 3 3 2 3 3 3" xfId="29188"/>
    <cellStyle name="normální 6 3 3 2 3 4" xfId="9498"/>
    <cellStyle name="normální 6 3 3 2 3 4 2" xfId="35671"/>
    <cellStyle name="normální 6 3 3 2 3 5" xfId="22706"/>
    <cellStyle name="normální 6 3 3 2 4" xfId="11135"/>
    <cellStyle name="normální 6 3 3 2 4 2" xfId="17619"/>
    <cellStyle name="normální 6 3 3 2 4 2 2" xfId="43785"/>
    <cellStyle name="normální 6 3 3 2 4 2 3" xfId="30819"/>
    <cellStyle name="normální 6 3 3 2 4 3" xfId="37303"/>
    <cellStyle name="normální 6 3 3 2 4 4" xfId="24337"/>
    <cellStyle name="normální 6 3 3 2 5" xfId="14380"/>
    <cellStyle name="normální 6 3 3 2 5 2" xfId="40546"/>
    <cellStyle name="normální 6 3 3 2 5 3" xfId="27580"/>
    <cellStyle name="normální 6 3 3 2 6" xfId="7837"/>
    <cellStyle name="normální 6 3 3 2 6 2" xfId="34057"/>
    <cellStyle name="normální 6 3 3 2 7" xfId="21113"/>
    <cellStyle name="normální 6 3 3 3" xfId="956"/>
    <cellStyle name="normální 6 3 3 3 2" xfId="1744"/>
    <cellStyle name="normální 6 3 3 3 2 2" xfId="6712"/>
    <cellStyle name="normální 6 3 3 3 2 2 2" xfId="13449"/>
    <cellStyle name="normální 6 3 3 3 2 2 2 2" xfId="19933"/>
    <cellStyle name="normální 6 3 3 3 2 2 2 2 2" xfId="46099"/>
    <cellStyle name="normální 6 3 3 3 2 2 2 2 3" xfId="33133"/>
    <cellStyle name="normální 6 3 3 3 2 2 2 3" xfId="39617"/>
    <cellStyle name="normální 6 3 3 3 2 2 2 4" xfId="26651"/>
    <cellStyle name="normální 6 3 3 3 2 2 3" xfId="16693"/>
    <cellStyle name="normální 6 3 3 3 2 2 3 2" xfId="42859"/>
    <cellStyle name="normální 6 3 3 3 2 2 3 3" xfId="29893"/>
    <cellStyle name="normální 6 3 3 3 2 2 4" xfId="10205"/>
    <cellStyle name="normální 6 3 3 3 2 2 4 2" xfId="36376"/>
    <cellStyle name="normální 6 3 3 3 2 2 5" xfId="23411"/>
    <cellStyle name="normální 6 3 3 3 2 3" xfId="11837"/>
    <cellStyle name="normální 6 3 3 3 2 3 2" xfId="18321"/>
    <cellStyle name="normální 6 3 3 3 2 3 2 2" xfId="44487"/>
    <cellStyle name="normální 6 3 3 3 2 3 2 3" xfId="31521"/>
    <cellStyle name="normální 6 3 3 3 2 3 3" xfId="38005"/>
    <cellStyle name="normální 6 3 3 3 2 3 4" xfId="25039"/>
    <cellStyle name="normální 6 3 3 3 2 4" xfId="15081"/>
    <cellStyle name="normální 6 3 3 3 2 4 2" xfId="41247"/>
    <cellStyle name="normální 6 3 3 3 2 4 3" xfId="28281"/>
    <cellStyle name="normální 6 3 3 3 2 5" xfId="8542"/>
    <cellStyle name="normální 6 3 3 3 2 5 2" xfId="34762"/>
    <cellStyle name="normální 6 3 3 3 2 6" xfId="21813"/>
    <cellStyle name="normální 6 3 3 3 3" xfId="6128"/>
    <cellStyle name="normální 6 3 3 3 3 2" xfId="12893"/>
    <cellStyle name="normální 6 3 3 3 3 2 2" xfId="19377"/>
    <cellStyle name="normální 6 3 3 3 3 2 2 2" xfId="45543"/>
    <cellStyle name="normální 6 3 3 3 3 2 2 3" xfId="32577"/>
    <cellStyle name="normální 6 3 3 3 3 2 3" xfId="39061"/>
    <cellStyle name="normální 6 3 3 3 3 2 4" xfId="26095"/>
    <cellStyle name="normální 6 3 3 3 3 3" xfId="16137"/>
    <cellStyle name="normální 6 3 3 3 3 3 2" xfId="42303"/>
    <cellStyle name="normální 6 3 3 3 3 3 3" xfId="29337"/>
    <cellStyle name="normální 6 3 3 3 3 4" xfId="9648"/>
    <cellStyle name="normální 6 3 3 3 3 4 2" xfId="35820"/>
    <cellStyle name="normální 6 3 3 3 3 5" xfId="22855"/>
    <cellStyle name="normální 6 3 3 3 4" xfId="11283"/>
    <cellStyle name="normální 6 3 3 3 4 2" xfId="17767"/>
    <cellStyle name="normální 6 3 3 3 4 2 2" xfId="43933"/>
    <cellStyle name="normální 6 3 3 3 4 2 3" xfId="30967"/>
    <cellStyle name="normální 6 3 3 3 4 3" xfId="37451"/>
    <cellStyle name="normální 6 3 3 3 4 4" xfId="24485"/>
    <cellStyle name="normální 6 3 3 3 5" xfId="14528"/>
    <cellStyle name="normální 6 3 3 3 5 2" xfId="40694"/>
    <cellStyle name="normální 6 3 3 3 5 3" xfId="27728"/>
    <cellStyle name="normální 6 3 3 3 6" xfId="7985"/>
    <cellStyle name="normální 6 3 3 3 6 2" xfId="34205"/>
    <cellStyle name="normální 6 3 3 3 7" xfId="21261"/>
    <cellStyle name="normální 6 3 3 4" xfId="1131"/>
    <cellStyle name="normální 6 3 3 4 2" xfId="1892"/>
    <cellStyle name="normální 6 3 3 4 2 2" xfId="6860"/>
    <cellStyle name="normální 6 3 3 4 2 2 2" xfId="13597"/>
    <cellStyle name="normální 6 3 3 4 2 2 2 2" xfId="20081"/>
    <cellStyle name="normální 6 3 3 4 2 2 2 2 2" xfId="46247"/>
    <cellStyle name="normální 6 3 3 4 2 2 2 2 3" xfId="33281"/>
    <cellStyle name="normální 6 3 3 4 2 2 2 3" xfId="39765"/>
    <cellStyle name="normální 6 3 3 4 2 2 2 4" xfId="26799"/>
    <cellStyle name="normální 6 3 3 4 2 2 3" xfId="16841"/>
    <cellStyle name="normální 6 3 3 4 2 2 3 2" xfId="43007"/>
    <cellStyle name="normální 6 3 3 4 2 2 3 3" xfId="30041"/>
    <cellStyle name="normální 6 3 3 4 2 2 4" xfId="10353"/>
    <cellStyle name="normální 6 3 3 4 2 2 4 2" xfId="36524"/>
    <cellStyle name="normální 6 3 3 4 2 2 5" xfId="23559"/>
    <cellStyle name="normální 6 3 3 4 2 3" xfId="11985"/>
    <cellStyle name="normální 6 3 3 4 2 3 2" xfId="18469"/>
    <cellStyle name="normální 6 3 3 4 2 3 2 2" xfId="44635"/>
    <cellStyle name="normální 6 3 3 4 2 3 2 3" xfId="31669"/>
    <cellStyle name="normální 6 3 3 4 2 3 3" xfId="38153"/>
    <cellStyle name="normální 6 3 3 4 2 3 4" xfId="25187"/>
    <cellStyle name="normální 6 3 3 4 2 4" xfId="15229"/>
    <cellStyle name="normální 6 3 3 4 2 4 2" xfId="41395"/>
    <cellStyle name="normální 6 3 3 4 2 4 3" xfId="28429"/>
    <cellStyle name="normální 6 3 3 4 2 5" xfId="8690"/>
    <cellStyle name="normální 6 3 3 4 2 5 2" xfId="34910"/>
    <cellStyle name="normální 6 3 3 4 2 6" xfId="21961"/>
    <cellStyle name="normální 6 3 3 4 3" xfId="6283"/>
    <cellStyle name="normální 6 3 3 4 3 2" xfId="13045"/>
    <cellStyle name="normální 6 3 3 4 3 2 2" xfId="19529"/>
    <cellStyle name="normální 6 3 3 4 3 2 2 2" xfId="45695"/>
    <cellStyle name="normální 6 3 3 4 3 2 2 3" xfId="32729"/>
    <cellStyle name="normální 6 3 3 4 3 2 3" xfId="39213"/>
    <cellStyle name="normální 6 3 3 4 3 2 4" xfId="26247"/>
    <cellStyle name="normální 6 3 3 4 3 3" xfId="16289"/>
    <cellStyle name="normální 6 3 3 4 3 3 2" xfId="42455"/>
    <cellStyle name="normální 6 3 3 4 3 3 3" xfId="29489"/>
    <cellStyle name="normální 6 3 3 4 3 4" xfId="9800"/>
    <cellStyle name="normální 6 3 3 4 3 4 2" xfId="35972"/>
    <cellStyle name="normální 6 3 3 4 3 5" xfId="23007"/>
    <cellStyle name="normální 6 3 3 4 4" xfId="11431"/>
    <cellStyle name="normální 6 3 3 4 4 2" xfId="17915"/>
    <cellStyle name="normální 6 3 3 4 4 2 2" xfId="44081"/>
    <cellStyle name="normální 6 3 3 4 4 2 3" xfId="31115"/>
    <cellStyle name="normální 6 3 3 4 4 3" xfId="37599"/>
    <cellStyle name="normální 6 3 3 4 4 4" xfId="24633"/>
    <cellStyle name="normální 6 3 3 4 5" xfId="14676"/>
    <cellStyle name="normální 6 3 3 4 5 2" xfId="40842"/>
    <cellStyle name="normální 6 3 3 4 5 3" xfId="27876"/>
    <cellStyle name="normální 6 3 3 4 6" xfId="8133"/>
    <cellStyle name="normální 6 3 3 4 6 2" xfId="34353"/>
    <cellStyle name="normální 6 3 3 4 7" xfId="21409"/>
    <cellStyle name="normální 6 3 3 5" xfId="1460"/>
    <cellStyle name="normální 6 3 3 5 2" xfId="6428"/>
    <cellStyle name="normální 6 3 3 5 2 2" xfId="13165"/>
    <cellStyle name="normální 6 3 3 5 2 2 2" xfId="19649"/>
    <cellStyle name="normální 6 3 3 5 2 2 2 2" xfId="45815"/>
    <cellStyle name="normální 6 3 3 5 2 2 2 3" xfId="32849"/>
    <cellStyle name="normální 6 3 3 5 2 2 3" xfId="39333"/>
    <cellStyle name="normální 6 3 3 5 2 2 4" xfId="26367"/>
    <cellStyle name="normální 6 3 3 5 2 3" xfId="16409"/>
    <cellStyle name="normální 6 3 3 5 2 3 2" xfId="42575"/>
    <cellStyle name="normální 6 3 3 5 2 3 3" xfId="29609"/>
    <cellStyle name="normální 6 3 3 5 2 4" xfId="9921"/>
    <cellStyle name="normální 6 3 3 5 2 4 2" xfId="36092"/>
    <cellStyle name="normální 6 3 3 5 2 5" xfId="23127"/>
    <cellStyle name="normální 6 3 3 5 3" xfId="11553"/>
    <cellStyle name="normální 6 3 3 5 3 2" xfId="18037"/>
    <cellStyle name="normální 6 3 3 5 3 2 2" xfId="44203"/>
    <cellStyle name="normální 6 3 3 5 3 2 3" xfId="31237"/>
    <cellStyle name="normální 6 3 3 5 3 3" xfId="37721"/>
    <cellStyle name="normální 6 3 3 5 3 4" xfId="24755"/>
    <cellStyle name="normální 6 3 3 5 4" xfId="14797"/>
    <cellStyle name="normální 6 3 3 5 4 2" xfId="40963"/>
    <cellStyle name="normální 6 3 3 5 4 3" xfId="27997"/>
    <cellStyle name="normální 6 3 3 5 5" xfId="8258"/>
    <cellStyle name="normální 6 3 3 5 5 2" xfId="34478"/>
    <cellStyle name="normální 6 3 3 5 6" xfId="21529"/>
    <cellStyle name="normální 6 3 3 6" xfId="5839"/>
    <cellStyle name="normální 6 3 3 6 2" xfId="12606"/>
    <cellStyle name="normální 6 3 3 6 2 2" xfId="19090"/>
    <cellStyle name="normální 6 3 3 6 2 2 2" xfId="45256"/>
    <cellStyle name="normální 6 3 3 6 2 2 3" xfId="32290"/>
    <cellStyle name="normální 6 3 3 6 2 3" xfId="38774"/>
    <cellStyle name="normální 6 3 3 6 2 4" xfId="25808"/>
    <cellStyle name="normální 6 3 3 6 3" xfId="15850"/>
    <cellStyle name="normální 6 3 3 6 3 2" xfId="42016"/>
    <cellStyle name="normální 6 3 3 6 3 3" xfId="29050"/>
    <cellStyle name="normální 6 3 3 6 4" xfId="9360"/>
    <cellStyle name="normální 6 3 3 6 4 2" xfId="35533"/>
    <cellStyle name="normální 6 3 3 6 5" xfId="22568"/>
    <cellStyle name="normální 6 3 3 7" xfId="10999"/>
    <cellStyle name="normální 6 3 3 7 2" xfId="17483"/>
    <cellStyle name="normální 6 3 3 7 2 2" xfId="43649"/>
    <cellStyle name="normální 6 3 3 7 2 3" xfId="30683"/>
    <cellStyle name="normální 6 3 3 7 3" xfId="37167"/>
    <cellStyle name="normální 6 3 3 7 4" xfId="24201"/>
    <cellStyle name="normální 6 3 3 8" xfId="14244"/>
    <cellStyle name="normální 6 3 3 8 2" xfId="40410"/>
    <cellStyle name="normální 6 3 3 8 3" xfId="27444"/>
    <cellStyle name="normální 6 3 3 9" xfId="7701"/>
    <cellStyle name="normální 6 3 3 9 2" xfId="33921"/>
    <cellStyle name="normální 6 3 4" xfId="678"/>
    <cellStyle name="normální 6 3 4 2" xfId="1508"/>
    <cellStyle name="normální 6 3 4 2 2" xfId="6476"/>
    <cellStyle name="normální 6 3 4 2 2 2" xfId="13213"/>
    <cellStyle name="normální 6 3 4 2 2 2 2" xfId="19697"/>
    <cellStyle name="normální 6 3 4 2 2 2 2 2" xfId="45863"/>
    <cellStyle name="normální 6 3 4 2 2 2 2 3" xfId="32897"/>
    <cellStyle name="normální 6 3 4 2 2 2 3" xfId="39381"/>
    <cellStyle name="normální 6 3 4 2 2 2 4" xfId="26415"/>
    <cellStyle name="normální 6 3 4 2 2 3" xfId="16457"/>
    <cellStyle name="normální 6 3 4 2 2 3 2" xfId="42623"/>
    <cellStyle name="normální 6 3 4 2 2 3 3" xfId="29657"/>
    <cellStyle name="normální 6 3 4 2 2 4" xfId="9969"/>
    <cellStyle name="normální 6 3 4 2 2 4 2" xfId="36140"/>
    <cellStyle name="normální 6 3 4 2 2 5" xfId="23175"/>
    <cellStyle name="normální 6 3 4 2 3" xfId="11601"/>
    <cellStyle name="normální 6 3 4 2 3 2" xfId="18085"/>
    <cellStyle name="normální 6 3 4 2 3 2 2" xfId="44251"/>
    <cellStyle name="normální 6 3 4 2 3 2 3" xfId="31285"/>
    <cellStyle name="normální 6 3 4 2 3 3" xfId="37769"/>
    <cellStyle name="normální 6 3 4 2 3 4" xfId="24803"/>
    <cellStyle name="normální 6 3 4 2 4" xfId="14845"/>
    <cellStyle name="normální 6 3 4 2 4 2" xfId="41011"/>
    <cellStyle name="normální 6 3 4 2 4 3" xfId="28045"/>
    <cellStyle name="normální 6 3 4 2 5" xfId="8306"/>
    <cellStyle name="normální 6 3 4 2 5 2" xfId="34526"/>
    <cellStyle name="normální 6 3 4 2 6" xfId="21577"/>
    <cellStyle name="normální 6 3 4 3" xfId="5887"/>
    <cellStyle name="normální 6 3 4 3 2" xfId="12654"/>
    <cellStyle name="normální 6 3 4 3 2 2" xfId="19138"/>
    <cellStyle name="normální 6 3 4 3 2 2 2" xfId="45304"/>
    <cellStyle name="normální 6 3 4 3 2 2 3" xfId="32338"/>
    <cellStyle name="normální 6 3 4 3 2 3" xfId="38822"/>
    <cellStyle name="normální 6 3 4 3 2 4" xfId="25856"/>
    <cellStyle name="normální 6 3 4 3 3" xfId="15898"/>
    <cellStyle name="normální 6 3 4 3 3 2" xfId="42064"/>
    <cellStyle name="normální 6 3 4 3 3 3" xfId="29098"/>
    <cellStyle name="normální 6 3 4 3 4" xfId="9408"/>
    <cellStyle name="normální 6 3 4 3 4 2" xfId="35581"/>
    <cellStyle name="normální 6 3 4 3 5" xfId="22616"/>
    <cellStyle name="normální 6 3 4 4" xfId="11047"/>
    <cellStyle name="normální 6 3 4 4 2" xfId="17531"/>
    <cellStyle name="normální 6 3 4 4 2 2" xfId="43697"/>
    <cellStyle name="normální 6 3 4 4 2 3" xfId="30731"/>
    <cellStyle name="normální 6 3 4 4 3" xfId="37215"/>
    <cellStyle name="normální 6 3 4 4 4" xfId="24249"/>
    <cellStyle name="normální 6 3 4 5" xfId="14292"/>
    <cellStyle name="normální 6 3 4 5 2" xfId="40458"/>
    <cellStyle name="normální 6 3 4 5 3" xfId="27492"/>
    <cellStyle name="normální 6 3 4 6" xfId="7749"/>
    <cellStyle name="normální 6 3 4 6 2" xfId="33969"/>
    <cellStyle name="normální 6 3 4 7" xfId="21025"/>
    <cellStyle name="normální 6 3 5" xfId="852"/>
    <cellStyle name="normální 6 3 5 2" xfId="1655"/>
    <cellStyle name="normální 6 3 5 2 2" xfId="6623"/>
    <cellStyle name="normální 6 3 5 2 2 2" xfId="13360"/>
    <cellStyle name="normální 6 3 5 2 2 2 2" xfId="19844"/>
    <cellStyle name="normální 6 3 5 2 2 2 2 2" xfId="46010"/>
    <cellStyle name="normální 6 3 5 2 2 2 2 3" xfId="33044"/>
    <cellStyle name="normální 6 3 5 2 2 2 3" xfId="39528"/>
    <cellStyle name="normální 6 3 5 2 2 2 4" xfId="26562"/>
    <cellStyle name="normální 6 3 5 2 2 3" xfId="16604"/>
    <cellStyle name="normální 6 3 5 2 2 3 2" xfId="42770"/>
    <cellStyle name="normální 6 3 5 2 2 3 3" xfId="29804"/>
    <cellStyle name="normální 6 3 5 2 2 4" xfId="10116"/>
    <cellStyle name="normální 6 3 5 2 2 4 2" xfId="36287"/>
    <cellStyle name="normální 6 3 5 2 2 5" xfId="23322"/>
    <cellStyle name="normální 6 3 5 2 3" xfId="11748"/>
    <cellStyle name="normální 6 3 5 2 3 2" xfId="18232"/>
    <cellStyle name="normální 6 3 5 2 3 2 2" xfId="44398"/>
    <cellStyle name="normální 6 3 5 2 3 2 3" xfId="31432"/>
    <cellStyle name="normální 6 3 5 2 3 3" xfId="37916"/>
    <cellStyle name="normální 6 3 5 2 3 4" xfId="24950"/>
    <cellStyle name="normální 6 3 5 2 4" xfId="14992"/>
    <cellStyle name="normální 6 3 5 2 4 2" xfId="41158"/>
    <cellStyle name="normální 6 3 5 2 4 3" xfId="28192"/>
    <cellStyle name="normální 6 3 5 2 5" xfId="8453"/>
    <cellStyle name="normální 6 3 5 2 5 2" xfId="34673"/>
    <cellStyle name="normální 6 3 5 2 6" xfId="21724"/>
    <cellStyle name="normální 6 3 5 3" xfId="6037"/>
    <cellStyle name="normální 6 3 5 3 2" xfId="12803"/>
    <cellStyle name="normální 6 3 5 3 2 2" xfId="19287"/>
    <cellStyle name="normální 6 3 5 3 2 2 2" xfId="45453"/>
    <cellStyle name="normální 6 3 5 3 2 2 3" xfId="32487"/>
    <cellStyle name="normální 6 3 5 3 2 3" xfId="38971"/>
    <cellStyle name="normální 6 3 5 3 2 4" xfId="26005"/>
    <cellStyle name="normální 6 3 5 3 3" xfId="16047"/>
    <cellStyle name="normální 6 3 5 3 3 2" xfId="42213"/>
    <cellStyle name="normální 6 3 5 3 3 3" xfId="29247"/>
    <cellStyle name="normální 6 3 5 3 4" xfId="9557"/>
    <cellStyle name="normální 6 3 5 3 4 2" xfId="35730"/>
    <cellStyle name="normální 6 3 5 3 5" xfId="22765"/>
    <cellStyle name="normální 6 3 5 4" xfId="11194"/>
    <cellStyle name="normální 6 3 5 4 2" xfId="17678"/>
    <cellStyle name="normální 6 3 5 4 2 2" xfId="43844"/>
    <cellStyle name="normální 6 3 5 4 2 3" xfId="30878"/>
    <cellStyle name="normální 6 3 5 4 3" xfId="37362"/>
    <cellStyle name="normální 6 3 5 4 4" xfId="24396"/>
    <cellStyle name="normální 6 3 5 5" xfId="14439"/>
    <cellStyle name="normální 6 3 5 5 2" xfId="40605"/>
    <cellStyle name="normální 6 3 5 5 3" xfId="27639"/>
    <cellStyle name="normální 6 3 5 6" xfId="7896"/>
    <cellStyle name="normální 6 3 5 6 2" xfId="34116"/>
    <cellStyle name="normální 6 3 5 7" xfId="21172"/>
    <cellStyle name="normální 6 3 6" xfId="1027"/>
    <cellStyle name="normální 6 3 6 2" xfId="1803"/>
    <cellStyle name="normální 6 3 6 2 2" xfId="6771"/>
    <cellStyle name="normální 6 3 6 2 2 2" xfId="13508"/>
    <cellStyle name="normální 6 3 6 2 2 2 2" xfId="19992"/>
    <cellStyle name="normální 6 3 6 2 2 2 2 2" xfId="46158"/>
    <cellStyle name="normální 6 3 6 2 2 2 2 3" xfId="33192"/>
    <cellStyle name="normální 6 3 6 2 2 2 3" xfId="39676"/>
    <cellStyle name="normální 6 3 6 2 2 2 4" xfId="26710"/>
    <cellStyle name="normální 6 3 6 2 2 3" xfId="16752"/>
    <cellStyle name="normální 6 3 6 2 2 3 2" xfId="42918"/>
    <cellStyle name="normální 6 3 6 2 2 3 3" xfId="29952"/>
    <cellStyle name="normální 6 3 6 2 2 4" xfId="10264"/>
    <cellStyle name="normální 6 3 6 2 2 4 2" xfId="36435"/>
    <cellStyle name="normální 6 3 6 2 2 5" xfId="23470"/>
    <cellStyle name="normální 6 3 6 2 3" xfId="11896"/>
    <cellStyle name="normální 6 3 6 2 3 2" xfId="18380"/>
    <cellStyle name="normální 6 3 6 2 3 2 2" xfId="44546"/>
    <cellStyle name="normální 6 3 6 2 3 2 3" xfId="31580"/>
    <cellStyle name="normální 6 3 6 2 3 3" xfId="38064"/>
    <cellStyle name="normální 6 3 6 2 3 4" xfId="25098"/>
    <cellStyle name="normální 6 3 6 2 4" xfId="15140"/>
    <cellStyle name="normální 6 3 6 2 4 2" xfId="41306"/>
    <cellStyle name="normální 6 3 6 2 4 3" xfId="28340"/>
    <cellStyle name="normální 6 3 6 2 5" xfId="8601"/>
    <cellStyle name="normální 6 3 6 2 5 2" xfId="34821"/>
    <cellStyle name="normální 6 3 6 2 6" xfId="21872"/>
    <cellStyle name="normální 6 3 6 3" xfId="6189"/>
    <cellStyle name="normální 6 3 6 3 2" xfId="12953"/>
    <cellStyle name="normální 6 3 6 3 2 2" xfId="19437"/>
    <cellStyle name="normální 6 3 6 3 2 2 2" xfId="45603"/>
    <cellStyle name="normální 6 3 6 3 2 2 3" xfId="32637"/>
    <cellStyle name="normální 6 3 6 3 2 3" xfId="39121"/>
    <cellStyle name="normální 6 3 6 3 2 4" xfId="26155"/>
    <cellStyle name="normální 6 3 6 3 3" xfId="16197"/>
    <cellStyle name="normální 6 3 6 3 3 2" xfId="42363"/>
    <cellStyle name="normální 6 3 6 3 3 3" xfId="29397"/>
    <cellStyle name="normální 6 3 6 3 4" xfId="9708"/>
    <cellStyle name="normální 6 3 6 3 4 2" xfId="35880"/>
    <cellStyle name="normální 6 3 6 3 5" xfId="22915"/>
    <cellStyle name="normální 6 3 6 4" xfId="11342"/>
    <cellStyle name="normální 6 3 6 4 2" xfId="17826"/>
    <cellStyle name="normální 6 3 6 4 2 2" xfId="43992"/>
    <cellStyle name="normální 6 3 6 4 2 3" xfId="31026"/>
    <cellStyle name="normální 6 3 6 4 3" xfId="37510"/>
    <cellStyle name="normální 6 3 6 4 4" xfId="24544"/>
    <cellStyle name="normální 6 3 6 5" xfId="14587"/>
    <cellStyle name="normální 6 3 6 5 2" xfId="40753"/>
    <cellStyle name="normální 6 3 6 5 3" xfId="27787"/>
    <cellStyle name="normální 6 3 6 6" xfId="8044"/>
    <cellStyle name="normální 6 3 6 6 2" xfId="34264"/>
    <cellStyle name="normální 6 3 6 7" xfId="21320"/>
    <cellStyle name="normální 6 3 7" xfId="1378"/>
    <cellStyle name="normální 6 3 7 2" xfId="6346"/>
    <cellStyle name="normální 6 3 7 2 2" xfId="13083"/>
    <cellStyle name="normální 6 3 7 2 2 2" xfId="19567"/>
    <cellStyle name="normální 6 3 7 2 2 2 2" xfId="45733"/>
    <cellStyle name="normální 6 3 7 2 2 2 3" xfId="32767"/>
    <cellStyle name="normální 6 3 7 2 2 3" xfId="39251"/>
    <cellStyle name="normální 6 3 7 2 2 4" xfId="26285"/>
    <cellStyle name="normální 6 3 7 2 3" xfId="16327"/>
    <cellStyle name="normální 6 3 7 2 3 2" xfId="42493"/>
    <cellStyle name="normální 6 3 7 2 3 3" xfId="29527"/>
    <cellStyle name="normální 6 3 7 2 4" xfId="9839"/>
    <cellStyle name="normální 6 3 7 2 4 2" xfId="36010"/>
    <cellStyle name="normální 6 3 7 2 5" xfId="23045"/>
    <cellStyle name="normální 6 3 7 3" xfId="11471"/>
    <cellStyle name="normální 6 3 7 3 2" xfId="17955"/>
    <cellStyle name="normální 6 3 7 3 2 2" xfId="44121"/>
    <cellStyle name="normální 6 3 7 3 2 3" xfId="31155"/>
    <cellStyle name="normální 6 3 7 3 3" xfId="37639"/>
    <cellStyle name="normální 6 3 7 3 4" xfId="24673"/>
    <cellStyle name="normální 6 3 7 4" xfId="14715"/>
    <cellStyle name="normální 6 3 7 4 2" xfId="40881"/>
    <cellStyle name="normální 6 3 7 4 3" xfId="27915"/>
    <cellStyle name="normální 6 3 7 5" xfId="8176"/>
    <cellStyle name="normální 6 3 7 5 2" xfId="34396"/>
    <cellStyle name="normální 6 3 7 6" xfId="21447"/>
    <cellStyle name="normální 6 3 8" xfId="4901"/>
    <cellStyle name="normální 6 3 9" xfId="5209"/>
    <cellStyle name="normální 6 4" xfId="538"/>
    <cellStyle name="normální 6 4 10" xfId="14169"/>
    <cellStyle name="normální 6 4 10 2" xfId="40335"/>
    <cellStyle name="normální 6 4 10 3" xfId="27369"/>
    <cellStyle name="normální 6 4 11" xfId="7626"/>
    <cellStyle name="normální 6 4 11 2" xfId="33846"/>
    <cellStyle name="normální 6 4 12" xfId="20902"/>
    <cellStyle name="normální 6 4 2" xfId="571"/>
    <cellStyle name="normální 6 4 2 10" xfId="20931"/>
    <cellStyle name="normální 6 4 2 2" xfId="730"/>
    <cellStyle name="normální 6 4 2 2 2" xfId="1550"/>
    <cellStyle name="normální 6 4 2 2 2 2" xfId="6518"/>
    <cellStyle name="normální 6 4 2 2 2 2 2" xfId="13255"/>
    <cellStyle name="normální 6 4 2 2 2 2 2 2" xfId="19739"/>
    <cellStyle name="normální 6 4 2 2 2 2 2 2 2" xfId="45905"/>
    <cellStyle name="normální 6 4 2 2 2 2 2 2 3" xfId="32939"/>
    <cellStyle name="normální 6 4 2 2 2 2 2 3" xfId="39423"/>
    <cellStyle name="normální 6 4 2 2 2 2 2 4" xfId="26457"/>
    <cellStyle name="normální 6 4 2 2 2 2 3" xfId="16499"/>
    <cellStyle name="normální 6 4 2 2 2 2 3 2" xfId="42665"/>
    <cellStyle name="normální 6 4 2 2 2 2 3 3" xfId="29699"/>
    <cellStyle name="normální 6 4 2 2 2 2 4" xfId="10011"/>
    <cellStyle name="normální 6 4 2 2 2 2 4 2" xfId="36182"/>
    <cellStyle name="normální 6 4 2 2 2 2 5" xfId="23217"/>
    <cellStyle name="normální 6 4 2 2 2 3" xfId="11643"/>
    <cellStyle name="normální 6 4 2 2 2 3 2" xfId="18127"/>
    <cellStyle name="normální 6 4 2 2 2 3 2 2" xfId="44293"/>
    <cellStyle name="normální 6 4 2 2 2 3 2 3" xfId="31327"/>
    <cellStyle name="normální 6 4 2 2 2 3 3" xfId="37811"/>
    <cellStyle name="normální 6 4 2 2 2 3 4" xfId="24845"/>
    <cellStyle name="normální 6 4 2 2 2 4" xfId="14887"/>
    <cellStyle name="normální 6 4 2 2 2 4 2" xfId="41053"/>
    <cellStyle name="normální 6 4 2 2 2 4 3" xfId="28087"/>
    <cellStyle name="normální 6 4 2 2 2 5" xfId="8348"/>
    <cellStyle name="normální 6 4 2 2 2 5 2" xfId="34568"/>
    <cellStyle name="normální 6 4 2 2 2 6" xfId="21619"/>
    <cellStyle name="normální 6 4 2 2 3" xfId="5931"/>
    <cellStyle name="normální 6 4 2 2 3 2" xfId="12698"/>
    <cellStyle name="normální 6 4 2 2 3 2 2" xfId="19182"/>
    <cellStyle name="normální 6 4 2 2 3 2 2 2" xfId="45348"/>
    <cellStyle name="normální 6 4 2 2 3 2 2 3" xfId="32382"/>
    <cellStyle name="normální 6 4 2 2 3 2 3" xfId="38866"/>
    <cellStyle name="normální 6 4 2 2 3 2 4" xfId="25900"/>
    <cellStyle name="normální 6 4 2 2 3 3" xfId="15942"/>
    <cellStyle name="normální 6 4 2 2 3 3 2" xfId="42108"/>
    <cellStyle name="normální 6 4 2 2 3 3 3" xfId="29142"/>
    <cellStyle name="normální 6 4 2 2 3 4" xfId="9452"/>
    <cellStyle name="normální 6 4 2 2 3 4 2" xfId="35625"/>
    <cellStyle name="normální 6 4 2 2 3 5" xfId="22660"/>
    <cellStyle name="normální 6 4 2 2 4" xfId="11089"/>
    <cellStyle name="normální 6 4 2 2 4 2" xfId="17573"/>
    <cellStyle name="normální 6 4 2 2 4 2 2" xfId="43739"/>
    <cellStyle name="normální 6 4 2 2 4 2 3" xfId="30773"/>
    <cellStyle name="normální 6 4 2 2 4 3" xfId="37257"/>
    <cellStyle name="normální 6 4 2 2 4 4" xfId="24291"/>
    <cellStyle name="normální 6 4 2 2 5" xfId="14334"/>
    <cellStyle name="normální 6 4 2 2 5 2" xfId="40500"/>
    <cellStyle name="normální 6 4 2 2 5 3" xfId="27534"/>
    <cellStyle name="normální 6 4 2 2 6" xfId="7791"/>
    <cellStyle name="normální 6 4 2 2 6 2" xfId="34011"/>
    <cellStyle name="normální 6 4 2 2 7" xfId="21067"/>
    <cellStyle name="normální 6 4 2 3" xfId="905"/>
    <cellStyle name="normální 6 4 2 3 2" xfId="1698"/>
    <cellStyle name="normální 6 4 2 3 2 2" xfId="6666"/>
    <cellStyle name="normální 6 4 2 3 2 2 2" xfId="13403"/>
    <cellStyle name="normální 6 4 2 3 2 2 2 2" xfId="19887"/>
    <cellStyle name="normální 6 4 2 3 2 2 2 2 2" xfId="46053"/>
    <cellStyle name="normální 6 4 2 3 2 2 2 2 3" xfId="33087"/>
    <cellStyle name="normální 6 4 2 3 2 2 2 3" xfId="39571"/>
    <cellStyle name="normální 6 4 2 3 2 2 2 4" xfId="26605"/>
    <cellStyle name="normální 6 4 2 3 2 2 3" xfId="16647"/>
    <cellStyle name="normální 6 4 2 3 2 2 3 2" xfId="42813"/>
    <cellStyle name="normální 6 4 2 3 2 2 3 3" xfId="29847"/>
    <cellStyle name="normální 6 4 2 3 2 2 4" xfId="10159"/>
    <cellStyle name="normální 6 4 2 3 2 2 4 2" xfId="36330"/>
    <cellStyle name="normální 6 4 2 3 2 2 5" xfId="23365"/>
    <cellStyle name="normální 6 4 2 3 2 3" xfId="11791"/>
    <cellStyle name="normální 6 4 2 3 2 3 2" xfId="18275"/>
    <cellStyle name="normální 6 4 2 3 2 3 2 2" xfId="44441"/>
    <cellStyle name="normální 6 4 2 3 2 3 2 3" xfId="31475"/>
    <cellStyle name="normální 6 4 2 3 2 3 3" xfId="37959"/>
    <cellStyle name="normální 6 4 2 3 2 3 4" xfId="24993"/>
    <cellStyle name="normální 6 4 2 3 2 4" xfId="15035"/>
    <cellStyle name="normální 6 4 2 3 2 4 2" xfId="41201"/>
    <cellStyle name="normální 6 4 2 3 2 4 3" xfId="28235"/>
    <cellStyle name="normální 6 4 2 3 2 5" xfId="8496"/>
    <cellStyle name="normální 6 4 2 3 2 5 2" xfId="34716"/>
    <cellStyle name="normální 6 4 2 3 2 6" xfId="21767"/>
    <cellStyle name="normální 6 4 2 3 3" xfId="6082"/>
    <cellStyle name="normální 6 4 2 3 3 2" xfId="12847"/>
    <cellStyle name="normální 6 4 2 3 3 2 2" xfId="19331"/>
    <cellStyle name="normální 6 4 2 3 3 2 2 2" xfId="45497"/>
    <cellStyle name="normální 6 4 2 3 3 2 2 3" xfId="32531"/>
    <cellStyle name="normální 6 4 2 3 3 2 3" xfId="39015"/>
    <cellStyle name="normální 6 4 2 3 3 2 4" xfId="26049"/>
    <cellStyle name="normální 6 4 2 3 3 3" xfId="16091"/>
    <cellStyle name="normální 6 4 2 3 3 3 2" xfId="42257"/>
    <cellStyle name="normální 6 4 2 3 3 3 3" xfId="29291"/>
    <cellStyle name="normální 6 4 2 3 3 4" xfId="9602"/>
    <cellStyle name="normální 6 4 2 3 3 4 2" xfId="35774"/>
    <cellStyle name="normální 6 4 2 3 3 5" xfId="22809"/>
    <cellStyle name="normální 6 4 2 3 4" xfId="11237"/>
    <cellStyle name="normální 6 4 2 3 4 2" xfId="17721"/>
    <cellStyle name="normální 6 4 2 3 4 2 2" xfId="43887"/>
    <cellStyle name="normální 6 4 2 3 4 2 3" xfId="30921"/>
    <cellStyle name="normální 6 4 2 3 4 3" xfId="37405"/>
    <cellStyle name="normální 6 4 2 3 4 4" xfId="24439"/>
    <cellStyle name="normální 6 4 2 3 5" xfId="14482"/>
    <cellStyle name="normální 6 4 2 3 5 2" xfId="40648"/>
    <cellStyle name="normální 6 4 2 3 5 3" xfId="27682"/>
    <cellStyle name="normální 6 4 2 3 6" xfId="7939"/>
    <cellStyle name="normální 6 4 2 3 6 2" xfId="34159"/>
    <cellStyle name="normální 6 4 2 3 7" xfId="21215"/>
    <cellStyle name="normální 6 4 2 4" xfId="1080"/>
    <cellStyle name="normální 6 4 2 4 2" xfId="1846"/>
    <cellStyle name="normální 6 4 2 4 2 2" xfId="6814"/>
    <cellStyle name="normální 6 4 2 4 2 2 2" xfId="13551"/>
    <cellStyle name="normální 6 4 2 4 2 2 2 2" xfId="20035"/>
    <cellStyle name="normální 6 4 2 4 2 2 2 2 2" xfId="46201"/>
    <cellStyle name="normální 6 4 2 4 2 2 2 2 3" xfId="33235"/>
    <cellStyle name="normální 6 4 2 4 2 2 2 3" xfId="39719"/>
    <cellStyle name="normální 6 4 2 4 2 2 2 4" xfId="26753"/>
    <cellStyle name="normální 6 4 2 4 2 2 3" xfId="16795"/>
    <cellStyle name="normální 6 4 2 4 2 2 3 2" xfId="42961"/>
    <cellStyle name="normální 6 4 2 4 2 2 3 3" xfId="29995"/>
    <cellStyle name="normální 6 4 2 4 2 2 4" xfId="10307"/>
    <cellStyle name="normální 6 4 2 4 2 2 4 2" xfId="36478"/>
    <cellStyle name="normální 6 4 2 4 2 2 5" xfId="23513"/>
    <cellStyle name="normální 6 4 2 4 2 3" xfId="11939"/>
    <cellStyle name="normální 6 4 2 4 2 3 2" xfId="18423"/>
    <cellStyle name="normální 6 4 2 4 2 3 2 2" xfId="44589"/>
    <cellStyle name="normální 6 4 2 4 2 3 2 3" xfId="31623"/>
    <cellStyle name="normální 6 4 2 4 2 3 3" xfId="38107"/>
    <cellStyle name="normální 6 4 2 4 2 3 4" xfId="25141"/>
    <cellStyle name="normální 6 4 2 4 2 4" xfId="15183"/>
    <cellStyle name="normální 6 4 2 4 2 4 2" xfId="41349"/>
    <cellStyle name="normální 6 4 2 4 2 4 3" xfId="28383"/>
    <cellStyle name="normální 6 4 2 4 2 5" xfId="8644"/>
    <cellStyle name="normální 6 4 2 4 2 5 2" xfId="34864"/>
    <cellStyle name="normální 6 4 2 4 2 6" xfId="21915"/>
    <cellStyle name="normální 6 4 2 4 3" xfId="6235"/>
    <cellStyle name="normální 6 4 2 4 3 2" xfId="12997"/>
    <cellStyle name="normální 6 4 2 4 3 2 2" xfId="19481"/>
    <cellStyle name="normální 6 4 2 4 3 2 2 2" xfId="45647"/>
    <cellStyle name="normální 6 4 2 4 3 2 2 3" xfId="32681"/>
    <cellStyle name="normální 6 4 2 4 3 2 3" xfId="39165"/>
    <cellStyle name="normální 6 4 2 4 3 2 4" xfId="26199"/>
    <cellStyle name="normální 6 4 2 4 3 3" xfId="16241"/>
    <cellStyle name="normální 6 4 2 4 3 3 2" xfId="42407"/>
    <cellStyle name="normální 6 4 2 4 3 3 3" xfId="29441"/>
    <cellStyle name="normální 6 4 2 4 3 4" xfId="9752"/>
    <cellStyle name="normální 6 4 2 4 3 4 2" xfId="35924"/>
    <cellStyle name="normální 6 4 2 4 3 5" xfId="22959"/>
    <cellStyle name="normální 6 4 2 4 4" xfId="11385"/>
    <cellStyle name="normální 6 4 2 4 4 2" xfId="17869"/>
    <cellStyle name="normální 6 4 2 4 4 2 2" xfId="44035"/>
    <cellStyle name="normální 6 4 2 4 4 2 3" xfId="31069"/>
    <cellStyle name="normální 6 4 2 4 4 3" xfId="37553"/>
    <cellStyle name="normální 6 4 2 4 4 4" xfId="24587"/>
    <cellStyle name="normální 6 4 2 4 5" xfId="14630"/>
    <cellStyle name="normální 6 4 2 4 5 2" xfId="40796"/>
    <cellStyle name="normální 6 4 2 4 5 3" xfId="27830"/>
    <cellStyle name="normální 6 4 2 4 6" xfId="8087"/>
    <cellStyle name="normální 6 4 2 4 6 2" xfId="34307"/>
    <cellStyle name="normální 6 4 2 4 7" xfId="21363"/>
    <cellStyle name="normální 6 4 2 5" xfId="1414"/>
    <cellStyle name="normální 6 4 2 5 2" xfId="6382"/>
    <cellStyle name="normální 6 4 2 5 2 2" xfId="13119"/>
    <cellStyle name="normální 6 4 2 5 2 2 2" xfId="19603"/>
    <cellStyle name="normální 6 4 2 5 2 2 2 2" xfId="45769"/>
    <cellStyle name="normální 6 4 2 5 2 2 2 3" xfId="32803"/>
    <cellStyle name="normální 6 4 2 5 2 2 3" xfId="39287"/>
    <cellStyle name="normální 6 4 2 5 2 2 4" xfId="26321"/>
    <cellStyle name="normální 6 4 2 5 2 3" xfId="16363"/>
    <cellStyle name="normální 6 4 2 5 2 3 2" xfId="42529"/>
    <cellStyle name="normální 6 4 2 5 2 3 3" xfId="29563"/>
    <cellStyle name="normální 6 4 2 5 2 4" xfId="9875"/>
    <cellStyle name="normální 6 4 2 5 2 4 2" xfId="36046"/>
    <cellStyle name="normální 6 4 2 5 2 5" xfId="23081"/>
    <cellStyle name="normální 6 4 2 5 3" xfId="11507"/>
    <cellStyle name="normální 6 4 2 5 3 2" xfId="17991"/>
    <cellStyle name="normální 6 4 2 5 3 2 2" xfId="44157"/>
    <cellStyle name="normální 6 4 2 5 3 2 3" xfId="31191"/>
    <cellStyle name="normální 6 4 2 5 3 3" xfId="37675"/>
    <cellStyle name="normální 6 4 2 5 3 4" xfId="24709"/>
    <cellStyle name="normální 6 4 2 5 4" xfId="14751"/>
    <cellStyle name="normální 6 4 2 5 4 2" xfId="40917"/>
    <cellStyle name="normální 6 4 2 5 4 3" xfId="27951"/>
    <cellStyle name="normální 6 4 2 5 5" xfId="8212"/>
    <cellStyle name="normální 6 4 2 5 5 2" xfId="34432"/>
    <cellStyle name="normální 6 4 2 5 6" xfId="21483"/>
    <cellStyle name="normální 6 4 2 6" xfId="5792"/>
    <cellStyle name="normální 6 4 2 6 2" xfId="12560"/>
    <cellStyle name="normální 6 4 2 6 2 2" xfId="19044"/>
    <cellStyle name="normální 6 4 2 6 2 2 2" xfId="45210"/>
    <cellStyle name="normální 6 4 2 6 2 2 3" xfId="32244"/>
    <cellStyle name="normální 6 4 2 6 2 3" xfId="38728"/>
    <cellStyle name="normální 6 4 2 6 2 4" xfId="25762"/>
    <cellStyle name="normální 6 4 2 6 3" xfId="15804"/>
    <cellStyle name="normální 6 4 2 6 3 2" xfId="41970"/>
    <cellStyle name="normální 6 4 2 6 3 3" xfId="29004"/>
    <cellStyle name="normální 6 4 2 6 4" xfId="9314"/>
    <cellStyle name="normální 6 4 2 6 4 2" xfId="35487"/>
    <cellStyle name="normální 6 4 2 6 5" xfId="22522"/>
    <cellStyle name="normální 6 4 2 7" xfId="10953"/>
    <cellStyle name="normální 6 4 2 7 2" xfId="17437"/>
    <cellStyle name="normální 6 4 2 7 2 2" xfId="43603"/>
    <cellStyle name="normální 6 4 2 7 2 3" xfId="30637"/>
    <cellStyle name="normální 6 4 2 7 3" xfId="37121"/>
    <cellStyle name="normální 6 4 2 7 4" xfId="24155"/>
    <cellStyle name="normální 6 4 2 8" xfId="14198"/>
    <cellStyle name="normální 6 4 2 8 2" xfId="40364"/>
    <cellStyle name="normální 6 4 2 8 3" xfId="27398"/>
    <cellStyle name="normální 6 4 2 9" xfId="7655"/>
    <cellStyle name="normální 6 4 2 9 2" xfId="33875"/>
    <cellStyle name="normální 6 4 3" xfId="608"/>
    <cellStyle name="normální 6 4 3 10" xfId="20963"/>
    <cellStyle name="normální 6 4 3 2" xfId="766"/>
    <cellStyle name="normální 6 4 3 2 2" xfId="1582"/>
    <cellStyle name="normální 6 4 3 2 2 2" xfId="6550"/>
    <cellStyle name="normální 6 4 3 2 2 2 2" xfId="13287"/>
    <cellStyle name="normální 6 4 3 2 2 2 2 2" xfId="19771"/>
    <cellStyle name="normální 6 4 3 2 2 2 2 2 2" xfId="45937"/>
    <cellStyle name="normální 6 4 3 2 2 2 2 2 3" xfId="32971"/>
    <cellStyle name="normální 6 4 3 2 2 2 2 3" xfId="39455"/>
    <cellStyle name="normální 6 4 3 2 2 2 2 4" xfId="26489"/>
    <cellStyle name="normální 6 4 3 2 2 2 3" xfId="16531"/>
    <cellStyle name="normální 6 4 3 2 2 2 3 2" xfId="42697"/>
    <cellStyle name="normální 6 4 3 2 2 2 3 3" xfId="29731"/>
    <cellStyle name="normální 6 4 3 2 2 2 4" xfId="10043"/>
    <cellStyle name="normální 6 4 3 2 2 2 4 2" xfId="36214"/>
    <cellStyle name="normální 6 4 3 2 2 2 5" xfId="23249"/>
    <cellStyle name="normální 6 4 3 2 2 3" xfId="11675"/>
    <cellStyle name="normální 6 4 3 2 2 3 2" xfId="18159"/>
    <cellStyle name="normální 6 4 3 2 2 3 2 2" xfId="44325"/>
    <cellStyle name="normální 6 4 3 2 2 3 2 3" xfId="31359"/>
    <cellStyle name="normální 6 4 3 2 2 3 3" xfId="37843"/>
    <cellStyle name="normální 6 4 3 2 2 3 4" xfId="24877"/>
    <cellStyle name="normální 6 4 3 2 2 4" xfId="14919"/>
    <cellStyle name="normální 6 4 3 2 2 4 2" xfId="41085"/>
    <cellStyle name="normální 6 4 3 2 2 4 3" xfId="28119"/>
    <cellStyle name="normální 6 4 3 2 2 5" xfId="8380"/>
    <cellStyle name="normální 6 4 3 2 2 5 2" xfId="34600"/>
    <cellStyle name="normální 6 4 3 2 2 6" xfId="21651"/>
    <cellStyle name="normální 6 4 3 2 3" xfId="5963"/>
    <cellStyle name="normální 6 4 3 2 3 2" xfId="12730"/>
    <cellStyle name="normální 6 4 3 2 3 2 2" xfId="19214"/>
    <cellStyle name="normální 6 4 3 2 3 2 2 2" xfId="45380"/>
    <cellStyle name="normální 6 4 3 2 3 2 2 3" xfId="32414"/>
    <cellStyle name="normální 6 4 3 2 3 2 3" xfId="38898"/>
    <cellStyle name="normální 6 4 3 2 3 2 4" xfId="25932"/>
    <cellStyle name="normální 6 4 3 2 3 3" xfId="15974"/>
    <cellStyle name="normální 6 4 3 2 3 3 2" xfId="42140"/>
    <cellStyle name="normální 6 4 3 2 3 3 3" xfId="29174"/>
    <cellStyle name="normální 6 4 3 2 3 4" xfId="9484"/>
    <cellStyle name="normální 6 4 3 2 3 4 2" xfId="35657"/>
    <cellStyle name="normální 6 4 3 2 3 5" xfId="22692"/>
    <cellStyle name="normální 6 4 3 2 4" xfId="11121"/>
    <cellStyle name="normální 6 4 3 2 4 2" xfId="17605"/>
    <cellStyle name="normální 6 4 3 2 4 2 2" xfId="43771"/>
    <cellStyle name="normální 6 4 3 2 4 2 3" xfId="30805"/>
    <cellStyle name="normální 6 4 3 2 4 3" xfId="37289"/>
    <cellStyle name="normální 6 4 3 2 4 4" xfId="24323"/>
    <cellStyle name="normální 6 4 3 2 5" xfId="14366"/>
    <cellStyle name="normální 6 4 3 2 5 2" xfId="40532"/>
    <cellStyle name="normální 6 4 3 2 5 3" xfId="27566"/>
    <cellStyle name="normální 6 4 3 2 6" xfId="7823"/>
    <cellStyle name="normální 6 4 3 2 6 2" xfId="34043"/>
    <cellStyle name="normální 6 4 3 2 7" xfId="21099"/>
    <cellStyle name="normální 6 4 3 3" xfId="941"/>
    <cellStyle name="normální 6 4 3 3 2" xfId="1730"/>
    <cellStyle name="normální 6 4 3 3 2 2" xfId="6698"/>
    <cellStyle name="normální 6 4 3 3 2 2 2" xfId="13435"/>
    <cellStyle name="normální 6 4 3 3 2 2 2 2" xfId="19919"/>
    <cellStyle name="normální 6 4 3 3 2 2 2 2 2" xfId="46085"/>
    <cellStyle name="normální 6 4 3 3 2 2 2 2 3" xfId="33119"/>
    <cellStyle name="normální 6 4 3 3 2 2 2 3" xfId="39603"/>
    <cellStyle name="normální 6 4 3 3 2 2 2 4" xfId="26637"/>
    <cellStyle name="normální 6 4 3 3 2 2 3" xfId="16679"/>
    <cellStyle name="normální 6 4 3 3 2 2 3 2" xfId="42845"/>
    <cellStyle name="normální 6 4 3 3 2 2 3 3" xfId="29879"/>
    <cellStyle name="normální 6 4 3 3 2 2 4" xfId="10191"/>
    <cellStyle name="normální 6 4 3 3 2 2 4 2" xfId="36362"/>
    <cellStyle name="normální 6 4 3 3 2 2 5" xfId="23397"/>
    <cellStyle name="normální 6 4 3 3 2 3" xfId="11823"/>
    <cellStyle name="normální 6 4 3 3 2 3 2" xfId="18307"/>
    <cellStyle name="normální 6 4 3 3 2 3 2 2" xfId="44473"/>
    <cellStyle name="normální 6 4 3 3 2 3 2 3" xfId="31507"/>
    <cellStyle name="normální 6 4 3 3 2 3 3" xfId="37991"/>
    <cellStyle name="normální 6 4 3 3 2 3 4" xfId="25025"/>
    <cellStyle name="normální 6 4 3 3 2 4" xfId="15067"/>
    <cellStyle name="normální 6 4 3 3 2 4 2" xfId="41233"/>
    <cellStyle name="normální 6 4 3 3 2 4 3" xfId="28267"/>
    <cellStyle name="normální 6 4 3 3 2 5" xfId="8528"/>
    <cellStyle name="normální 6 4 3 3 2 5 2" xfId="34748"/>
    <cellStyle name="normální 6 4 3 3 2 6" xfId="21799"/>
    <cellStyle name="normální 6 4 3 3 3" xfId="6114"/>
    <cellStyle name="normální 6 4 3 3 3 2" xfId="12879"/>
    <cellStyle name="normální 6 4 3 3 3 2 2" xfId="19363"/>
    <cellStyle name="normální 6 4 3 3 3 2 2 2" xfId="45529"/>
    <cellStyle name="normální 6 4 3 3 3 2 2 3" xfId="32563"/>
    <cellStyle name="normální 6 4 3 3 3 2 3" xfId="39047"/>
    <cellStyle name="normální 6 4 3 3 3 2 4" xfId="26081"/>
    <cellStyle name="normální 6 4 3 3 3 3" xfId="16123"/>
    <cellStyle name="normální 6 4 3 3 3 3 2" xfId="42289"/>
    <cellStyle name="normální 6 4 3 3 3 3 3" xfId="29323"/>
    <cellStyle name="normální 6 4 3 3 3 4" xfId="9634"/>
    <cellStyle name="normální 6 4 3 3 3 4 2" xfId="35806"/>
    <cellStyle name="normální 6 4 3 3 3 5" xfId="22841"/>
    <cellStyle name="normální 6 4 3 3 4" xfId="11269"/>
    <cellStyle name="normální 6 4 3 3 4 2" xfId="17753"/>
    <cellStyle name="normální 6 4 3 3 4 2 2" xfId="43919"/>
    <cellStyle name="normální 6 4 3 3 4 2 3" xfId="30953"/>
    <cellStyle name="normální 6 4 3 3 4 3" xfId="37437"/>
    <cellStyle name="normální 6 4 3 3 4 4" xfId="24471"/>
    <cellStyle name="normální 6 4 3 3 5" xfId="14514"/>
    <cellStyle name="normální 6 4 3 3 5 2" xfId="40680"/>
    <cellStyle name="normální 6 4 3 3 5 3" xfId="27714"/>
    <cellStyle name="normální 6 4 3 3 6" xfId="7971"/>
    <cellStyle name="normální 6 4 3 3 6 2" xfId="34191"/>
    <cellStyle name="normální 6 4 3 3 7" xfId="21247"/>
    <cellStyle name="normální 6 4 3 4" xfId="1116"/>
    <cellStyle name="normální 6 4 3 4 2" xfId="1878"/>
    <cellStyle name="normální 6 4 3 4 2 2" xfId="6846"/>
    <cellStyle name="normální 6 4 3 4 2 2 2" xfId="13583"/>
    <cellStyle name="normální 6 4 3 4 2 2 2 2" xfId="20067"/>
    <cellStyle name="normální 6 4 3 4 2 2 2 2 2" xfId="46233"/>
    <cellStyle name="normální 6 4 3 4 2 2 2 2 3" xfId="33267"/>
    <cellStyle name="normální 6 4 3 4 2 2 2 3" xfId="39751"/>
    <cellStyle name="normální 6 4 3 4 2 2 2 4" xfId="26785"/>
    <cellStyle name="normální 6 4 3 4 2 2 3" xfId="16827"/>
    <cellStyle name="normální 6 4 3 4 2 2 3 2" xfId="42993"/>
    <cellStyle name="normální 6 4 3 4 2 2 3 3" xfId="30027"/>
    <cellStyle name="normální 6 4 3 4 2 2 4" xfId="10339"/>
    <cellStyle name="normální 6 4 3 4 2 2 4 2" xfId="36510"/>
    <cellStyle name="normální 6 4 3 4 2 2 5" xfId="23545"/>
    <cellStyle name="normální 6 4 3 4 2 3" xfId="11971"/>
    <cellStyle name="normální 6 4 3 4 2 3 2" xfId="18455"/>
    <cellStyle name="normální 6 4 3 4 2 3 2 2" xfId="44621"/>
    <cellStyle name="normální 6 4 3 4 2 3 2 3" xfId="31655"/>
    <cellStyle name="normální 6 4 3 4 2 3 3" xfId="38139"/>
    <cellStyle name="normální 6 4 3 4 2 3 4" xfId="25173"/>
    <cellStyle name="normální 6 4 3 4 2 4" xfId="15215"/>
    <cellStyle name="normální 6 4 3 4 2 4 2" xfId="41381"/>
    <cellStyle name="normální 6 4 3 4 2 4 3" xfId="28415"/>
    <cellStyle name="normální 6 4 3 4 2 5" xfId="8676"/>
    <cellStyle name="normální 6 4 3 4 2 5 2" xfId="34896"/>
    <cellStyle name="normální 6 4 3 4 2 6" xfId="21947"/>
    <cellStyle name="normální 6 4 3 4 3" xfId="6269"/>
    <cellStyle name="normální 6 4 3 4 3 2" xfId="13031"/>
    <cellStyle name="normální 6 4 3 4 3 2 2" xfId="19515"/>
    <cellStyle name="normální 6 4 3 4 3 2 2 2" xfId="45681"/>
    <cellStyle name="normální 6 4 3 4 3 2 2 3" xfId="32715"/>
    <cellStyle name="normální 6 4 3 4 3 2 3" xfId="39199"/>
    <cellStyle name="normální 6 4 3 4 3 2 4" xfId="26233"/>
    <cellStyle name="normální 6 4 3 4 3 3" xfId="16275"/>
    <cellStyle name="normální 6 4 3 4 3 3 2" xfId="42441"/>
    <cellStyle name="normální 6 4 3 4 3 3 3" xfId="29475"/>
    <cellStyle name="normální 6 4 3 4 3 4" xfId="9786"/>
    <cellStyle name="normální 6 4 3 4 3 4 2" xfId="35958"/>
    <cellStyle name="normální 6 4 3 4 3 5" xfId="22993"/>
    <cellStyle name="normální 6 4 3 4 4" xfId="11417"/>
    <cellStyle name="normální 6 4 3 4 4 2" xfId="17901"/>
    <cellStyle name="normální 6 4 3 4 4 2 2" xfId="44067"/>
    <cellStyle name="normální 6 4 3 4 4 2 3" xfId="31101"/>
    <cellStyle name="normální 6 4 3 4 4 3" xfId="37585"/>
    <cellStyle name="normální 6 4 3 4 4 4" xfId="24619"/>
    <cellStyle name="normální 6 4 3 4 5" xfId="14662"/>
    <cellStyle name="normální 6 4 3 4 5 2" xfId="40828"/>
    <cellStyle name="normální 6 4 3 4 5 3" xfId="27862"/>
    <cellStyle name="normální 6 4 3 4 6" xfId="8119"/>
    <cellStyle name="normální 6 4 3 4 6 2" xfId="34339"/>
    <cellStyle name="normální 6 4 3 4 7" xfId="21395"/>
    <cellStyle name="normální 6 4 3 5" xfId="1446"/>
    <cellStyle name="normální 6 4 3 5 2" xfId="6414"/>
    <cellStyle name="normální 6 4 3 5 2 2" xfId="13151"/>
    <cellStyle name="normální 6 4 3 5 2 2 2" xfId="19635"/>
    <cellStyle name="normální 6 4 3 5 2 2 2 2" xfId="45801"/>
    <cellStyle name="normální 6 4 3 5 2 2 2 3" xfId="32835"/>
    <cellStyle name="normální 6 4 3 5 2 2 3" xfId="39319"/>
    <cellStyle name="normální 6 4 3 5 2 2 4" xfId="26353"/>
    <cellStyle name="normální 6 4 3 5 2 3" xfId="16395"/>
    <cellStyle name="normální 6 4 3 5 2 3 2" xfId="42561"/>
    <cellStyle name="normální 6 4 3 5 2 3 3" xfId="29595"/>
    <cellStyle name="normální 6 4 3 5 2 4" xfId="9907"/>
    <cellStyle name="normální 6 4 3 5 2 4 2" xfId="36078"/>
    <cellStyle name="normální 6 4 3 5 2 5" xfId="23113"/>
    <cellStyle name="normální 6 4 3 5 3" xfId="11539"/>
    <cellStyle name="normální 6 4 3 5 3 2" xfId="18023"/>
    <cellStyle name="normální 6 4 3 5 3 2 2" xfId="44189"/>
    <cellStyle name="normální 6 4 3 5 3 2 3" xfId="31223"/>
    <cellStyle name="normální 6 4 3 5 3 3" xfId="37707"/>
    <cellStyle name="normální 6 4 3 5 3 4" xfId="24741"/>
    <cellStyle name="normální 6 4 3 5 4" xfId="14783"/>
    <cellStyle name="normální 6 4 3 5 4 2" xfId="40949"/>
    <cellStyle name="normální 6 4 3 5 4 3" xfId="27983"/>
    <cellStyle name="normální 6 4 3 5 5" xfId="8244"/>
    <cellStyle name="normální 6 4 3 5 5 2" xfId="34464"/>
    <cellStyle name="normální 6 4 3 5 6" xfId="21515"/>
    <cellStyle name="normální 6 4 3 6" xfId="5825"/>
    <cellStyle name="normální 6 4 3 6 2" xfId="12592"/>
    <cellStyle name="normální 6 4 3 6 2 2" xfId="19076"/>
    <cellStyle name="normální 6 4 3 6 2 2 2" xfId="45242"/>
    <cellStyle name="normální 6 4 3 6 2 2 3" xfId="32276"/>
    <cellStyle name="normální 6 4 3 6 2 3" xfId="38760"/>
    <cellStyle name="normální 6 4 3 6 2 4" xfId="25794"/>
    <cellStyle name="normální 6 4 3 6 3" xfId="15836"/>
    <cellStyle name="normální 6 4 3 6 3 2" xfId="42002"/>
    <cellStyle name="normální 6 4 3 6 3 3" xfId="29036"/>
    <cellStyle name="normální 6 4 3 6 4" xfId="9346"/>
    <cellStyle name="normální 6 4 3 6 4 2" xfId="35519"/>
    <cellStyle name="normální 6 4 3 6 5" xfId="22554"/>
    <cellStyle name="normální 6 4 3 7" xfId="10985"/>
    <cellStyle name="normální 6 4 3 7 2" xfId="17469"/>
    <cellStyle name="normální 6 4 3 7 2 2" xfId="43635"/>
    <cellStyle name="normální 6 4 3 7 2 3" xfId="30669"/>
    <cellStyle name="normální 6 4 3 7 3" xfId="37153"/>
    <cellStyle name="normální 6 4 3 7 4" xfId="24187"/>
    <cellStyle name="normální 6 4 3 8" xfId="14230"/>
    <cellStyle name="normální 6 4 3 8 2" xfId="40396"/>
    <cellStyle name="normální 6 4 3 8 3" xfId="27430"/>
    <cellStyle name="normální 6 4 3 9" xfId="7687"/>
    <cellStyle name="normální 6 4 3 9 2" xfId="33907"/>
    <cellStyle name="normální 6 4 4" xfId="645"/>
    <cellStyle name="normální 6 4 4 2" xfId="1478"/>
    <cellStyle name="normální 6 4 4 2 2" xfId="6446"/>
    <cellStyle name="normální 6 4 4 2 2 2" xfId="13183"/>
    <cellStyle name="normální 6 4 4 2 2 2 2" xfId="19667"/>
    <cellStyle name="normální 6 4 4 2 2 2 2 2" xfId="45833"/>
    <cellStyle name="normální 6 4 4 2 2 2 2 3" xfId="32867"/>
    <cellStyle name="normální 6 4 4 2 2 2 3" xfId="39351"/>
    <cellStyle name="normální 6 4 4 2 2 2 4" xfId="26385"/>
    <cellStyle name="normální 6 4 4 2 2 3" xfId="16427"/>
    <cellStyle name="normální 6 4 4 2 2 3 2" xfId="42593"/>
    <cellStyle name="normální 6 4 4 2 2 3 3" xfId="29627"/>
    <cellStyle name="normální 6 4 4 2 2 4" xfId="9939"/>
    <cellStyle name="normální 6 4 4 2 2 4 2" xfId="36110"/>
    <cellStyle name="normální 6 4 4 2 2 5" xfId="23145"/>
    <cellStyle name="normální 6 4 4 2 3" xfId="11571"/>
    <cellStyle name="normální 6 4 4 2 3 2" xfId="18055"/>
    <cellStyle name="normální 6 4 4 2 3 2 2" xfId="44221"/>
    <cellStyle name="normální 6 4 4 2 3 2 3" xfId="31255"/>
    <cellStyle name="normální 6 4 4 2 3 3" xfId="37739"/>
    <cellStyle name="normální 6 4 4 2 3 4" xfId="24773"/>
    <cellStyle name="normální 6 4 4 2 4" xfId="14815"/>
    <cellStyle name="normální 6 4 4 2 4 2" xfId="40981"/>
    <cellStyle name="normální 6 4 4 2 4 3" xfId="28015"/>
    <cellStyle name="normální 6 4 4 2 5" xfId="8276"/>
    <cellStyle name="normální 6 4 4 2 5 2" xfId="34496"/>
    <cellStyle name="normální 6 4 4 2 6" xfId="21547"/>
    <cellStyle name="normální 6 4 4 3" xfId="5857"/>
    <cellStyle name="normální 6 4 4 3 2" xfId="12624"/>
    <cellStyle name="normální 6 4 4 3 2 2" xfId="19108"/>
    <cellStyle name="normální 6 4 4 3 2 2 2" xfId="45274"/>
    <cellStyle name="normální 6 4 4 3 2 2 3" xfId="32308"/>
    <cellStyle name="normální 6 4 4 3 2 3" xfId="38792"/>
    <cellStyle name="normální 6 4 4 3 2 4" xfId="25826"/>
    <cellStyle name="normální 6 4 4 3 3" xfId="15868"/>
    <cellStyle name="normální 6 4 4 3 3 2" xfId="42034"/>
    <cellStyle name="normální 6 4 4 3 3 3" xfId="29068"/>
    <cellStyle name="normální 6 4 4 3 4" xfId="9378"/>
    <cellStyle name="normální 6 4 4 3 4 2" xfId="35551"/>
    <cellStyle name="normální 6 4 4 3 5" xfId="22586"/>
    <cellStyle name="normální 6 4 4 4" xfId="11017"/>
    <cellStyle name="normální 6 4 4 4 2" xfId="17501"/>
    <cellStyle name="normální 6 4 4 4 2 2" xfId="43667"/>
    <cellStyle name="normální 6 4 4 4 2 3" xfId="30701"/>
    <cellStyle name="normální 6 4 4 4 3" xfId="37185"/>
    <cellStyle name="normální 6 4 4 4 4" xfId="24219"/>
    <cellStyle name="normální 6 4 4 5" xfId="14262"/>
    <cellStyle name="normální 6 4 4 5 2" xfId="40428"/>
    <cellStyle name="normální 6 4 4 5 3" xfId="27462"/>
    <cellStyle name="normální 6 4 4 6" xfId="7719"/>
    <cellStyle name="normální 6 4 4 6 2" xfId="33939"/>
    <cellStyle name="normální 6 4 4 7" xfId="20995"/>
    <cellStyle name="normální 6 4 5" xfId="816"/>
    <cellStyle name="normální 6 4 5 2" xfId="1622"/>
    <cellStyle name="normální 6 4 5 2 2" xfId="6590"/>
    <cellStyle name="normální 6 4 5 2 2 2" xfId="13327"/>
    <cellStyle name="normální 6 4 5 2 2 2 2" xfId="19811"/>
    <cellStyle name="normální 6 4 5 2 2 2 2 2" xfId="45977"/>
    <cellStyle name="normální 6 4 5 2 2 2 2 3" xfId="33011"/>
    <cellStyle name="normální 6 4 5 2 2 2 3" xfId="39495"/>
    <cellStyle name="normální 6 4 5 2 2 2 4" xfId="26529"/>
    <cellStyle name="normální 6 4 5 2 2 3" xfId="16571"/>
    <cellStyle name="normální 6 4 5 2 2 3 2" xfId="42737"/>
    <cellStyle name="normální 6 4 5 2 2 3 3" xfId="29771"/>
    <cellStyle name="normální 6 4 5 2 2 4" xfId="10083"/>
    <cellStyle name="normální 6 4 5 2 2 4 2" xfId="36254"/>
    <cellStyle name="normální 6 4 5 2 2 5" xfId="23289"/>
    <cellStyle name="normální 6 4 5 2 3" xfId="11715"/>
    <cellStyle name="normální 6 4 5 2 3 2" xfId="18199"/>
    <cellStyle name="normální 6 4 5 2 3 2 2" xfId="44365"/>
    <cellStyle name="normální 6 4 5 2 3 2 3" xfId="31399"/>
    <cellStyle name="normální 6 4 5 2 3 3" xfId="37883"/>
    <cellStyle name="normální 6 4 5 2 3 4" xfId="24917"/>
    <cellStyle name="normální 6 4 5 2 4" xfId="14959"/>
    <cellStyle name="normální 6 4 5 2 4 2" xfId="41125"/>
    <cellStyle name="normální 6 4 5 2 4 3" xfId="28159"/>
    <cellStyle name="normální 6 4 5 2 5" xfId="8420"/>
    <cellStyle name="normální 6 4 5 2 5 2" xfId="34640"/>
    <cellStyle name="normální 6 4 5 2 6" xfId="21691"/>
    <cellStyle name="normální 6 4 5 3" xfId="6004"/>
    <cellStyle name="normální 6 4 5 3 2" xfId="12770"/>
    <cellStyle name="normální 6 4 5 3 2 2" xfId="19254"/>
    <cellStyle name="normální 6 4 5 3 2 2 2" xfId="45420"/>
    <cellStyle name="normální 6 4 5 3 2 2 3" xfId="32454"/>
    <cellStyle name="normální 6 4 5 3 2 3" xfId="38938"/>
    <cellStyle name="normální 6 4 5 3 2 4" xfId="25972"/>
    <cellStyle name="normální 6 4 5 3 3" xfId="16014"/>
    <cellStyle name="normální 6 4 5 3 3 2" xfId="42180"/>
    <cellStyle name="normální 6 4 5 3 3 3" xfId="29214"/>
    <cellStyle name="normální 6 4 5 3 4" xfId="9524"/>
    <cellStyle name="normální 6 4 5 3 4 2" xfId="35697"/>
    <cellStyle name="normální 6 4 5 3 5" xfId="22732"/>
    <cellStyle name="normální 6 4 5 4" xfId="11161"/>
    <cellStyle name="normální 6 4 5 4 2" xfId="17645"/>
    <cellStyle name="normální 6 4 5 4 2 2" xfId="43811"/>
    <cellStyle name="normální 6 4 5 4 2 3" xfId="30845"/>
    <cellStyle name="normální 6 4 5 4 3" xfId="37329"/>
    <cellStyle name="normální 6 4 5 4 4" xfId="24363"/>
    <cellStyle name="normální 6 4 5 5" xfId="14406"/>
    <cellStyle name="normální 6 4 5 5 2" xfId="40572"/>
    <cellStyle name="normální 6 4 5 5 3" xfId="27606"/>
    <cellStyle name="normální 6 4 5 6" xfId="7863"/>
    <cellStyle name="normální 6 4 5 6 2" xfId="34083"/>
    <cellStyle name="normální 6 4 5 7" xfId="21139"/>
    <cellStyle name="normální 6 4 6" xfId="991"/>
    <cellStyle name="normální 6 4 6 2" xfId="1770"/>
    <cellStyle name="normální 6 4 6 2 2" xfId="6738"/>
    <cellStyle name="normální 6 4 6 2 2 2" xfId="13475"/>
    <cellStyle name="normální 6 4 6 2 2 2 2" xfId="19959"/>
    <cellStyle name="normální 6 4 6 2 2 2 2 2" xfId="46125"/>
    <cellStyle name="normální 6 4 6 2 2 2 2 3" xfId="33159"/>
    <cellStyle name="normální 6 4 6 2 2 2 3" xfId="39643"/>
    <cellStyle name="normální 6 4 6 2 2 2 4" xfId="26677"/>
    <cellStyle name="normální 6 4 6 2 2 3" xfId="16719"/>
    <cellStyle name="normální 6 4 6 2 2 3 2" xfId="42885"/>
    <cellStyle name="normální 6 4 6 2 2 3 3" xfId="29919"/>
    <cellStyle name="normální 6 4 6 2 2 4" xfId="10231"/>
    <cellStyle name="normální 6 4 6 2 2 4 2" xfId="36402"/>
    <cellStyle name="normální 6 4 6 2 2 5" xfId="23437"/>
    <cellStyle name="normální 6 4 6 2 3" xfId="11863"/>
    <cellStyle name="normální 6 4 6 2 3 2" xfId="18347"/>
    <cellStyle name="normální 6 4 6 2 3 2 2" xfId="44513"/>
    <cellStyle name="normální 6 4 6 2 3 2 3" xfId="31547"/>
    <cellStyle name="normální 6 4 6 2 3 3" xfId="38031"/>
    <cellStyle name="normální 6 4 6 2 3 4" xfId="25065"/>
    <cellStyle name="normální 6 4 6 2 4" xfId="15107"/>
    <cellStyle name="normální 6 4 6 2 4 2" xfId="41273"/>
    <cellStyle name="normální 6 4 6 2 4 3" xfId="28307"/>
    <cellStyle name="normální 6 4 6 2 5" xfId="8568"/>
    <cellStyle name="normální 6 4 6 2 5 2" xfId="34788"/>
    <cellStyle name="normální 6 4 6 2 6" xfId="21839"/>
    <cellStyle name="normální 6 4 6 3" xfId="6156"/>
    <cellStyle name="normální 6 4 6 3 2" xfId="12920"/>
    <cellStyle name="normální 6 4 6 3 2 2" xfId="19404"/>
    <cellStyle name="normální 6 4 6 3 2 2 2" xfId="45570"/>
    <cellStyle name="normální 6 4 6 3 2 2 3" xfId="32604"/>
    <cellStyle name="normální 6 4 6 3 2 3" xfId="39088"/>
    <cellStyle name="normální 6 4 6 3 2 4" xfId="26122"/>
    <cellStyle name="normální 6 4 6 3 3" xfId="16164"/>
    <cellStyle name="normální 6 4 6 3 3 2" xfId="42330"/>
    <cellStyle name="normální 6 4 6 3 3 3" xfId="29364"/>
    <cellStyle name="normální 6 4 6 3 4" xfId="9675"/>
    <cellStyle name="normální 6 4 6 3 4 2" xfId="35847"/>
    <cellStyle name="normální 6 4 6 3 5" xfId="22882"/>
    <cellStyle name="normální 6 4 6 4" xfId="11309"/>
    <cellStyle name="normální 6 4 6 4 2" xfId="17793"/>
    <cellStyle name="normální 6 4 6 4 2 2" xfId="43959"/>
    <cellStyle name="normální 6 4 6 4 2 3" xfId="30993"/>
    <cellStyle name="normální 6 4 6 4 3" xfId="37477"/>
    <cellStyle name="normální 6 4 6 4 4" xfId="24511"/>
    <cellStyle name="normální 6 4 6 5" xfId="14554"/>
    <cellStyle name="normální 6 4 6 5 2" xfId="40720"/>
    <cellStyle name="normální 6 4 6 5 3" xfId="27754"/>
    <cellStyle name="normální 6 4 6 6" xfId="8011"/>
    <cellStyle name="normální 6 4 6 6 2" xfId="34231"/>
    <cellStyle name="normální 6 4 6 7" xfId="21287"/>
    <cellStyle name="normální 6 4 7" xfId="1385"/>
    <cellStyle name="normální 6 4 7 2" xfId="6353"/>
    <cellStyle name="normální 6 4 7 2 2" xfId="13090"/>
    <cellStyle name="normální 6 4 7 2 2 2" xfId="19574"/>
    <cellStyle name="normální 6 4 7 2 2 2 2" xfId="45740"/>
    <cellStyle name="normální 6 4 7 2 2 2 3" xfId="32774"/>
    <cellStyle name="normální 6 4 7 2 2 3" xfId="39258"/>
    <cellStyle name="normální 6 4 7 2 2 4" xfId="26292"/>
    <cellStyle name="normální 6 4 7 2 3" xfId="16334"/>
    <cellStyle name="normální 6 4 7 2 3 2" xfId="42500"/>
    <cellStyle name="normální 6 4 7 2 3 3" xfId="29534"/>
    <cellStyle name="normální 6 4 7 2 4" xfId="9846"/>
    <cellStyle name="normální 6 4 7 2 4 2" xfId="36017"/>
    <cellStyle name="normální 6 4 7 2 5" xfId="23052"/>
    <cellStyle name="normální 6 4 7 3" xfId="11478"/>
    <cellStyle name="normální 6 4 7 3 2" xfId="17962"/>
    <cellStyle name="normální 6 4 7 3 2 2" xfId="44128"/>
    <cellStyle name="normální 6 4 7 3 2 3" xfId="31162"/>
    <cellStyle name="normální 6 4 7 3 3" xfId="37646"/>
    <cellStyle name="normální 6 4 7 3 4" xfId="24680"/>
    <cellStyle name="normální 6 4 7 4" xfId="14722"/>
    <cellStyle name="normální 6 4 7 4 2" xfId="40888"/>
    <cellStyle name="normální 6 4 7 4 3" xfId="27922"/>
    <cellStyle name="normální 6 4 7 5" xfId="8183"/>
    <cellStyle name="normální 6 4 7 5 2" xfId="34403"/>
    <cellStyle name="normální 6 4 7 6" xfId="21454"/>
    <cellStyle name="normální 6 4 8" xfId="5763"/>
    <cellStyle name="normální 6 4 8 2" xfId="12531"/>
    <cellStyle name="normální 6 4 8 2 2" xfId="19015"/>
    <cellStyle name="normální 6 4 8 2 2 2" xfId="45181"/>
    <cellStyle name="normální 6 4 8 2 2 3" xfId="32215"/>
    <cellStyle name="normální 6 4 8 2 3" xfId="38699"/>
    <cellStyle name="normální 6 4 8 2 4" xfId="25733"/>
    <cellStyle name="normální 6 4 8 3" xfId="15775"/>
    <cellStyle name="normální 6 4 8 3 2" xfId="41941"/>
    <cellStyle name="normální 6 4 8 3 3" xfId="28975"/>
    <cellStyle name="normální 6 4 8 4" xfId="9285"/>
    <cellStyle name="normální 6 4 8 4 2" xfId="35458"/>
    <cellStyle name="normální 6 4 8 5" xfId="22493"/>
    <cellStyle name="normální 6 4 9" xfId="10924"/>
    <cellStyle name="normální 6 4 9 2" xfId="17408"/>
    <cellStyle name="normální 6 4 9 2 2" xfId="43574"/>
    <cellStyle name="normální 6 4 9 2 3" xfId="30608"/>
    <cellStyle name="normální 6 4 9 3" xfId="37092"/>
    <cellStyle name="normální 6 4 9 4" xfId="24126"/>
    <cellStyle name="normální 6 5" xfId="550"/>
    <cellStyle name="normální 6 5 10" xfId="14180"/>
    <cellStyle name="normální 6 5 10 2" xfId="40346"/>
    <cellStyle name="normální 6 5 10 3" xfId="27380"/>
    <cellStyle name="normální 6 5 11" xfId="7637"/>
    <cellStyle name="normální 6 5 11 2" xfId="33857"/>
    <cellStyle name="normální 6 5 12" xfId="20913"/>
    <cellStyle name="normální 6 5 2" xfId="583"/>
    <cellStyle name="normální 6 5 2 10" xfId="20942"/>
    <cellStyle name="normální 6 5 2 2" xfId="742"/>
    <cellStyle name="normální 6 5 2 2 2" xfId="1561"/>
    <cellStyle name="normální 6 5 2 2 2 2" xfId="6529"/>
    <cellStyle name="normální 6 5 2 2 2 2 2" xfId="13266"/>
    <cellStyle name="normální 6 5 2 2 2 2 2 2" xfId="19750"/>
    <cellStyle name="normální 6 5 2 2 2 2 2 2 2" xfId="45916"/>
    <cellStyle name="normální 6 5 2 2 2 2 2 2 3" xfId="32950"/>
    <cellStyle name="normální 6 5 2 2 2 2 2 3" xfId="39434"/>
    <cellStyle name="normální 6 5 2 2 2 2 2 4" xfId="26468"/>
    <cellStyle name="normální 6 5 2 2 2 2 3" xfId="16510"/>
    <cellStyle name="normální 6 5 2 2 2 2 3 2" xfId="42676"/>
    <cellStyle name="normální 6 5 2 2 2 2 3 3" xfId="29710"/>
    <cellStyle name="normální 6 5 2 2 2 2 4" xfId="10022"/>
    <cellStyle name="normální 6 5 2 2 2 2 4 2" xfId="36193"/>
    <cellStyle name="normální 6 5 2 2 2 2 5" xfId="23228"/>
    <cellStyle name="normální 6 5 2 2 2 3" xfId="11654"/>
    <cellStyle name="normální 6 5 2 2 2 3 2" xfId="18138"/>
    <cellStyle name="normální 6 5 2 2 2 3 2 2" xfId="44304"/>
    <cellStyle name="normální 6 5 2 2 2 3 2 3" xfId="31338"/>
    <cellStyle name="normální 6 5 2 2 2 3 3" xfId="37822"/>
    <cellStyle name="normální 6 5 2 2 2 3 4" xfId="24856"/>
    <cellStyle name="normální 6 5 2 2 2 4" xfId="14898"/>
    <cellStyle name="normální 6 5 2 2 2 4 2" xfId="41064"/>
    <cellStyle name="normální 6 5 2 2 2 4 3" xfId="28098"/>
    <cellStyle name="normální 6 5 2 2 2 5" xfId="8359"/>
    <cellStyle name="normální 6 5 2 2 2 5 2" xfId="34579"/>
    <cellStyle name="normální 6 5 2 2 2 6" xfId="21630"/>
    <cellStyle name="normální 6 5 2 2 3" xfId="5942"/>
    <cellStyle name="normální 6 5 2 2 3 2" xfId="12709"/>
    <cellStyle name="normální 6 5 2 2 3 2 2" xfId="19193"/>
    <cellStyle name="normální 6 5 2 2 3 2 2 2" xfId="45359"/>
    <cellStyle name="normální 6 5 2 2 3 2 2 3" xfId="32393"/>
    <cellStyle name="normální 6 5 2 2 3 2 3" xfId="38877"/>
    <cellStyle name="normální 6 5 2 2 3 2 4" xfId="25911"/>
    <cellStyle name="normální 6 5 2 2 3 3" xfId="15953"/>
    <cellStyle name="normální 6 5 2 2 3 3 2" xfId="42119"/>
    <cellStyle name="normální 6 5 2 2 3 3 3" xfId="29153"/>
    <cellStyle name="normální 6 5 2 2 3 4" xfId="9463"/>
    <cellStyle name="normální 6 5 2 2 3 4 2" xfId="35636"/>
    <cellStyle name="normální 6 5 2 2 3 5" xfId="22671"/>
    <cellStyle name="normální 6 5 2 2 4" xfId="11100"/>
    <cellStyle name="normální 6 5 2 2 4 2" xfId="17584"/>
    <cellStyle name="normální 6 5 2 2 4 2 2" xfId="43750"/>
    <cellStyle name="normální 6 5 2 2 4 2 3" xfId="30784"/>
    <cellStyle name="normální 6 5 2 2 4 3" xfId="37268"/>
    <cellStyle name="normální 6 5 2 2 4 4" xfId="24302"/>
    <cellStyle name="normální 6 5 2 2 5" xfId="14345"/>
    <cellStyle name="normální 6 5 2 2 5 2" xfId="40511"/>
    <cellStyle name="normální 6 5 2 2 5 3" xfId="27545"/>
    <cellStyle name="normální 6 5 2 2 6" xfId="7802"/>
    <cellStyle name="normální 6 5 2 2 6 2" xfId="34022"/>
    <cellStyle name="normální 6 5 2 2 7" xfId="21078"/>
    <cellStyle name="normální 6 5 2 3" xfId="917"/>
    <cellStyle name="normální 6 5 2 3 2" xfId="1709"/>
    <cellStyle name="normální 6 5 2 3 2 2" xfId="6677"/>
    <cellStyle name="normální 6 5 2 3 2 2 2" xfId="13414"/>
    <cellStyle name="normální 6 5 2 3 2 2 2 2" xfId="19898"/>
    <cellStyle name="normální 6 5 2 3 2 2 2 2 2" xfId="46064"/>
    <cellStyle name="normální 6 5 2 3 2 2 2 2 3" xfId="33098"/>
    <cellStyle name="normální 6 5 2 3 2 2 2 3" xfId="39582"/>
    <cellStyle name="normální 6 5 2 3 2 2 2 4" xfId="26616"/>
    <cellStyle name="normální 6 5 2 3 2 2 3" xfId="16658"/>
    <cellStyle name="normální 6 5 2 3 2 2 3 2" xfId="42824"/>
    <cellStyle name="normální 6 5 2 3 2 2 3 3" xfId="29858"/>
    <cellStyle name="normální 6 5 2 3 2 2 4" xfId="10170"/>
    <cellStyle name="normální 6 5 2 3 2 2 4 2" xfId="36341"/>
    <cellStyle name="normální 6 5 2 3 2 2 5" xfId="23376"/>
    <cellStyle name="normální 6 5 2 3 2 3" xfId="11802"/>
    <cellStyle name="normální 6 5 2 3 2 3 2" xfId="18286"/>
    <cellStyle name="normální 6 5 2 3 2 3 2 2" xfId="44452"/>
    <cellStyle name="normální 6 5 2 3 2 3 2 3" xfId="31486"/>
    <cellStyle name="normální 6 5 2 3 2 3 3" xfId="37970"/>
    <cellStyle name="normální 6 5 2 3 2 3 4" xfId="25004"/>
    <cellStyle name="normální 6 5 2 3 2 4" xfId="15046"/>
    <cellStyle name="normální 6 5 2 3 2 4 2" xfId="41212"/>
    <cellStyle name="normální 6 5 2 3 2 4 3" xfId="28246"/>
    <cellStyle name="normální 6 5 2 3 2 5" xfId="8507"/>
    <cellStyle name="normální 6 5 2 3 2 5 2" xfId="34727"/>
    <cellStyle name="normální 6 5 2 3 2 6" xfId="21778"/>
    <cellStyle name="normální 6 5 2 3 3" xfId="6093"/>
    <cellStyle name="normální 6 5 2 3 3 2" xfId="12858"/>
    <cellStyle name="normální 6 5 2 3 3 2 2" xfId="19342"/>
    <cellStyle name="normální 6 5 2 3 3 2 2 2" xfId="45508"/>
    <cellStyle name="normální 6 5 2 3 3 2 2 3" xfId="32542"/>
    <cellStyle name="normální 6 5 2 3 3 2 3" xfId="39026"/>
    <cellStyle name="normální 6 5 2 3 3 2 4" xfId="26060"/>
    <cellStyle name="normální 6 5 2 3 3 3" xfId="16102"/>
    <cellStyle name="normální 6 5 2 3 3 3 2" xfId="42268"/>
    <cellStyle name="normální 6 5 2 3 3 3 3" xfId="29302"/>
    <cellStyle name="normální 6 5 2 3 3 4" xfId="9613"/>
    <cellStyle name="normální 6 5 2 3 3 4 2" xfId="35785"/>
    <cellStyle name="normální 6 5 2 3 3 5" xfId="22820"/>
    <cellStyle name="normální 6 5 2 3 4" xfId="11248"/>
    <cellStyle name="normální 6 5 2 3 4 2" xfId="17732"/>
    <cellStyle name="normální 6 5 2 3 4 2 2" xfId="43898"/>
    <cellStyle name="normální 6 5 2 3 4 2 3" xfId="30932"/>
    <cellStyle name="normální 6 5 2 3 4 3" xfId="37416"/>
    <cellStyle name="normální 6 5 2 3 4 4" xfId="24450"/>
    <cellStyle name="normální 6 5 2 3 5" xfId="14493"/>
    <cellStyle name="normální 6 5 2 3 5 2" xfId="40659"/>
    <cellStyle name="normální 6 5 2 3 5 3" xfId="27693"/>
    <cellStyle name="normální 6 5 2 3 6" xfId="7950"/>
    <cellStyle name="normální 6 5 2 3 6 2" xfId="34170"/>
    <cellStyle name="normální 6 5 2 3 7" xfId="21226"/>
    <cellStyle name="normální 6 5 2 4" xfId="1092"/>
    <cellStyle name="normální 6 5 2 4 2" xfId="1857"/>
    <cellStyle name="normální 6 5 2 4 2 2" xfId="6825"/>
    <cellStyle name="normální 6 5 2 4 2 2 2" xfId="13562"/>
    <cellStyle name="normální 6 5 2 4 2 2 2 2" xfId="20046"/>
    <cellStyle name="normální 6 5 2 4 2 2 2 2 2" xfId="46212"/>
    <cellStyle name="normální 6 5 2 4 2 2 2 2 3" xfId="33246"/>
    <cellStyle name="normální 6 5 2 4 2 2 2 3" xfId="39730"/>
    <cellStyle name="normální 6 5 2 4 2 2 2 4" xfId="26764"/>
    <cellStyle name="normální 6 5 2 4 2 2 3" xfId="16806"/>
    <cellStyle name="normální 6 5 2 4 2 2 3 2" xfId="42972"/>
    <cellStyle name="normální 6 5 2 4 2 2 3 3" xfId="30006"/>
    <cellStyle name="normální 6 5 2 4 2 2 4" xfId="10318"/>
    <cellStyle name="normální 6 5 2 4 2 2 4 2" xfId="36489"/>
    <cellStyle name="normální 6 5 2 4 2 2 5" xfId="23524"/>
    <cellStyle name="normální 6 5 2 4 2 3" xfId="11950"/>
    <cellStyle name="normální 6 5 2 4 2 3 2" xfId="18434"/>
    <cellStyle name="normální 6 5 2 4 2 3 2 2" xfId="44600"/>
    <cellStyle name="normální 6 5 2 4 2 3 2 3" xfId="31634"/>
    <cellStyle name="normální 6 5 2 4 2 3 3" xfId="38118"/>
    <cellStyle name="normální 6 5 2 4 2 3 4" xfId="25152"/>
    <cellStyle name="normální 6 5 2 4 2 4" xfId="15194"/>
    <cellStyle name="normální 6 5 2 4 2 4 2" xfId="41360"/>
    <cellStyle name="normální 6 5 2 4 2 4 3" xfId="28394"/>
    <cellStyle name="normální 6 5 2 4 2 5" xfId="8655"/>
    <cellStyle name="normální 6 5 2 4 2 5 2" xfId="34875"/>
    <cellStyle name="normální 6 5 2 4 2 6" xfId="21926"/>
    <cellStyle name="normální 6 5 2 4 3" xfId="6247"/>
    <cellStyle name="normální 6 5 2 4 3 2" xfId="13009"/>
    <cellStyle name="normální 6 5 2 4 3 2 2" xfId="19493"/>
    <cellStyle name="normální 6 5 2 4 3 2 2 2" xfId="45659"/>
    <cellStyle name="normální 6 5 2 4 3 2 2 3" xfId="32693"/>
    <cellStyle name="normální 6 5 2 4 3 2 3" xfId="39177"/>
    <cellStyle name="normální 6 5 2 4 3 2 4" xfId="26211"/>
    <cellStyle name="normální 6 5 2 4 3 3" xfId="16253"/>
    <cellStyle name="normální 6 5 2 4 3 3 2" xfId="42419"/>
    <cellStyle name="normální 6 5 2 4 3 3 3" xfId="29453"/>
    <cellStyle name="normální 6 5 2 4 3 4" xfId="9764"/>
    <cellStyle name="normální 6 5 2 4 3 4 2" xfId="35936"/>
    <cellStyle name="normální 6 5 2 4 3 5" xfId="22971"/>
    <cellStyle name="normální 6 5 2 4 4" xfId="11396"/>
    <cellStyle name="normální 6 5 2 4 4 2" xfId="17880"/>
    <cellStyle name="normální 6 5 2 4 4 2 2" xfId="44046"/>
    <cellStyle name="normální 6 5 2 4 4 2 3" xfId="31080"/>
    <cellStyle name="normální 6 5 2 4 4 3" xfId="37564"/>
    <cellStyle name="normální 6 5 2 4 4 4" xfId="24598"/>
    <cellStyle name="normální 6 5 2 4 5" xfId="14641"/>
    <cellStyle name="normální 6 5 2 4 5 2" xfId="40807"/>
    <cellStyle name="normální 6 5 2 4 5 3" xfId="27841"/>
    <cellStyle name="normální 6 5 2 4 6" xfId="8098"/>
    <cellStyle name="normální 6 5 2 4 6 2" xfId="34318"/>
    <cellStyle name="normální 6 5 2 4 7" xfId="21374"/>
    <cellStyle name="normální 6 5 2 5" xfId="1425"/>
    <cellStyle name="normální 6 5 2 5 2" xfId="6393"/>
    <cellStyle name="normální 6 5 2 5 2 2" xfId="13130"/>
    <cellStyle name="normální 6 5 2 5 2 2 2" xfId="19614"/>
    <cellStyle name="normální 6 5 2 5 2 2 2 2" xfId="45780"/>
    <cellStyle name="normální 6 5 2 5 2 2 2 3" xfId="32814"/>
    <cellStyle name="normální 6 5 2 5 2 2 3" xfId="39298"/>
    <cellStyle name="normální 6 5 2 5 2 2 4" xfId="26332"/>
    <cellStyle name="normální 6 5 2 5 2 3" xfId="16374"/>
    <cellStyle name="normální 6 5 2 5 2 3 2" xfId="42540"/>
    <cellStyle name="normální 6 5 2 5 2 3 3" xfId="29574"/>
    <cellStyle name="normální 6 5 2 5 2 4" xfId="9886"/>
    <cellStyle name="normální 6 5 2 5 2 4 2" xfId="36057"/>
    <cellStyle name="normální 6 5 2 5 2 5" xfId="23092"/>
    <cellStyle name="normální 6 5 2 5 3" xfId="11518"/>
    <cellStyle name="normální 6 5 2 5 3 2" xfId="18002"/>
    <cellStyle name="normální 6 5 2 5 3 2 2" xfId="44168"/>
    <cellStyle name="normální 6 5 2 5 3 2 3" xfId="31202"/>
    <cellStyle name="normální 6 5 2 5 3 3" xfId="37686"/>
    <cellStyle name="normální 6 5 2 5 3 4" xfId="24720"/>
    <cellStyle name="normální 6 5 2 5 4" xfId="14762"/>
    <cellStyle name="normální 6 5 2 5 4 2" xfId="40928"/>
    <cellStyle name="normální 6 5 2 5 4 3" xfId="27962"/>
    <cellStyle name="normální 6 5 2 5 5" xfId="8223"/>
    <cellStyle name="normální 6 5 2 5 5 2" xfId="34443"/>
    <cellStyle name="normální 6 5 2 5 6" xfId="21494"/>
    <cellStyle name="normální 6 5 2 6" xfId="5803"/>
    <cellStyle name="normální 6 5 2 6 2" xfId="12571"/>
    <cellStyle name="normální 6 5 2 6 2 2" xfId="19055"/>
    <cellStyle name="normální 6 5 2 6 2 2 2" xfId="45221"/>
    <cellStyle name="normální 6 5 2 6 2 2 3" xfId="32255"/>
    <cellStyle name="normální 6 5 2 6 2 3" xfId="38739"/>
    <cellStyle name="normální 6 5 2 6 2 4" xfId="25773"/>
    <cellStyle name="normální 6 5 2 6 3" xfId="15815"/>
    <cellStyle name="normální 6 5 2 6 3 2" xfId="41981"/>
    <cellStyle name="normální 6 5 2 6 3 3" xfId="29015"/>
    <cellStyle name="normální 6 5 2 6 4" xfId="9325"/>
    <cellStyle name="normální 6 5 2 6 4 2" xfId="35498"/>
    <cellStyle name="normální 6 5 2 6 5" xfId="22533"/>
    <cellStyle name="normální 6 5 2 7" xfId="10964"/>
    <cellStyle name="normální 6 5 2 7 2" xfId="17448"/>
    <cellStyle name="normální 6 5 2 7 2 2" xfId="43614"/>
    <cellStyle name="normální 6 5 2 7 2 3" xfId="30648"/>
    <cellStyle name="normální 6 5 2 7 3" xfId="37132"/>
    <cellStyle name="normální 6 5 2 7 4" xfId="24166"/>
    <cellStyle name="normální 6 5 2 8" xfId="14209"/>
    <cellStyle name="normální 6 5 2 8 2" xfId="40375"/>
    <cellStyle name="normální 6 5 2 8 3" xfId="27409"/>
    <cellStyle name="normální 6 5 2 9" xfId="7666"/>
    <cellStyle name="normální 6 5 2 9 2" xfId="33886"/>
    <cellStyle name="normální 6 5 3" xfId="620"/>
    <cellStyle name="normální 6 5 3 10" xfId="20974"/>
    <cellStyle name="normální 6 5 3 2" xfId="778"/>
    <cellStyle name="normální 6 5 3 2 2" xfId="1593"/>
    <cellStyle name="normální 6 5 3 2 2 2" xfId="6561"/>
    <cellStyle name="normální 6 5 3 2 2 2 2" xfId="13298"/>
    <cellStyle name="normální 6 5 3 2 2 2 2 2" xfId="19782"/>
    <cellStyle name="normální 6 5 3 2 2 2 2 2 2" xfId="45948"/>
    <cellStyle name="normální 6 5 3 2 2 2 2 2 3" xfId="32982"/>
    <cellStyle name="normální 6 5 3 2 2 2 2 3" xfId="39466"/>
    <cellStyle name="normální 6 5 3 2 2 2 2 4" xfId="26500"/>
    <cellStyle name="normální 6 5 3 2 2 2 3" xfId="16542"/>
    <cellStyle name="normální 6 5 3 2 2 2 3 2" xfId="42708"/>
    <cellStyle name="normální 6 5 3 2 2 2 3 3" xfId="29742"/>
    <cellStyle name="normální 6 5 3 2 2 2 4" xfId="10054"/>
    <cellStyle name="normální 6 5 3 2 2 2 4 2" xfId="36225"/>
    <cellStyle name="normální 6 5 3 2 2 2 5" xfId="23260"/>
    <cellStyle name="normální 6 5 3 2 2 3" xfId="11686"/>
    <cellStyle name="normální 6 5 3 2 2 3 2" xfId="18170"/>
    <cellStyle name="normální 6 5 3 2 2 3 2 2" xfId="44336"/>
    <cellStyle name="normální 6 5 3 2 2 3 2 3" xfId="31370"/>
    <cellStyle name="normální 6 5 3 2 2 3 3" xfId="37854"/>
    <cellStyle name="normální 6 5 3 2 2 3 4" xfId="24888"/>
    <cellStyle name="normální 6 5 3 2 2 4" xfId="14930"/>
    <cellStyle name="normální 6 5 3 2 2 4 2" xfId="41096"/>
    <cellStyle name="normální 6 5 3 2 2 4 3" xfId="28130"/>
    <cellStyle name="normální 6 5 3 2 2 5" xfId="8391"/>
    <cellStyle name="normální 6 5 3 2 2 5 2" xfId="34611"/>
    <cellStyle name="normální 6 5 3 2 2 6" xfId="21662"/>
    <cellStyle name="normální 6 5 3 2 3" xfId="5974"/>
    <cellStyle name="normální 6 5 3 2 3 2" xfId="12741"/>
    <cellStyle name="normální 6 5 3 2 3 2 2" xfId="19225"/>
    <cellStyle name="normální 6 5 3 2 3 2 2 2" xfId="45391"/>
    <cellStyle name="normální 6 5 3 2 3 2 2 3" xfId="32425"/>
    <cellStyle name="normální 6 5 3 2 3 2 3" xfId="38909"/>
    <cellStyle name="normální 6 5 3 2 3 2 4" xfId="25943"/>
    <cellStyle name="normální 6 5 3 2 3 3" xfId="15985"/>
    <cellStyle name="normální 6 5 3 2 3 3 2" xfId="42151"/>
    <cellStyle name="normální 6 5 3 2 3 3 3" xfId="29185"/>
    <cellStyle name="normální 6 5 3 2 3 4" xfId="9495"/>
    <cellStyle name="normální 6 5 3 2 3 4 2" xfId="35668"/>
    <cellStyle name="normální 6 5 3 2 3 5" xfId="22703"/>
    <cellStyle name="normální 6 5 3 2 4" xfId="11132"/>
    <cellStyle name="normální 6 5 3 2 4 2" xfId="17616"/>
    <cellStyle name="normální 6 5 3 2 4 2 2" xfId="43782"/>
    <cellStyle name="normální 6 5 3 2 4 2 3" xfId="30816"/>
    <cellStyle name="normální 6 5 3 2 4 3" xfId="37300"/>
    <cellStyle name="normální 6 5 3 2 4 4" xfId="24334"/>
    <cellStyle name="normální 6 5 3 2 5" xfId="14377"/>
    <cellStyle name="normální 6 5 3 2 5 2" xfId="40543"/>
    <cellStyle name="normální 6 5 3 2 5 3" xfId="27577"/>
    <cellStyle name="normální 6 5 3 2 6" xfId="7834"/>
    <cellStyle name="normální 6 5 3 2 6 2" xfId="34054"/>
    <cellStyle name="normální 6 5 3 2 7" xfId="21110"/>
    <cellStyle name="normální 6 5 3 3" xfId="953"/>
    <cellStyle name="normální 6 5 3 3 2" xfId="1741"/>
    <cellStyle name="normální 6 5 3 3 2 2" xfId="6709"/>
    <cellStyle name="normální 6 5 3 3 2 2 2" xfId="13446"/>
    <cellStyle name="normální 6 5 3 3 2 2 2 2" xfId="19930"/>
    <cellStyle name="normální 6 5 3 3 2 2 2 2 2" xfId="46096"/>
    <cellStyle name="normální 6 5 3 3 2 2 2 2 3" xfId="33130"/>
    <cellStyle name="normální 6 5 3 3 2 2 2 3" xfId="39614"/>
    <cellStyle name="normální 6 5 3 3 2 2 2 4" xfId="26648"/>
    <cellStyle name="normální 6 5 3 3 2 2 3" xfId="16690"/>
    <cellStyle name="normální 6 5 3 3 2 2 3 2" xfId="42856"/>
    <cellStyle name="normální 6 5 3 3 2 2 3 3" xfId="29890"/>
    <cellStyle name="normální 6 5 3 3 2 2 4" xfId="10202"/>
    <cellStyle name="normální 6 5 3 3 2 2 4 2" xfId="36373"/>
    <cellStyle name="normální 6 5 3 3 2 2 5" xfId="23408"/>
    <cellStyle name="normální 6 5 3 3 2 3" xfId="11834"/>
    <cellStyle name="normální 6 5 3 3 2 3 2" xfId="18318"/>
    <cellStyle name="normální 6 5 3 3 2 3 2 2" xfId="44484"/>
    <cellStyle name="normální 6 5 3 3 2 3 2 3" xfId="31518"/>
    <cellStyle name="normální 6 5 3 3 2 3 3" xfId="38002"/>
    <cellStyle name="normální 6 5 3 3 2 3 4" xfId="25036"/>
    <cellStyle name="normální 6 5 3 3 2 4" xfId="15078"/>
    <cellStyle name="normální 6 5 3 3 2 4 2" xfId="41244"/>
    <cellStyle name="normální 6 5 3 3 2 4 3" xfId="28278"/>
    <cellStyle name="normální 6 5 3 3 2 5" xfId="8539"/>
    <cellStyle name="normální 6 5 3 3 2 5 2" xfId="34759"/>
    <cellStyle name="normální 6 5 3 3 2 6" xfId="21810"/>
    <cellStyle name="normální 6 5 3 3 3" xfId="6125"/>
    <cellStyle name="normální 6 5 3 3 3 2" xfId="12890"/>
    <cellStyle name="normální 6 5 3 3 3 2 2" xfId="19374"/>
    <cellStyle name="normální 6 5 3 3 3 2 2 2" xfId="45540"/>
    <cellStyle name="normální 6 5 3 3 3 2 2 3" xfId="32574"/>
    <cellStyle name="normální 6 5 3 3 3 2 3" xfId="39058"/>
    <cellStyle name="normální 6 5 3 3 3 2 4" xfId="26092"/>
    <cellStyle name="normální 6 5 3 3 3 3" xfId="16134"/>
    <cellStyle name="normální 6 5 3 3 3 3 2" xfId="42300"/>
    <cellStyle name="normální 6 5 3 3 3 3 3" xfId="29334"/>
    <cellStyle name="normální 6 5 3 3 3 4" xfId="9645"/>
    <cellStyle name="normální 6 5 3 3 3 4 2" xfId="35817"/>
    <cellStyle name="normální 6 5 3 3 3 5" xfId="22852"/>
    <cellStyle name="normální 6 5 3 3 4" xfId="11280"/>
    <cellStyle name="normální 6 5 3 3 4 2" xfId="17764"/>
    <cellStyle name="normální 6 5 3 3 4 2 2" xfId="43930"/>
    <cellStyle name="normální 6 5 3 3 4 2 3" xfId="30964"/>
    <cellStyle name="normální 6 5 3 3 4 3" xfId="37448"/>
    <cellStyle name="normální 6 5 3 3 4 4" xfId="24482"/>
    <cellStyle name="normální 6 5 3 3 5" xfId="14525"/>
    <cellStyle name="normální 6 5 3 3 5 2" xfId="40691"/>
    <cellStyle name="normální 6 5 3 3 5 3" xfId="27725"/>
    <cellStyle name="normální 6 5 3 3 6" xfId="7982"/>
    <cellStyle name="normální 6 5 3 3 6 2" xfId="34202"/>
    <cellStyle name="normální 6 5 3 3 7" xfId="21258"/>
    <cellStyle name="normální 6 5 3 4" xfId="1128"/>
    <cellStyle name="normální 6 5 3 4 2" xfId="1889"/>
    <cellStyle name="normální 6 5 3 4 2 2" xfId="6857"/>
    <cellStyle name="normální 6 5 3 4 2 2 2" xfId="13594"/>
    <cellStyle name="normální 6 5 3 4 2 2 2 2" xfId="20078"/>
    <cellStyle name="normální 6 5 3 4 2 2 2 2 2" xfId="46244"/>
    <cellStyle name="normální 6 5 3 4 2 2 2 2 3" xfId="33278"/>
    <cellStyle name="normální 6 5 3 4 2 2 2 3" xfId="39762"/>
    <cellStyle name="normální 6 5 3 4 2 2 2 4" xfId="26796"/>
    <cellStyle name="normální 6 5 3 4 2 2 3" xfId="16838"/>
    <cellStyle name="normální 6 5 3 4 2 2 3 2" xfId="43004"/>
    <cellStyle name="normální 6 5 3 4 2 2 3 3" xfId="30038"/>
    <cellStyle name="normální 6 5 3 4 2 2 4" xfId="10350"/>
    <cellStyle name="normální 6 5 3 4 2 2 4 2" xfId="36521"/>
    <cellStyle name="normální 6 5 3 4 2 2 5" xfId="23556"/>
    <cellStyle name="normální 6 5 3 4 2 3" xfId="11982"/>
    <cellStyle name="normální 6 5 3 4 2 3 2" xfId="18466"/>
    <cellStyle name="normální 6 5 3 4 2 3 2 2" xfId="44632"/>
    <cellStyle name="normální 6 5 3 4 2 3 2 3" xfId="31666"/>
    <cellStyle name="normální 6 5 3 4 2 3 3" xfId="38150"/>
    <cellStyle name="normální 6 5 3 4 2 3 4" xfId="25184"/>
    <cellStyle name="normální 6 5 3 4 2 4" xfId="15226"/>
    <cellStyle name="normální 6 5 3 4 2 4 2" xfId="41392"/>
    <cellStyle name="normální 6 5 3 4 2 4 3" xfId="28426"/>
    <cellStyle name="normální 6 5 3 4 2 5" xfId="8687"/>
    <cellStyle name="normální 6 5 3 4 2 5 2" xfId="34907"/>
    <cellStyle name="normální 6 5 3 4 2 6" xfId="21958"/>
    <cellStyle name="normální 6 5 3 4 3" xfId="6280"/>
    <cellStyle name="normální 6 5 3 4 3 2" xfId="13042"/>
    <cellStyle name="normální 6 5 3 4 3 2 2" xfId="19526"/>
    <cellStyle name="normální 6 5 3 4 3 2 2 2" xfId="45692"/>
    <cellStyle name="normální 6 5 3 4 3 2 2 3" xfId="32726"/>
    <cellStyle name="normální 6 5 3 4 3 2 3" xfId="39210"/>
    <cellStyle name="normální 6 5 3 4 3 2 4" xfId="26244"/>
    <cellStyle name="normální 6 5 3 4 3 3" xfId="16286"/>
    <cellStyle name="normální 6 5 3 4 3 3 2" xfId="42452"/>
    <cellStyle name="normální 6 5 3 4 3 3 3" xfId="29486"/>
    <cellStyle name="normální 6 5 3 4 3 4" xfId="9797"/>
    <cellStyle name="normální 6 5 3 4 3 4 2" xfId="35969"/>
    <cellStyle name="normální 6 5 3 4 3 5" xfId="23004"/>
    <cellStyle name="normální 6 5 3 4 4" xfId="11428"/>
    <cellStyle name="normální 6 5 3 4 4 2" xfId="17912"/>
    <cellStyle name="normální 6 5 3 4 4 2 2" xfId="44078"/>
    <cellStyle name="normální 6 5 3 4 4 2 3" xfId="31112"/>
    <cellStyle name="normální 6 5 3 4 4 3" xfId="37596"/>
    <cellStyle name="normální 6 5 3 4 4 4" xfId="24630"/>
    <cellStyle name="normální 6 5 3 4 5" xfId="14673"/>
    <cellStyle name="normální 6 5 3 4 5 2" xfId="40839"/>
    <cellStyle name="normální 6 5 3 4 5 3" xfId="27873"/>
    <cellStyle name="normální 6 5 3 4 6" xfId="8130"/>
    <cellStyle name="normální 6 5 3 4 6 2" xfId="34350"/>
    <cellStyle name="normální 6 5 3 4 7" xfId="21406"/>
    <cellStyle name="normální 6 5 3 5" xfId="1457"/>
    <cellStyle name="normální 6 5 3 5 2" xfId="6425"/>
    <cellStyle name="normální 6 5 3 5 2 2" xfId="13162"/>
    <cellStyle name="normální 6 5 3 5 2 2 2" xfId="19646"/>
    <cellStyle name="normální 6 5 3 5 2 2 2 2" xfId="45812"/>
    <cellStyle name="normální 6 5 3 5 2 2 2 3" xfId="32846"/>
    <cellStyle name="normální 6 5 3 5 2 2 3" xfId="39330"/>
    <cellStyle name="normální 6 5 3 5 2 2 4" xfId="26364"/>
    <cellStyle name="normální 6 5 3 5 2 3" xfId="16406"/>
    <cellStyle name="normální 6 5 3 5 2 3 2" xfId="42572"/>
    <cellStyle name="normální 6 5 3 5 2 3 3" xfId="29606"/>
    <cellStyle name="normální 6 5 3 5 2 4" xfId="9918"/>
    <cellStyle name="normální 6 5 3 5 2 4 2" xfId="36089"/>
    <cellStyle name="normální 6 5 3 5 2 5" xfId="23124"/>
    <cellStyle name="normální 6 5 3 5 3" xfId="11550"/>
    <cellStyle name="normální 6 5 3 5 3 2" xfId="18034"/>
    <cellStyle name="normální 6 5 3 5 3 2 2" xfId="44200"/>
    <cellStyle name="normální 6 5 3 5 3 2 3" xfId="31234"/>
    <cellStyle name="normální 6 5 3 5 3 3" xfId="37718"/>
    <cellStyle name="normální 6 5 3 5 3 4" xfId="24752"/>
    <cellStyle name="normální 6 5 3 5 4" xfId="14794"/>
    <cellStyle name="normální 6 5 3 5 4 2" xfId="40960"/>
    <cellStyle name="normální 6 5 3 5 4 3" xfId="27994"/>
    <cellStyle name="normální 6 5 3 5 5" xfId="8255"/>
    <cellStyle name="normální 6 5 3 5 5 2" xfId="34475"/>
    <cellStyle name="normální 6 5 3 5 6" xfId="21526"/>
    <cellStyle name="normální 6 5 3 6" xfId="5836"/>
    <cellStyle name="normální 6 5 3 6 2" xfId="12603"/>
    <cellStyle name="normální 6 5 3 6 2 2" xfId="19087"/>
    <cellStyle name="normální 6 5 3 6 2 2 2" xfId="45253"/>
    <cellStyle name="normální 6 5 3 6 2 2 3" xfId="32287"/>
    <cellStyle name="normální 6 5 3 6 2 3" xfId="38771"/>
    <cellStyle name="normální 6 5 3 6 2 4" xfId="25805"/>
    <cellStyle name="normální 6 5 3 6 3" xfId="15847"/>
    <cellStyle name="normální 6 5 3 6 3 2" xfId="42013"/>
    <cellStyle name="normální 6 5 3 6 3 3" xfId="29047"/>
    <cellStyle name="normální 6 5 3 6 4" xfId="9357"/>
    <cellStyle name="normální 6 5 3 6 4 2" xfId="35530"/>
    <cellStyle name="normální 6 5 3 6 5" xfId="22565"/>
    <cellStyle name="normální 6 5 3 7" xfId="10996"/>
    <cellStyle name="normální 6 5 3 7 2" xfId="17480"/>
    <cellStyle name="normální 6 5 3 7 2 2" xfId="43646"/>
    <cellStyle name="normální 6 5 3 7 2 3" xfId="30680"/>
    <cellStyle name="normální 6 5 3 7 3" xfId="37164"/>
    <cellStyle name="normální 6 5 3 7 4" xfId="24198"/>
    <cellStyle name="normální 6 5 3 8" xfId="14241"/>
    <cellStyle name="normální 6 5 3 8 2" xfId="40407"/>
    <cellStyle name="normální 6 5 3 8 3" xfId="27441"/>
    <cellStyle name="normální 6 5 3 9" xfId="7698"/>
    <cellStyle name="normální 6 5 3 9 2" xfId="33918"/>
    <cellStyle name="normální 6 5 4" xfId="675"/>
    <cellStyle name="normální 6 5 4 2" xfId="1505"/>
    <cellStyle name="normální 6 5 4 2 2" xfId="6473"/>
    <cellStyle name="normální 6 5 4 2 2 2" xfId="13210"/>
    <cellStyle name="normální 6 5 4 2 2 2 2" xfId="19694"/>
    <cellStyle name="normální 6 5 4 2 2 2 2 2" xfId="45860"/>
    <cellStyle name="normální 6 5 4 2 2 2 2 3" xfId="32894"/>
    <cellStyle name="normální 6 5 4 2 2 2 3" xfId="39378"/>
    <cellStyle name="normální 6 5 4 2 2 2 4" xfId="26412"/>
    <cellStyle name="normální 6 5 4 2 2 3" xfId="16454"/>
    <cellStyle name="normální 6 5 4 2 2 3 2" xfId="42620"/>
    <cellStyle name="normální 6 5 4 2 2 3 3" xfId="29654"/>
    <cellStyle name="normální 6 5 4 2 2 4" xfId="9966"/>
    <cellStyle name="normální 6 5 4 2 2 4 2" xfId="36137"/>
    <cellStyle name="normální 6 5 4 2 2 5" xfId="23172"/>
    <cellStyle name="normální 6 5 4 2 3" xfId="11598"/>
    <cellStyle name="normální 6 5 4 2 3 2" xfId="18082"/>
    <cellStyle name="normální 6 5 4 2 3 2 2" xfId="44248"/>
    <cellStyle name="normální 6 5 4 2 3 2 3" xfId="31282"/>
    <cellStyle name="normální 6 5 4 2 3 3" xfId="37766"/>
    <cellStyle name="normální 6 5 4 2 3 4" xfId="24800"/>
    <cellStyle name="normální 6 5 4 2 4" xfId="14842"/>
    <cellStyle name="normální 6 5 4 2 4 2" xfId="41008"/>
    <cellStyle name="normální 6 5 4 2 4 3" xfId="28042"/>
    <cellStyle name="normální 6 5 4 2 5" xfId="8303"/>
    <cellStyle name="normální 6 5 4 2 5 2" xfId="34523"/>
    <cellStyle name="normální 6 5 4 2 6" xfId="21574"/>
    <cellStyle name="normální 6 5 4 3" xfId="5884"/>
    <cellStyle name="normální 6 5 4 3 2" xfId="12651"/>
    <cellStyle name="normální 6 5 4 3 2 2" xfId="19135"/>
    <cellStyle name="normální 6 5 4 3 2 2 2" xfId="45301"/>
    <cellStyle name="normální 6 5 4 3 2 2 3" xfId="32335"/>
    <cellStyle name="normální 6 5 4 3 2 3" xfId="38819"/>
    <cellStyle name="normální 6 5 4 3 2 4" xfId="25853"/>
    <cellStyle name="normální 6 5 4 3 3" xfId="15895"/>
    <cellStyle name="normální 6 5 4 3 3 2" xfId="42061"/>
    <cellStyle name="normální 6 5 4 3 3 3" xfId="29095"/>
    <cellStyle name="normální 6 5 4 3 4" xfId="9405"/>
    <cellStyle name="normální 6 5 4 3 4 2" xfId="35578"/>
    <cellStyle name="normální 6 5 4 3 5" xfId="22613"/>
    <cellStyle name="normální 6 5 4 4" xfId="11044"/>
    <cellStyle name="normální 6 5 4 4 2" xfId="17528"/>
    <cellStyle name="normální 6 5 4 4 2 2" xfId="43694"/>
    <cellStyle name="normální 6 5 4 4 2 3" xfId="30728"/>
    <cellStyle name="normální 6 5 4 4 3" xfId="37212"/>
    <cellStyle name="normální 6 5 4 4 4" xfId="24246"/>
    <cellStyle name="normální 6 5 4 5" xfId="14289"/>
    <cellStyle name="normální 6 5 4 5 2" xfId="40455"/>
    <cellStyle name="normální 6 5 4 5 3" xfId="27489"/>
    <cellStyle name="normální 6 5 4 6" xfId="7746"/>
    <cellStyle name="normální 6 5 4 6 2" xfId="33966"/>
    <cellStyle name="normální 6 5 4 7" xfId="21022"/>
    <cellStyle name="normální 6 5 5" xfId="849"/>
    <cellStyle name="normální 6 5 5 2" xfId="1652"/>
    <cellStyle name="normální 6 5 5 2 2" xfId="6620"/>
    <cellStyle name="normální 6 5 5 2 2 2" xfId="13357"/>
    <cellStyle name="normální 6 5 5 2 2 2 2" xfId="19841"/>
    <cellStyle name="normální 6 5 5 2 2 2 2 2" xfId="46007"/>
    <cellStyle name="normální 6 5 5 2 2 2 2 3" xfId="33041"/>
    <cellStyle name="normální 6 5 5 2 2 2 3" xfId="39525"/>
    <cellStyle name="normální 6 5 5 2 2 2 4" xfId="26559"/>
    <cellStyle name="normální 6 5 5 2 2 3" xfId="16601"/>
    <cellStyle name="normální 6 5 5 2 2 3 2" xfId="42767"/>
    <cellStyle name="normální 6 5 5 2 2 3 3" xfId="29801"/>
    <cellStyle name="normální 6 5 5 2 2 4" xfId="10113"/>
    <cellStyle name="normální 6 5 5 2 2 4 2" xfId="36284"/>
    <cellStyle name="normální 6 5 5 2 2 5" xfId="23319"/>
    <cellStyle name="normální 6 5 5 2 3" xfId="11745"/>
    <cellStyle name="normální 6 5 5 2 3 2" xfId="18229"/>
    <cellStyle name="normální 6 5 5 2 3 2 2" xfId="44395"/>
    <cellStyle name="normální 6 5 5 2 3 2 3" xfId="31429"/>
    <cellStyle name="normální 6 5 5 2 3 3" xfId="37913"/>
    <cellStyle name="normální 6 5 5 2 3 4" xfId="24947"/>
    <cellStyle name="normální 6 5 5 2 4" xfId="14989"/>
    <cellStyle name="normální 6 5 5 2 4 2" xfId="41155"/>
    <cellStyle name="normální 6 5 5 2 4 3" xfId="28189"/>
    <cellStyle name="normální 6 5 5 2 5" xfId="8450"/>
    <cellStyle name="normální 6 5 5 2 5 2" xfId="34670"/>
    <cellStyle name="normální 6 5 5 2 6" xfId="21721"/>
    <cellStyle name="normální 6 5 5 3" xfId="6034"/>
    <cellStyle name="normální 6 5 5 3 2" xfId="12800"/>
    <cellStyle name="normální 6 5 5 3 2 2" xfId="19284"/>
    <cellStyle name="normální 6 5 5 3 2 2 2" xfId="45450"/>
    <cellStyle name="normální 6 5 5 3 2 2 3" xfId="32484"/>
    <cellStyle name="normální 6 5 5 3 2 3" xfId="38968"/>
    <cellStyle name="normální 6 5 5 3 2 4" xfId="26002"/>
    <cellStyle name="normální 6 5 5 3 3" xfId="16044"/>
    <cellStyle name="normální 6 5 5 3 3 2" xfId="42210"/>
    <cellStyle name="normální 6 5 5 3 3 3" xfId="29244"/>
    <cellStyle name="normální 6 5 5 3 4" xfId="9554"/>
    <cellStyle name="normální 6 5 5 3 4 2" xfId="35727"/>
    <cellStyle name="normální 6 5 5 3 5" xfId="22762"/>
    <cellStyle name="normální 6 5 5 4" xfId="11191"/>
    <cellStyle name="normální 6 5 5 4 2" xfId="17675"/>
    <cellStyle name="normální 6 5 5 4 2 2" xfId="43841"/>
    <cellStyle name="normální 6 5 5 4 2 3" xfId="30875"/>
    <cellStyle name="normální 6 5 5 4 3" xfId="37359"/>
    <cellStyle name="normální 6 5 5 4 4" xfId="24393"/>
    <cellStyle name="normální 6 5 5 5" xfId="14436"/>
    <cellStyle name="normální 6 5 5 5 2" xfId="40602"/>
    <cellStyle name="normální 6 5 5 5 3" xfId="27636"/>
    <cellStyle name="normální 6 5 5 6" xfId="7893"/>
    <cellStyle name="normální 6 5 5 6 2" xfId="34113"/>
    <cellStyle name="normální 6 5 5 7" xfId="21169"/>
    <cellStyle name="normální 6 5 6" xfId="1024"/>
    <cellStyle name="normální 6 5 6 2" xfId="1800"/>
    <cellStyle name="normální 6 5 6 2 2" xfId="6768"/>
    <cellStyle name="normální 6 5 6 2 2 2" xfId="13505"/>
    <cellStyle name="normální 6 5 6 2 2 2 2" xfId="19989"/>
    <cellStyle name="normální 6 5 6 2 2 2 2 2" xfId="46155"/>
    <cellStyle name="normální 6 5 6 2 2 2 2 3" xfId="33189"/>
    <cellStyle name="normální 6 5 6 2 2 2 3" xfId="39673"/>
    <cellStyle name="normální 6 5 6 2 2 2 4" xfId="26707"/>
    <cellStyle name="normální 6 5 6 2 2 3" xfId="16749"/>
    <cellStyle name="normální 6 5 6 2 2 3 2" xfId="42915"/>
    <cellStyle name="normální 6 5 6 2 2 3 3" xfId="29949"/>
    <cellStyle name="normální 6 5 6 2 2 4" xfId="10261"/>
    <cellStyle name="normální 6 5 6 2 2 4 2" xfId="36432"/>
    <cellStyle name="normální 6 5 6 2 2 5" xfId="23467"/>
    <cellStyle name="normální 6 5 6 2 3" xfId="11893"/>
    <cellStyle name="normální 6 5 6 2 3 2" xfId="18377"/>
    <cellStyle name="normální 6 5 6 2 3 2 2" xfId="44543"/>
    <cellStyle name="normální 6 5 6 2 3 2 3" xfId="31577"/>
    <cellStyle name="normální 6 5 6 2 3 3" xfId="38061"/>
    <cellStyle name="normální 6 5 6 2 3 4" xfId="25095"/>
    <cellStyle name="normální 6 5 6 2 4" xfId="15137"/>
    <cellStyle name="normální 6 5 6 2 4 2" xfId="41303"/>
    <cellStyle name="normální 6 5 6 2 4 3" xfId="28337"/>
    <cellStyle name="normální 6 5 6 2 5" xfId="8598"/>
    <cellStyle name="normální 6 5 6 2 5 2" xfId="34818"/>
    <cellStyle name="normální 6 5 6 2 6" xfId="21869"/>
    <cellStyle name="normální 6 5 6 3" xfId="6186"/>
    <cellStyle name="normální 6 5 6 3 2" xfId="12950"/>
    <cellStyle name="normální 6 5 6 3 2 2" xfId="19434"/>
    <cellStyle name="normální 6 5 6 3 2 2 2" xfId="45600"/>
    <cellStyle name="normální 6 5 6 3 2 2 3" xfId="32634"/>
    <cellStyle name="normální 6 5 6 3 2 3" xfId="39118"/>
    <cellStyle name="normální 6 5 6 3 2 4" xfId="26152"/>
    <cellStyle name="normální 6 5 6 3 3" xfId="16194"/>
    <cellStyle name="normální 6 5 6 3 3 2" xfId="42360"/>
    <cellStyle name="normální 6 5 6 3 3 3" xfId="29394"/>
    <cellStyle name="normální 6 5 6 3 4" xfId="9705"/>
    <cellStyle name="normální 6 5 6 3 4 2" xfId="35877"/>
    <cellStyle name="normální 6 5 6 3 5" xfId="22912"/>
    <cellStyle name="normální 6 5 6 4" xfId="11339"/>
    <cellStyle name="normální 6 5 6 4 2" xfId="17823"/>
    <cellStyle name="normální 6 5 6 4 2 2" xfId="43989"/>
    <cellStyle name="normální 6 5 6 4 2 3" xfId="31023"/>
    <cellStyle name="normální 6 5 6 4 3" xfId="37507"/>
    <cellStyle name="normální 6 5 6 4 4" xfId="24541"/>
    <cellStyle name="normální 6 5 6 5" xfId="14584"/>
    <cellStyle name="normální 6 5 6 5 2" xfId="40750"/>
    <cellStyle name="normální 6 5 6 5 3" xfId="27784"/>
    <cellStyle name="normální 6 5 6 6" xfId="8041"/>
    <cellStyle name="normální 6 5 6 6 2" xfId="34261"/>
    <cellStyle name="normální 6 5 6 7" xfId="21317"/>
    <cellStyle name="normální 6 5 7" xfId="1396"/>
    <cellStyle name="normální 6 5 7 2" xfId="6364"/>
    <cellStyle name="normální 6 5 7 2 2" xfId="13101"/>
    <cellStyle name="normální 6 5 7 2 2 2" xfId="19585"/>
    <cellStyle name="normální 6 5 7 2 2 2 2" xfId="45751"/>
    <cellStyle name="normální 6 5 7 2 2 2 3" xfId="32785"/>
    <cellStyle name="normální 6 5 7 2 2 3" xfId="39269"/>
    <cellStyle name="normální 6 5 7 2 2 4" xfId="26303"/>
    <cellStyle name="normální 6 5 7 2 3" xfId="16345"/>
    <cellStyle name="normální 6 5 7 2 3 2" xfId="42511"/>
    <cellStyle name="normální 6 5 7 2 3 3" xfId="29545"/>
    <cellStyle name="normální 6 5 7 2 4" xfId="9857"/>
    <cellStyle name="normální 6 5 7 2 4 2" xfId="36028"/>
    <cellStyle name="normální 6 5 7 2 5" xfId="23063"/>
    <cellStyle name="normální 6 5 7 3" xfId="11489"/>
    <cellStyle name="normální 6 5 7 3 2" xfId="17973"/>
    <cellStyle name="normální 6 5 7 3 2 2" xfId="44139"/>
    <cellStyle name="normální 6 5 7 3 2 3" xfId="31173"/>
    <cellStyle name="normální 6 5 7 3 3" xfId="37657"/>
    <cellStyle name="normální 6 5 7 3 4" xfId="24691"/>
    <cellStyle name="normální 6 5 7 4" xfId="14733"/>
    <cellStyle name="normální 6 5 7 4 2" xfId="40899"/>
    <cellStyle name="normální 6 5 7 4 3" xfId="27933"/>
    <cellStyle name="normální 6 5 7 5" xfId="8194"/>
    <cellStyle name="normální 6 5 7 5 2" xfId="34414"/>
    <cellStyle name="normální 6 5 7 6" xfId="21465"/>
    <cellStyle name="normální 6 5 8" xfId="5774"/>
    <cellStyle name="normální 6 5 8 2" xfId="12542"/>
    <cellStyle name="normální 6 5 8 2 2" xfId="19026"/>
    <cellStyle name="normální 6 5 8 2 2 2" xfId="45192"/>
    <cellStyle name="normální 6 5 8 2 2 3" xfId="32226"/>
    <cellStyle name="normální 6 5 8 2 3" xfId="38710"/>
    <cellStyle name="normální 6 5 8 2 4" xfId="25744"/>
    <cellStyle name="normální 6 5 8 3" xfId="15786"/>
    <cellStyle name="normální 6 5 8 3 2" xfId="41952"/>
    <cellStyle name="normální 6 5 8 3 3" xfId="28986"/>
    <cellStyle name="normální 6 5 8 4" xfId="9296"/>
    <cellStyle name="normální 6 5 8 4 2" xfId="35469"/>
    <cellStyle name="normální 6 5 8 5" xfId="22504"/>
    <cellStyle name="normální 6 5 9" xfId="10935"/>
    <cellStyle name="normální 6 5 9 2" xfId="17419"/>
    <cellStyle name="normální 6 5 9 2 2" xfId="43585"/>
    <cellStyle name="normální 6 5 9 2 3" xfId="30619"/>
    <cellStyle name="normální 6 5 9 3" xfId="37103"/>
    <cellStyle name="normální 6 5 9 4" xfId="24137"/>
    <cellStyle name="normální 6 6" xfId="541"/>
    <cellStyle name="normální 6 6 10" xfId="14172"/>
    <cellStyle name="normální 6 6 10 2" xfId="40338"/>
    <cellStyle name="normální 6 6 10 3" xfId="27372"/>
    <cellStyle name="normální 6 6 11" xfId="7629"/>
    <cellStyle name="normální 6 6 11 2" xfId="33849"/>
    <cellStyle name="normální 6 6 12" xfId="20905"/>
    <cellStyle name="normální 6 6 2" xfId="574"/>
    <cellStyle name="normální 6 6 2 10" xfId="20934"/>
    <cellStyle name="normální 6 6 2 2" xfId="733"/>
    <cellStyle name="normální 6 6 2 2 2" xfId="1553"/>
    <cellStyle name="normální 6 6 2 2 2 2" xfId="6521"/>
    <cellStyle name="normální 6 6 2 2 2 2 2" xfId="13258"/>
    <cellStyle name="normální 6 6 2 2 2 2 2 2" xfId="19742"/>
    <cellStyle name="normální 6 6 2 2 2 2 2 2 2" xfId="45908"/>
    <cellStyle name="normální 6 6 2 2 2 2 2 2 3" xfId="32942"/>
    <cellStyle name="normální 6 6 2 2 2 2 2 3" xfId="39426"/>
    <cellStyle name="normální 6 6 2 2 2 2 2 4" xfId="26460"/>
    <cellStyle name="normální 6 6 2 2 2 2 3" xfId="16502"/>
    <cellStyle name="normální 6 6 2 2 2 2 3 2" xfId="42668"/>
    <cellStyle name="normální 6 6 2 2 2 2 3 3" xfId="29702"/>
    <cellStyle name="normální 6 6 2 2 2 2 4" xfId="10014"/>
    <cellStyle name="normální 6 6 2 2 2 2 4 2" xfId="36185"/>
    <cellStyle name="normální 6 6 2 2 2 2 5" xfId="23220"/>
    <cellStyle name="normální 6 6 2 2 2 3" xfId="11646"/>
    <cellStyle name="normální 6 6 2 2 2 3 2" xfId="18130"/>
    <cellStyle name="normální 6 6 2 2 2 3 2 2" xfId="44296"/>
    <cellStyle name="normální 6 6 2 2 2 3 2 3" xfId="31330"/>
    <cellStyle name="normální 6 6 2 2 2 3 3" xfId="37814"/>
    <cellStyle name="normální 6 6 2 2 2 3 4" xfId="24848"/>
    <cellStyle name="normální 6 6 2 2 2 4" xfId="14890"/>
    <cellStyle name="normální 6 6 2 2 2 4 2" xfId="41056"/>
    <cellStyle name="normální 6 6 2 2 2 4 3" xfId="28090"/>
    <cellStyle name="normální 6 6 2 2 2 5" xfId="8351"/>
    <cellStyle name="normální 6 6 2 2 2 5 2" xfId="34571"/>
    <cellStyle name="normální 6 6 2 2 2 6" xfId="21622"/>
    <cellStyle name="normální 6 6 2 2 3" xfId="5934"/>
    <cellStyle name="normální 6 6 2 2 3 2" xfId="12701"/>
    <cellStyle name="normální 6 6 2 2 3 2 2" xfId="19185"/>
    <cellStyle name="normální 6 6 2 2 3 2 2 2" xfId="45351"/>
    <cellStyle name="normální 6 6 2 2 3 2 2 3" xfId="32385"/>
    <cellStyle name="normální 6 6 2 2 3 2 3" xfId="38869"/>
    <cellStyle name="normální 6 6 2 2 3 2 4" xfId="25903"/>
    <cellStyle name="normální 6 6 2 2 3 3" xfId="15945"/>
    <cellStyle name="normální 6 6 2 2 3 3 2" xfId="42111"/>
    <cellStyle name="normální 6 6 2 2 3 3 3" xfId="29145"/>
    <cellStyle name="normální 6 6 2 2 3 4" xfId="9455"/>
    <cellStyle name="normální 6 6 2 2 3 4 2" xfId="35628"/>
    <cellStyle name="normální 6 6 2 2 3 5" xfId="22663"/>
    <cellStyle name="normální 6 6 2 2 4" xfId="11092"/>
    <cellStyle name="normální 6 6 2 2 4 2" xfId="17576"/>
    <cellStyle name="normální 6 6 2 2 4 2 2" xfId="43742"/>
    <cellStyle name="normální 6 6 2 2 4 2 3" xfId="30776"/>
    <cellStyle name="normální 6 6 2 2 4 3" xfId="37260"/>
    <cellStyle name="normální 6 6 2 2 4 4" xfId="24294"/>
    <cellStyle name="normální 6 6 2 2 5" xfId="14337"/>
    <cellStyle name="normální 6 6 2 2 5 2" xfId="40503"/>
    <cellStyle name="normální 6 6 2 2 5 3" xfId="27537"/>
    <cellStyle name="normální 6 6 2 2 6" xfId="7794"/>
    <cellStyle name="normální 6 6 2 2 6 2" xfId="34014"/>
    <cellStyle name="normální 6 6 2 2 7" xfId="21070"/>
    <cellStyle name="normální 6 6 2 3" xfId="908"/>
    <cellStyle name="normální 6 6 2 3 2" xfId="1701"/>
    <cellStyle name="normální 6 6 2 3 2 2" xfId="6669"/>
    <cellStyle name="normální 6 6 2 3 2 2 2" xfId="13406"/>
    <cellStyle name="normální 6 6 2 3 2 2 2 2" xfId="19890"/>
    <cellStyle name="normální 6 6 2 3 2 2 2 2 2" xfId="46056"/>
    <cellStyle name="normální 6 6 2 3 2 2 2 2 3" xfId="33090"/>
    <cellStyle name="normální 6 6 2 3 2 2 2 3" xfId="39574"/>
    <cellStyle name="normální 6 6 2 3 2 2 2 4" xfId="26608"/>
    <cellStyle name="normální 6 6 2 3 2 2 3" xfId="16650"/>
    <cellStyle name="normální 6 6 2 3 2 2 3 2" xfId="42816"/>
    <cellStyle name="normální 6 6 2 3 2 2 3 3" xfId="29850"/>
    <cellStyle name="normální 6 6 2 3 2 2 4" xfId="10162"/>
    <cellStyle name="normální 6 6 2 3 2 2 4 2" xfId="36333"/>
    <cellStyle name="normální 6 6 2 3 2 2 5" xfId="23368"/>
    <cellStyle name="normální 6 6 2 3 2 3" xfId="11794"/>
    <cellStyle name="normální 6 6 2 3 2 3 2" xfId="18278"/>
    <cellStyle name="normální 6 6 2 3 2 3 2 2" xfId="44444"/>
    <cellStyle name="normální 6 6 2 3 2 3 2 3" xfId="31478"/>
    <cellStyle name="normální 6 6 2 3 2 3 3" xfId="37962"/>
    <cellStyle name="normální 6 6 2 3 2 3 4" xfId="24996"/>
    <cellStyle name="normální 6 6 2 3 2 4" xfId="15038"/>
    <cellStyle name="normální 6 6 2 3 2 4 2" xfId="41204"/>
    <cellStyle name="normální 6 6 2 3 2 4 3" xfId="28238"/>
    <cellStyle name="normální 6 6 2 3 2 5" xfId="8499"/>
    <cellStyle name="normální 6 6 2 3 2 5 2" xfId="34719"/>
    <cellStyle name="normální 6 6 2 3 2 6" xfId="21770"/>
    <cellStyle name="normální 6 6 2 3 3" xfId="6085"/>
    <cellStyle name="normální 6 6 2 3 3 2" xfId="12850"/>
    <cellStyle name="normální 6 6 2 3 3 2 2" xfId="19334"/>
    <cellStyle name="normální 6 6 2 3 3 2 2 2" xfId="45500"/>
    <cellStyle name="normální 6 6 2 3 3 2 2 3" xfId="32534"/>
    <cellStyle name="normální 6 6 2 3 3 2 3" xfId="39018"/>
    <cellStyle name="normální 6 6 2 3 3 2 4" xfId="26052"/>
    <cellStyle name="normální 6 6 2 3 3 3" xfId="16094"/>
    <cellStyle name="normální 6 6 2 3 3 3 2" xfId="42260"/>
    <cellStyle name="normální 6 6 2 3 3 3 3" xfId="29294"/>
    <cellStyle name="normální 6 6 2 3 3 4" xfId="9605"/>
    <cellStyle name="normální 6 6 2 3 3 4 2" xfId="35777"/>
    <cellStyle name="normální 6 6 2 3 3 5" xfId="22812"/>
    <cellStyle name="normální 6 6 2 3 4" xfId="11240"/>
    <cellStyle name="normální 6 6 2 3 4 2" xfId="17724"/>
    <cellStyle name="normální 6 6 2 3 4 2 2" xfId="43890"/>
    <cellStyle name="normální 6 6 2 3 4 2 3" xfId="30924"/>
    <cellStyle name="normální 6 6 2 3 4 3" xfId="37408"/>
    <cellStyle name="normální 6 6 2 3 4 4" xfId="24442"/>
    <cellStyle name="normální 6 6 2 3 5" xfId="14485"/>
    <cellStyle name="normální 6 6 2 3 5 2" xfId="40651"/>
    <cellStyle name="normální 6 6 2 3 5 3" xfId="27685"/>
    <cellStyle name="normální 6 6 2 3 6" xfId="7942"/>
    <cellStyle name="normální 6 6 2 3 6 2" xfId="34162"/>
    <cellStyle name="normální 6 6 2 3 7" xfId="21218"/>
    <cellStyle name="normální 6 6 2 4" xfId="1083"/>
    <cellStyle name="normální 6 6 2 4 2" xfId="1849"/>
    <cellStyle name="normální 6 6 2 4 2 2" xfId="6817"/>
    <cellStyle name="normální 6 6 2 4 2 2 2" xfId="13554"/>
    <cellStyle name="normální 6 6 2 4 2 2 2 2" xfId="20038"/>
    <cellStyle name="normální 6 6 2 4 2 2 2 2 2" xfId="46204"/>
    <cellStyle name="normální 6 6 2 4 2 2 2 2 3" xfId="33238"/>
    <cellStyle name="normální 6 6 2 4 2 2 2 3" xfId="39722"/>
    <cellStyle name="normální 6 6 2 4 2 2 2 4" xfId="26756"/>
    <cellStyle name="normální 6 6 2 4 2 2 3" xfId="16798"/>
    <cellStyle name="normální 6 6 2 4 2 2 3 2" xfId="42964"/>
    <cellStyle name="normální 6 6 2 4 2 2 3 3" xfId="29998"/>
    <cellStyle name="normální 6 6 2 4 2 2 4" xfId="10310"/>
    <cellStyle name="normální 6 6 2 4 2 2 4 2" xfId="36481"/>
    <cellStyle name="normální 6 6 2 4 2 2 5" xfId="23516"/>
    <cellStyle name="normální 6 6 2 4 2 3" xfId="11942"/>
    <cellStyle name="normální 6 6 2 4 2 3 2" xfId="18426"/>
    <cellStyle name="normální 6 6 2 4 2 3 2 2" xfId="44592"/>
    <cellStyle name="normální 6 6 2 4 2 3 2 3" xfId="31626"/>
    <cellStyle name="normální 6 6 2 4 2 3 3" xfId="38110"/>
    <cellStyle name="normální 6 6 2 4 2 3 4" xfId="25144"/>
    <cellStyle name="normální 6 6 2 4 2 4" xfId="15186"/>
    <cellStyle name="normální 6 6 2 4 2 4 2" xfId="41352"/>
    <cellStyle name="normální 6 6 2 4 2 4 3" xfId="28386"/>
    <cellStyle name="normální 6 6 2 4 2 5" xfId="8647"/>
    <cellStyle name="normální 6 6 2 4 2 5 2" xfId="34867"/>
    <cellStyle name="normální 6 6 2 4 2 6" xfId="21918"/>
    <cellStyle name="normální 6 6 2 4 3" xfId="6238"/>
    <cellStyle name="normální 6 6 2 4 3 2" xfId="13000"/>
    <cellStyle name="normální 6 6 2 4 3 2 2" xfId="19484"/>
    <cellStyle name="normální 6 6 2 4 3 2 2 2" xfId="45650"/>
    <cellStyle name="normální 6 6 2 4 3 2 2 3" xfId="32684"/>
    <cellStyle name="normální 6 6 2 4 3 2 3" xfId="39168"/>
    <cellStyle name="normální 6 6 2 4 3 2 4" xfId="26202"/>
    <cellStyle name="normální 6 6 2 4 3 3" xfId="16244"/>
    <cellStyle name="normální 6 6 2 4 3 3 2" xfId="42410"/>
    <cellStyle name="normální 6 6 2 4 3 3 3" xfId="29444"/>
    <cellStyle name="normální 6 6 2 4 3 4" xfId="9755"/>
    <cellStyle name="normální 6 6 2 4 3 4 2" xfId="35927"/>
    <cellStyle name="normální 6 6 2 4 3 5" xfId="22962"/>
    <cellStyle name="normální 6 6 2 4 4" xfId="11388"/>
    <cellStyle name="normální 6 6 2 4 4 2" xfId="17872"/>
    <cellStyle name="normální 6 6 2 4 4 2 2" xfId="44038"/>
    <cellStyle name="normální 6 6 2 4 4 2 3" xfId="31072"/>
    <cellStyle name="normální 6 6 2 4 4 3" xfId="37556"/>
    <cellStyle name="normální 6 6 2 4 4 4" xfId="24590"/>
    <cellStyle name="normální 6 6 2 4 5" xfId="14633"/>
    <cellStyle name="normální 6 6 2 4 5 2" xfId="40799"/>
    <cellStyle name="normální 6 6 2 4 5 3" xfId="27833"/>
    <cellStyle name="normální 6 6 2 4 6" xfId="8090"/>
    <cellStyle name="normální 6 6 2 4 6 2" xfId="34310"/>
    <cellStyle name="normální 6 6 2 4 7" xfId="21366"/>
    <cellStyle name="normální 6 6 2 5" xfId="1417"/>
    <cellStyle name="normální 6 6 2 5 2" xfId="6385"/>
    <cellStyle name="normální 6 6 2 5 2 2" xfId="13122"/>
    <cellStyle name="normální 6 6 2 5 2 2 2" xfId="19606"/>
    <cellStyle name="normální 6 6 2 5 2 2 2 2" xfId="45772"/>
    <cellStyle name="normální 6 6 2 5 2 2 2 3" xfId="32806"/>
    <cellStyle name="normální 6 6 2 5 2 2 3" xfId="39290"/>
    <cellStyle name="normální 6 6 2 5 2 2 4" xfId="26324"/>
    <cellStyle name="normální 6 6 2 5 2 3" xfId="16366"/>
    <cellStyle name="normální 6 6 2 5 2 3 2" xfId="42532"/>
    <cellStyle name="normální 6 6 2 5 2 3 3" xfId="29566"/>
    <cellStyle name="normální 6 6 2 5 2 4" xfId="9878"/>
    <cellStyle name="normální 6 6 2 5 2 4 2" xfId="36049"/>
    <cellStyle name="normální 6 6 2 5 2 5" xfId="23084"/>
    <cellStyle name="normální 6 6 2 5 3" xfId="11510"/>
    <cellStyle name="normální 6 6 2 5 3 2" xfId="17994"/>
    <cellStyle name="normální 6 6 2 5 3 2 2" xfId="44160"/>
    <cellStyle name="normální 6 6 2 5 3 2 3" xfId="31194"/>
    <cellStyle name="normální 6 6 2 5 3 3" xfId="37678"/>
    <cellStyle name="normální 6 6 2 5 3 4" xfId="24712"/>
    <cellStyle name="normální 6 6 2 5 4" xfId="14754"/>
    <cellStyle name="normální 6 6 2 5 4 2" xfId="40920"/>
    <cellStyle name="normální 6 6 2 5 4 3" xfId="27954"/>
    <cellStyle name="normální 6 6 2 5 5" xfId="8215"/>
    <cellStyle name="normální 6 6 2 5 5 2" xfId="34435"/>
    <cellStyle name="normální 6 6 2 5 6" xfId="21486"/>
    <cellStyle name="normální 6 6 2 6" xfId="5795"/>
    <cellStyle name="normální 6 6 2 6 2" xfId="12563"/>
    <cellStyle name="normální 6 6 2 6 2 2" xfId="19047"/>
    <cellStyle name="normální 6 6 2 6 2 2 2" xfId="45213"/>
    <cellStyle name="normální 6 6 2 6 2 2 3" xfId="32247"/>
    <cellStyle name="normální 6 6 2 6 2 3" xfId="38731"/>
    <cellStyle name="normální 6 6 2 6 2 4" xfId="25765"/>
    <cellStyle name="normální 6 6 2 6 3" xfId="15807"/>
    <cellStyle name="normální 6 6 2 6 3 2" xfId="41973"/>
    <cellStyle name="normální 6 6 2 6 3 3" xfId="29007"/>
    <cellStyle name="normální 6 6 2 6 4" xfId="9317"/>
    <cellStyle name="normální 6 6 2 6 4 2" xfId="35490"/>
    <cellStyle name="normální 6 6 2 6 5" xfId="22525"/>
    <cellStyle name="normální 6 6 2 7" xfId="10956"/>
    <cellStyle name="normální 6 6 2 7 2" xfId="17440"/>
    <cellStyle name="normální 6 6 2 7 2 2" xfId="43606"/>
    <cellStyle name="normální 6 6 2 7 2 3" xfId="30640"/>
    <cellStyle name="normální 6 6 2 7 3" xfId="37124"/>
    <cellStyle name="normální 6 6 2 7 4" xfId="24158"/>
    <cellStyle name="normální 6 6 2 8" xfId="14201"/>
    <cellStyle name="normální 6 6 2 8 2" xfId="40367"/>
    <cellStyle name="normální 6 6 2 8 3" xfId="27401"/>
    <cellStyle name="normální 6 6 2 9" xfId="7658"/>
    <cellStyle name="normální 6 6 2 9 2" xfId="33878"/>
    <cellStyle name="normální 6 6 3" xfId="611"/>
    <cellStyle name="normální 6 6 3 10" xfId="20966"/>
    <cellStyle name="normální 6 6 3 2" xfId="769"/>
    <cellStyle name="normální 6 6 3 2 2" xfId="1585"/>
    <cellStyle name="normální 6 6 3 2 2 2" xfId="6553"/>
    <cellStyle name="normální 6 6 3 2 2 2 2" xfId="13290"/>
    <cellStyle name="normální 6 6 3 2 2 2 2 2" xfId="19774"/>
    <cellStyle name="normální 6 6 3 2 2 2 2 2 2" xfId="45940"/>
    <cellStyle name="normální 6 6 3 2 2 2 2 2 3" xfId="32974"/>
    <cellStyle name="normální 6 6 3 2 2 2 2 3" xfId="39458"/>
    <cellStyle name="normální 6 6 3 2 2 2 2 4" xfId="26492"/>
    <cellStyle name="normální 6 6 3 2 2 2 3" xfId="16534"/>
    <cellStyle name="normální 6 6 3 2 2 2 3 2" xfId="42700"/>
    <cellStyle name="normální 6 6 3 2 2 2 3 3" xfId="29734"/>
    <cellStyle name="normální 6 6 3 2 2 2 4" xfId="10046"/>
    <cellStyle name="normální 6 6 3 2 2 2 4 2" xfId="36217"/>
    <cellStyle name="normální 6 6 3 2 2 2 5" xfId="23252"/>
    <cellStyle name="normální 6 6 3 2 2 3" xfId="11678"/>
    <cellStyle name="normální 6 6 3 2 2 3 2" xfId="18162"/>
    <cellStyle name="normální 6 6 3 2 2 3 2 2" xfId="44328"/>
    <cellStyle name="normální 6 6 3 2 2 3 2 3" xfId="31362"/>
    <cellStyle name="normální 6 6 3 2 2 3 3" xfId="37846"/>
    <cellStyle name="normální 6 6 3 2 2 3 4" xfId="24880"/>
    <cellStyle name="normální 6 6 3 2 2 4" xfId="14922"/>
    <cellStyle name="normální 6 6 3 2 2 4 2" xfId="41088"/>
    <cellStyle name="normální 6 6 3 2 2 4 3" xfId="28122"/>
    <cellStyle name="normální 6 6 3 2 2 5" xfId="8383"/>
    <cellStyle name="normální 6 6 3 2 2 5 2" xfId="34603"/>
    <cellStyle name="normální 6 6 3 2 2 6" xfId="21654"/>
    <cellStyle name="normální 6 6 3 2 3" xfId="5966"/>
    <cellStyle name="normální 6 6 3 2 3 2" xfId="12733"/>
    <cellStyle name="normální 6 6 3 2 3 2 2" xfId="19217"/>
    <cellStyle name="normální 6 6 3 2 3 2 2 2" xfId="45383"/>
    <cellStyle name="normální 6 6 3 2 3 2 2 3" xfId="32417"/>
    <cellStyle name="normální 6 6 3 2 3 2 3" xfId="38901"/>
    <cellStyle name="normální 6 6 3 2 3 2 4" xfId="25935"/>
    <cellStyle name="normální 6 6 3 2 3 3" xfId="15977"/>
    <cellStyle name="normální 6 6 3 2 3 3 2" xfId="42143"/>
    <cellStyle name="normální 6 6 3 2 3 3 3" xfId="29177"/>
    <cellStyle name="normální 6 6 3 2 3 4" xfId="9487"/>
    <cellStyle name="normální 6 6 3 2 3 4 2" xfId="35660"/>
    <cellStyle name="normální 6 6 3 2 3 5" xfId="22695"/>
    <cellStyle name="normální 6 6 3 2 4" xfId="11124"/>
    <cellStyle name="normální 6 6 3 2 4 2" xfId="17608"/>
    <cellStyle name="normální 6 6 3 2 4 2 2" xfId="43774"/>
    <cellStyle name="normální 6 6 3 2 4 2 3" xfId="30808"/>
    <cellStyle name="normální 6 6 3 2 4 3" xfId="37292"/>
    <cellStyle name="normální 6 6 3 2 4 4" xfId="24326"/>
    <cellStyle name="normální 6 6 3 2 5" xfId="14369"/>
    <cellStyle name="normální 6 6 3 2 5 2" xfId="40535"/>
    <cellStyle name="normální 6 6 3 2 5 3" xfId="27569"/>
    <cellStyle name="normální 6 6 3 2 6" xfId="7826"/>
    <cellStyle name="normální 6 6 3 2 6 2" xfId="34046"/>
    <cellStyle name="normální 6 6 3 2 7" xfId="21102"/>
    <cellStyle name="normální 6 6 3 3" xfId="944"/>
    <cellStyle name="normální 6 6 3 3 2" xfId="1733"/>
    <cellStyle name="normální 6 6 3 3 2 2" xfId="6701"/>
    <cellStyle name="normální 6 6 3 3 2 2 2" xfId="13438"/>
    <cellStyle name="normální 6 6 3 3 2 2 2 2" xfId="19922"/>
    <cellStyle name="normální 6 6 3 3 2 2 2 2 2" xfId="46088"/>
    <cellStyle name="normální 6 6 3 3 2 2 2 2 3" xfId="33122"/>
    <cellStyle name="normální 6 6 3 3 2 2 2 3" xfId="39606"/>
    <cellStyle name="normální 6 6 3 3 2 2 2 4" xfId="26640"/>
    <cellStyle name="normální 6 6 3 3 2 2 3" xfId="16682"/>
    <cellStyle name="normální 6 6 3 3 2 2 3 2" xfId="42848"/>
    <cellStyle name="normální 6 6 3 3 2 2 3 3" xfId="29882"/>
    <cellStyle name="normální 6 6 3 3 2 2 4" xfId="10194"/>
    <cellStyle name="normální 6 6 3 3 2 2 4 2" xfId="36365"/>
    <cellStyle name="normální 6 6 3 3 2 2 5" xfId="23400"/>
    <cellStyle name="normální 6 6 3 3 2 3" xfId="11826"/>
    <cellStyle name="normální 6 6 3 3 2 3 2" xfId="18310"/>
    <cellStyle name="normální 6 6 3 3 2 3 2 2" xfId="44476"/>
    <cellStyle name="normální 6 6 3 3 2 3 2 3" xfId="31510"/>
    <cellStyle name="normální 6 6 3 3 2 3 3" xfId="37994"/>
    <cellStyle name="normální 6 6 3 3 2 3 4" xfId="25028"/>
    <cellStyle name="normální 6 6 3 3 2 4" xfId="15070"/>
    <cellStyle name="normální 6 6 3 3 2 4 2" xfId="41236"/>
    <cellStyle name="normální 6 6 3 3 2 4 3" xfId="28270"/>
    <cellStyle name="normální 6 6 3 3 2 5" xfId="8531"/>
    <cellStyle name="normální 6 6 3 3 2 5 2" xfId="34751"/>
    <cellStyle name="normální 6 6 3 3 2 6" xfId="21802"/>
    <cellStyle name="normální 6 6 3 3 3" xfId="6117"/>
    <cellStyle name="normální 6 6 3 3 3 2" xfId="12882"/>
    <cellStyle name="normální 6 6 3 3 3 2 2" xfId="19366"/>
    <cellStyle name="normální 6 6 3 3 3 2 2 2" xfId="45532"/>
    <cellStyle name="normální 6 6 3 3 3 2 2 3" xfId="32566"/>
    <cellStyle name="normální 6 6 3 3 3 2 3" xfId="39050"/>
    <cellStyle name="normální 6 6 3 3 3 2 4" xfId="26084"/>
    <cellStyle name="normální 6 6 3 3 3 3" xfId="16126"/>
    <cellStyle name="normální 6 6 3 3 3 3 2" xfId="42292"/>
    <cellStyle name="normální 6 6 3 3 3 3 3" xfId="29326"/>
    <cellStyle name="normální 6 6 3 3 3 4" xfId="9637"/>
    <cellStyle name="normální 6 6 3 3 3 4 2" xfId="35809"/>
    <cellStyle name="normální 6 6 3 3 3 5" xfId="22844"/>
    <cellStyle name="normální 6 6 3 3 4" xfId="11272"/>
    <cellStyle name="normální 6 6 3 3 4 2" xfId="17756"/>
    <cellStyle name="normální 6 6 3 3 4 2 2" xfId="43922"/>
    <cellStyle name="normální 6 6 3 3 4 2 3" xfId="30956"/>
    <cellStyle name="normální 6 6 3 3 4 3" xfId="37440"/>
    <cellStyle name="normální 6 6 3 3 4 4" xfId="24474"/>
    <cellStyle name="normální 6 6 3 3 5" xfId="14517"/>
    <cellStyle name="normální 6 6 3 3 5 2" xfId="40683"/>
    <cellStyle name="normální 6 6 3 3 5 3" xfId="27717"/>
    <cellStyle name="normální 6 6 3 3 6" xfId="7974"/>
    <cellStyle name="normální 6 6 3 3 6 2" xfId="34194"/>
    <cellStyle name="normální 6 6 3 3 7" xfId="21250"/>
    <cellStyle name="normální 6 6 3 4" xfId="1119"/>
    <cellStyle name="normální 6 6 3 4 2" xfId="1881"/>
    <cellStyle name="normální 6 6 3 4 2 2" xfId="6849"/>
    <cellStyle name="normální 6 6 3 4 2 2 2" xfId="13586"/>
    <cellStyle name="normální 6 6 3 4 2 2 2 2" xfId="20070"/>
    <cellStyle name="normální 6 6 3 4 2 2 2 2 2" xfId="46236"/>
    <cellStyle name="normální 6 6 3 4 2 2 2 2 3" xfId="33270"/>
    <cellStyle name="normální 6 6 3 4 2 2 2 3" xfId="39754"/>
    <cellStyle name="normální 6 6 3 4 2 2 2 4" xfId="26788"/>
    <cellStyle name="normální 6 6 3 4 2 2 3" xfId="16830"/>
    <cellStyle name="normální 6 6 3 4 2 2 3 2" xfId="42996"/>
    <cellStyle name="normální 6 6 3 4 2 2 3 3" xfId="30030"/>
    <cellStyle name="normální 6 6 3 4 2 2 4" xfId="10342"/>
    <cellStyle name="normální 6 6 3 4 2 2 4 2" xfId="36513"/>
    <cellStyle name="normální 6 6 3 4 2 2 5" xfId="23548"/>
    <cellStyle name="normální 6 6 3 4 2 3" xfId="11974"/>
    <cellStyle name="normální 6 6 3 4 2 3 2" xfId="18458"/>
    <cellStyle name="normální 6 6 3 4 2 3 2 2" xfId="44624"/>
    <cellStyle name="normální 6 6 3 4 2 3 2 3" xfId="31658"/>
    <cellStyle name="normální 6 6 3 4 2 3 3" xfId="38142"/>
    <cellStyle name="normální 6 6 3 4 2 3 4" xfId="25176"/>
    <cellStyle name="normální 6 6 3 4 2 4" xfId="15218"/>
    <cellStyle name="normální 6 6 3 4 2 4 2" xfId="41384"/>
    <cellStyle name="normální 6 6 3 4 2 4 3" xfId="28418"/>
    <cellStyle name="normální 6 6 3 4 2 5" xfId="8679"/>
    <cellStyle name="normální 6 6 3 4 2 5 2" xfId="34899"/>
    <cellStyle name="normální 6 6 3 4 2 6" xfId="21950"/>
    <cellStyle name="normální 6 6 3 4 3" xfId="6272"/>
    <cellStyle name="normální 6 6 3 4 3 2" xfId="13034"/>
    <cellStyle name="normální 6 6 3 4 3 2 2" xfId="19518"/>
    <cellStyle name="normální 6 6 3 4 3 2 2 2" xfId="45684"/>
    <cellStyle name="normální 6 6 3 4 3 2 2 3" xfId="32718"/>
    <cellStyle name="normální 6 6 3 4 3 2 3" xfId="39202"/>
    <cellStyle name="normální 6 6 3 4 3 2 4" xfId="26236"/>
    <cellStyle name="normální 6 6 3 4 3 3" xfId="16278"/>
    <cellStyle name="normální 6 6 3 4 3 3 2" xfId="42444"/>
    <cellStyle name="normální 6 6 3 4 3 3 3" xfId="29478"/>
    <cellStyle name="normální 6 6 3 4 3 4" xfId="9789"/>
    <cellStyle name="normální 6 6 3 4 3 4 2" xfId="35961"/>
    <cellStyle name="normální 6 6 3 4 3 5" xfId="22996"/>
    <cellStyle name="normální 6 6 3 4 4" xfId="11420"/>
    <cellStyle name="normální 6 6 3 4 4 2" xfId="17904"/>
    <cellStyle name="normální 6 6 3 4 4 2 2" xfId="44070"/>
    <cellStyle name="normální 6 6 3 4 4 2 3" xfId="31104"/>
    <cellStyle name="normální 6 6 3 4 4 3" xfId="37588"/>
    <cellStyle name="normální 6 6 3 4 4 4" xfId="24622"/>
    <cellStyle name="normální 6 6 3 4 5" xfId="14665"/>
    <cellStyle name="normální 6 6 3 4 5 2" xfId="40831"/>
    <cellStyle name="normální 6 6 3 4 5 3" xfId="27865"/>
    <cellStyle name="normální 6 6 3 4 6" xfId="8122"/>
    <cellStyle name="normální 6 6 3 4 6 2" xfId="34342"/>
    <cellStyle name="normální 6 6 3 4 7" xfId="21398"/>
    <cellStyle name="normální 6 6 3 5" xfId="1449"/>
    <cellStyle name="normální 6 6 3 5 2" xfId="6417"/>
    <cellStyle name="normální 6 6 3 5 2 2" xfId="13154"/>
    <cellStyle name="normální 6 6 3 5 2 2 2" xfId="19638"/>
    <cellStyle name="normální 6 6 3 5 2 2 2 2" xfId="45804"/>
    <cellStyle name="normální 6 6 3 5 2 2 2 3" xfId="32838"/>
    <cellStyle name="normální 6 6 3 5 2 2 3" xfId="39322"/>
    <cellStyle name="normální 6 6 3 5 2 2 4" xfId="26356"/>
    <cellStyle name="normální 6 6 3 5 2 3" xfId="16398"/>
    <cellStyle name="normální 6 6 3 5 2 3 2" xfId="42564"/>
    <cellStyle name="normální 6 6 3 5 2 3 3" xfId="29598"/>
    <cellStyle name="normální 6 6 3 5 2 4" xfId="9910"/>
    <cellStyle name="normální 6 6 3 5 2 4 2" xfId="36081"/>
    <cellStyle name="normální 6 6 3 5 2 5" xfId="23116"/>
    <cellStyle name="normální 6 6 3 5 3" xfId="11542"/>
    <cellStyle name="normální 6 6 3 5 3 2" xfId="18026"/>
    <cellStyle name="normální 6 6 3 5 3 2 2" xfId="44192"/>
    <cellStyle name="normální 6 6 3 5 3 2 3" xfId="31226"/>
    <cellStyle name="normální 6 6 3 5 3 3" xfId="37710"/>
    <cellStyle name="normální 6 6 3 5 3 4" xfId="24744"/>
    <cellStyle name="normální 6 6 3 5 4" xfId="14786"/>
    <cellStyle name="normální 6 6 3 5 4 2" xfId="40952"/>
    <cellStyle name="normální 6 6 3 5 4 3" xfId="27986"/>
    <cellStyle name="normální 6 6 3 5 5" xfId="8247"/>
    <cellStyle name="normální 6 6 3 5 5 2" xfId="34467"/>
    <cellStyle name="normální 6 6 3 5 6" xfId="21518"/>
    <cellStyle name="normální 6 6 3 6" xfId="5828"/>
    <cellStyle name="normální 6 6 3 6 2" xfId="12595"/>
    <cellStyle name="normální 6 6 3 6 2 2" xfId="19079"/>
    <cellStyle name="normální 6 6 3 6 2 2 2" xfId="45245"/>
    <cellStyle name="normální 6 6 3 6 2 2 3" xfId="32279"/>
    <cellStyle name="normální 6 6 3 6 2 3" xfId="38763"/>
    <cellStyle name="normální 6 6 3 6 2 4" xfId="25797"/>
    <cellStyle name="normální 6 6 3 6 3" xfId="15839"/>
    <cellStyle name="normální 6 6 3 6 3 2" xfId="42005"/>
    <cellStyle name="normální 6 6 3 6 3 3" xfId="29039"/>
    <cellStyle name="normální 6 6 3 6 4" xfId="9349"/>
    <cellStyle name="normální 6 6 3 6 4 2" xfId="35522"/>
    <cellStyle name="normální 6 6 3 6 5" xfId="22557"/>
    <cellStyle name="normální 6 6 3 7" xfId="10988"/>
    <cellStyle name="normální 6 6 3 7 2" xfId="17472"/>
    <cellStyle name="normální 6 6 3 7 2 2" xfId="43638"/>
    <cellStyle name="normální 6 6 3 7 2 3" xfId="30672"/>
    <cellStyle name="normální 6 6 3 7 3" xfId="37156"/>
    <cellStyle name="normální 6 6 3 7 4" xfId="24190"/>
    <cellStyle name="normální 6 6 3 8" xfId="14233"/>
    <cellStyle name="normální 6 6 3 8 2" xfId="40399"/>
    <cellStyle name="normální 6 6 3 8 3" xfId="27433"/>
    <cellStyle name="normální 6 6 3 9" xfId="7690"/>
    <cellStyle name="normální 6 6 3 9 2" xfId="33910"/>
    <cellStyle name="normální 6 6 4" xfId="648"/>
    <cellStyle name="normální 6 6 4 2" xfId="1481"/>
    <cellStyle name="normální 6 6 4 2 2" xfId="6449"/>
    <cellStyle name="normální 6 6 4 2 2 2" xfId="13186"/>
    <cellStyle name="normální 6 6 4 2 2 2 2" xfId="19670"/>
    <cellStyle name="normální 6 6 4 2 2 2 2 2" xfId="45836"/>
    <cellStyle name="normální 6 6 4 2 2 2 2 3" xfId="32870"/>
    <cellStyle name="normální 6 6 4 2 2 2 3" xfId="39354"/>
    <cellStyle name="normální 6 6 4 2 2 2 4" xfId="26388"/>
    <cellStyle name="normální 6 6 4 2 2 3" xfId="16430"/>
    <cellStyle name="normální 6 6 4 2 2 3 2" xfId="42596"/>
    <cellStyle name="normální 6 6 4 2 2 3 3" xfId="29630"/>
    <cellStyle name="normální 6 6 4 2 2 4" xfId="9942"/>
    <cellStyle name="normální 6 6 4 2 2 4 2" xfId="36113"/>
    <cellStyle name="normální 6 6 4 2 2 5" xfId="23148"/>
    <cellStyle name="normální 6 6 4 2 3" xfId="11574"/>
    <cellStyle name="normální 6 6 4 2 3 2" xfId="18058"/>
    <cellStyle name="normální 6 6 4 2 3 2 2" xfId="44224"/>
    <cellStyle name="normální 6 6 4 2 3 2 3" xfId="31258"/>
    <cellStyle name="normální 6 6 4 2 3 3" xfId="37742"/>
    <cellStyle name="normální 6 6 4 2 3 4" xfId="24776"/>
    <cellStyle name="normální 6 6 4 2 4" xfId="14818"/>
    <cellStyle name="normální 6 6 4 2 4 2" xfId="40984"/>
    <cellStyle name="normální 6 6 4 2 4 3" xfId="28018"/>
    <cellStyle name="normální 6 6 4 2 5" xfId="8279"/>
    <cellStyle name="normální 6 6 4 2 5 2" xfId="34499"/>
    <cellStyle name="normální 6 6 4 2 6" xfId="21550"/>
    <cellStyle name="normální 6 6 4 3" xfId="5860"/>
    <cellStyle name="normální 6 6 4 3 2" xfId="12627"/>
    <cellStyle name="normální 6 6 4 3 2 2" xfId="19111"/>
    <cellStyle name="normální 6 6 4 3 2 2 2" xfId="45277"/>
    <cellStyle name="normální 6 6 4 3 2 2 3" xfId="32311"/>
    <cellStyle name="normální 6 6 4 3 2 3" xfId="38795"/>
    <cellStyle name="normální 6 6 4 3 2 4" xfId="25829"/>
    <cellStyle name="normální 6 6 4 3 3" xfId="15871"/>
    <cellStyle name="normální 6 6 4 3 3 2" xfId="42037"/>
    <cellStyle name="normální 6 6 4 3 3 3" xfId="29071"/>
    <cellStyle name="normální 6 6 4 3 4" xfId="9381"/>
    <cellStyle name="normální 6 6 4 3 4 2" xfId="35554"/>
    <cellStyle name="normální 6 6 4 3 5" xfId="22589"/>
    <cellStyle name="normální 6 6 4 4" xfId="11020"/>
    <cellStyle name="normální 6 6 4 4 2" xfId="17504"/>
    <cellStyle name="normální 6 6 4 4 2 2" xfId="43670"/>
    <cellStyle name="normální 6 6 4 4 2 3" xfId="30704"/>
    <cellStyle name="normální 6 6 4 4 3" xfId="37188"/>
    <cellStyle name="normální 6 6 4 4 4" xfId="24222"/>
    <cellStyle name="normální 6 6 4 5" xfId="14265"/>
    <cellStyle name="normální 6 6 4 5 2" xfId="40431"/>
    <cellStyle name="normální 6 6 4 5 3" xfId="27465"/>
    <cellStyle name="normální 6 6 4 6" xfId="7722"/>
    <cellStyle name="normální 6 6 4 6 2" xfId="33942"/>
    <cellStyle name="normální 6 6 4 7" xfId="20998"/>
    <cellStyle name="normální 6 6 5" xfId="819"/>
    <cellStyle name="normální 6 6 5 2" xfId="1625"/>
    <cellStyle name="normální 6 6 5 2 2" xfId="6593"/>
    <cellStyle name="normální 6 6 5 2 2 2" xfId="13330"/>
    <cellStyle name="normální 6 6 5 2 2 2 2" xfId="19814"/>
    <cellStyle name="normální 6 6 5 2 2 2 2 2" xfId="45980"/>
    <cellStyle name="normální 6 6 5 2 2 2 2 3" xfId="33014"/>
    <cellStyle name="normální 6 6 5 2 2 2 3" xfId="39498"/>
    <cellStyle name="normální 6 6 5 2 2 2 4" xfId="26532"/>
    <cellStyle name="normální 6 6 5 2 2 3" xfId="16574"/>
    <cellStyle name="normální 6 6 5 2 2 3 2" xfId="42740"/>
    <cellStyle name="normální 6 6 5 2 2 3 3" xfId="29774"/>
    <cellStyle name="normální 6 6 5 2 2 4" xfId="10086"/>
    <cellStyle name="normální 6 6 5 2 2 4 2" xfId="36257"/>
    <cellStyle name="normální 6 6 5 2 2 5" xfId="23292"/>
    <cellStyle name="normální 6 6 5 2 3" xfId="11718"/>
    <cellStyle name="normální 6 6 5 2 3 2" xfId="18202"/>
    <cellStyle name="normální 6 6 5 2 3 2 2" xfId="44368"/>
    <cellStyle name="normální 6 6 5 2 3 2 3" xfId="31402"/>
    <cellStyle name="normální 6 6 5 2 3 3" xfId="37886"/>
    <cellStyle name="normální 6 6 5 2 3 4" xfId="24920"/>
    <cellStyle name="normální 6 6 5 2 4" xfId="14962"/>
    <cellStyle name="normální 6 6 5 2 4 2" xfId="41128"/>
    <cellStyle name="normální 6 6 5 2 4 3" xfId="28162"/>
    <cellStyle name="normální 6 6 5 2 5" xfId="8423"/>
    <cellStyle name="normální 6 6 5 2 5 2" xfId="34643"/>
    <cellStyle name="normální 6 6 5 2 6" xfId="21694"/>
    <cellStyle name="normální 6 6 5 3" xfId="6007"/>
    <cellStyle name="normální 6 6 5 3 2" xfId="12773"/>
    <cellStyle name="normální 6 6 5 3 2 2" xfId="19257"/>
    <cellStyle name="normální 6 6 5 3 2 2 2" xfId="45423"/>
    <cellStyle name="normální 6 6 5 3 2 2 3" xfId="32457"/>
    <cellStyle name="normální 6 6 5 3 2 3" xfId="38941"/>
    <cellStyle name="normální 6 6 5 3 2 4" xfId="25975"/>
    <cellStyle name="normální 6 6 5 3 3" xfId="16017"/>
    <cellStyle name="normální 6 6 5 3 3 2" xfId="42183"/>
    <cellStyle name="normální 6 6 5 3 3 3" xfId="29217"/>
    <cellStyle name="normální 6 6 5 3 4" xfId="9527"/>
    <cellStyle name="normální 6 6 5 3 4 2" xfId="35700"/>
    <cellStyle name="normální 6 6 5 3 5" xfId="22735"/>
    <cellStyle name="normální 6 6 5 4" xfId="11164"/>
    <cellStyle name="normální 6 6 5 4 2" xfId="17648"/>
    <cellStyle name="normální 6 6 5 4 2 2" xfId="43814"/>
    <cellStyle name="normální 6 6 5 4 2 3" xfId="30848"/>
    <cellStyle name="normální 6 6 5 4 3" xfId="37332"/>
    <cellStyle name="normální 6 6 5 4 4" xfId="24366"/>
    <cellStyle name="normální 6 6 5 5" xfId="14409"/>
    <cellStyle name="normální 6 6 5 5 2" xfId="40575"/>
    <cellStyle name="normální 6 6 5 5 3" xfId="27609"/>
    <cellStyle name="normální 6 6 5 6" xfId="7866"/>
    <cellStyle name="normální 6 6 5 6 2" xfId="34086"/>
    <cellStyle name="normální 6 6 5 7" xfId="21142"/>
    <cellStyle name="normální 6 6 6" xfId="994"/>
    <cellStyle name="normální 6 6 6 2" xfId="1773"/>
    <cellStyle name="normální 6 6 6 2 2" xfId="6741"/>
    <cellStyle name="normální 6 6 6 2 2 2" xfId="13478"/>
    <cellStyle name="normální 6 6 6 2 2 2 2" xfId="19962"/>
    <cellStyle name="normální 6 6 6 2 2 2 2 2" xfId="46128"/>
    <cellStyle name="normální 6 6 6 2 2 2 2 3" xfId="33162"/>
    <cellStyle name="normální 6 6 6 2 2 2 3" xfId="39646"/>
    <cellStyle name="normální 6 6 6 2 2 2 4" xfId="26680"/>
    <cellStyle name="normální 6 6 6 2 2 3" xfId="16722"/>
    <cellStyle name="normální 6 6 6 2 2 3 2" xfId="42888"/>
    <cellStyle name="normální 6 6 6 2 2 3 3" xfId="29922"/>
    <cellStyle name="normální 6 6 6 2 2 4" xfId="10234"/>
    <cellStyle name="normální 6 6 6 2 2 4 2" xfId="36405"/>
    <cellStyle name="normální 6 6 6 2 2 5" xfId="23440"/>
    <cellStyle name="normální 6 6 6 2 3" xfId="11866"/>
    <cellStyle name="normální 6 6 6 2 3 2" xfId="18350"/>
    <cellStyle name="normální 6 6 6 2 3 2 2" xfId="44516"/>
    <cellStyle name="normální 6 6 6 2 3 2 3" xfId="31550"/>
    <cellStyle name="normální 6 6 6 2 3 3" xfId="38034"/>
    <cellStyle name="normální 6 6 6 2 3 4" xfId="25068"/>
    <cellStyle name="normální 6 6 6 2 4" xfId="15110"/>
    <cellStyle name="normální 6 6 6 2 4 2" xfId="41276"/>
    <cellStyle name="normální 6 6 6 2 4 3" xfId="28310"/>
    <cellStyle name="normální 6 6 6 2 5" xfId="8571"/>
    <cellStyle name="normální 6 6 6 2 5 2" xfId="34791"/>
    <cellStyle name="normální 6 6 6 2 6" xfId="21842"/>
    <cellStyle name="normální 6 6 6 3" xfId="6159"/>
    <cellStyle name="normální 6 6 6 3 2" xfId="12923"/>
    <cellStyle name="normální 6 6 6 3 2 2" xfId="19407"/>
    <cellStyle name="normální 6 6 6 3 2 2 2" xfId="45573"/>
    <cellStyle name="normální 6 6 6 3 2 2 3" xfId="32607"/>
    <cellStyle name="normální 6 6 6 3 2 3" xfId="39091"/>
    <cellStyle name="normální 6 6 6 3 2 4" xfId="26125"/>
    <cellStyle name="normální 6 6 6 3 3" xfId="16167"/>
    <cellStyle name="normální 6 6 6 3 3 2" xfId="42333"/>
    <cellStyle name="normální 6 6 6 3 3 3" xfId="29367"/>
    <cellStyle name="normální 6 6 6 3 4" xfId="9678"/>
    <cellStyle name="normální 6 6 6 3 4 2" xfId="35850"/>
    <cellStyle name="normální 6 6 6 3 5" xfId="22885"/>
    <cellStyle name="normální 6 6 6 4" xfId="11312"/>
    <cellStyle name="normální 6 6 6 4 2" xfId="17796"/>
    <cellStyle name="normální 6 6 6 4 2 2" xfId="43962"/>
    <cellStyle name="normální 6 6 6 4 2 3" xfId="30996"/>
    <cellStyle name="normální 6 6 6 4 3" xfId="37480"/>
    <cellStyle name="normální 6 6 6 4 4" xfId="24514"/>
    <cellStyle name="normální 6 6 6 5" xfId="14557"/>
    <cellStyle name="normální 6 6 6 5 2" xfId="40723"/>
    <cellStyle name="normální 6 6 6 5 3" xfId="27757"/>
    <cellStyle name="normální 6 6 6 6" xfId="8014"/>
    <cellStyle name="normální 6 6 6 6 2" xfId="34234"/>
    <cellStyle name="normální 6 6 6 7" xfId="21290"/>
    <cellStyle name="normální 6 6 7" xfId="1388"/>
    <cellStyle name="normální 6 6 7 2" xfId="6356"/>
    <cellStyle name="normální 6 6 7 2 2" xfId="13093"/>
    <cellStyle name="normální 6 6 7 2 2 2" xfId="19577"/>
    <cellStyle name="normální 6 6 7 2 2 2 2" xfId="45743"/>
    <cellStyle name="normální 6 6 7 2 2 2 3" xfId="32777"/>
    <cellStyle name="normální 6 6 7 2 2 3" xfId="39261"/>
    <cellStyle name="normální 6 6 7 2 2 4" xfId="26295"/>
    <cellStyle name="normální 6 6 7 2 3" xfId="16337"/>
    <cellStyle name="normální 6 6 7 2 3 2" xfId="42503"/>
    <cellStyle name="normální 6 6 7 2 3 3" xfId="29537"/>
    <cellStyle name="normální 6 6 7 2 4" xfId="9849"/>
    <cellStyle name="normální 6 6 7 2 4 2" xfId="36020"/>
    <cellStyle name="normální 6 6 7 2 5" xfId="23055"/>
    <cellStyle name="normální 6 6 7 3" xfId="11481"/>
    <cellStyle name="normální 6 6 7 3 2" xfId="17965"/>
    <cellStyle name="normální 6 6 7 3 2 2" xfId="44131"/>
    <cellStyle name="normální 6 6 7 3 2 3" xfId="31165"/>
    <cellStyle name="normální 6 6 7 3 3" xfId="37649"/>
    <cellStyle name="normální 6 6 7 3 4" xfId="24683"/>
    <cellStyle name="normální 6 6 7 4" xfId="14725"/>
    <cellStyle name="normální 6 6 7 4 2" xfId="40891"/>
    <cellStyle name="normální 6 6 7 4 3" xfId="27925"/>
    <cellStyle name="normální 6 6 7 5" xfId="8186"/>
    <cellStyle name="normální 6 6 7 5 2" xfId="34406"/>
    <cellStyle name="normální 6 6 7 6" xfId="21457"/>
    <cellStyle name="normální 6 6 8" xfId="5766"/>
    <cellStyle name="normální 6 6 8 2" xfId="12534"/>
    <cellStyle name="normální 6 6 8 2 2" xfId="19018"/>
    <cellStyle name="normální 6 6 8 2 2 2" xfId="45184"/>
    <cellStyle name="normální 6 6 8 2 2 3" xfId="32218"/>
    <cellStyle name="normální 6 6 8 2 3" xfId="38702"/>
    <cellStyle name="normální 6 6 8 2 4" xfId="25736"/>
    <cellStyle name="normální 6 6 8 3" xfId="15778"/>
    <cellStyle name="normální 6 6 8 3 2" xfId="41944"/>
    <cellStyle name="normální 6 6 8 3 3" xfId="28978"/>
    <cellStyle name="normální 6 6 8 4" xfId="9288"/>
    <cellStyle name="normální 6 6 8 4 2" xfId="35461"/>
    <cellStyle name="normální 6 6 8 5" xfId="22496"/>
    <cellStyle name="normální 6 6 9" xfId="10927"/>
    <cellStyle name="normální 6 6 9 2" xfId="17411"/>
    <cellStyle name="normální 6 6 9 2 2" xfId="43577"/>
    <cellStyle name="normální 6 6 9 2 3" xfId="30611"/>
    <cellStyle name="normální 6 6 9 3" xfId="37095"/>
    <cellStyle name="normální 6 6 9 4" xfId="24129"/>
    <cellStyle name="normální 6 7" xfId="547"/>
    <cellStyle name="normální 6 7 10" xfId="14177"/>
    <cellStyle name="normální 6 7 10 2" xfId="40343"/>
    <cellStyle name="normální 6 7 10 3" xfId="27377"/>
    <cellStyle name="normální 6 7 11" xfId="7634"/>
    <cellStyle name="normální 6 7 11 2" xfId="33854"/>
    <cellStyle name="normální 6 7 12" xfId="20910"/>
    <cellStyle name="normální 6 7 2" xfId="580"/>
    <cellStyle name="normální 6 7 2 10" xfId="20939"/>
    <cellStyle name="normální 6 7 2 2" xfId="739"/>
    <cellStyle name="normální 6 7 2 2 2" xfId="1558"/>
    <cellStyle name="normální 6 7 2 2 2 2" xfId="6526"/>
    <cellStyle name="normální 6 7 2 2 2 2 2" xfId="13263"/>
    <cellStyle name="normální 6 7 2 2 2 2 2 2" xfId="19747"/>
    <cellStyle name="normální 6 7 2 2 2 2 2 2 2" xfId="45913"/>
    <cellStyle name="normální 6 7 2 2 2 2 2 2 3" xfId="32947"/>
    <cellStyle name="normální 6 7 2 2 2 2 2 3" xfId="39431"/>
    <cellStyle name="normální 6 7 2 2 2 2 2 4" xfId="26465"/>
    <cellStyle name="normální 6 7 2 2 2 2 3" xfId="16507"/>
    <cellStyle name="normální 6 7 2 2 2 2 3 2" xfId="42673"/>
    <cellStyle name="normální 6 7 2 2 2 2 3 3" xfId="29707"/>
    <cellStyle name="normální 6 7 2 2 2 2 4" xfId="10019"/>
    <cellStyle name="normální 6 7 2 2 2 2 4 2" xfId="36190"/>
    <cellStyle name="normální 6 7 2 2 2 2 5" xfId="23225"/>
    <cellStyle name="normální 6 7 2 2 2 3" xfId="11651"/>
    <cellStyle name="normální 6 7 2 2 2 3 2" xfId="18135"/>
    <cellStyle name="normální 6 7 2 2 2 3 2 2" xfId="44301"/>
    <cellStyle name="normální 6 7 2 2 2 3 2 3" xfId="31335"/>
    <cellStyle name="normální 6 7 2 2 2 3 3" xfId="37819"/>
    <cellStyle name="normální 6 7 2 2 2 3 4" xfId="24853"/>
    <cellStyle name="normální 6 7 2 2 2 4" xfId="14895"/>
    <cellStyle name="normální 6 7 2 2 2 4 2" xfId="41061"/>
    <cellStyle name="normální 6 7 2 2 2 4 3" xfId="28095"/>
    <cellStyle name="normální 6 7 2 2 2 5" xfId="8356"/>
    <cellStyle name="normální 6 7 2 2 2 5 2" xfId="34576"/>
    <cellStyle name="normální 6 7 2 2 2 6" xfId="21627"/>
    <cellStyle name="normální 6 7 2 2 3" xfId="5939"/>
    <cellStyle name="normální 6 7 2 2 3 2" xfId="12706"/>
    <cellStyle name="normální 6 7 2 2 3 2 2" xfId="19190"/>
    <cellStyle name="normální 6 7 2 2 3 2 2 2" xfId="45356"/>
    <cellStyle name="normální 6 7 2 2 3 2 2 3" xfId="32390"/>
    <cellStyle name="normální 6 7 2 2 3 2 3" xfId="38874"/>
    <cellStyle name="normální 6 7 2 2 3 2 4" xfId="25908"/>
    <cellStyle name="normální 6 7 2 2 3 3" xfId="15950"/>
    <cellStyle name="normální 6 7 2 2 3 3 2" xfId="42116"/>
    <cellStyle name="normální 6 7 2 2 3 3 3" xfId="29150"/>
    <cellStyle name="normální 6 7 2 2 3 4" xfId="9460"/>
    <cellStyle name="normální 6 7 2 2 3 4 2" xfId="35633"/>
    <cellStyle name="normální 6 7 2 2 3 5" xfId="22668"/>
    <cellStyle name="normální 6 7 2 2 4" xfId="11097"/>
    <cellStyle name="normální 6 7 2 2 4 2" xfId="17581"/>
    <cellStyle name="normální 6 7 2 2 4 2 2" xfId="43747"/>
    <cellStyle name="normální 6 7 2 2 4 2 3" xfId="30781"/>
    <cellStyle name="normální 6 7 2 2 4 3" xfId="37265"/>
    <cellStyle name="normální 6 7 2 2 4 4" xfId="24299"/>
    <cellStyle name="normální 6 7 2 2 5" xfId="14342"/>
    <cellStyle name="normální 6 7 2 2 5 2" xfId="40508"/>
    <cellStyle name="normální 6 7 2 2 5 3" xfId="27542"/>
    <cellStyle name="normální 6 7 2 2 6" xfId="7799"/>
    <cellStyle name="normální 6 7 2 2 6 2" xfId="34019"/>
    <cellStyle name="normální 6 7 2 2 7" xfId="21075"/>
    <cellStyle name="normální 6 7 2 3" xfId="914"/>
    <cellStyle name="normální 6 7 2 3 2" xfId="1706"/>
    <cellStyle name="normální 6 7 2 3 2 2" xfId="6674"/>
    <cellStyle name="normální 6 7 2 3 2 2 2" xfId="13411"/>
    <cellStyle name="normální 6 7 2 3 2 2 2 2" xfId="19895"/>
    <cellStyle name="normální 6 7 2 3 2 2 2 2 2" xfId="46061"/>
    <cellStyle name="normální 6 7 2 3 2 2 2 2 3" xfId="33095"/>
    <cellStyle name="normální 6 7 2 3 2 2 2 3" xfId="39579"/>
    <cellStyle name="normální 6 7 2 3 2 2 2 4" xfId="26613"/>
    <cellStyle name="normální 6 7 2 3 2 2 3" xfId="16655"/>
    <cellStyle name="normální 6 7 2 3 2 2 3 2" xfId="42821"/>
    <cellStyle name="normální 6 7 2 3 2 2 3 3" xfId="29855"/>
    <cellStyle name="normální 6 7 2 3 2 2 4" xfId="10167"/>
    <cellStyle name="normální 6 7 2 3 2 2 4 2" xfId="36338"/>
    <cellStyle name="normální 6 7 2 3 2 2 5" xfId="23373"/>
    <cellStyle name="normální 6 7 2 3 2 3" xfId="11799"/>
    <cellStyle name="normální 6 7 2 3 2 3 2" xfId="18283"/>
    <cellStyle name="normální 6 7 2 3 2 3 2 2" xfId="44449"/>
    <cellStyle name="normální 6 7 2 3 2 3 2 3" xfId="31483"/>
    <cellStyle name="normální 6 7 2 3 2 3 3" xfId="37967"/>
    <cellStyle name="normální 6 7 2 3 2 3 4" xfId="25001"/>
    <cellStyle name="normální 6 7 2 3 2 4" xfId="15043"/>
    <cellStyle name="normální 6 7 2 3 2 4 2" xfId="41209"/>
    <cellStyle name="normální 6 7 2 3 2 4 3" xfId="28243"/>
    <cellStyle name="normální 6 7 2 3 2 5" xfId="8504"/>
    <cellStyle name="normální 6 7 2 3 2 5 2" xfId="34724"/>
    <cellStyle name="normální 6 7 2 3 2 6" xfId="21775"/>
    <cellStyle name="normální 6 7 2 3 3" xfId="6090"/>
    <cellStyle name="normální 6 7 2 3 3 2" xfId="12855"/>
    <cellStyle name="normální 6 7 2 3 3 2 2" xfId="19339"/>
    <cellStyle name="normální 6 7 2 3 3 2 2 2" xfId="45505"/>
    <cellStyle name="normální 6 7 2 3 3 2 2 3" xfId="32539"/>
    <cellStyle name="normální 6 7 2 3 3 2 3" xfId="39023"/>
    <cellStyle name="normální 6 7 2 3 3 2 4" xfId="26057"/>
    <cellStyle name="normální 6 7 2 3 3 3" xfId="16099"/>
    <cellStyle name="normální 6 7 2 3 3 3 2" xfId="42265"/>
    <cellStyle name="normální 6 7 2 3 3 3 3" xfId="29299"/>
    <cellStyle name="normální 6 7 2 3 3 4" xfId="9610"/>
    <cellStyle name="normální 6 7 2 3 3 4 2" xfId="35782"/>
    <cellStyle name="normální 6 7 2 3 3 5" xfId="22817"/>
    <cellStyle name="normální 6 7 2 3 4" xfId="11245"/>
    <cellStyle name="normální 6 7 2 3 4 2" xfId="17729"/>
    <cellStyle name="normální 6 7 2 3 4 2 2" xfId="43895"/>
    <cellStyle name="normální 6 7 2 3 4 2 3" xfId="30929"/>
    <cellStyle name="normální 6 7 2 3 4 3" xfId="37413"/>
    <cellStyle name="normální 6 7 2 3 4 4" xfId="24447"/>
    <cellStyle name="normální 6 7 2 3 5" xfId="14490"/>
    <cellStyle name="normální 6 7 2 3 5 2" xfId="40656"/>
    <cellStyle name="normální 6 7 2 3 5 3" xfId="27690"/>
    <cellStyle name="normální 6 7 2 3 6" xfId="7947"/>
    <cellStyle name="normální 6 7 2 3 6 2" xfId="34167"/>
    <cellStyle name="normální 6 7 2 3 7" xfId="21223"/>
    <cellStyle name="normální 6 7 2 4" xfId="1089"/>
    <cellStyle name="normální 6 7 2 4 2" xfId="1854"/>
    <cellStyle name="normální 6 7 2 4 2 2" xfId="6822"/>
    <cellStyle name="normální 6 7 2 4 2 2 2" xfId="13559"/>
    <cellStyle name="normální 6 7 2 4 2 2 2 2" xfId="20043"/>
    <cellStyle name="normální 6 7 2 4 2 2 2 2 2" xfId="46209"/>
    <cellStyle name="normální 6 7 2 4 2 2 2 2 3" xfId="33243"/>
    <cellStyle name="normální 6 7 2 4 2 2 2 3" xfId="39727"/>
    <cellStyle name="normální 6 7 2 4 2 2 2 4" xfId="26761"/>
    <cellStyle name="normální 6 7 2 4 2 2 3" xfId="16803"/>
    <cellStyle name="normální 6 7 2 4 2 2 3 2" xfId="42969"/>
    <cellStyle name="normální 6 7 2 4 2 2 3 3" xfId="30003"/>
    <cellStyle name="normální 6 7 2 4 2 2 4" xfId="10315"/>
    <cellStyle name="normální 6 7 2 4 2 2 4 2" xfId="36486"/>
    <cellStyle name="normální 6 7 2 4 2 2 5" xfId="23521"/>
    <cellStyle name="normální 6 7 2 4 2 3" xfId="11947"/>
    <cellStyle name="normální 6 7 2 4 2 3 2" xfId="18431"/>
    <cellStyle name="normální 6 7 2 4 2 3 2 2" xfId="44597"/>
    <cellStyle name="normální 6 7 2 4 2 3 2 3" xfId="31631"/>
    <cellStyle name="normální 6 7 2 4 2 3 3" xfId="38115"/>
    <cellStyle name="normální 6 7 2 4 2 3 4" xfId="25149"/>
    <cellStyle name="normální 6 7 2 4 2 4" xfId="15191"/>
    <cellStyle name="normální 6 7 2 4 2 4 2" xfId="41357"/>
    <cellStyle name="normální 6 7 2 4 2 4 3" xfId="28391"/>
    <cellStyle name="normální 6 7 2 4 2 5" xfId="8652"/>
    <cellStyle name="normální 6 7 2 4 2 5 2" xfId="34872"/>
    <cellStyle name="normální 6 7 2 4 2 6" xfId="21923"/>
    <cellStyle name="normální 6 7 2 4 3" xfId="6244"/>
    <cellStyle name="normální 6 7 2 4 3 2" xfId="13006"/>
    <cellStyle name="normální 6 7 2 4 3 2 2" xfId="19490"/>
    <cellStyle name="normální 6 7 2 4 3 2 2 2" xfId="45656"/>
    <cellStyle name="normální 6 7 2 4 3 2 2 3" xfId="32690"/>
    <cellStyle name="normální 6 7 2 4 3 2 3" xfId="39174"/>
    <cellStyle name="normální 6 7 2 4 3 2 4" xfId="26208"/>
    <cellStyle name="normální 6 7 2 4 3 3" xfId="16250"/>
    <cellStyle name="normální 6 7 2 4 3 3 2" xfId="42416"/>
    <cellStyle name="normální 6 7 2 4 3 3 3" xfId="29450"/>
    <cellStyle name="normální 6 7 2 4 3 4" xfId="9761"/>
    <cellStyle name="normální 6 7 2 4 3 4 2" xfId="35933"/>
    <cellStyle name="normální 6 7 2 4 3 5" xfId="22968"/>
    <cellStyle name="normální 6 7 2 4 4" xfId="11393"/>
    <cellStyle name="normální 6 7 2 4 4 2" xfId="17877"/>
    <cellStyle name="normální 6 7 2 4 4 2 2" xfId="44043"/>
    <cellStyle name="normální 6 7 2 4 4 2 3" xfId="31077"/>
    <cellStyle name="normální 6 7 2 4 4 3" xfId="37561"/>
    <cellStyle name="normální 6 7 2 4 4 4" xfId="24595"/>
    <cellStyle name="normální 6 7 2 4 5" xfId="14638"/>
    <cellStyle name="normální 6 7 2 4 5 2" xfId="40804"/>
    <cellStyle name="normální 6 7 2 4 5 3" xfId="27838"/>
    <cellStyle name="normální 6 7 2 4 6" xfId="8095"/>
    <cellStyle name="normální 6 7 2 4 6 2" xfId="34315"/>
    <cellStyle name="normální 6 7 2 4 7" xfId="21371"/>
    <cellStyle name="normální 6 7 2 5" xfId="1422"/>
    <cellStyle name="normální 6 7 2 5 2" xfId="6390"/>
    <cellStyle name="normální 6 7 2 5 2 2" xfId="13127"/>
    <cellStyle name="normální 6 7 2 5 2 2 2" xfId="19611"/>
    <cellStyle name="normální 6 7 2 5 2 2 2 2" xfId="45777"/>
    <cellStyle name="normální 6 7 2 5 2 2 2 3" xfId="32811"/>
    <cellStyle name="normální 6 7 2 5 2 2 3" xfId="39295"/>
    <cellStyle name="normální 6 7 2 5 2 2 4" xfId="26329"/>
    <cellStyle name="normální 6 7 2 5 2 3" xfId="16371"/>
    <cellStyle name="normální 6 7 2 5 2 3 2" xfId="42537"/>
    <cellStyle name="normální 6 7 2 5 2 3 3" xfId="29571"/>
    <cellStyle name="normální 6 7 2 5 2 4" xfId="9883"/>
    <cellStyle name="normální 6 7 2 5 2 4 2" xfId="36054"/>
    <cellStyle name="normální 6 7 2 5 2 5" xfId="23089"/>
    <cellStyle name="normální 6 7 2 5 3" xfId="11515"/>
    <cellStyle name="normální 6 7 2 5 3 2" xfId="17999"/>
    <cellStyle name="normální 6 7 2 5 3 2 2" xfId="44165"/>
    <cellStyle name="normální 6 7 2 5 3 2 3" xfId="31199"/>
    <cellStyle name="normální 6 7 2 5 3 3" xfId="37683"/>
    <cellStyle name="normální 6 7 2 5 3 4" xfId="24717"/>
    <cellStyle name="normální 6 7 2 5 4" xfId="14759"/>
    <cellStyle name="normální 6 7 2 5 4 2" xfId="40925"/>
    <cellStyle name="normální 6 7 2 5 4 3" xfId="27959"/>
    <cellStyle name="normální 6 7 2 5 5" xfId="8220"/>
    <cellStyle name="normální 6 7 2 5 5 2" xfId="34440"/>
    <cellStyle name="normální 6 7 2 5 6" xfId="21491"/>
    <cellStyle name="normální 6 7 2 6" xfId="5800"/>
    <cellStyle name="normální 6 7 2 6 2" xfId="12568"/>
    <cellStyle name="normální 6 7 2 6 2 2" xfId="19052"/>
    <cellStyle name="normální 6 7 2 6 2 2 2" xfId="45218"/>
    <cellStyle name="normální 6 7 2 6 2 2 3" xfId="32252"/>
    <cellStyle name="normální 6 7 2 6 2 3" xfId="38736"/>
    <cellStyle name="normální 6 7 2 6 2 4" xfId="25770"/>
    <cellStyle name="normální 6 7 2 6 3" xfId="15812"/>
    <cellStyle name="normální 6 7 2 6 3 2" xfId="41978"/>
    <cellStyle name="normální 6 7 2 6 3 3" xfId="29012"/>
    <cellStyle name="normální 6 7 2 6 4" xfId="9322"/>
    <cellStyle name="normální 6 7 2 6 4 2" xfId="35495"/>
    <cellStyle name="normální 6 7 2 6 5" xfId="22530"/>
    <cellStyle name="normální 6 7 2 7" xfId="10961"/>
    <cellStyle name="normální 6 7 2 7 2" xfId="17445"/>
    <cellStyle name="normální 6 7 2 7 2 2" xfId="43611"/>
    <cellStyle name="normální 6 7 2 7 2 3" xfId="30645"/>
    <cellStyle name="normální 6 7 2 7 3" xfId="37129"/>
    <cellStyle name="normální 6 7 2 7 4" xfId="24163"/>
    <cellStyle name="normální 6 7 2 8" xfId="14206"/>
    <cellStyle name="normální 6 7 2 8 2" xfId="40372"/>
    <cellStyle name="normální 6 7 2 8 3" xfId="27406"/>
    <cellStyle name="normální 6 7 2 9" xfId="7663"/>
    <cellStyle name="normální 6 7 2 9 2" xfId="33883"/>
    <cellStyle name="normální 6 7 3" xfId="617"/>
    <cellStyle name="normální 6 7 3 10" xfId="20971"/>
    <cellStyle name="normální 6 7 3 2" xfId="775"/>
    <cellStyle name="normální 6 7 3 2 2" xfId="1590"/>
    <cellStyle name="normální 6 7 3 2 2 2" xfId="6558"/>
    <cellStyle name="normální 6 7 3 2 2 2 2" xfId="13295"/>
    <cellStyle name="normální 6 7 3 2 2 2 2 2" xfId="19779"/>
    <cellStyle name="normální 6 7 3 2 2 2 2 2 2" xfId="45945"/>
    <cellStyle name="normální 6 7 3 2 2 2 2 2 3" xfId="32979"/>
    <cellStyle name="normální 6 7 3 2 2 2 2 3" xfId="39463"/>
    <cellStyle name="normální 6 7 3 2 2 2 2 4" xfId="26497"/>
    <cellStyle name="normální 6 7 3 2 2 2 3" xfId="16539"/>
    <cellStyle name="normální 6 7 3 2 2 2 3 2" xfId="42705"/>
    <cellStyle name="normální 6 7 3 2 2 2 3 3" xfId="29739"/>
    <cellStyle name="normální 6 7 3 2 2 2 4" xfId="10051"/>
    <cellStyle name="normální 6 7 3 2 2 2 4 2" xfId="36222"/>
    <cellStyle name="normální 6 7 3 2 2 2 5" xfId="23257"/>
    <cellStyle name="normální 6 7 3 2 2 3" xfId="11683"/>
    <cellStyle name="normální 6 7 3 2 2 3 2" xfId="18167"/>
    <cellStyle name="normální 6 7 3 2 2 3 2 2" xfId="44333"/>
    <cellStyle name="normální 6 7 3 2 2 3 2 3" xfId="31367"/>
    <cellStyle name="normální 6 7 3 2 2 3 3" xfId="37851"/>
    <cellStyle name="normální 6 7 3 2 2 3 4" xfId="24885"/>
    <cellStyle name="normální 6 7 3 2 2 4" xfId="14927"/>
    <cellStyle name="normální 6 7 3 2 2 4 2" xfId="41093"/>
    <cellStyle name="normální 6 7 3 2 2 4 3" xfId="28127"/>
    <cellStyle name="normální 6 7 3 2 2 5" xfId="8388"/>
    <cellStyle name="normální 6 7 3 2 2 5 2" xfId="34608"/>
    <cellStyle name="normální 6 7 3 2 2 6" xfId="21659"/>
    <cellStyle name="normální 6 7 3 2 3" xfId="5971"/>
    <cellStyle name="normální 6 7 3 2 3 2" xfId="12738"/>
    <cellStyle name="normální 6 7 3 2 3 2 2" xfId="19222"/>
    <cellStyle name="normální 6 7 3 2 3 2 2 2" xfId="45388"/>
    <cellStyle name="normální 6 7 3 2 3 2 2 3" xfId="32422"/>
    <cellStyle name="normální 6 7 3 2 3 2 3" xfId="38906"/>
    <cellStyle name="normální 6 7 3 2 3 2 4" xfId="25940"/>
    <cellStyle name="normální 6 7 3 2 3 3" xfId="15982"/>
    <cellStyle name="normální 6 7 3 2 3 3 2" xfId="42148"/>
    <cellStyle name="normální 6 7 3 2 3 3 3" xfId="29182"/>
    <cellStyle name="normální 6 7 3 2 3 4" xfId="9492"/>
    <cellStyle name="normální 6 7 3 2 3 4 2" xfId="35665"/>
    <cellStyle name="normální 6 7 3 2 3 5" xfId="22700"/>
    <cellStyle name="normální 6 7 3 2 4" xfId="11129"/>
    <cellStyle name="normální 6 7 3 2 4 2" xfId="17613"/>
    <cellStyle name="normální 6 7 3 2 4 2 2" xfId="43779"/>
    <cellStyle name="normální 6 7 3 2 4 2 3" xfId="30813"/>
    <cellStyle name="normální 6 7 3 2 4 3" xfId="37297"/>
    <cellStyle name="normální 6 7 3 2 4 4" xfId="24331"/>
    <cellStyle name="normální 6 7 3 2 5" xfId="14374"/>
    <cellStyle name="normální 6 7 3 2 5 2" xfId="40540"/>
    <cellStyle name="normální 6 7 3 2 5 3" xfId="27574"/>
    <cellStyle name="normální 6 7 3 2 6" xfId="7831"/>
    <cellStyle name="normální 6 7 3 2 6 2" xfId="34051"/>
    <cellStyle name="normální 6 7 3 2 7" xfId="21107"/>
    <cellStyle name="normální 6 7 3 3" xfId="950"/>
    <cellStyle name="normální 6 7 3 3 2" xfId="1738"/>
    <cellStyle name="normální 6 7 3 3 2 2" xfId="6706"/>
    <cellStyle name="normální 6 7 3 3 2 2 2" xfId="13443"/>
    <cellStyle name="normální 6 7 3 3 2 2 2 2" xfId="19927"/>
    <cellStyle name="normální 6 7 3 3 2 2 2 2 2" xfId="46093"/>
    <cellStyle name="normální 6 7 3 3 2 2 2 2 3" xfId="33127"/>
    <cellStyle name="normální 6 7 3 3 2 2 2 3" xfId="39611"/>
    <cellStyle name="normální 6 7 3 3 2 2 2 4" xfId="26645"/>
    <cellStyle name="normální 6 7 3 3 2 2 3" xfId="16687"/>
    <cellStyle name="normální 6 7 3 3 2 2 3 2" xfId="42853"/>
    <cellStyle name="normální 6 7 3 3 2 2 3 3" xfId="29887"/>
    <cellStyle name="normální 6 7 3 3 2 2 4" xfId="10199"/>
    <cellStyle name="normální 6 7 3 3 2 2 4 2" xfId="36370"/>
    <cellStyle name="normální 6 7 3 3 2 2 5" xfId="23405"/>
    <cellStyle name="normální 6 7 3 3 2 3" xfId="11831"/>
    <cellStyle name="normální 6 7 3 3 2 3 2" xfId="18315"/>
    <cellStyle name="normální 6 7 3 3 2 3 2 2" xfId="44481"/>
    <cellStyle name="normální 6 7 3 3 2 3 2 3" xfId="31515"/>
    <cellStyle name="normální 6 7 3 3 2 3 3" xfId="37999"/>
    <cellStyle name="normální 6 7 3 3 2 3 4" xfId="25033"/>
    <cellStyle name="normální 6 7 3 3 2 4" xfId="15075"/>
    <cellStyle name="normální 6 7 3 3 2 4 2" xfId="41241"/>
    <cellStyle name="normální 6 7 3 3 2 4 3" xfId="28275"/>
    <cellStyle name="normální 6 7 3 3 2 5" xfId="8536"/>
    <cellStyle name="normální 6 7 3 3 2 5 2" xfId="34756"/>
    <cellStyle name="normální 6 7 3 3 2 6" xfId="21807"/>
    <cellStyle name="normální 6 7 3 3 3" xfId="6122"/>
    <cellStyle name="normální 6 7 3 3 3 2" xfId="12887"/>
    <cellStyle name="normální 6 7 3 3 3 2 2" xfId="19371"/>
    <cellStyle name="normální 6 7 3 3 3 2 2 2" xfId="45537"/>
    <cellStyle name="normální 6 7 3 3 3 2 2 3" xfId="32571"/>
    <cellStyle name="normální 6 7 3 3 3 2 3" xfId="39055"/>
    <cellStyle name="normální 6 7 3 3 3 2 4" xfId="26089"/>
    <cellStyle name="normální 6 7 3 3 3 3" xfId="16131"/>
    <cellStyle name="normální 6 7 3 3 3 3 2" xfId="42297"/>
    <cellStyle name="normální 6 7 3 3 3 3 3" xfId="29331"/>
    <cellStyle name="normální 6 7 3 3 3 4" xfId="9642"/>
    <cellStyle name="normální 6 7 3 3 3 4 2" xfId="35814"/>
    <cellStyle name="normální 6 7 3 3 3 5" xfId="22849"/>
    <cellStyle name="normální 6 7 3 3 4" xfId="11277"/>
    <cellStyle name="normální 6 7 3 3 4 2" xfId="17761"/>
    <cellStyle name="normální 6 7 3 3 4 2 2" xfId="43927"/>
    <cellStyle name="normální 6 7 3 3 4 2 3" xfId="30961"/>
    <cellStyle name="normální 6 7 3 3 4 3" xfId="37445"/>
    <cellStyle name="normální 6 7 3 3 4 4" xfId="24479"/>
    <cellStyle name="normální 6 7 3 3 5" xfId="14522"/>
    <cellStyle name="normální 6 7 3 3 5 2" xfId="40688"/>
    <cellStyle name="normální 6 7 3 3 5 3" xfId="27722"/>
    <cellStyle name="normální 6 7 3 3 6" xfId="7979"/>
    <cellStyle name="normální 6 7 3 3 6 2" xfId="34199"/>
    <cellStyle name="normální 6 7 3 3 7" xfId="21255"/>
    <cellStyle name="normální 6 7 3 4" xfId="1125"/>
    <cellStyle name="normální 6 7 3 4 2" xfId="1886"/>
    <cellStyle name="normální 6 7 3 4 2 2" xfId="6854"/>
    <cellStyle name="normální 6 7 3 4 2 2 2" xfId="13591"/>
    <cellStyle name="normální 6 7 3 4 2 2 2 2" xfId="20075"/>
    <cellStyle name="normální 6 7 3 4 2 2 2 2 2" xfId="46241"/>
    <cellStyle name="normální 6 7 3 4 2 2 2 2 3" xfId="33275"/>
    <cellStyle name="normální 6 7 3 4 2 2 2 3" xfId="39759"/>
    <cellStyle name="normální 6 7 3 4 2 2 2 4" xfId="26793"/>
    <cellStyle name="normální 6 7 3 4 2 2 3" xfId="16835"/>
    <cellStyle name="normální 6 7 3 4 2 2 3 2" xfId="43001"/>
    <cellStyle name="normální 6 7 3 4 2 2 3 3" xfId="30035"/>
    <cellStyle name="normální 6 7 3 4 2 2 4" xfId="10347"/>
    <cellStyle name="normální 6 7 3 4 2 2 4 2" xfId="36518"/>
    <cellStyle name="normální 6 7 3 4 2 2 5" xfId="23553"/>
    <cellStyle name="normální 6 7 3 4 2 3" xfId="11979"/>
    <cellStyle name="normální 6 7 3 4 2 3 2" xfId="18463"/>
    <cellStyle name="normální 6 7 3 4 2 3 2 2" xfId="44629"/>
    <cellStyle name="normální 6 7 3 4 2 3 2 3" xfId="31663"/>
    <cellStyle name="normální 6 7 3 4 2 3 3" xfId="38147"/>
    <cellStyle name="normální 6 7 3 4 2 3 4" xfId="25181"/>
    <cellStyle name="normální 6 7 3 4 2 4" xfId="15223"/>
    <cellStyle name="normální 6 7 3 4 2 4 2" xfId="41389"/>
    <cellStyle name="normální 6 7 3 4 2 4 3" xfId="28423"/>
    <cellStyle name="normální 6 7 3 4 2 5" xfId="8684"/>
    <cellStyle name="normální 6 7 3 4 2 5 2" xfId="34904"/>
    <cellStyle name="normální 6 7 3 4 2 6" xfId="21955"/>
    <cellStyle name="normální 6 7 3 4 3" xfId="6277"/>
    <cellStyle name="normální 6 7 3 4 3 2" xfId="13039"/>
    <cellStyle name="normální 6 7 3 4 3 2 2" xfId="19523"/>
    <cellStyle name="normální 6 7 3 4 3 2 2 2" xfId="45689"/>
    <cellStyle name="normální 6 7 3 4 3 2 2 3" xfId="32723"/>
    <cellStyle name="normální 6 7 3 4 3 2 3" xfId="39207"/>
    <cellStyle name="normální 6 7 3 4 3 2 4" xfId="26241"/>
    <cellStyle name="normální 6 7 3 4 3 3" xfId="16283"/>
    <cellStyle name="normální 6 7 3 4 3 3 2" xfId="42449"/>
    <cellStyle name="normální 6 7 3 4 3 3 3" xfId="29483"/>
    <cellStyle name="normální 6 7 3 4 3 4" xfId="9794"/>
    <cellStyle name="normální 6 7 3 4 3 4 2" xfId="35966"/>
    <cellStyle name="normální 6 7 3 4 3 5" xfId="23001"/>
    <cellStyle name="normální 6 7 3 4 4" xfId="11425"/>
    <cellStyle name="normální 6 7 3 4 4 2" xfId="17909"/>
    <cellStyle name="normální 6 7 3 4 4 2 2" xfId="44075"/>
    <cellStyle name="normální 6 7 3 4 4 2 3" xfId="31109"/>
    <cellStyle name="normální 6 7 3 4 4 3" xfId="37593"/>
    <cellStyle name="normální 6 7 3 4 4 4" xfId="24627"/>
    <cellStyle name="normální 6 7 3 4 5" xfId="14670"/>
    <cellStyle name="normální 6 7 3 4 5 2" xfId="40836"/>
    <cellStyle name="normální 6 7 3 4 5 3" xfId="27870"/>
    <cellStyle name="normální 6 7 3 4 6" xfId="8127"/>
    <cellStyle name="normální 6 7 3 4 6 2" xfId="34347"/>
    <cellStyle name="normální 6 7 3 4 7" xfId="21403"/>
    <cellStyle name="normální 6 7 3 5" xfId="1454"/>
    <cellStyle name="normální 6 7 3 5 2" xfId="6422"/>
    <cellStyle name="normální 6 7 3 5 2 2" xfId="13159"/>
    <cellStyle name="normální 6 7 3 5 2 2 2" xfId="19643"/>
    <cellStyle name="normální 6 7 3 5 2 2 2 2" xfId="45809"/>
    <cellStyle name="normální 6 7 3 5 2 2 2 3" xfId="32843"/>
    <cellStyle name="normální 6 7 3 5 2 2 3" xfId="39327"/>
    <cellStyle name="normální 6 7 3 5 2 2 4" xfId="26361"/>
    <cellStyle name="normální 6 7 3 5 2 3" xfId="16403"/>
    <cellStyle name="normální 6 7 3 5 2 3 2" xfId="42569"/>
    <cellStyle name="normální 6 7 3 5 2 3 3" xfId="29603"/>
    <cellStyle name="normální 6 7 3 5 2 4" xfId="9915"/>
    <cellStyle name="normální 6 7 3 5 2 4 2" xfId="36086"/>
    <cellStyle name="normální 6 7 3 5 2 5" xfId="23121"/>
    <cellStyle name="normální 6 7 3 5 3" xfId="11547"/>
    <cellStyle name="normální 6 7 3 5 3 2" xfId="18031"/>
    <cellStyle name="normální 6 7 3 5 3 2 2" xfId="44197"/>
    <cellStyle name="normální 6 7 3 5 3 2 3" xfId="31231"/>
    <cellStyle name="normální 6 7 3 5 3 3" xfId="37715"/>
    <cellStyle name="normální 6 7 3 5 3 4" xfId="24749"/>
    <cellStyle name="normální 6 7 3 5 4" xfId="14791"/>
    <cellStyle name="normální 6 7 3 5 4 2" xfId="40957"/>
    <cellStyle name="normální 6 7 3 5 4 3" xfId="27991"/>
    <cellStyle name="normální 6 7 3 5 5" xfId="8252"/>
    <cellStyle name="normální 6 7 3 5 5 2" xfId="34472"/>
    <cellStyle name="normální 6 7 3 5 6" xfId="21523"/>
    <cellStyle name="normální 6 7 3 6" xfId="5833"/>
    <cellStyle name="normální 6 7 3 6 2" xfId="12600"/>
    <cellStyle name="normální 6 7 3 6 2 2" xfId="19084"/>
    <cellStyle name="normální 6 7 3 6 2 2 2" xfId="45250"/>
    <cellStyle name="normální 6 7 3 6 2 2 3" xfId="32284"/>
    <cellStyle name="normální 6 7 3 6 2 3" xfId="38768"/>
    <cellStyle name="normální 6 7 3 6 2 4" xfId="25802"/>
    <cellStyle name="normální 6 7 3 6 3" xfId="15844"/>
    <cellStyle name="normální 6 7 3 6 3 2" xfId="42010"/>
    <cellStyle name="normální 6 7 3 6 3 3" xfId="29044"/>
    <cellStyle name="normální 6 7 3 6 4" xfId="9354"/>
    <cellStyle name="normální 6 7 3 6 4 2" xfId="35527"/>
    <cellStyle name="normální 6 7 3 6 5" xfId="22562"/>
    <cellStyle name="normální 6 7 3 7" xfId="10993"/>
    <cellStyle name="normální 6 7 3 7 2" xfId="17477"/>
    <cellStyle name="normální 6 7 3 7 2 2" xfId="43643"/>
    <cellStyle name="normální 6 7 3 7 2 3" xfId="30677"/>
    <cellStyle name="normální 6 7 3 7 3" xfId="37161"/>
    <cellStyle name="normální 6 7 3 7 4" xfId="24195"/>
    <cellStyle name="normální 6 7 3 8" xfId="14238"/>
    <cellStyle name="normální 6 7 3 8 2" xfId="40404"/>
    <cellStyle name="normální 6 7 3 8 3" xfId="27438"/>
    <cellStyle name="normální 6 7 3 9" xfId="7695"/>
    <cellStyle name="normální 6 7 3 9 2" xfId="33915"/>
    <cellStyle name="normální 6 7 4" xfId="672"/>
    <cellStyle name="normální 6 7 4 2" xfId="1502"/>
    <cellStyle name="normální 6 7 4 2 2" xfId="6470"/>
    <cellStyle name="normální 6 7 4 2 2 2" xfId="13207"/>
    <cellStyle name="normální 6 7 4 2 2 2 2" xfId="19691"/>
    <cellStyle name="normální 6 7 4 2 2 2 2 2" xfId="45857"/>
    <cellStyle name="normální 6 7 4 2 2 2 2 3" xfId="32891"/>
    <cellStyle name="normální 6 7 4 2 2 2 3" xfId="39375"/>
    <cellStyle name="normální 6 7 4 2 2 2 4" xfId="26409"/>
    <cellStyle name="normální 6 7 4 2 2 3" xfId="16451"/>
    <cellStyle name="normální 6 7 4 2 2 3 2" xfId="42617"/>
    <cellStyle name="normální 6 7 4 2 2 3 3" xfId="29651"/>
    <cellStyle name="normální 6 7 4 2 2 4" xfId="9963"/>
    <cellStyle name="normální 6 7 4 2 2 4 2" xfId="36134"/>
    <cellStyle name="normální 6 7 4 2 2 5" xfId="23169"/>
    <cellStyle name="normální 6 7 4 2 3" xfId="11595"/>
    <cellStyle name="normální 6 7 4 2 3 2" xfId="18079"/>
    <cellStyle name="normální 6 7 4 2 3 2 2" xfId="44245"/>
    <cellStyle name="normální 6 7 4 2 3 2 3" xfId="31279"/>
    <cellStyle name="normální 6 7 4 2 3 3" xfId="37763"/>
    <cellStyle name="normální 6 7 4 2 3 4" xfId="24797"/>
    <cellStyle name="normální 6 7 4 2 4" xfId="14839"/>
    <cellStyle name="normální 6 7 4 2 4 2" xfId="41005"/>
    <cellStyle name="normální 6 7 4 2 4 3" xfId="28039"/>
    <cellStyle name="normální 6 7 4 2 5" xfId="8300"/>
    <cellStyle name="normální 6 7 4 2 5 2" xfId="34520"/>
    <cellStyle name="normální 6 7 4 2 6" xfId="21571"/>
    <cellStyle name="normální 6 7 4 3" xfId="5881"/>
    <cellStyle name="normální 6 7 4 3 2" xfId="12648"/>
    <cellStyle name="normální 6 7 4 3 2 2" xfId="19132"/>
    <cellStyle name="normální 6 7 4 3 2 2 2" xfId="45298"/>
    <cellStyle name="normální 6 7 4 3 2 2 3" xfId="32332"/>
    <cellStyle name="normální 6 7 4 3 2 3" xfId="38816"/>
    <cellStyle name="normální 6 7 4 3 2 4" xfId="25850"/>
    <cellStyle name="normální 6 7 4 3 3" xfId="15892"/>
    <cellStyle name="normální 6 7 4 3 3 2" xfId="42058"/>
    <cellStyle name="normální 6 7 4 3 3 3" xfId="29092"/>
    <cellStyle name="normální 6 7 4 3 4" xfId="9402"/>
    <cellStyle name="normální 6 7 4 3 4 2" xfId="35575"/>
    <cellStyle name="normální 6 7 4 3 5" xfId="22610"/>
    <cellStyle name="normální 6 7 4 4" xfId="11041"/>
    <cellStyle name="normální 6 7 4 4 2" xfId="17525"/>
    <cellStyle name="normální 6 7 4 4 2 2" xfId="43691"/>
    <cellStyle name="normální 6 7 4 4 2 3" xfId="30725"/>
    <cellStyle name="normální 6 7 4 4 3" xfId="37209"/>
    <cellStyle name="normální 6 7 4 4 4" xfId="24243"/>
    <cellStyle name="normální 6 7 4 5" xfId="14286"/>
    <cellStyle name="normální 6 7 4 5 2" xfId="40452"/>
    <cellStyle name="normální 6 7 4 5 3" xfId="27486"/>
    <cellStyle name="normální 6 7 4 6" xfId="7743"/>
    <cellStyle name="normální 6 7 4 6 2" xfId="33963"/>
    <cellStyle name="normální 6 7 4 7" xfId="21019"/>
    <cellStyle name="normální 6 7 5" xfId="846"/>
    <cellStyle name="normální 6 7 5 2" xfId="1649"/>
    <cellStyle name="normální 6 7 5 2 2" xfId="6617"/>
    <cellStyle name="normální 6 7 5 2 2 2" xfId="13354"/>
    <cellStyle name="normální 6 7 5 2 2 2 2" xfId="19838"/>
    <cellStyle name="normální 6 7 5 2 2 2 2 2" xfId="46004"/>
    <cellStyle name="normální 6 7 5 2 2 2 2 3" xfId="33038"/>
    <cellStyle name="normální 6 7 5 2 2 2 3" xfId="39522"/>
    <cellStyle name="normální 6 7 5 2 2 2 4" xfId="26556"/>
    <cellStyle name="normální 6 7 5 2 2 3" xfId="16598"/>
    <cellStyle name="normální 6 7 5 2 2 3 2" xfId="42764"/>
    <cellStyle name="normální 6 7 5 2 2 3 3" xfId="29798"/>
    <cellStyle name="normální 6 7 5 2 2 4" xfId="10110"/>
    <cellStyle name="normální 6 7 5 2 2 4 2" xfId="36281"/>
    <cellStyle name="normální 6 7 5 2 2 5" xfId="23316"/>
    <cellStyle name="normální 6 7 5 2 3" xfId="11742"/>
    <cellStyle name="normální 6 7 5 2 3 2" xfId="18226"/>
    <cellStyle name="normální 6 7 5 2 3 2 2" xfId="44392"/>
    <cellStyle name="normální 6 7 5 2 3 2 3" xfId="31426"/>
    <cellStyle name="normální 6 7 5 2 3 3" xfId="37910"/>
    <cellStyle name="normální 6 7 5 2 3 4" xfId="24944"/>
    <cellStyle name="normální 6 7 5 2 4" xfId="14986"/>
    <cellStyle name="normální 6 7 5 2 4 2" xfId="41152"/>
    <cellStyle name="normální 6 7 5 2 4 3" xfId="28186"/>
    <cellStyle name="normální 6 7 5 2 5" xfId="8447"/>
    <cellStyle name="normální 6 7 5 2 5 2" xfId="34667"/>
    <cellStyle name="normální 6 7 5 2 6" xfId="21718"/>
    <cellStyle name="normální 6 7 5 3" xfId="6031"/>
    <cellStyle name="normální 6 7 5 3 2" xfId="12797"/>
    <cellStyle name="normální 6 7 5 3 2 2" xfId="19281"/>
    <cellStyle name="normální 6 7 5 3 2 2 2" xfId="45447"/>
    <cellStyle name="normální 6 7 5 3 2 2 3" xfId="32481"/>
    <cellStyle name="normální 6 7 5 3 2 3" xfId="38965"/>
    <cellStyle name="normální 6 7 5 3 2 4" xfId="25999"/>
    <cellStyle name="normální 6 7 5 3 3" xfId="16041"/>
    <cellStyle name="normální 6 7 5 3 3 2" xfId="42207"/>
    <cellStyle name="normální 6 7 5 3 3 3" xfId="29241"/>
    <cellStyle name="normální 6 7 5 3 4" xfId="9551"/>
    <cellStyle name="normální 6 7 5 3 4 2" xfId="35724"/>
    <cellStyle name="normální 6 7 5 3 5" xfId="22759"/>
    <cellStyle name="normální 6 7 5 4" xfId="11188"/>
    <cellStyle name="normální 6 7 5 4 2" xfId="17672"/>
    <cellStyle name="normální 6 7 5 4 2 2" xfId="43838"/>
    <cellStyle name="normální 6 7 5 4 2 3" xfId="30872"/>
    <cellStyle name="normální 6 7 5 4 3" xfId="37356"/>
    <cellStyle name="normální 6 7 5 4 4" xfId="24390"/>
    <cellStyle name="normální 6 7 5 5" xfId="14433"/>
    <cellStyle name="normální 6 7 5 5 2" xfId="40599"/>
    <cellStyle name="normální 6 7 5 5 3" xfId="27633"/>
    <cellStyle name="normální 6 7 5 6" xfId="7890"/>
    <cellStyle name="normální 6 7 5 6 2" xfId="34110"/>
    <cellStyle name="normální 6 7 5 7" xfId="21166"/>
    <cellStyle name="normální 6 7 6" xfId="1021"/>
    <cellStyle name="normální 6 7 6 2" xfId="1797"/>
    <cellStyle name="normální 6 7 6 2 2" xfId="6765"/>
    <cellStyle name="normální 6 7 6 2 2 2" xfId="13502"/>
    <cellStyle name="normální 6 7 6 2 2 2 2" xfId="19986"/>
    <cellStyle name="normální 6 7 6 2 2 2 2 2" xfId="46152"/>
    <cellStyle name="normální 6 7 6 2 2 2 2 3" xfId="33186"/>
    <cellStyle name="normální 6 7 6 2 2 2 3" xfId="39670"/>
    <cellStyle name="normální 6 7 6 2 2 2 4" xfId="26704"/>
    <cellStyle name="normální 6 7 6 2 2 3" xfId="16746"/>
    <cellStyle name="normální 6 7 6 2 2 3 2" xfId="42912"/>
    <cellStyle name="normální 6 7 6 2 2 3 3" xfId="29946"/>
    <cellStyle name="normální 6 7 6 2 2 4" xfId="10258"/>
    <cellStyle name="normální 6 7 6 2 2 4 2" xfId="36429"/>
    <cellStyle name="normální 6 7 6 2 2 5" xfId="23464"/>
    <cellStyle name="normální 6 7 6 2 3" xfId="11890"/>
    <cellStyle name="normální 6 7 6 2 3 2" xfId="18374"/>
    <cellStyle name="normální 6 7 6 2 3 2 2" xfId="44540"/>
    <cellStyle name="normální 6 7 6 2 3 2 3" xfId="31574"/>
    <cellStyle name="normální 6 7 6 2 3 3" xfId="38058"/>
    <cellStyle name="normální 6 7 6 2 3 4" xfId="25092"/>
    <cellStyle name="normální 6 7 6 2 4" xfId="15134"/>
    <cellStyle name="normální 6 7 6 2 4 2" xfId="41300"/>
    <cellStyle name="normální 6 7 6 2 4 3" xfId="28334"/>
    <cellStyle name="normální 6 7 6 2 5" xfId="8595"/>
    <cellStyle name="normální 6 7 6 2 5 2" xfId="34815"/>
    <cellStyle name="normální 6 7 6 2 6" xfId="21866"/>
    <cellStyle name="normální 6 7 6 3" xfId="6183"/>
    <cellStyle name="normální 6 7 6 3 2" xfId="12947"/>
    <cellStyle name="normální 6 7 6 3 2 2" xfId="19431"/>
    <cellStyle name="normální 6 7 6 3 2 2 2" xfId="45597"/>
    <cellStyle name="normální 6 7 6 3 2 2 3" xfId="32631"/>
    <cellStyle name="normální 6 7 6 3 2 3" xfId="39115"/>
    <cellStyle name="normální 6 7 6 3 2 4" xfId="26149"/>
    <cellStyle name="normální 6 7 6 3 3" xfId="16191"/>
    <cellStyle name="normální 6 7 6 3 3 2" xfId="42357"/>
    <cellStyle name="normální 6 7 6 3 3 3" xfId="29391"/>
    <cellStyle name="normální 6 7 6 3 4" xfId="9702"/>
    <cellStyle name="normální 6 7 6 3 4 2" xfId="35874"/>
    <cellStyle name="normální 6 7 6 3 5" xfId="22909"/>
    <cellStyle name="normální 6 7 6 4" xfId="11336"/>
    <cellStyle name="normální 6 7 6 4 2" xfId="17820"/>
    <cellStyle name="normální 6 7 6 4 2 2" xfId="43986"/>
    <cellStyle name="normální 6 7 6 4 2 3" xfId="31020"/>
    <cellStyle name="normální 6 7 6 4 3" xfId="37504"/>
    <cellStyle name="normální 6 7 6 4 4" xfId="24538"/>
    <cellStyle name="normální 6 7 6 5" xfId="14581"/>
    <cellStyle name="normální 6 7 6 5 2" xfId="40747"/>
    <cellStyle name="normální 6 7 6 5 3" xfId="27781"/>
    <cellStyle name="normální 6 7 6 6" xfId="8038"/>
    <cellStyle name="normální 6 7 6 6 2" xfId="34258"/>
    <cellStyle name="normální 6 7 6 7" xfId="21314"/>
    <cellStyle name="normální 6 7 7" xfId="1393"/>
    <cellStyle name="normální 6 7 7 2" xfId="6361"/>
    <cellStyle name="normální 6 7 7 2 2" xfId="13098"/>
    <cellStyle name="normální 6 7 7 2 2 2" xfId="19582"/>
    <cellStyle name="normální 6 7 7 2 2 2 2" xfId="45748"/>
    <cellStyle name="normální 6 7 7 2 2 2 3" xfId="32782"/>
    <cellStyle name="normální 6 7 7 2 2 3" xfId="39266"/>
    <cellStyle name="normální 6 7 7 2 2 4" xfId="26300"/>
    <cellStyle name="normální 6 7 7 2 3" xfId="16342"/>
    <cellStyle name="normální 6 7 7 2 3 2" xfId="42508"/>
    <cellStyle name="normální 6 7 7 2 3 3" xfId="29542"/>
    <cellStyle name="normální 6 7 7 2 4" xfId="9854"/>
    <cellStyle name="normální 6 7 7 2 4 2" xfId="36025"/>
    <cellStyle name="normální 6 7 7 2 5" xfId="23060"/>
    <cellStyle name="normální 6 7 7 3" xfId="11486"/>
    <cellStyle name="normální 6 7 7 3 2" xfId="17970"/>
    <cellStyle name="normální 6 7 7 3 2 2" xfId="44136"/>
    <cellStyle name="normální 6 7 7 3 2 3" xfId="31170"/>
    <cellStyle name="normální 6 7 7 3 3" xfId="37654"/>
    <cellStyle name="normální 6 7 7 3 4" xfId="24688"/>
    <cellStyle name="normální 6 7 7 4" xfId="14730"/>
    <cellStyle name="normální 6 7 7 4 2" xfId="40896"/>
    <cellStyle name="normální 6 7 7 4 3" xfId="27930"/>
    <cellStyle name="normální 6 7 7 5" xfId="8191"/>
    <cellStyle name="normální 6 7 7 5 2" xfId="34411"/>
    <cellStyle name="normální 6 7 7 6" xfId="21462"/>
    <cellStyle name="normální 6 7 8" xfId="5771"/>
    <cellStyle name="normální 6 7 8 2" xfId="12539"/>
    <cellStyle name="normální 6 7 8 2 2" xfId="19023"/>
    <cellStyle name="normální 6 7 8 2 2 2" xfId="45189"/>
    <cellStyle name="normální 6 7 8 2 2 3" xfId="32223"/>
    <cellStyle name="normální 6 7 8 2 3" xfId="38707"/>
    <cellStyle name="normální 6 7 8 2 4" xfId="25741"/>
    <cellStyle name="normální 6 7 8 3" xfId="15783"/>
    <cellStyle name="normální 6 7 8 3 2" xfId="41949"/>
    <cellStyle name="normální 6 7 8 3 3" xfId="28983"/>
    <cellStyle name="normální 6 7 8 4" xfId="9293"/>
    <cellStyle name="normální 6 7 8 4 2" xfId="35466"/>
    <cellStyle name="normální 6 7 8 5" xfId="22501"/>
    <cellStyle name="normální 6 7 9" xfId="10932"/>
    <cellStyle name="normální 6 7 9 2" xfId="17416"/>
    <cellStyle name="normální 6 7 9 2 2" xfId="43582"/>
    <cellStyle name="normální 6 7 9 2 3" xfId="30616"/>
    <cellStyle name="normální 6 7 9 3" xfId="37100"/>
    <cellStyle name="normální 6 7 9 4" xfId="24134"/>
    <cellStyle name="normální 6 8" xfId="544"/>
    <cellStyle name="normální 6 8 10" xfId="14175"/>
    <cellStyle name="normální 6 8 10 2" xfId="40341"/>
    <cellStyle name="normální 6 8 10 3" xfId="27375"/>
    <cellStyle name="normální 6 8 11" xfId="7632"/>
    <cellStyle name="normální 6 8 11 2" xfId="33852"/>
    <cellStyle name="normální 6 8 12" xfId="20908"/>
    <cellStyle name="normální 6 8 2" xfId="577"/>
    <cellStyle name="normální 6 8 2 10" xfId="20937"/>
    <cellStyle name="normální 6 8 2 2" xfId="736"/>
    <cellStyle name="normální 6 8 2 2 2" xfId="1556"/>
    <cellStyle name="normální 6 8 2 2 2 2" xfId="6524"/>
    <cellStyle name="normální 6 8 2 2 2 2 2" xfId="13261"/>
    <cellStyle name="normální 6 8 2 2 2 2 2 2" xfId="19745"/>
    <cellStyle name="normální 6 8 2 2 2 2 2 2 2" xfId="45911"/>
    <cellStyle name="normální 6 8 2 2 2 2 2 2 3" xfId="32945"/>
    <cellStyle name="normální 6 8 2 2 2 2 2 3" xfId="39429"/>
    <cellStyle name="normální 6 8 2 2 2 2 2 4" xfId="26463"/>
    <cellStyle name="normální 6 8 2 2 2 2 3" xfId="16505"/>
    <cellStyle name="normální 6 8 2 2 2 2 3 2" xfId="42671"/>
    <cellStyle name="normální 6 8 2 2 2 2 3 3" xfId="29705"/>
    <cellStyle name="normální 6 8 2 2 2 2 4" xfId="10017"/>
    <cellStyle name="normální 6 8 2 2 2 2 4 2" xfId="36188"/>
    <cellStyle name="normální 6 8 2 2 2 2 5" xfId="23223"/>
    <cellStyle name="normální 6 8 2 2 2 3" xfId="11649"/>
    <cellStyle name="normální 6 8 2 2 2 3 2" xfId="18133"/>
    <cellStyle name="normální 6 8 2 2 2 3 2 2" xfId="44299"/>
    <cellStyle name="normální 6 8 2 2 2 3 2 3" xfId="31333"/>
    <cellStyle name="normální 6 8 2 2 2 3 3" xfId="37817"/>
    <cellStyle name="normální 6 8 2 2 2 3 4" xfId="24851"/>
    <cellStyle name="normální 6 8 2 2 2 4" xfId="14893"/>
    <cellStyle name="normální 6 8 2 2 2 4 2" xfId="41059"/>
    <cellStyle name="normální 6 8 2 2 2 4 3" xfId="28093"/>
    <cellStyle name="normální 6 8 2 2 2 5" xfId="8354"/>
    <cellStyle name="normální 6 8 2 2 2 5 2" xfId="34574"/>
    <cellStyle name="normální 6 8 2 2 2 6" xfId="21625"/>
    <cellStyle name="normální 6 8 2 2 3" xfId="5937"/>
    <cellStyle name="normální 6 8 2 2 3 2" xfId="12704"/>
    <cellStyle name="normální 6 8 2 2 3 2 2" xfId="19188"/>
    <cellStyle name="normální 6 8 2 2 3 2 2 2" xfId="45354"/>
    <cellStyle name="normální 6 8 2 2 3 2 2 3" xfId="32388"/>
    <cellStyle name="normální 6 8 2 2 3 2 3" xfId="38872"/>
    <cellStyle name="normální 6 8 2 2 3 2 4" xfId="25906"/>
    <cellStyle name="normální 6 8 2 2 3 3" xfId="15948"/>
    <cellStyle name="normální 6 8 2 2 3 3 2" xfId="42114"/>
    <cellStyle name="normální 6 8 2 2 3 3 3" xfId="29148"/>
    <cellStyle name="normální 6 8 2 2 3 4" xfId="9458"/>
    <cellStyle name="normální 6 8 2 2 3 4 2" xfId="35631"/>
    <cellStyle name="normální 6 8 2 2 3 5" xfId="22666"/>
    <cellStyle name="normální 6 8 2 2 4" xfId="11095"/>
    <cellStyle name="normální 6 8 2 2 4 2" xfId="17579"/>
    <cellStyle name="normální 6 8 2 2 4 2 2" xfId="43745"/>
    <cellStyle name="normální 6 8 2 2 4 2 3" xfId="30779"/>
    <cellStyle name="normální 6 8 2 2 4 3" xfId="37263"/>
    <cellStyle name="normální 6 8 2 2 4 4" xfId="24297"/>
    <cellStyle name="normální 6 8 2 2 5" xfId="14340"/>
    <cellStyle name="normální 6 8 2 2 5 2" xfId="40506"/>
    <cellStyle name="normální 6 8 2 2 5 3" xfId="27540"/>
    <cellStyle name="normální 6 8 2 2 6" xfId="7797"/>
    <cellStyle name="normální 6 8 2 2 6 2" xfId="34017"/>
    <cellStyle name="normální 6 8 2 2 7" xfId="21073"/>
    <cellStyle name="normální 6 8 2 3" xfId="911"/>
    <cellStyle name="normální 6 8 2 3 2" xfId="1704"/>
    <cellStyle name="normální 6 8 2 3 2 2" xfId="6672"/>
    <cellStyle name="normální 6 8 2 3 2 2 2" xfId="13409"/>
    <cellStyle name="normální 6 8 2 3 2 2 2 2" xfId="19893"/>
    <cellStyle name="normální 6 8 2 3 2 2 2 2 2" xfId="46059"/>
    <cellStyle name="normální 6 8 2 3 2 2 2 2 3" xfId="33093"/>
    <cellStyle name="normální 6 8 2 3 2 2 2 3" xfId="39577"/>
    <cellStyle name="normální 6 8 2 3 2 2 2 4" xfId="26611"/>
    <cellStyle name="normální 6 8 2 3 2 2 3" xfId="16653"/>
    <cellStyle name="normální 6 8 2 3 2 2 3 2" xfId="42819"/>
    <cellStyle name="normální 6 8 2 3 2 2 3 3" xfId="29853"/>
    <cellStyle name="normální 6 8 2 3 2 2 4" xfId="10165"/>
    <cellStyle name="normální 6 8 2 3 2 2 4 2" xfId="36336"/>
    <cellStyle name="normální 6 8 2 3 2 2 5" xfId="23371"/>
    <cellStyle name="normální 6 8 2 3 2 3" xfId="11797"/>
    <cellStyle name="normální 6 8 2 3 2 3 2" xfId="18281"/>
    <cellStyle name="normální 6 8 2 3 2 3 2 2" xfId="44447"/>
    <cellStyle name="normální 6 8 2 3 2 3 2 3" xfId="31481"/>
    <cellStyle name="normální 6 8 2 3 2 3 3" xfId="37965"/>
    <cellStyle name="normální 6 8 2 3 2 3 4" xfId="24999"/>
    <cellStyle name="normální 6 8 2 3 2 4" xfId="15041"/>
    <cellStyle name="normální 6 8 2 3 2 4 2" xfId="41207"/>
    <cellStyle name="normální 6 8 2 3 2 4 3" xfId="28241"/>
    <cellStyle name="normální 6 8 2 3 2 5" xfId="8502"/>
    <cellStyle name="normální 6 8 2 3 2 5 2" xfId="34722"/>
    <cellStyle name="normální 6 8 2 3 2 6" xfId="21773"/>
    <cellStyle name="normální 6 8 2 3 3" xfId="6088"/>
    <cellStyle name="normální 6 8 2 3 3 2" xfId="12853"/>
    <cellStyle name="normální 6 8 2 3 3 2 2" xfId="19337"/>
    <cellStyle name="normální 6 8 2 3 3 2 2 2" xfId="45503"/>
    <cellStyle name="normální 6 8 2 3 3 2 2 3" xfId="32537"/>
    <cellStyle name="normální 6 8 2 3 3 2 3" xfId="39021"/>
    <cellStyle name="normální 6 8 2 3 3 2 4" xfId="26055"/>
    <cellStyle name="normální 6 8 2 3 3 3" xfId="16097"/>
    <cellStyle name="normální 6 8 2 3 3 3 2" xfId="42263"/>
    <cellStyle name="normální 6 8 2 3 3 3 3" xfId="29297"/>
    <cellStyle name="normální 6 8 2 3 3 4" xfId="9608"/>
    <cellStyle name="normální 6 8 2 3 3 4 2" xfId="35780"/>
    <cellStyle name="normální 6 8 2 3 3 5" xfId="22815"/>
    <cellStyle name="normální 6 8 2 3 4" xfId="11243"/>
    <cellStyle name="normální 6 8 2 3 4 2" xfId="17727"/>
    <cellStyle name="normální 6 8 2 3 4 2 2" xfId="43893"/>
    <cellStyle name="normální 6 8 2 3 4 2 3" xfId="30927"/>
    <cellStyle name="normální 6 8 2 3 4 3" xfId="37411"/>
    <cellStyle name="normální 6 8 2 3 4 4" xfId="24445"/>
    <cellStyle name="normální 6 8 2 3 5" xfId="14488"/>
    <cellStyle name="normální 6 8 2 3 5 2" xfId="40654"/>
    <cellStyle name="normální 6 8 2 3 5 3" xfId="27688"/>
    <cellStyle name="normální 6 8 2 3 6" xfId="7945"/>
    <cellStyle name="normální 6 8 2 3 6 2" xfId="34165"/>
    <cellStyle name="normální 6 8 2 3 7" xfId="21221"/>
    <cellStyle name="normální 6 8 2 4" xfId="1086"/>
    <cellStyle name="normální 6 8 2 4 2" xfId="1852"/>
    <cellStyle name="normální 6 8 2 4 2 2" xfId="6820"/>
    <cellStyle name="normální 6 8 2 4 2 2 2" xfId="13557"/>
    <cellStyle name="normální 6 8 2 4 2 2 2 2" xfId="20041"/>
    <cellStyle name="normální 6 8 2 4 2 2 2 2 2" xfId="46207"/>
    <cellStyle name="normální 6 8 2 4 2 2 2 2 3" xfId="33241"/>
    <cellStyle name="normální 6 8 2 4 2 2 2 3" xfId="39725"/>
    <cellStyle name="normální 6 8 2 4 2 2 2 4" xfId="26759"/>
    <cellStyle name="normální 6 8 2 4 2 2 3" xfId="16801"/>
    <cellStyle name="normální 6 8 2 4 2 2 3 2" xfId="42967"/>
    <cellStyle name="normální 6 8 2 4 2 2 3 3" xfId="30001"/>
    <cellStyle name="normální 6 8 2 4 2 2 4" xfId="10313"/>
    <cellStyle name="normální 6 8 2 4 2 2 4 2" xfId="36484"/>
    <cellStyle name="normální 6 8 2 4 2 2 5" xfId="23519"/>
    <cellStyle name="normální 6 8 2 4 2 3" xfId="11945"/>
    <cellStyle name="normální 6 8 2 4 2 3 2" xfId="18429"/>
    <cellStyle name="normální 6 8 2 4 2 3 2 2" xfId="44595"/>
    <cellStyle name="normální 6 8 2 4 2 3 2 3" xfId="31629"/>
    <cellStyle name="normální 6 8 2 4 2 3 3" xfId="38113"/>
    <cellStyle name="normální 6 8 2 4 2 3 4" xfId="25147"/>
    <cellStyle name="normální 6 8 2 4 2 4" xfId="15189"/>
    <cellStyle name="normální 6 8 2 4 2 4 2" xfId="41355"/>
    <cellStyle name="normální 6 8 2 4 2 4 3" xfId="28389"/>
    <cellStyle name="normální 6 8 2 4 2 5" xfId="8650"/>
    <cellStyle name="normální 6 8 2 4 2 5 2" xfId="34870"/>
    <cellStyle name="normální 6 8 2 4 2 6" xfId="21921"/>
    <cellStyle name="normální 6 8 2 4 3" xfId="6241"/>
    <cellStyle name="normální 6 8 2 4 3 2" xfId="13003"/>
    <cellStyle name="normální 6 8 2 4 3 2 2" xfId="19487"/>
    <cellStyle name="normální 6 8 2 4 3 2 2 2" xfId="45653"/>
    <cellStyle name="normální 6 8 2 4 3 2 2 3" xfId="32687"/>
    <cellStyle name="normální 6 8 2 4 3 2 3" xfId="39171"/>
    <cellStyle name="normální 6 8 2 4 3 2 4" xfId="26205"/>
    <cellStyle name="normální 6 8 2 4 3 3" xfId="16247"/>
    <cellStyle name="normální 6 8 2 4 3 3 2" xfId="42413"/>
    <cellStyle name="normální 6 8 2 4 3 3 3" xfId="29447"/>
    <cellStyle name="normální 6 8 2 4 3 4" xfId="9758"/>
    <cellStyle name="normální 6 8 2 4 3 4 2" xfId="35930"/>
    <cellStyle name="normální 6 8 2 4 3 5" xfId="22965"/>
    <cellStyle name="normální 6 8 2 4 4" xfId="11391"/>
    <cellStyle name="normální 6 8 2 4 4 2" xfId="17875"/>
    <cellStyle name="normální 6 8 2 4 4 2 2" xfId="44041"/>
    <cellStyle name="normální 6 8 2 4 4 2 3" xfId="31075"/>
    <cellStyle name="normální 6 8 2 4 4 3" xfId="37559"/>
    <cellStyle name="normální 6 8 2 4 4 4" xfId="24593"/>
    <cellStyle name="normální 6 8 2 4 5" xfId="14636"/>
    <cellStyle name="normální 6 8 2 4 5 2" xfId="40802"/>
    <cellStyle name="normální 6 8 2 4 5 3" xfId="27836"/>
    <cellStyle name="normální 6 8 2 4 6" xfId="8093"/>
    <cellStyle name="normální 6 8 2 4 6 2" xfId="34313"/>
    <cellStyle name="normální 6 8 2 4 7" xfId="21369"/>
    <cellStyle name="normální 6 8 2 5" xfId="1420"/>
    <cellStyle name="normální 6 8 2 5 2" xfId="6388"/>
    <cellStyle name="normální 6 8 2 5 2 2" xfId="13125"/>
    <cellStyle name="normální 6 8 2 5 2 2 2" xfId="19609"/>
    <cellStyle name="normální 6 8 2 5 2 2 2 2" xfId="45775"/>
    <cellStyle name="normální 6 8 2 5 2 2 2 3" xfId="32809"/>
    <cellStyle name="normální 6 8 2 5 2 2 3" xfId="39293"/>
    <cellStyle name="normální 6 8 2 5 2 2 4" xfId="26327"/>
    <cellStyle name="normální 6 8 2 5 2 3" xfId="16369"/>
    <cellStyle name="normální 6 8 2 5 2 3 2" xfId="42535"/>
    <cellStyle name="normální 6 8 2 5 2 3 3" xfId="29569"/>
    <cellStyle name="normální 6 8 2 5 2 4" xfId="9881"/>
    <cellStyle name="normální 6 8 2 5 2 4 2" xfId="36052"/>
    <cellStyle name="normální 6 8 2 5 2 5" xfId="23087"/>
    <cellStyle name="normální 6 8 2 5 3" xfId="11513"/>
    <cellStyle name="normální 6 8 2 5 3 2" xfId="17997"/>
    <cellStyle name="normální 6 8 2 5 3 2 2" xfId="44163"/>
    <cellStyle name="normální 6 8 2 5 3 2 3" xfId="31197"/>
    <cellStyle name="normální 6 8 2 5 3 3" xfId="37681"/>
    <cellStyle name="normální 6 8 2 5 3 4" xfId="24715"/>
    <cellStyle name="normální 6 8 2 5 4" xfId="14757"/>
    <cellStyle name="normální 6 8 2 5 4 2" xfId="40923"/>
    <cellStyle name="normální 6 8 2 5 4 3" xfId="27957"/>
    <cellStyle name="normální 6 8 2 5 5" xfId="8218"/>
    <cellStyle name="normální 6 8 2 5 5 2" xfId="34438"/>
    <cellStyle name="normální 6 8 2 5 6" xfId="21489"/>
    <cellStyle name="normální 6 8 2 6" xfId="5798"/>
    <cellStyle name="normální 6 8 2 6 2" xfId="12566"/>
    <cellStyle name="normální 6 8 2 6 2 2" xfId="19050"/>
    <cellStyle name="normální 6 8 2 6 2 2 2" xfId="45216"/>
    <cellStyle name="normální 6 8 2 6 2 2 3" xfId="32250"/>
    <cellStyle name="normální 6 8 2 6 2 3" xfId="38734"/>
    <cellStyle name="normální 6 8 2 6 2 4" xfId="25768"/>
    <cellStyle name="normální 6 8 2 6 3" xfId="15810"/>
    <cellStyle name="normální 6 8 2 6 3 2" xfId="41976"/>
    <cellStyle name="normální 6 8 2 6 3 3" xfId="29010"/>
    <cellStyle name="normální 6 8 2 6 4" xfId="9320"/>
    <cellStyle name="normální 6 8 2 6 4 2" xfId="35493"/>
    <cellStyle name="normální 6 8 2 6 5" xfId="22528"/>
    <cellStyle name="normální 6 8 2 7" xfId="10959"/>
    <cellStyle name="normální 6 8 2 7 2" xfId="17443"/>
    <cellStyle name="normální 6 8 2 7 2 2" xfId="43609"/>
    <cellStyle name="normální 6 8 2 7 2 3" xfId="30643"/>
    <cellStyle name="normální 6 8 2 7 3" xfId="37127"/>
    <cellStyle name="normální 6 8 2 7 4" xfId="24161"/>
    <cellStyle name="normální 6 8 2 8" xfId="14204"/>
    <cellStyle name="normální 6 8 2 8 2" xfId="40370"/>
    <cellStyle name="normální 6 8 2 8 3" xfId="27404"/>
    <cellStyle name="normální 6 8 2 9" xfId="7661"/>
    <cellStyle name="normální 6 8 2 9 2" xfId="33881"/>
    <cellStyle name="normální 6 8 3" xfId="614"/>
    <cellStyle name="normální 6 8 3 10" xfId="20969"/>
    <cellStyle name="normální 6 8 3 2" xfId="772"/>
    <cellStyle name="normální 6 8 3 2 2" xfId="1588"/>
    <cellStyle name="normální 6 8 3 2 2 2" xfId="6556"/>
    <cellStyle name="normální 6 8 3 2 2 2 2" xfId="13293"/>
    <cellStyle name="normální 6 8 3 2 2 2 2 2" xfId="19777"/>
    <cellStyle name="normální 6 8 3 2 2 2 2 2 2" xfId="45943"/>
    <cellStyle name="normální 6 8 3 2 2 2 2 2 3" xfId="32977"/>
    <cellStyle name="normální 6 8 3 2 2 2 2 3" xfId="39461"/>
    <cellStyle name="normální 6 8 3 2 2 2 2 4" xfId="26495"/>
    <cellStyle name="normální 6 8 3 2 2 2 3" xfId="16537"/>
    <cellStyle name="normální 6 8 3 2 2 2 3 2" xfId="42703"/>
    <cellStyle name="normální 6 8 3 2 2 2 3 3" xfId="29737"/>
    <cellStyle name="normální 6 8 3 2 2 2 4" xfId="10049"/>
    <cellStyle name="normální 6 8 3 2 2 2 4 2" xfId="36220"/>
    <cellStyle name="normální 6 8 3 2 2 2 5" xfId="23255"/>
    <cellStyle name="normální 6 8 3 2 2 3" xfId="11681"/>
    <cellStyle name="normální 6 8 3 2 2 3 2" xfId="18165"/>
    <cellStyle name="normální 6 8 3 2 2 3 2 2" xfId="44331"/>
    <cellStyle name="normální 6 8 3 2 2 3 2 3" xfId="31365"/>
    <cellStyle name="normální 6 8 3 2 2 3 3" xfId="37849"/>
    <cellStyle name="normální 6 8 3 2 2 3 4" xfId="24883"/>
    <cellStyle name="normální 6 8 3 2 2 4" xfId="14925"/>
    <cellStyle name="normální 6 8 3 2 2 4 2" xfId="41091"/>
    <cellStyle name="normální 6 8 3 2 2 4 3" xfId="28125"/>
    <cellStyle name="normální 6 8 3 2 2 5" xfId="8386"/>
    <cellStyle name="normální 6 8 3 2 2 5 2" xfId="34606"/>
    <cellStyle name="normální 6 8 3 2 2 6" xfId="21657"/>
    <cellStyle name="normální 6 8 3 2 3" xfId="5969"/>
    <cellStyle name="normální 6 8 3 2 3 2" xfId="12736"/>
    <cellStyle name="normální 6 8 3 2 3 2 2" xfId="19220"/>
    <cellStyle name="normální 6 8 3 2 3 2 2 2" xfId="45386"/>
    <cellStyle name="normální 6 8 3 2 3 2 2 3" xfId="32420"/>
    <cellStyle name="normální 6 8 3 2 3 2 3" xfId="38904"/>
    <cellStyle name="normální 6 8 3 2 3 2 4" xfId="25938"/>
    <cellStyle name="normální 6 8 3 2 3 3" xfId="15980"/>
    <cellStyle name="normální 6 8 3 2 3 3 2" xfId="42146"/>
    <cellStyle name="normální 6 8 3 2 3 3 3" xfId="29180"/>
    <cellStyle name="normální 6 8 3 2 3 4" xfId="9490"/>
    <cellStyle name="normální 6 8 3 2 3 4 2" xfId="35663"/>
    <cellStyle name="normální 6 8 3 2 3 5" xfId="22698"/>
    <cellStyle name="normální 6 8 3 2 4" xfId="11127"/>
    <cellStyle name="normální 6 8 3 2 4 2" xfId="17611"/>
    <cellStyle name="normální 6 8 3 2 4 2 2" xfId="43777"/>
    <cellStyle name="normální 6 8 3 2 4 2 3" xfId="30811"/>
    <cellStyle name="normální 6 8 3 2 4 3" xfId="37295"/>
    <cellStyle name="normální 6 8 3 2 4 4" xfId="24329"/>
    <cellStyle name="normální 6 8 3 2 5" xfId="14372"/>
    <cellStyle name="normální 6 8 3 2 5 2" xfId="40538"/>
    <cellStyle name="normální 6 8 3 2 5 3" xfId="27572"/>
    <cellStyle name="normální 6 8 3 2 6" xfId="7829"/>
    <cellStyle name="normální 6 8 3 2 6 2" xfId="34049"/>
    <cellStyle name="normální 6 8 3 2 7" xfId="21105"/>
    <cellStyle name="normální 6 8 3 3" xfId="947"/>
    <cellStyle name="normální 6 8 3 3 2" xfId="1736"/>
    <cellStyle name="normální 6 8 3 3 2 2" xfId="6704"/>
    <cellStyle name="normální 6 8 3 3 2 2 2" xfId="13441"/>
    <cellStyle name="normální 6 8 3 3 2 2 2 2" xfId="19925"/>
    <cellStyle name="normální 6 8 3 3 2 2 2 2 2" xfId="46091"/>
    <cellStyle name="normální 6 8 3 3 2 2 2 2 3" xfId="33125"/>
    <cellStyle name="normální 6 8 3 3 2 2 2 3" xfId="39609"/>
    <cellStyle name="normální 6 8 3 3 2 2 2 4" xfId="26643"/>
    <cellStyle name="normální 6 8 3 3 2 2 3" xfId="16685"/>
    <cellStyle name="normální 6 8 3 3 2 2 3 2" xfId="42851"/>
    <cellStyle name="normální 6 8 3 3 2 2 3 3" xfId="29885"/>
    <cellStyle name="normální 6 8 3 3 2 2 4" xfId="10197"/>
    <cellStyle name="normální 6 8 3 3 2 2 4 2" xfId="36368"/>
    <cellStyle name="normální 6 8 3 3 2 2 5" xfId="23403"/>
    <cellStyle name="normální 6 8 3 3 2 3" xfId="11829"/>
    <cellStyle name="normální 6 8 3 3 2 3 2" xfId="18313"/>
    <cellStyle name="normální 6 8 3 3 2 3 2 2" xfId="44479"/>
    <cellStyle name="normální 6 8 3 3 2 3 2 3" xfId="31513"/>
    <cellStyle name="normální 6 8 3 3 2 3 3" xfId="37997"/>
    <cellStyle name="normální 6 8 3 3 2 3 4" xfId="25031"/>
    <cellStyle name="normální 6 8 3 3 2 4" xfId="15073"/>
    <cellStyle name="normální 6 8 3 3 2 4 2" xfId="41239"/>
    <cellStyle name="normální 6 8 3 3 2 4 3" xfId="28273"/>
    <cellStyle name="normální 6 8 3 3 2 5" xfId="8534"/>
    <cellStyle name="normální 6 8 3 3 2 5 2" xfId="34754"/>
    <cellStyle name="normální 6 8 3 3 2 6" xfId="21805"/>
    <cellStyle name="normální 6 8 3 3 3" xfId="6120"/>
    <cellStyle name="normální 6 8 3 3 3 2" xfId="12885"/>
    <cellStyle name="normální 6 8 3 3 3 2 2" xfId="19369"/>
    <cellStyle name="normální 6 8 3 3 3 2 2 2" xfId="45535"/>
    <cellStyle name="normální 6 8 3 3 3 2 2 3" xfId="32569"/>
    <cellStyle name="normální 6 8 3 3 3 2 3" xfId="39053"/>
    <cellStyle name="normální 6 8 3 3 3 2 4" xfId="26087"/>
    <cellStyle name="normální 6 8 3 3 3 3" xfId="16129"/>
    <cellStyle name="normální 6 8 3 3 3 3 2" xfId="42295"/>
    <cellStyle name="normální 6 8 3 3 3 3 3" xfId="29329"/>
    <cellStyle name="normální 6 8 3 3 3 4" xfId="9640"/>
    <cellStyle name="normální 6 8 3 3 3 4 2" xfId="35812"/>
    <cellStyle name="normální 6 8 3 3 3 5" xfId="22847"/>
    <cellStyle name="normální 6 8 3 3 4" xfId="11275"/>
    <cellStyle name="normální 6 8 3 3 4 2" xfId="17759"/>
    <cellStyle name="normální 6 8 3 3 4 2 2" xfId="43925"/>
    <cellStyle name="normální 6 8 3 3 4 2 3" xfId="30959"/>
    <cellStyle name="normální 6 8 3 3 4 3" xfId="37443"/>
    <cellStyle name="normální 6 8 3 3 4 4" xfId="24477"/>
    <cellStyle name="normální 6 8 3 3 5" xfId="14520"/>
    <cellStyle name="normální 6 8 3 3 5 2" xfId="40686"/>
    <cellStyle name="normální 6 8 3 3 5 3" xfId="27720"/>
    <cellStyle name="normální 6 8 3 3 6" xfId="7977"/>
    <cellStyle name="normální 6 8 3 3 6 2" xfId="34197"/>
    <cellStyle name="normální 6 8 3 3 7" xfId="21253"/>
    <cellStyle name="normální 6 8 3 4" xfId="1122"/>
    <cellStyle name="normální 6 8 3 4 2" xfId="1884"/>
    <cellStyle name="normální 6 8 3 4 2 2" xfId="6852"/>
    <cellStyle name="normální 6 8 3 4 2 2 2" xfId="13589"/>
    <cellStyle name="normální 6 8 3 4 2 2 2 2" xfId="20073"/>
    <cellStyle name="normální 6 8 3 4 2 2 2 2 2" xfId="46239"/>
    <cellStyle name="normální 6 8 3 4 2 2 2 2 3" xfId="33273"/>
    <cellStyle name="normální 6 8 3 4 2 2 2 3" xfId="39757"/>
    <cellStyle name="normální 6 8 3 4 2 2 2 4" xfId="26791"/>
    <cellStyle name="normální 6 8 3 4 2 2 3" xfId="16833"/>
    <cellStyle name="normální 6 8 3 4 2 2 3 2" xfId="42999"/>
    <cellStyle name="normální 6 8 3 4 2 2 3 3" xfId="30033"/>
    <cellStyle name="normální 6 8 3 4 2 2 4" xfId="10345"/>
    <cellStyle name="normální 6 8 3 4 2 2 4 2" xfId="36516"/>
    <cellStyle name="normální 6 8 3 4 2 2 5" xfId="23551"/>
    <cellStyle name="normální 6 8 3 4 2 3" xfId="11977"/>
    <cellStyle name="normální 6 8 3 4 2 3 2" xfId="18461"/>
    <cellStyle name="normální 6 8 3 4 2 3 2 2" xfId="44627"/>
    <cellStyle name="normální 6 8 3 4 2 3 2 3" xfId="31661"/>
    <cellStyle name="normální 6 8 3 4 2 3 3" xfId="38145"/>
    <cellStyle name="normální 6 8 3 4 2 3 4" xfId="25179"/>
    <cellStyle name="normální 6 8 3 4 2 4" xfId="15221"/>
    <cellStyle name="normální 6 8 3 4 2 4 2" xfId="41387"/>
    <cellStyle name="normální 6 8 3 4 2 4 3" xfId="28421"/>
    <cellStyle name="normální 6 8 3 4 2 5" xfId="8682"/>
    <cellStyle name="normální 6 8 3 4 2 5 2" xfId="34902"/>
    <cellStyle name="normální 6 8 3 4 2 6" xfId="21953"/>
    <cellStyle name="normální 6 8 3 4 3" xfId="6275"/>
    <cellStyle name="normální 6 8 3 4 3 2" xfId="13037"/>
    <cellStyle name="normální 6 8 3 4 3 2 2" xfId="19521"/>
    <cellStyle name="normální 6 8 3 4 3 2 2 2" xfId="45687"/>
    <cellStyle name="normální 6 8 3 4 3 2 2 3" xfId="32721"/>
    <cellStyle name="normální 6 8 3 4 3 2 3" xfId="39205"/>
    <cellStyle name="normální 6 8 3 4 3 2 4" xfId="26239"/>
    <cellStyle name="normální 6 8 3 4 3 3" xfId="16281"/>
    <cellStyle name="normální 6 8 3 4 3 3 2" xfId="42447"/>
    <cellStyle name="normální 6 8 3 4 3 3 3" xfId="29481"/>
    <cellStyle name="normální 6 8 3 4 3 4" xfId="9792"/>
    <cellStyle name="normální 6 8 3 4 3 4 2" xfId="35964"/>
    <cellStyle name="normální 6 8 3 4 3 5" xfId="22999"/>
    <cellStyle name="normální 6 8 3 4 4" xfId="11423"/>
    <cellStyle name="normální 6 8 3 4 4 2" xfId="17907"/>
    <cellStyle name="normální 6 8 3 4 4 2 2" xfId="44073"/>
    <cellStyle name="normální 6 8 3 4 4 2 3" xfId="31107"/>
    <cellStyle name="normální 6 8 3 4 4 3" xfId="37591"/>
    <cellStyle name="normální 6 8 3 4 4 4" xfId="24625"/>
    <cellStyle name="normální 6 8 3 4 5" xfId="14668"/>
    <cellStyle name="normální 6 8 3 4 5 2" xfId="40834"/>
    <cellStyle name="normální 6 8 3 4 5 3" xfId="27868"/>
    <cellStyle name="normální 6 8 3 4 6" xfId="8125"/>
    <cellStyle name="normální 6 8 3 4 6 2" xfId="34345"/>
    <cellStyle name="normální 6 8 3 4 7" xfId="21401"/>
    <cellStyle name="normální 6 8 3 5" xfId="1452"/>
    <cellStyle name="normální 6 8 3 5 2" xfId="6420"/>
    <cellStyle name="normální 6 8 3 5 2 2" xfId="13157"/>
    <cellStyle name="normální 6 8 3 5 2 2 2" xfId="19641"/>
    <cellStyle name="normální 6 8 3 5 2 2 2 2" xfId="45807"/>
    <cellStyle name="normální 6 8 3 5 2 2 2 3" xfId="32841"/>
    <cellStyle name="normální 6 8 3 5 2 2 3" xfId="39325"/>
    <cellStyle name="normální 6 8 3 5 2 2 4" xfId="26359"/>
    <cellStyle name="normální 6 8 3 5 2 3" xfId="16401"/>
    <cellStyle name="normální 6 8 3 5 2 3 2" xfId="42567"/>
    <cellStyle name="normální 6 8 3 5 2 3 3" xfId="29601"/>
    <cellStyle name="normální 6 8 3 5 2 4" xfId="9913"/>
    <cellStyle name="normální 6 8 3 5 2 4 2" xfId="36084"/>
    <cellStyle name="normální 6 8 3 5 2 5" xfId="23119"/>
    <cellStyle name="normální 6 8 3 5 3" xfId="11545"/>
    <cellStyle name="normální 6 8 3 5 3 2" xfId="18029"/>
    <cellStyle name="normální 6 8 3 5 3 2 2" xfId="44195"/>
    <cellStyle name="normální 6 8 3 5 3 2 3" xfId="31229"/>
    <cellStyle name="normální 6 8 3 5 3 3" xfId="37713"/>
    <cellStyle name="normální 6 8 3 5 3 4" xfId="24747"/>
    <cellStyle name="normální 6 8 3 5 4" xfId="14789"/>
    <cellStyle name="normální 6 8 3 5 4 2" xfId="40955"/>
    <cellStyle name="normální 6 8 3 5 4 3" xfId="27989"/>
    <cellStyle name="normální 6 8 3 5 5" xfId="8250"/>
    <cellStyle name="normální 6 8 3 5 5 2" xfId="34470"/>
    <cellStyle name="normální 6 8 3 5 6" xfId="21521"/>
    <cellStyle name="normální 6 8 3 6" xfId="5831"/>
    <cellStyle name="normální 6 8 3 6 2" xfId="12598"/>
    <cellStyle name="normální 6 8 3 6 2 2" xfId="19082"/>
    <cellStyle name="normální 6 8 3 6 2 2 2" xfId="45248"/>
    <cellStyle name="normální 6 8 3 6 2 2 3" xfId="32282"/>
    <cellStyle name="normální 6 8 3 6 2 3" xfId="38766"/>
    <cellStyle name="normální 6 8 3 6 2 4" xfId="25800"/>
    <cellStyle name="normální 6 8 3 6 3" xfId="15842"/>
    <cellStyle name="normální 6 8 3 6 3 2" xfId="42008"/>
    <cellStyle name="normální 6 8 3 6 3 3" xfId="29042"/>
    <cellStyle name="normální 6 8 3 6 4" xfId="9352"/>
    <cellStyle name="normální 6 8 3 6 4 2" xfId="35525"/>
    <cellStyle name="normální 6 8 3 6 5" xfId="22560"/>
    <cellStyle name="normální 6 8 3 7" xfId="10991"/>
    <cellStyle name="normální 6 8 3 7 2" xfId="17475"/>
    <cellStyle name="normální 6 8 3 7 2 2" xfId="43641"/>
    <cellStyle name="normální 6 8 3 7 2 3" xfId="30675"/>
    <cellStyle name="normální 6 8 3 7 3" xfId="37159"/>
    <cellStyle name="normální 6 8 3 7 4" xfId="24193"/>
    <cellStyle name="normální 6 8 3 8" xfId="14236"/>
    <cellStyle name="normální 6 8 3 8 2" xfId="40402"/>
    <cellStyle name="normální 6 8 3 8 3" xfId="27436"/>
    <cellStyle name="normální 6 8 3 9" xfId="7693"/>
    <cellStyle name="normální 6 8 3 9 2" xfId="33913"/>
    <cellStyle name="normální 6 8 4" xfId="651"/>
    <cellStyle name="normální 6 8 4 2" xfId="1484"/>
    <cellStyle name="normální 6 8 4 2 2" xfId="6452"/>
    <cellStyle name="normální 6 8 4 2 2 2" xfId="13189"/>
    <cellStyle name="normální 6 8 4 2 2 2 2" xfId="19673"/>
    <cellStyle name="normální 6 8 4 2 2 2 2 2" xfId="45839"/>
    <cellStyle name="normální 6 8 4 2 2 2 2 3" xfId="32873"/>
    <cellStyle name="normální 6 8 4 2 2 2 3" xfId="39357"/>
    <cellStyle name="normální 6 8 4 2 2 2 4" xfId="26391"/>
    <cellStyle name="normální 6 8 4 2 2 3" xfId="16433"/>
    <cellStyle name="normální 6 8 4 2 2 3 2" xfId="42599"/>
    <cellStyle name="normální 6 8 4 2 2 3 3" xfId="29633"/>
    <cellStyle name="normální 6 8 4 2 2 4" xfId="9945"/>
    <cellStyle name="normální 6 8 4 2 2 4 2" xfId="36116"/>
    <cellStyle name="normální 6 8 4 2 2 5" xfId="23151"/>
    <cellStyle name="normální 6 8 4 2 3" xfId="11577"/>
    <cellStyle name="normální 6 8 4 2 3 2" xfId="18061"/>
    <cellStyle name="normální 6 8 4 2 3 2 2" xfId="44227"/>
    <cellStyle name="normální 6 8 4 2 3 2 3" xfId="31261"/>
    <cellStyle name="normální 6 8 4 2 3 3" xfId="37745"/>
    <cellStyle name="normální 6 8 4 2 3 4" xfId="24779"/>
    <cellStyle name="normální 6 8 4 2 4" xfId="14821"/>
    <cellStyle name="normální 6 8 4 2 4 2" xfId="40987"/>
    <cellStyle name="normální 6 8 4 2 4 3" xfId="28021"/>
    <cellStyle name="normální 6 8 4 2 5" xfId="8282"/>
    <cellStyle name="normální 6 8 4 2 5 2" xfId="34502"/>
    <cellStyle name="normální 6 8 4 2 6" xfId="21553"/>
    <cellStyle name="normální 6 8 4 3" xfId="5863"/>
    <cellStyle name="normální 6 8 4 3 2" xfId="12630"/>
    <cellStyle name="normální 6 8 4 3 2 2" xfId="19114"/>
    <cellStyle name="normální 6 8 4 3 2 2 2" xfId="45280"/>
    <cellStyle name="normální 6 8 4 3 2 2 3" xfId="32314"/>
    <cellStyle name="normální 6 8 4 3 2 3" xfId="38798"/>
    <cellStyle name="normální 6 8 4 3 2 4" xfId="25832"/>
    <cellStyle name="normální 6 8 4 3 3" xfId="15874"/>
    <cellStyle name="normální 6 8 4 3 3 2" xfId="42040"/>
    <cellStyle name="normální 6 8 4 3 3 3" xfId="29074"/>
    <cellStyle name="normální 6 8 4 3 4" xfId="9384"/>
    <cellStyle name="normální 6 8 4 3 4 2" xfId="35557"/>
    <cellStyle name="normální 6 8 4 3 5" xfId="22592"/>
    <cellStyle name="normální 6 8 4 4" xfId="11023"/>
    <cellStyle name="normální 6 8 4 4 2" xfId="17507"/>
    <cellStyle name="normální 6 8 4 4 2 2" xfId="43673"/>
    <cellStyle name="normální 6 8 4 4 2 3" xfId="30707"/>
    <cellStyle name="normální 6 8 4 4 3" xfId="37191"/>
    <cellStyle name="normální 6 8 4 4 4" xfId="24225"/>
    <cellStyle name="normální 6 8 4 5" xfId="14268"/>
    <cellStyle name="normální 6 8 4 5 2" xfId="40434"/>
    <cellStyle name="normální 6 8 4 5 3" xfId="27468"/>
    <cellStyle name="normální 6 8 4 6" xfId="7725"/>
    <cellStyle name="normální 6 8 4 6 2" xfId="33945"/>
    <cellStyle name="normální 6 8 4 7" xfId="21001"/>
    <cellStyle name="normální 6 8 5" xfId="822"/>
    <cellStyle name="normální 6 8 5 2" xfId="1628"/>
    <cellStyle name="normální 6 8 5 2 2" xfId="6596"/>
    <cellStyle name="normální 6 8 5 2 2 2" xfId="13333"/>
    <cellStyle name="normální 6 8 5 2 2 2 2" xfId="19817"/>
    <cellStyle name="normální 6 8 5 2 2 2 2 2" xfId="45983"/>
    <cellStyle name="normální 6 8 5 2 2 2 2 3" xfId="33017"/>
    <cellStyle name="normální 6 8 5 2 2 2 3" xfId="39501"/>
    <cellStyle name="normální 6 8 5 2 2 2 4" xfId="26535"/>
    <cellStyle name="normální 6 8 5 2 2 3" xfId="16577"/>
    <cellStyle name="normální 6 8 5 2 2 3 2" xfId="42743"/>
    <cellStyle name="normální 6 8 5 2 2 3 3" xfId="29777"/>
    <cellStyle name="normální 6 8 5 2 2 4" xfId="10089"/>
    <cellStyle name="normální 6 8 5 2 2 4 2" xfId="36260"/>
    <cellStyle name="normální 6 8 5 2 2 5" xfId="23295"/>
    <cellStyle name="normální 6 8 5 2 3" xfId="11721"/>
    <cellStyle name="normální 6 8 5 2 3 2" xfId="18205"/>
    <cellStyle name="normální 6 8 5 2 3 2 2" xfId="44371"/>
    <cellStyle name="normální 6 8 5 2 3 2 3" xfId="31405"/>
    <cellStyle name="normální 6 8 5 2 3 3" xfId="37889"/>
    <cellStyle name="normální 6 8 5 2 3 4" xfId="24923"/>
    <cellStyle name="normální 6 8 5 2 4" xfId="14965"/>
    <cellStyle name="normální 6 8 5 2 4 2" xfId="41131"/>
    <cellStyle name="normální 6 8 5 2 4 3" xfId="28165"/>
    <cellStyle name="normální 6 8 5 2 5" xfId="8426"/>
    <cellStyle name="normální 6 8 5 2 5 2" xfId="34646"/>
    <cellStyle name="normální 6 8 5 2 6" xfId="21697"/>
    <cellStyle name="normální 6 8 5 3" xfId="6010"/>
    <cellStyle name="normální 6 8 5 3 2" xfId="12776"/>
    <cellStyle name="normální 6 8 5 3 2 2" xfId="19260"/>
    <cellStyle name="normální 6 8 5 3 2 2 2" xfId="45426"/>
    <cellStyle name="normální 6 8 5 3 2 2 3" xfId="32460"/>
    <cellStyle name="normální 6 8 5 3 2 3" xfId="38944"/>
    <cellStyle name="normální 6 8 5 3 2 4" xfId="25978"/>
    <cellStyle name="normální 6 8 5 3 3" xfId="16020"/>
    <cellStyle name="normální 6 8 5 3 3 2" xfId="42186"/>
    <cellStyle name="normální 6 8 5 3 3 3" xfId="29220"/>
    <cellStyle name="normální 6 8 5 3 4" xfId="9530"/>
    <cellStyle name="normální 6 8 5 3 4 2" xfId="35703"/>
    <cellStyle name="normální 6 8 5 3 5" xfId="22738"/>
    <cellStyle name="normální 6 8 5 4" xfId="11167"/>
    <cellStyle name="normální 6 8 5 4 2" xfId="17651"/>
    <cellStyle name="normální 6 8 5 4 2 2" xfId="43817"/>
    <cellStyle name="normální 6 8 5 4 2 3" xfId="30851"/>
    <cellStyle name="normální 6 8 5 4 3" xfId="37335"/>
    <cellStyle name="normální 6 8 5 4 4" xfId="24369"/>
    <cellStyle name="normální 6 8 5 5" xfId="14412"/>
    <cellStyle name="normální 6 8 5 5 2" xfId="40578"/>
    <cellStyle name="normální 6 8 5 5 3" xfId="27612"/>
    <cellStyle name="normální 6 8 5 6" xfId="7869"/>
    <cellStyle name="normální 6 8 5 6 2" xfId="34089"/>
    <cellStyle name="normální 6 8 5 7" xfId="21145"/>
    <cellStyle name="normální 6 8 6" xfId="997"/>
    <cellStyle name="normální 6 8 6 2" xfId="1776"/>
    <cellStyle name="normální 6 8 6 2 2" xfId="6744"/>
    <cellStyle name="normální 6 8 6 2 2 2" xfId="13481"/>
    <cellStyle name="normální 6 8 6 2 2 2 2" xfId="19965"/>
    <cellStyle name="normální 6 8 6 2 2 2 2 2" xfId="46131"/>
    <cellStyle name="normální 6 8 6 2 2 2 2 3" xfId="33165"/>
    <cellStyle name="normální 6 8 6 2 2 2 3" xfId="39649"/>
    <cellStyle name="normální 6 8 6 2 2 2 4" xfId="26683"/>
    <cellStyle name="normální 6 8 6 2 2 3" xfId="16725"/>
    <cellStyle name="normální 6 8 6 2 2 3 2" xfId="42891"/>
    <cellStyle name="normální 6 8 6 2 2 3 3" xfId="29925"/>
    <cellStyle name="normální 6 8 6 2 2 4" xfId="10237"/>
    <cellStyle name="normální 6 8 6 2 2 4 2" xfId="36408"/>
    <cellStyle name="normální 6 8 6 2 2 5" xfId="23443"/>
    <cellStyle name="normální 6 8 6 2 3" xfId="11869"/>
    <cellStyle name="normální 6 8 6 2 3 2" xfId="18353"/>
    <cellStyle name="normální 6 8 6 2 3 2 2" xfId="44519"/>
    <cellStyle name="normální 6 8 6 2 3 2 3" xfId="31553"/>
    <cellStyle name="normální 6 8 6 2 3 3" xfId="38037"/>
    <cellStyle name="normální 6 8 6 2 3 4" xfId="25071"/>
    <cellStyle name="normální 6 8 6 2 4" xfId="15113"/>
    <cellStyle name="normální 6 8 6 2 4 2" xfId="41279"/>
    <cellStyle name="normální 6 8 6 2 4 3" xfId="28313"/>
    <cellStyle name="normální 6 8 6 2 5" xfId="8574"/>
    <cellStyle name="normální 6 8 6 2 5 2" xfId="34794"/>
    <cellStyle name="normální 6 8 6 2 6" xfId="21845"/>
    <cellStyle name="normální 6 8 6 3" xfId="6162"/>
    <cellStyle name="normální 6 8 6 3 2" xfId="12926"/>
    <cellStyle name="normální 6 8 6 3 2 2" xfId="19410"/>
    <cellStyle name="normální 6 8 6 3 2 2 2" xfId="45576"/>
    <cellStyle name="normální 6 8 6 3 2 2 3" xfId="32610"/>
    <cellStyle name="normální 6 8 6 3 2 3" xfId="39094"/>
    <cellStyle name="normální 6 8 6 3 2 4" xfId="26128"/>
    <cellStyle name="normální 6 8 6 3 3" xfId="16170"/>
    <cellStyle name="normální 6 8 6 3 3 2" xfId="42336"/>
    <cellStyle name="normální 6 8 6 3 3 3" xfId="29370"/>
    <cellStyle name="normální 6 8 6 3 4" xfId="9681"/>
    <cellStyle name="normální 6 8 6 3 4 2" xfId="35853"/>
    <cellStyle name="normální 6 8 6 3 5" xfId="22888"/>
    <cellStyle name="normální 6 8 6 4" xfId="11315"/>
    <cellStyle name="normální 6 8 6 4 2" xfId="17799"/>
    <cellStyle name="normální 6 8 6 4 2 2" xfId="43965"/>
    <cellStyle name="normální 6 8 6 4 2 3" xfId="30999"/>
    <cellStyle name="normální 6 8 6 4 3" xfId="37483"/>
    <cellStyle name="normální 6 8 6 4 4" xfId="24517"/>
    <cellStyle name="normální 6 8 6 5" xfId="14560"/>
    <cellStyle name="normální 6 8 6 5 2" xfId="40726"/>
    <cellStyle name="normální 6 8 6 5 3" xfId="27760"/>
    <cellStyle name="normální 6 8 6 6" xfId="8017"/>
    <cellStyle name="normální 6 8 6 6 2" xfId="34237"/>
    <cellStyle name="normální 6 8 6 7" xfId="21293"/>
    <cellStyle name="normální 6 8 7" xfId="1391"/>
    <cellStyle name="normální 6 8 7 2" xfId="6359"/>
    <cellStyle name="normální 6 8 7 2 2" xfId="13096"/>
    <cellStyle name="normální 6 8 7 2 2 2" xfId="19580"/>
    <cellStyle name="normální 6 8 7 2 2 2 2" xfId="45746"/>
    <cellStyle name="normální 6 8 7 2 2 2 3" xfId="32780"/>
    <cellStyle name="normální 6 8 7 2 2 3" xfId="39264"/>
    <cellStyle name="normální 6 8 7 2 2 4" xfId="26298"/>
    <cellStyle name="normální 6 8 7 2 3" xfId="16340"/>
    <cellStyle name="normální 6 8 7 2 3 2" xfId="42506"/>
    <cellStyle name="normální 6 8 7 2 3 3" xfId="29540"/>
    <cellStyle name="normální 6 8 7 2 4" xfId="9852"/>
    <cellStyle name="normální 6 8 7 2 4 2" xfId="36023"/>
    <cellStyle name="normální 6 8 7 2 5" xfId="23058"/>
    <cellStyle name="normální 6 8 7 3" xfId="11484"/>
    <cellStyle name="normální 6 8 7 3 2" xfId="17968"/>
    <cellStyle name="normální 6 8 7 3 2 2" xfId="44134"/>
    <cellStyle name="normální 6 8 7 3 2 3" xfId="31168"/>
    <cellStyle name="normální 6 8 7 3 3" xfId="37652"/>
    <cellStyle name="normální 6 8 7 3 4" xfId="24686"/>
    <cellStyle name="normální 6 8 7 4" xfId="14728"/>
    <cellStyle name="normální 6 8 7 4 2" xfId="40894"/>
    <cellStyle name="normální 6 8 7 4 3" xfId="27928"/>
    <cellStyle name="normální 6 8 7 5" xfId="8189"/>
    <cellStyle name="normální 6 8 7 5 2" xfId="34409"/>
    <cellStyle name="normální 6 8 7 6" xfId="21460"/>
    <cellStyle name="normální 6 8 8" xfId="5769"/>
    <cellStyle name="normální 6 8 8 2" xfId="12537"/>
    <cellStyle name="normální 6 8 8 2 2" xfId="19021"/>
    <cellStyle name="normální 6 8 8 2 2 2" xfId="45187"/>
    <cellStyle name="normální 6 8 8 2 2 3" xfId="32221"/>
    <cellStyle name="normální 6 8 8 2 3" xfId="38705"/>
    <cellStyle name="normální 6 8 8 2 4" xfId="25739"/>
    <cellStyle name="normální 6 8 8 3" xfId="15781"/>
    <cellStyle name="normální 6 8 8 3 2" xfId="41947"/>
    <cellStyle name="normální 6 8 8 3 3" xfId="28981"/>
    <cellStyle name="normální 6 8 8 4" xfId="9291"/>
    <cellStyle name="normální 6 8 8 4 2" xfId="35464"/>
    <cellStyle name="normální 6 8 8 5" xfId="22499"/>
    <cellStyle name="normální 6 8 9" xfId="10930"/>
    <cellStyle name="normální 6 8 9 2" xfId="17414"/>
    <cellStyle name="normální 6 8 9 2 2" xfId="43580"/>
    <cellStyle name="normální 6 8 9 2 3" xfId="30614"/>
    <cellStyle name="normální 6 8 9 3" xfId="37098"/>
    <cellStyle name="normální 6 8 9 4" xfId="24132"/>
    <cellStyle name="normální 6 9" xfId="553"/>
    <cellStyle name="normální 6 9 10" xfId="14183"/>
    <cellStyle name="normální 6 9 10 2" xfId="40349"/>
    <cellStyle name="normální 6 9 10 3" xfId="27383"/>
    <cellStyle name="normální 6 9 11" xfId="7640"/>
    <cellStyle name="normální 6 9 11 2" xfId="33860"/>
    <cellStyle name="normální 6 9 12" xfId="20916"/>
    <cellStyle name="normální 6 9 2" xfId="588"/>
    <cellStyle name="normální 6 9 2 10" xfId="20947"/>
    <cellStyle name="normální 6 9 2 2" xfId="747"/>
    <cellStyle name="normální 6 9 2 2 2" xfId="1566"/>
    <cellStyle name="normální 6 9 2 2 2 2" xfId="6534"/>
    <cellStyle name="normální 6 9 2 2 2 2 2" xfId="13271"/>
    <cellStyle name="normální 6 9 2 2 2 2 2 2" xfId="19755"/>
    <cellStyle name="normální 6 9 2 2 2 2 2 2 2" xfId="45921"/>
    <cellStyle name="normální 6 9 2 2 2 2 2 2 3" xfId="32955"/>
    <cellStyle name="normální 6 9 2 2 2 2 2 3" xfId="39439"/>
    <cellStyle name="normální 6 9 2 2 2 2 2 4" xfId="26473"/>
    <cellStyle name="normální 6 9 2 2 2 2 3" xfId="16515"/>
    <cellStyle name="normální 6 9 2 2 2 2 3 2" xfId="42681"/>
    <cellStyle name="normální 6 9 2 2 2 2 3 3" xfId="29715"/>
    <cellStyle name="normální 6 9 2 2 2 2 4" xfId="10027"/>
    <cellStyle name="normální 6 9 2 2 2 2 4 2" xfId="36198"/>
    <cellStyle name="normální 6 9 2 2 2 2 5" xfId="23233"/>
    <cellStyle name="normální 6 9 2 2 2 3" xfId="11659"/>
    <cellStyle name="normální 6 9 2 2 2 3 2" xfId="18143"/>
    <cellStyle name="normální 6 9 2 2 2 3 2 2" xfId="44309"/>
    <cellStyle name="normální 6 9 2 2 2 3 2 3" xfId="31343"/>
    <cellStyle name="normální 6 9 2 2 2 3 3" xfId="37827"/>
    <cellStyle name="normální 6 9 2 2 2 3 4" xfId="24861"/>
    <cellStyle name="normální 6 9 2 2 2 4" xfId="14903"/>
    <cellStyle name="normální 6 9 2 2 2 4 2" xfId="41069"/>
    <cellStyle name="normální 6 9 2 2 2 4 3" xfId="28103"/>
    <cellStyle name="normální 6 9 2 2 2 5" xfId="8364"/>
    <cellStyle name="normální 6 9 2 2 2 5 2" xfId="34584"/>
    <cellStyle name="normální 6 9 2 2 2 6" xfId="21635"/>
    <cellStyle name="normální 6 9 2 2 3" xfId="5947"/>
    <cellStyle name="normální 6 9 2 2 3 2" xfId="12714"/>
    <cellStyle name="normální 6 9 2 2 3 2 2" xfId="19198"/>
    <cellStyle name="normální 6 9 2 2 3 2 2 2" xfId="45364"/>
    <cellStyle name="normální 6 9 2 2 3 2 2 3" xfId="32398"/>
    <cellStyle name="normální 6 9 2 2 3 2 3" xfId="38882"/>
    <cellStyle name="normální 6 9 2 2 3 2 4" xfId="25916"/>
    <cellStyle name="normální 6 9 2 2 3 3" xfId="15958"/>
    <cellStyle name="normální 6 9 2 2 3 3 2" xfId="42124"/>
    <cellStyle name="normální 6 9 2 2 3 3 3" xfId="29158"/>
    <cellStyle name="normální 6 9 2 2 3 4" xfId="9468"/>
    <cellStyle name="normální 6 9 2 2 3 4 2" xfId="35641"/>
    <cellStyle name="normální 6 9 2 2 3 5" xfId="22676"/>
    <cellStyle name="normální 6 9 2 2 4" xfId="11105"/>
    <cellStyle name="normální 6 9 2 2 4 2" xfId="17589"/>
    <cellStyle name="normální 6 9 2 2 4 2 2" xfId="43755"/>
    <cellStyle name="normální 6 9 2 2 4 2 3" xfId="30789"/>
    <cellStyle name="normální 6 9 2 2 4 3" xfId="37273"/>
    <cellStyle name="normální 6 9 2 2 4 4" xfId="24307"/>
    <cellStyle name="normální 6 9 2 2 5" xfId="14350"/>
    <cellStyle name="normální 6 9 2 2 5 2" xfId="40516"/>
    <cellStyle name="normální 6 9 2 2 5 3" xfId="27550"/>
    <cellStyle name="normální 6 9 2 2 6" xfId="7807"/>
    <cellStyle name="normální 6 9 2 2 6 2" xfId="34027"/>
    <cellStyle name="normální 6 9 2 2 7" xfId="21083"/>
    <cellStyle name="normální 6 9 2 3" xfId="922"/>
    <cellStyle name="normální 6 9 2 3 2" xfId="1714"/>
    <cellStyle name="normální 6 9 2 3 2 2" xfId="6682"/>
    <cellStyle name="normální 6 9 2 3 2 2 2" xfId="13419"/>
    <cellStyle name="normální 6 9 2 3 2 2 2 2" xfId="19903"/>
    <cellStyle name="normální 6 9 2 3 2 2 2 2 2" xfId="46069"/>
    <cellStyle name="normální 6 9 2 3 2 2 2 2 3" xfId="33103"/>
    <cellStyle name="normální 6 9 2 3 2 2 2 3" xfId="39587"/>
    <cellStyle name="normální 6 9 2 3 2 2 2 4" xfId="26621"/>
    <cellStyle name="normální 6 9 2 3 2 2 3" xfId="16663"/>
    <cellStyle name="normální 6 9 2 3 2 2 3 2" xfId="42829"/>
    <cellStyle name="normální 6 9 2 3 2 2 3 3" xfId="29863"/>
    <cellStyle name="normální 6 9 2 3 2 2 4" xfId="10175"/>
    <cellStyle name="normální 6 9 2 3 2 2 4 2" xfId="36346"/>
    <cellStyle name="normální 6 9 2 3 2 2 5" xfId="23381"/>
    <cellStyle name="normální 6 9 2 3 2 3" xfId="11807"/>
    <cellStyle name="normální 6 9 2 3 2 3 2" xfId="18291"/>
    <cellStyle name="normální 6 9 2 3 2 3 2 2" xfId="44457"/>
    <cellStyle name="normální 6 9 2 3 2 3 2 3" xfId="31491"/>
    <cellStyle name="normální 6 9 2 3 2 3 3" xfId="37975"/>
    <cellStyle name="normální 6 9 2 3 2 3 4" xfId="25009"/>
    <cellStyle name="normální 6 9 2 3 2 4" xfId="15051"/>
    <cellStyle name="normální 6 9 2 3 2 4 2" xfId="41217"/>
    <cellStyle name="normální 6 9 2 3 2 4 3" xfId="28251"/>
    <cellStyle name="normální 6 9 2 3 2 5" xfId="8512"/>
    <cellStyle name="normální 6 9 2 3 2 5 2" xfId="34732"/>
    <cellStyle name="normální 6 9 2 3 2 6" xfId="21783"/>
    <cellStyle name="normální 6 9 2 3 3" xfId="6098"/>
    <cellStyle name="normální 6 9 2 3 3 2" xfId="12863"/>
    <cellStyle name="normální 6 9 2 3 3 2 2" xfId="19347"/>
    <cellStyle name="normální 6 9 2 3 3 2 2 2" xfId="45513"/>
    <cellStyle name="normální 6 9 2 3 3 2 2 3" xfId="32547"/>
    <cellStyle name="normální 6 9 2 3 3 2 3" xfId="39031"/>
    <cellStyle name="normální 6 9 2 3 3 2 4" xfId="26065"/>
    <cellStyle name="normální 6 9 2 3 3 3" xfId="16107"/>
    <cellStyle name="normální 6 9 2 3 3 3 2" xfId="42273"/>
    <cellStyle name="normální 6 9 2 3 3 3 3" xfId="29307"/>
    <cellStyle name="normální 6 9 2 3 3 4" xfId="9618"/>
    <cellStyle name="normální 6 9 2 3 3 4 2" xfId="35790"/>
    <cellStyle name="normální 6 9 2 3 3 5" xfId="22825"/>
    <cellStyle name="normální 6 9 2 3 4" xfId="11253"/>
    <cellStyle name="normální 6 9 2 3 4 2" xfId="17737"/>
    <cellStyle name="normální 6 9 2 3 4 2 2" xfId="43903"/>
    <cellStyle name="normální 6 9 2 3 4 2 3" xfId="30937"/>
    <cellStyle name="normální 6 9 2 3 4 3" xfId="37421"/>
    <cellStyle name="normální 6 9 2 3 4 4" xfId="24455"/>
    <cellStyle name="normální 6 9 2 3 5" xfId="14498"/>
    <cellStyle name="normální 6 9 2 3 5 2" xfId="40664"/>
    <cellStyle name="normální 6 9 2 3 5 3" xfId="27698"/>
    <cellStyle name="normální 6 9 2 3 6" xfId="7955"/>
    <cellStyle name="normální 6 9 2 3 6 2" xfId="34175"/>
    <cellStyle name="normální 6 9 2 3 7" xfId="21231"/>
    <cellStyle name="normální 6 9 2 4" xfId="1097"/>
    <cellStyle name="normální 6 9 2 4 2" xfId="1862"/>
    <cellStyle name="normální 6 9 2 4 2 2" xfId="6830"/>
    <cellStyle name="normální 6 9 2 4 2 2 2" xfId="13567"/>
    <cellStyle name="normální 6 9 2 4 2 2 2 2" xfId="20051"/>
    <cellStyle name="normální 6 9 2 4 2 2 2 2 2" xfId="46217"/>
    <cellStyle name="normální 6 9 2 4 2 2 2 2 3" xfId="33251"/>
    <cellStyle name="normální 6 9 2 4 2 2 2 3" xfId="39735"/>
    <cellStyle name="normální 6 9 2 4 2 2 2 4" xfId="26769"/>
    <cellStyle name="normální 6 9 2 4 2 2 3" xfId="16811"/>
    <cellStyle name="normální 6 9 2 4 2 2 3 2" xfId="42977"/>
    <cellStyle name="normální 6 9 2 4 2 2 3 3" xfId="30011"/>
    <cellStyle name="normální 6 9 2 4 2 2 4" xfId="10323"/>
    <cellStyle name="normální 6 9 2 4 2 2 4 2" xfId="36494"/>
    <cellStyle name="normální 6 9 2 4 2 2 5" xfId="23529"/>
    <cellStyle name="normální 6 9 2 4 2 3" xfId="11955"/>
    <cellStyle name="normální 6 9 2 4 2 3 2" xfId="18439"/>
    <cellStyle name="normální 6 9 2 4 2 3 2 2" xfId="44605"/>
    <cellStyle name="normální 6 9 2 4 2 3 2 3" xfId="31639"/>
    <cellStyle name="normální 6 9 2 4 2 3 3" xfId="38123"/>
    <cellStyle name="normální 6 9 2 4 2 3 4" xfId="25157"/>
    <cellStyle name="normální 6 9 2 4 2 4" xfId="15199"/>
    <cellStyle name="normální 6 9 2 4 2 4 2" xfId="41365"/>
    <cellStyle name="normální 6 9 2 4 2 4 3" xfId="28399"/>
    <cellStyle name="normální 6 9 2 4 2 5" xfId="8660"/>
    <cellStyle name="normální 6 9 2 4 2 5 2" xfId="34880"/>
    <cellStyle name="normální 6 9 2 4 2 6" xfId="21931"/>
    <cellStyle name="normální 6 9 2 4 3" xfId="6252"/>
    <cellStyle name="normální 6 9 2 4 3 2" xfId="13014"/>
    <cellStyle name="normální 6 9 2 4 3 2 2" xfId="19498"/>
    <cellStyle name="normální 6 9 2 4 3 2 2 2" xfId="45664"/>
    <cellStyle name="normální 6 9 2 4 3 2 2 3" xfId="32698"/>
    <cellStyle name="normální 6 9 2 4 3 2 3" xfId="39182"/>
    <cellStyle name="normální 6 9 2 4 3 2 4" xfId="26216"/>
    <cellStyle name="normální 6 9 2 4 3 3" xfId="16258"/>
    <cellStyle name="normální 6 9 2 4 3 3 2" xfId="42424"/>
    <cellStyle name="normální 6 9 2 4 3 3 3" xfId="29458"/>
    <cellStyle name="normální 6 9 2 4 3 4" xfId="9769"/>
    <cellStyle name="normální 6 9 2 4 3 4 2" xfId="35941"/>
    <cellStyle name="normální 6 9 2 4 3 5" xfId="22976"/>
    <cellStyle name="normální 6 9 2 4 4" xfId="11401"/>
    <cellStyle name="normální 6 9 2 4 4 2" xfId="17885"/>
    <cellStyle name="normální 6 9 2 4 4 2 2" xfId="44051"/>
    <cellStyle name="normální 6 9 2 4 4 2 3" xfId="31085"/>
    <cellStyle name="normální 6 9 2 4 4 3" xfId="37569"/>
    <cellStyle name="normální 6 9 2 4 4 4" xfId="24603"/>
    <cellStyle name="normální 6 9 2 4 5" xfId="14646"/>
    <cellStyle name="normální 6 9 2 4 5 2" xfId="40812"/>
    <cellStyle name="normální 6 9 2 4 5 3" xfId="27846"/>
    <cellStyle name="normální 6 9 2 4 6" xfId="8103"/>
    <cellStyle name="normální 6 9 2 4 6 2" xfId="34323"/>
    <cellStyle name="normální 6 9 2 4 7" xfId="21379"/>
    <cellStyle name="normální 6 9 2 5" xfId="1430"/>
    <cellStyle name="normální 6 9 2 5 2" xfId="6398"/>
    <cellStyle name="normální 6 9 2 5 2 2" xfId="13135"/>
    <cellStyle name="normální 6 9 2 5 2 2 2" xfId="19619"/>
    <cellStyle name="normální 6 9 2 5 2 2 2 2" xfId="45785"/>
    <cellStyle name="normální 6 9 2 5 2 2 2 3" xfId="32819"/>
    <cellStyle name="normální 6 9 2 5 2 2 3" xfId="39303"/>
    <cellStyle name="normální 6 9 2 5 2 2 4" xfId="26337"/>
    <cellStyle name="normální 6 9 2 5 2 3" xfId="16379"/>
    <cellStyle name="normální 6 9 2 5 2 3 2" xfId="42545"/>
    <cellStyle name="normální 6 9 2 5 2 3 3" xfId="29579"/>
    <cellStyle name="normální 6 9 2 5 2 4" xfId="9891"/>
    <cellStyle name="normální 6 9 2 5 2 4 2" xfId="36062"/>
    <cellStyle name="normální 6 9 2 5 2 5" xfId="23097"/>
    <cellStyle name="normální 6 9 2 5 3" xfId="11523"/>
    <cellStyle name="normální 6 9 2 5 3 2" xfId="18007"/>
    <cellStyle name="normální 6 9 2 5 3 2 2" xfId="44173"/>
    <cellStyle name="normální 6 9 2 5 3 2 3" xfId="31207"/>
    <cellStyle name="normální 6 9 2 5 3 3" xfId="37691"/>
    <cellStyle name="normální 6 9 2 5 3 4" xfId="24725"/>
    <cellStyle name="normální 6 9 2 5 4" xfId="14767"/>
    <cellStyle name="normální 6 9 2 5 4 2" xfId="40933"/>
    <cellStyle name="normální 6 9 2 5 4 3" xfId="27967"/>
    <cellStyle name="normální 6 9 2 5 5" xfId="8228"/>
    <cellStyle name="normální 6 9 2 5 5 2" xfId="34448"/>
    <cellStyle name="normální 6 9 2 5 6" xfId="21499"/>
    <cellStyle name="normální 6 9 2 6" xfId="5808"/>
    <cellStyle name="normální 6 9 2 6 2" xfId="12576"/>
    <cellStyle name="normální 6 9 2 6 2 2" xfId="19060"/>
    <cellStyle name="normální 6 9 2 6 2 2 2" xfId="45226"/>
    <cellStyle name="normální 6 9 2 6 2 2 3" xfId="32260"/>
    <cellStyle name="normální 6 9 2 6 2 3" xfId="38744"/>
    <cellStyle name="normální 6 9 2 6 2 4" xfId="25778"/>
    <cellStyle name="normální 6 9 2 6 3" xfId="15820"/>
    <cellStyle name="normální 6 9 2 6 3 2" xfId="41986"/>
    <cellStyle name="normální 6 9 2 6 3 3" xfId="29020"/>
    <cellStyle name="normální 6 9 2 6 4" xfId="9330"/>
    <cellStyle name="normální 6 9 2 6 4 2" xfId="35503"/>
    <cellStyle name="normální 6 9 2 6 5" xfId="22538"/>
    <cellStyle name="normální 6 9 2 7" xfId="10969"/>
    <cellStyle name="normální 6 9 2 7 2" xfId="17453"/>
    <cellStyle name="normální 6 9 2 7 2 2" xfId="43619"/>
    <cellStyle name="normální 6 9 2 7 2 3" xfId="30653"/>
    <cellStyle name="normální 6 9 2 7 3" xfId="37137"/>
    <cellStyle name="normální 6 9 2 7 4" xfId="24171"/>
    <cellStyle name="normální 6 9 2 8" xfId="14214"/>
    <cellStyle name="normální 6 9 2 8 2" xfId="40380"/>
    <cellStyle name="normální 6 9 2 8 3" xfId="27414"/>
    <cellStyle name="normální 6 9 2 9" xfId="7671"/>
    <cellStyle name="normální 6 9 2 9 2" xfId="33891"/>
    <cellStyle name="normální 6 9 3" xfId="625"/>
    <cellStyle name="normální 6 9 3 10" xfId="20979"/>
    <cellStyle name="normální 6 9 3 2" xfId="783"/>
    <cellStyle name="normální 6 9 3 2 2" xfId="1598"/>
    <cellStyle name="normální 6 9 3 2 2 2" xfId="6566"/>
    <cellStyle name="normální 6 9 3 2 2 2 2" xfId="13303"/>
    <cellStyle name="normální 6 9 3 2 2 2 2 2" xfId="19787"/>
    <cellStyle name="normální 6 9 3 2 2 2 2 2 2" xfId="45953"/>
    <cellStyle name="normální 6 9 3 2 2 2 2 2 3" xfId="32987"/>
    <cellStyle name="normální 6 9 3 2 2 2 2 3" xfId="39471"/>
    <cellStyle name="normální 6 9 3 2 2 2 2 4" xfId="26505"/>
    <cellStyle name="normální 6 9 3 2 2 2 3" xfId="16547"/>
    <cellStyle name="normální 6 9 3 2 2 2 3 2" xfId="42713"/>
    <cellStyle name="normální 6 9 3 2 2 2 3 3" xfId="29747"/>
    <cellStyle name="normální 6 9 3 2 2 2 4" xfId="10059"/>
    <cellStyle name="normální 6 9 3 2 2 2 4 2" xfId="36230"/>
    <cellStyle name="normální 6 9 3 2 2 2 5" xfId="23265"/>
    <cellStyle name="normální 6 9 3 2 2 3" xfId="11691"/>
    <cellStyle name="normální 6 9 3 2 2 3 2" xfId="18175"/>
    <cellStyle name="normální 6 9 3 2 2 3 2 2" xfId="44341"/>
    <cellStyle name="normální 6 9 3 2 2 3 2 3" xfId="31375"/>
    <cellStyle name="normální 6 9 3 2 2 3 3" xfId="37859"/>
    <cellStyle name="normální 6 9 3 2 2 3 4" xfId="24893"/>
    <cellStyle name="normální 6 9 3 2 2 4" xfId="14935"/>
    <cellStyle name="normální 6 9 3 2 2 4 2" xfId="41101"/>
    <cellStyle name="normální 6 9 3 2 2 4 3" xfId="28135"/>
    <cellStyle name="normální 6 9 3 2 2 5" xfId="8396"/>
    <cellStyle name="normální 6 9 3 2 2 5 2" xfId="34616"/>
    <cellStyle name="normální 6 9 3 2 2 6" xfId="21667"/>
    <cellStyle name="normální 6 9 3 2 3" xfId="5979"/>
    <cellStyle name="normální 6 9 3 2 3 2" xfId="12746"/>
    <cellStyle name="normální 6 9 3 2 3 2 2" xfId="19230"/>
    <cellStyle name="normální 6 9 3 2 3 2 2 2" xfId="45396"/>
    <cellStyle name="normální 6 9 3 2 3 2 2 3" xfId="32430"/>
    <cellStyle name="normální 6 9 3 2 3 2 3" xfId="38914"/>
    <cellStyle name="normální 6 9 3 2 3 2 4" xfId="25948"/>
    <cellStyle name="normální 6 9 3 2 3 3" xfId="15990"/>
    <cellStyle name="normální 6 9 3 2 3 3 2" xfId="42156"/>
    <cellStyle name="normální 6 9 3 2 3 3 3" xfId="29190"/>
    <cellStyle name="normální 6 9 3 2 3 4" xfId="9500"/>
    <cellStyle name="normální 6 9 3 2 3 4 2" xfId="35673"/>
    <cellStyle name="normální 6 9 3 2 3 5" xfId="22708"/>
    <cellStyle name="normální 6 9 3 2 4" xfId="11137"/>
    <cellStyle name="normální 6 9 3 2 4 2" xfId="17621"/>
    <cellStyle name="normální 6 9 3 2 4 2 2" xfId="43787"/>
    <cellStyle name="normální 6 9 3 2 4 2 3" xfId="30821"/>
    <cellStyle name="normální 6 9 3 2 4 3" xfId="37305"/>
    <cellStyle name="normální 6 9 3 2 4 4" xfId="24339"/>
    <cellStyle name="normální 6 9 3 2 5" xfId="14382"/>
    <cellStyle name="normální 6 9 3 2 5 2" xfId="40548"/>
    <cellStyle name="normální 6 9 3 2 5 3" xfId="27582"/>
    <cellStyle name="normální 6 9 3 2 6" xfId="7839"/>
    <cellStyle name="normální 6 9 3 2 6 2" xfId="34059"/>
    <cellStyle name="normální 6 9 3 2 7" xfId="21115"/>
    <cellStyle name="normální 6 9 3 3" xfId="958"/>
    <cellStyle name="normální 6 9 3 3 2" xfId="1746"/>
    <cellStyle name="normální 6 9 3 3 2 2" xfId="6714"/>
    <cellStyle name="normální 6 9 3 3 2 2 2" xfId="13451"/>
    <cellStyle name="normální 6 9 3 3 2 2 2 2" xfId="19935"/>
    <cellStyle name="normální 6 9 3 3 2 2 2 2 2" xfId="46101"/>
    <cellStyle name="normální 6 9 3 3 2 2 2 2 3" xfId="33135"/>
    <cellStyle name="normální 6 9 3 3 2 2 2 3" xfId="39619"/>
    <cellStyle name="normální 6 9 3 3 2 2 2 4" xfId="26653"/>
    <cellStyle name="normální 6 9 3 3 2 2 3" xfId="16695"/>
    <cellStyle name="normální 6 9 3 3 2 2 3 2" xfId="42861"/>
    <cellStyle name="normální 6 9 3 3 2 2 3 3" xfId="29895"/>
    <cellStyle name="normální 6 9 3 3 2 2 4" xfId="10207"/>
    <cellStyle name="normální 6 9 3 3 2 2 4 2" xfId="36378"/>
    <cellStyle name="normální 6 9 3 3 2 2 5" xfId="23413"/>
    <cellStyle name="normální 6 9 3 3 2 3" xfId="11839"/>
    <cellStyle name="normální 6 9 3 3 2 3 2" xfId="18323"/>
    <cellStyle name="normální 6 9 3 3 2 3 2 2" xfId="44489"/>
    <cellStyle name="normální 6 9 3 3 2 3 2 3" xfId="31523"/>
    <cellStyle name="normální 6 9 3 3 2 3 3" xfId="38007"/>
    <cellStyle name="normální 6 9 3 3 2 3 4" xfId="25041"/>
    <cellStyle name="normální 6 9 3 3 2 4" xfId="15083"/>
    <cellStyle name="normální 6 9 3 3 2 4 2" xfId="41249"/>
    <cellStyle name="normální 6 9 3 3 2 4 3" xfId="28283"/>
    <cellStyle name="normální 6 9 3 3 2 5" xfId="8544"/>
    <cellStyle name="normální 6 9 3 3 2 5 2" xfId="34764"/>
    <cellStyle name="normální 6 9 3 3 2 6" xfId="21815"/>
    <cellStyle name="normální 6 9 3 3 3" xfId="6130"/>
    <cellStyle name="normální 6 9 3 3 3 2" xfId="12895"/>
    <cellStyle name="normální 6 9 3 3 3 2 2" xfId="19379"/>
    <cellStyle name="normální 6 9 3 3 3 2 2 2" xfId="45545"/>
    <cellStyle name="normální 6 9 3 3 3 2 2 3" xfId="32579"/>
    <cellStyle name="normální 6 9 3 3 3 2 3" xfId="39063"/>
    <cellStyle name="normální 6 9 3 3 3 2 4" xfId="26097"/>
    <cellStyle name="normální 6 9 3 3 3 3" xfId="16139"/>
    <cellStyle name="normální 6 9 3 3 3 3 2" xfId="42305"/>
    <cellStyle name="normální 6 9 3 3 3 3 3" xfId="29339"/>
    <cellStyle name="normální 6 9 3 3 3 4" xfId="9650"/>
    <cellStyle name="normální 6 9 3 3 3 4 2" xfId="35822"/>
    <cellStyle name="normální 6 9 3 3 3 5" xfId="22857"/>
    <cellStyle name="normální 6 9 3 3 4" xfId="11285"/>
    <cellStyle name="normální 6 9 3 3 4 2" xfId="17769"/>
    <cellStyle name="normální 6 9 3 3 4 2 2" xfId="43935"/>
    <cellStyle name="normální 6 9 3 3 4 2 3" xfId="30969"/>
    <cellStyle name="normální 6 9 3 3 4 3" xfId="37453"/>
    <cellStyle name="normální 6 9 3 3 4 4" xfId="24487"/>
    <cellStyle name="normální 6 9 3 3 5" xfId="14530"/>
    <cellStyle name="normální 6 9 3 3 5 2" xfId="40696"/>
    <cellStyle name="normální 6 9 3 3 5 3" xfId="27730"/>
    <cellStyle name="normální 6 9 3 3 6" xfId="7987"/>
    <cellStyle name="normální 6 9 3 3 6 2" xfId="34207"/>
    <cellStyle name="normální 6 9 3 3 7" xfId="21263"/>
    <cellStyle name="normální 6 9 3 4" xfId="1133"/>
    <cellStyle name="normální 6 9 3 4 2" xfId="1894"/>
    <cellStyle name="normální 6 9 3 4 2 2" xfId="6862"/>
    <cellStyle name="normální 6 9 3 4 2 2 2" xfId="13599"/>
    <cellStyle name="normální 6 9 3 4 2 2 2 2" xfId="20083"/>
    <cellStyle name="normální 6 9 3 4 2 2 2 2 2" xfId="46249"/>
    <cellStyle name="normální 6 9 3 4 2 2 2 2 3" xfId="33283"/>
    <cellStyle name="normální 6 9 3 4 2 2 2 3" xfId="39767"/>
    <cellStyle name="normální 6 9 3 4 2 2 2 4" xfId="26801"/>
    <cellStyle name="normální 6 9 3 4 2 2 3" xfId="16843"/>
    <cellStyle name="normální 6 9 3 4 2 2 3 2" xfId="43009"/>
    <cellStyle name="normální 6 9 3 4 2 2 3 3" xfId="30043"/>
    <cellStyle name="normální 6 9 3 4 2 2 4" xfId="10355"/>
    <cellStyle name="normální 6 9 3 4 2 2 4 2" xfId="36526"/>
    <cellStyle name="normální 6 9 3 4 2 2 5" xfId="23561"/>
    <cellStyle name="normální 6 9 3 4 2 3" xfId="11987"/>
    <cellStyle name="normální 6 9 3 4 2 3 2" xfId="18471"/>
    <cellStyle name="normální 6 9 3 4 2 3 2 2" xfId="44637"/>
    <cellStyle name="normální 6 9 3 4 2 3 2 3" xfId="31671"/>
    <cellStyle name="normální 6 9 3 4 2 3 3" xfId="38155"/>
    <cellStyle name="normální 6 9 3 4 2 3 4" xfId="25189"/>
    <cellStyle name="normální 6 9 3 4 2 4" xfId="15231"/>
    <cellStyle name="normální 6 9 3 4 2 4 2" xfId="41397"/>
    <cellStyle name="normální 6 9 3 4 2 4 3" xfId="28431"/>
    <cellStyle name="normální 6 9 3 4 2 5" xfId="8692"/>
    <cellStyle name="normální 6 9 3 4 2 5 2" xfId="34912"/>
    <cellStyle name="normální 6 9 3 4 2 6" xfId="21963"/>
    <cellStyle name="normální 6 9 3 4 3" xfId="6285"/>
    <cellStyle name="normální 6 9 3 4 3 2" xfId="13047"/>
    <cellStyle name="normální 6 9 3 4 3 2 2" xfId="19531"/>
    <cellStyle name="normální 6 9 3 4 3 2 2 2" xfId="45697"/>
    <cellStyle name="normální 6 9 3 4 3 2 2 3" xfId="32731"/>
    <cellStyle name="normální 6 9 3 4 3 2 3" xfId="39215"/>
    <cellStyle name="normální 6 9 3 4 3 2 4" xfId="26249"/>
    <cellStyle name="normální 6 9 3 4 3 3" xfId="16291"/>
    <cellStyle name="normální 6 9 3 4 3 3 2" xfId="42457"/>
    <cellStyle name="normální 6 9 3 4 3 3 3" xfId="29491"/>
    <cellStyle name="normální 6 9 3 4 3 4" xfId="9802"/>
    <cellStyle name="normální 6 9 3 4 3 4 2" xfId="35974"/>
    <cellStyle name="normální 6 9 3 4 3 5" xfId="23009"/>
    <cellStyle name="normální 6 9 3 4 4" xfId="11433"/>
    <cellStyle name="normální 6 9 3 4 4 2" xfId="17917"/>
    <cellStyle name="normální 6 9 3 4 4 2 2" xfId="44083"/>
    <cellStyle name="normální 6 9 3 4 4 2 3" xfId="31117"/>
    <cellStyle name="normální 6 9 3 4 4 3" xfId="37601"/>
    <cellStyle name="normální 6 9 3 4 4 4" xfId="24635"/>
    <cellStyle name="normální 6 9 3 4 5" xfId="14678"/>
    <cellStyle name="normální 6 9 3 4 5 2" xfId="40844"/>
    <cellStyle name="normální 6 9 3 4 5 3" xfId="27878"/>
    <cellStyle name="normální 6 9 3 4 6" xfId="8135"/>
    <cellStyle name="normální 6 9 3 4 6 2" xfId="34355"/>
    <cellStyle name="normální 6 9 3 4 7" xfId="21411"/>
    <cellStyle name="normální 6 9 3 5" xfId="1462"/>
    <cellStyle name="normální 6 9 3 5 2" xfId="6430"/>
    <cellStyle name="normální 6 9 3 5 2 2" xfId="13167"/>
    <cellStyle name="normální 6 9 3 5 2 2 2" xfId="19651"/>
    <cellStyle name="normální 6 9 3 5 2 2 2 2" xfId="45817"/>
    <cellStyle name="normální 6 9 3 5 2 2 2 3" xfId="32851"/>
    <cellStyle name="normální 6 9 3 5 2 2 3" xfId="39335"/>
    <cellStyle name="normální 6 9 3 5 2 2 4" xfId="26369"/>
    <cellStyle name="normální 6 9 3 5 2 3" xfId="16411"/>
    <cellStyle name="normální 6 9 3 5 2 3 2" xfId="42577"/>
    <cellStyle name="normální 6 9 3 5 2 3 3" xfId="29611"/>
    <cellStyle name="normální 6 9 3 5 2 4" xfId="9923"/>
    <cellStyle name="normální 6 9 3 5 2 4 2" xfId="36094"/>
    <cellStyle name="normální 6 9 3 5 2 5" xfId="23129"/>
    <cellStyle name="normální 6 9 3 5 3" xfId="11555"/>
    <cellStyle name="normální 6 9 3 5 3 2" xfId="18039"/>
    <cellStyle name="normální 6 9 3 5 3 2 2" xfId="44205"/>
    <cellStyle name="normální 6 9 3 5 3 2 3" xfId="31239"/>
    <cellStyle name="normální 6 9 3 5 3 3" xfId="37723"/>
    <cellStyle name="normální 6 9 3 5 3 4" xfId="24757"/>
    <cellStyle name="normální 6 9 3 5 4" xfId="14799"/>
    <cellStyle name="normální 6 9 3 5 4 2" xfId="40965"/>
    <cellStyle name="normální 6 9 3 5 4 3" xfId="27999"/>
    <cellStyle name="normální 6 9 3 5 5" xfId="8260"/>
    <cellStyle name="normální 6 9 3 5 5 2" xfId="34480"/>
    <cellStyle name="normální 6 9 3 5 6" xfId="21531"/>
    <cellStyle name="normální 6 9 3 6" xfId="5841"/>
    <cellStyle name="normální 6 9 3 6 2" xfId="12608"/>
    <cellStyle name="normální 6 9 3 6 2 2" xfId="19092"/>
    <cellStyle name="normální 6 9 3 6 2 2 2" xfId="45258"/>
    <cellStyle name="normální 6 9 3 6 2 2 3" xfId="32292"/>
    <cellStyle name="normální 6 9 3 6 2 3" xfId="38776"/>
    <cellStyle name="normální 6 9 3 6 2 4" xfId="25810"/>
    <cellStyle name="normální 6 9 3 6 3" xfId="15852"/>
    <cellStyle name="normální 6 9 3 6 3 2" xfId="42018"/>
    <cellStyle name="normální 6 9 3 6 3 3" xfId="29052"/>
    <cellStyle name="normální 6 9 3 6 4" xfId="9362"/>
    <cellStyle name="normální 6 9 3 6 4 2" xfId="35535"/>
    <cellStyle name="normální 6 9 3 6 5" xfId="22570"/>
    <cellStyle name="normální 6 9 3 7" xfId="11001"/>
    <cellStyle name="normální 6 9 3 7 2" xfId="17485"/>
    <cellStyle name="normální 6 9 3 7 2 2" xfId="43651"/>
    <cellStyle name="normální 6 9 3 7 2 3" xfId="30685"/>
    <cellStyle name="normální 6 9 3 7 3" xfId="37169"/>
    <cellStyle name="normální 6 9 3 7 4" xfId="24203"/>
    <cellStyle name="normální 6 9 3 8" xfId="14246"/>
    <cellStyle name="normální 6 9 3 8 2" xfId="40412"/>
    <cellStyle name="normální 6 9 3 8 3" xfId="27446"/>
    <cellStyle name="normální 6 9 3 9" xfId="7703"/>
    <cellStyle name="normální 6 9 3 9 2" xfId="33923"/>
    <cellStyle name="normální 6 9 4" xfId="680"/>
    <cellStyle name="normální 6 9 4 2" xfId="1510"/>
    <cellStyle name="normální 6 9 4 2 2" xfId="6478"/>
    <cellStyle name="normální 6 9 4 2 2 2" xfId="13215"/>
    <cellStyle name="normální 6 9 4 2 2 2 2" xfId="19699"/>
    <cellStyle name="normální 6 9 4 2 2 2 2 2" xfId="45865"/>
    <cellStyle name="normální 6 9 4 2 2 2 2 3" xfId="32899"/>
    <cellStyle name="normální 6 9 4 2 2 2 3" xfId="39383"/>
    <cellStyle name="normální 6 9 4 2 2 2 4" xfId="26417"/>
    <cellStyle name="normální 6 9 4 2 2 3" xfId="16459"/>
    <cellStyle name="normální 6 9 4 2 2 3 2" xfId="42625"/>
    <cellStyle name="normální 6 9 4 2 2 3 3" xfId="29659"/>
    <cellStyle name="normální 6 9 4 2 2 4" xfId="9971"/>
    <cellStyle name="normální 6 9 4 2 2 4 2" xfId="36142"/>
    <cellStyle name="normální 6 9 4 2 2 5" xfId="23177"/>
    <cellStyle name="normální 6 9 4 2 3" xfId="11603"/>
    <cellStyle name="normální 6 9 4 2 3 2" xfId="18087"/>
    <cellStyle name="normální 6 9 4 2 3 2 2" xfId="44253"/>
    <cellStyle name="normální 6 9 4 2 3 2 3" xfId="31287"/>
    <cellStyle name="normální 6 9 4 2 3 3" xfId="37771"/>
    <cellStyle name="normální 6 9 4 2 3 4" xfId="24805"/>
    <cellStyle name="normální 6 9 4 2 4" xfId="14847"/>
    <cellStyle name="normální 6 9 4 2 4 2" xfId="41013"/>
    <cellStyle name="normální 6 9 4 2 4 3" xfId="28047"/>
    <cellStyle name="normální 6 9 4 2 5" xfId="8308"/>
    <cellStyle name="normální 6 9 4 2 5 2" xfId="34528"/>
    <cellStyle name="normální 6 9 4 2 6" xfId="21579"/>
    <cellStyle name="normální 6 9 4 3" xfId="5889"/>
    <cellStyle name="normální 6 9 4 3 2" xfId="12656"/>
    <cellStyle name="normální 6 9 4 3 2 2" xfId="19140"/>
    <cellStyle name="normální 6 9 4 3 2 2 2" xfId="45306"/>
    <cellStyle name="normální 6 9 4 3 2 2 3" xfId="32340"/>
    <cellStyle name="normální 6 9 4 3 2 3" xfId="38824"/>
    <cellStyle name="normální 6 9 4 3 2 4" xfId="25858"/>
    <cellStyle name="normální 6 9 4 3 3" xfId="15900"/>
    <cellStyle name="normální 6 9 4 3 3 2" xfId="42066"/>
    <cellStyle name="normální 6 9 4 3 3 3" xfId="29100"/>
    <cellStyle name="normální 6 9 4 3 4" xfId="9410"/>
    <cellStyle name="normální 6 9 4 3 4 2" xfId="35583"/>
    <cellStyle name="normální 6 9 4 3 5" xfId="22618"/>
    <cellStyle name="normální 6 9 4 4" xfId="11049"/>
    <cellStyle name="normální 6 9 4 4 2" xfId="17533"/>
    <cellStyle name="normální 6 9 4 4 2 2" xfId="43699"/>
    <cellStyle name="normální 6 9 4 4 2 3" xfId="30733"/>
    <cellStyle name="normální 6 9 4 4 3" xfId="37217"/>
    <cellStyle name="normální 6 9 4 4 4" xfId="24251"/>
    <cellStyle name="normální 6 9 4 5" xfId="14294"/>
    <cellStyle name="normální 6 9 4 5 2" xfId="40460"/>
    <cellStyle name="normální 6 9 4 5 3" xfId="27494"/>
    <cellStyle name="normální 6 9 4 6" xfId="7751"/>
    <cellStyle name="normální 6 9 4 6 2" xfId="33971"/>
    <cellStyle name="normální 6 9 4 7" xfId="21027"/>
    <cellStyle name="normální 6 9 5" xfId="854"/>
    <cellStyle name="normální 6 9 5 2" xfId="1657"/>
    <cellStyle name="normální 6 9 5 2 2" xfId="6625"/>
    <cellStyle name="normální 6 9 5 2 2 2" xfId="13362"/>
    <cellStyle name="normální 6 9 5 2 2 2 2" xfId="19846"/>
    <cellStyle name="normální 6 9 5 2 2 2 2 2" xfId="46012"/>
    <cellStyle name="normální 6 9 5 2 2 2 2 3" xfId="33046"/>
    <cellStyle name="normální 6 9 5 2 2 2 3" xfId="39530"/>
    <cellStyle name="normální 6 9 5 2 2 2 4" xfId="26564"/>
    <cellStyle name="normální 6 9 5 2 2 3" xfId="16606"/>
    <cellStyle name="normální 6 9 5 2 2 3 2" xfId="42772"/>
    <cellStyle name="normální 6 9 5 2 2 3 3" xfId="29806"/>
    <cellStyle name="normální 6 9 5 2 2 4" xfId="10118"/>
    <cellStyle name="normální 6 9 5 2 2 4 2" xfId="36289"/>
    <cellStyle name="normální 6 9 5 2 2 5" xfId="23324"/>
    <cellStyle name="normální 6 9 5 2 3" xfId="11750"/>
    <cellStyle name="normální 6 9 5 2 3 2" xfId="18234"/>
    <cellStyle name="normální 6 9 5 2 3 2 2" xfId="44400"/>
    <cellStyle name="normální 6 9 5 2 3 2 3" xfId="31434"/>
    <cellStyle name="normální 6 9 5 2 3 3" xfId="37918"/>
    <cellStyle name="normální 6 9 5 2 3 4" xfId="24952"/>
    <cellStyle name="normální 6 9 5 2 4" xfId="14994"/>
    <cellStyle name="normální 6 9 5 2 4 2" xfId="41160"/>
    <cellStyle name="normální 6 9 5 2 4 3" xfId="28194"/>
    <cellStyle name="normální 6 9 5 2 5" xfId="8455"/>
    <cellStyle name="normální 6 9 5 2 5 2" xfId="34675"/>
    <cellStyle name="normální 6 9 5 2 6" xfId="21726"/>
    <cellStyle name="normální 6 9 5 3" xfId="6039"/>
    <cellStyle name="normální 6 9 5 3 2" xfId="12805"/>
    <cellStyle name="normální 6 9 5 3 2 2" xfId="19289"/>
    <cellStyle name="normální 6 9 5 3 2 2 2" xfId="45455"/>
    <cellStyle name="normální 6 9 5 3 2 2 3" xfId="32489"/>
    <cellStyle name="normální 6 9 5 3 2 3" xfId="38973"/>
    <cellStyle name="normální 6 9 5 3 2 4" xfId="26007"/>
    <cellStyle name="normální 6 9 5 3 3" xfId="16049"/>
    <cellStyle name="normální 6 9 5 3 3 2" xfId="42215"/>
    <cellStyle name="normální 6 9 5 3 3 3" xfId="29249"/>
    <cellStyle name="normální 6 9 5 3 4" xfId="9559"/>
    <cellStyle name="normální 6 9 5 3 4 2" xfId="35732"/>
    <cellStyle name="normální 6 9 5 3 5" xfId="22767"/>
    <cellStyle name="normální 6 9 5 4" xfId="11196"/>
    <cellStyle name="normální 6 9 5 4 2" xfId="17680"/>
    <cellStyle name="normální 6 9 5 4 2 2" xfId="43846"/>
    <cellStyle name="normální 6 9 5 4 2 3" xfId="30880"/>
    <cellStyle name="normální 6 9 5 4 3" xfId="37364"/>
    <cellStyle name="normální 6 9 5 4 4" xfId="24398"/>
    <cellStyle name="normální 6 9 5 5" xfId="14441"/>
    <cellStyle name="normální 6 9 5 5 2" xfId="40607"/>
    <cellStyle name="normální 6 9 5 5 3" xfId="27641"/>
    <cellStyle name="normální 6 9 5 6" xfId="7898"/>
    <cellStyle name="normální 6 9 5 6 2" xfId="34118"/>
    <cellStyle name="normální 6 9 5 7" xfId="21174"/>
    <cellStyle name="normální 6 9 6" xfId="1029"/>
    <cellStyle name="normální 6 9 6 2" xfId="1805"/>
    <cellStyle name="normální 6 9 6 2 2" xfId="6773"/>
    <cellStyle name="normální 6 9 6 2 2 2" xfId="13510"/>
    <cellStyle name="normální 6 9 6 2 2 2 2" xfId="19994"/>
    <cellStyle name="normální 6 9 6 2 2 2 2 2" xfId="46160"/>
    <cellStyle name="normální 6 9 6 2 2 2 2 3" xfId="33194"/>
    <cellStyle name="normální 6 9 6 2 2 2 3" xfId="39678"/>
    <cellStyle name="normální 6 9 6 2 2 2 4" xfId="26712"/>
    <cellStyle name="normální 6 9 6 2 2 3" xfId="16754"/>
    <cellStyle name="normální 6 9 6 2 2 3 2" xfId="42920"/>
    <cellStyle name="normální 6 9 6 2 2 3 3" xfId="29954"/>
    <cellStyle name="normální 6 9 6 2 2 4" xfId="10266"/>
    <cellStyle name="normální 6 9 6 2 2 4 2" xfId="36437"/>
    <cellStyle name="normální 6 9 6 2 2 5" xfId="23472"/>
    <cellStyle name="normální 6 9 6 2 3" xfId="11898"/>
    <cellStyle name="normální 6 9 6 2 3 2" xfId="18382"/>
    <cellStyle name="normální 6 9 6 2 3 2 2" xfId="44548"/>
    <cellStyle name="normální 6 9 6 2 3 2 3" xfId="31582"/>
    <cellStyle name="normální 6 9 6 2 3 3" xfId="38066"/>
    <cellStyle name="normální 6 9 6 2 3 4" xfId="25100"/>
    <cellStyle name="normální 6 9 6 2 4" xfId="15142"/>
    <cellStyle name="normální 6 9 6 2 4 2" xfId="41308"/>
    <cellStyle name="normální 6 9 6 2 4 3" xfId="28342"/>
    <cellStyle name="normální 6 9 6 2 5" xfId="8603"/>
    <cellStyle name="normální 6 9 6 2 5 2" xfId="34823"/>
    <cellStyle name="normální 6 9 6 2 6" xfId="21874"/>
    <cellStyle name="normální 6 9 6 3" xfId="6191"/>
    <cellStyle name="normální 6 9 6 3 2" xfId="12955"/>
    <cellStyle name="normální 6 9 6 3 2 2" xfId="19439"/>
    <cellStyle name="normální 6 9 6 3 2 2 2" xfId="45605"/>
    <cellStyle name="normální 6 9 6 3 2 2 3" xfId="32639"/>
    <cellStyle name="normální 6 9 6 3 2 3" xfId="39123"/>
    <cellStyle name="normální 6 9 6 3 2 4" xfId="26157"/>
    <cellStyle name="normální 6 9 6 3 3" xfId="16199"/>
    <cellStyle name="normální 6 9 6 3 3 2" xfId="42365"/>
    <cellStyle name="normální 6 9 6 3 3 3" xfId="29399"/>
    <cellStyle name="normální 6 9 6 3 4" xfId="9710"/>
    <cellStyle name="normální 6 9 6 3 4 2" xfId="35882"/>
    <cellStyle name="normální 6 9 6 3 5" xfId="22917"/>
    <cellStyle name="normální 6 9 6 4" xfId="11344"/>
    <cellStyle name="normální 6 9 6 4 2" xfId="17828"/>
    <cellStyle name="normální 6 9 6 4 2 2" xfId="43994"/>
    <cellStyle name="normální 6 9 6 4 2 3" xfId="31028"/>
    <cellStyle name="normální 6 9 6 4 3" xfId="37512"/>
    <cellStyle name="normální 6 9 6 4 4" xfId="24546"/>
    <cellStyle name="normální 6 9 6 5" xfId="14589"/>
    <cellStyle name="normální 6 9 6 5 2" xfId="40755"/>
    <cellStyle name="normální 6 9 6 5 3" xfId="27789"/>
    <cellStyle name="normální 6 9 6 6" xfId="8046"/>
    <cellStyle name="normální 6 9 6 6 2" xfId="34266"/>
    <cellStyle name="normální 6 9 6 7" xfId="21322"/>
    <cellStyle name="normální 6 9 7" xfId="1399"/>
    <cellStyle name="normální 6 9 7 2" xfId="6367"/>
    <cellStyle name="normální 6 9 7 2 2" xfId="13104"/>
    <cellStyle name="normální 6 9 7 2 2 2" xfId="19588"/>
    <cellStyle name="normální 6 9 7 2 2 2 2" xfId="45754"/>
    <cellStyle name="normální 6 9 7 2 2 2 3" xfId="32788"/>
    <cellStyle name="normální 6 9 7 2 2 3" xfId="39272"/>
    <cellStyle name="normální 6 9 7 2 2 4" xfId="26306"/>
    <cellStyle name="normální 6 9 7 2 3" xfId="16348"/>
    <cellStyle name="normální 6 9 7 2 3 2" xfId="42514"/>
    <cellStyle name="normální 6 9 7 2 3 3" xfId="29548"/>
    <cellStyle name="normální 6 9 7 2 4" xfId="9860"/>
    <cellStyle name="normální 6 9 7 2 4 2" xfId="36031"/>
    <cellStyle name="normální 6 9 7 2 5" xfId="23066"/>
    <cellStyle name="normální 6 9 7 3" xfId="11492"/>
    <cellStyle name="normální 6 9 7 3 2" xfId="17976"/>
    <cellStyle name="normální 6 9 7 3 2 2" xfId="44142"/>
    <cellStyle name="normální 6 9 7 3 2 3" xfId="31176"/>
    <cellStyle name="normální 6 9 7 3 3" xfId="37660"/>
    <cellStyle name="normální 6 9 7 3 4" xfId="24694"/>
    <cellStyle name="normální 6 9 7 4" xfId="14736"/>
    <cellStyle name="normální 6 9 7 4 2" xfId="40902"/>
    <cellStyle name="normální 6 9 7 4 3" xfId="27936"/>
    <cellStyle name="normální 6 9 7 5" xfId="8197"/>
    <cellStyle name="normální 6 9 7 5 2" xfId="34417"/>
    <cellStyle name="normální 6 9 7 6" xfId="21468"/>
    <cellStyle name="normální 6 9 8" xfId="5777"/>
    <cellStyle name="normální 6 9 8 2" xfId="12545"/>
    <cellStyle name="normální 6 9 8 2 2" xfId="19029"/>
    <cellStyle name="normální 6 9 8 2 2 2" xfId="45195"/>
    <cellStyle name="normální 6 9 8 2 2 3" xfId="32229"/>
    <cellStyle name="normální 6 9 8 2 3" xfId="38713"/>
    <cellStyle name="normální 6 9 8 2 4" xfId="25747"/>
    <cellStyle name="normální 6 9 8 3" xfId="15789"/>
    <cellStyle name="normální 6 9 8 3 2" xfId="41955"/>
    <cellStyle name="normální 6 9 8 3 3" xfId="28989"/>
    <cellStyle name="normální 6 9 8 4" xfId="9299"/>
    <cellStyle name="normální 6 9 8 4 2" xfId="35472"/>
    <cellStyle name="normální 6 9 8 5" xfId="22507"/>
    <cellStyle name="normální 6 9 9" xfId="10938"/>
    <cellStyle name="normální 6 9 9 2" xfId="17422"/>
    <cellStyle name="normální 6 9 9 2 2" xfId="43588"/>
    <cellStyle name="normální 6 9 9 2 3" xfId="30622"/>
    <cellStyle name="normální 6 9 9 3" xfId="37106"/>
    <cellStyle name="normální 6 9 9 4" xfId="24140"/>
    <cellStyle name="normální 60" xfId="1916"/>
    <cellStyle name="Normální 60 10" xfId="5325"/>
    <cellStyle name="normální 60 11" xfId="12004"/>
    <cellStyle name="normální 60 11 2" xfId="18488"/>
    <cellStyle name="normální 60 11 2 2" xfId="44654"/>
    <cellStyle name="normální 60 11 2 3" xfId="31688"/>
    <cellStyle name="normální 60 11 3" xfId="38172"/>
    <cellStyle name="normální 60 11 4" xfId="25206"/>
    <cellStyle name="normální 60 12" xfId="11449"/>
    <cellStyle name="normální 60 12 2" xfId="17933"/>
    <cellStyle name="normální 60 12 2 2" xfId="44099"/>
    <cellStyle name="normální 60 12 2 3" xfId="31133"/>
    <cellStyle name="normální 60 12 3" xfId="37617"/>
    <cellStyle name="normální 60 12 4" xfId="24651"/>
    <cellStyle name="normální 60 13" xfId="15248"/>
    <cellStyle name="normální 60 13 2" xfId="41414"/>
    <cellStyle name="normální 60 13 3" xfId="28448"/>
    <cellStyle name="normální 60 14" xfId="14156"/>
    <cellStyle name="normální 60 14 2" xfId="40322"/>
    <cellStyle name="normální 60 14 3" xfId="27356"/>
    <cellStyle name="normální 60 15" xfId="8709"/>
    <cellStyle name="normální 60 15 2" xfId="34929"/>
    <cellStyle name="normální 60 16" xfId="8850"/>
    <cellStyle name="normální 60 16 2" xfId="34950"/>
    <cellStyle name="normální 60 17" xfId="9001"/>
    <cellStyle name="normální 60 17 2" xfId="34374"/>
    <cellStyle name="normální 60 18" xfId="20848"/>
    <cellStyle name="normální 60 19" xfId="20641"/>
    <cellStyle name="normální 60 2" xfId="6879"/>
    <cellStyle name="normální 60 2 2" xfId="13616"/>
    <cellStyle name="normální 60 2 2 2" xfId="20100"/>
    <cellStyle name="normální 60 2 2 2 2" xfId="46266"/>
    <cellStyle name="normální 60 2 2 2 3" xfId="33300"/>
    <cellStyle name="normální 60 2 2 3" xfId="39784"/>
    <cellStyle name="normální 60 2 2 4" xfId="26818"/>
    <cellStyle name="normální 60 2 3" xfId="16860"/>
    <cellStyle name="normální 60 2 3 2" xfId="43026"/>
    <cellStyle name="normální 60 2 3 3" xfId="30060"/>
    <cellStyle name="normální 60 2 4" xfId="10372"/>
    <cellStyle name="normální 60 2 4 2" xfId="36543"/>
    <cellStyle name="normální 60 2 5" xfId="23578"/>
    <cellStyle name="normální 60 20" xfId="20698"/>
    <cellStyle name="normální 60 21" xfId="20680"/>
    <cellStyle name="normální 60 22" xfId="20721"/>
    <cellStyle name="normální 60 23" xfId="8763"/>
    <cellStyle name="normální 60 24" xfId="20741"/>
    <cellStyle name="normální 60 25" xfId="20857"/>
    <cellStyle name="normální 60 26" xfId="20725"/>
    <cellStyle name="normální 60 27" xfId="10568"/>
    <cellStyle name="normální 60 28" xfId="20693"/>
    <cellStyle name="normální 60 29" xfId="20767"/>
    <cellStyle name="Normální 60 3" xfId="7044"/>
    <cellStyle name="normální 60 30" xfId="7604"/>
    <cellStyle name="normální 60 31" xfId="21980"/>
    <cellStyle name="Normální 60 4" xfId="5638"/>
    <cellStyle name="Normální 60 5" xfId="7309"/>
    <cellStyle name="Normální 60 6" xfId="7259"/>
    <cellStyle name="Normální 60 7" xfId="7306"/>
    <cellStyle name="Normální 60 8" xfId="7226"/>
    <cellStyle name="Normální 60 9" xfId="7272"/>
    <cellStyle name="normální 61" xfId="1917"/>
    <cellStyle name="Normální 61 10" xfId="7216"/>
    <cellStyle name="normální 61 11" xfId="12005"/>
    <cellStyle name="normální 61 11 2" xfId="18489"/>
    <cellStyle name="normální 61 11 2 2" xfId="44655"/>
    <cellStyle name="normální 61 11 2 3" xfId="31689"/>
    <cellStyle name="normální 61 11 3" xfId="38173"/>
    <cellStyle name="normální 61 11 4" xfId="25207"/>
    <cellStyle name="normální 61 12" xfId="12024"/>
    <cellStyle name="normální 61 12 2" xfId="18508"/>
    <cellStyle name="normální 61 12 2 2" xfId="44674"/>
    <cellStyle name="normální 61 12 2 3" xfId="31708"/>
    <cellStyle name="normální 61 12 3" xfId="38192"/>
    <cellStyle name="normální 61 12 4" xfId="25226"/>
    <cellStyle name="normální 61 13" xfId="15249"/>
    <cellStyle name="normální 61 13 2" xfId="41415"/>
    <cellStyle name="normální 61 13 3" xfId="28449"/>
    <cellStyle name="normální 61 14" xfId="15269"/>
    <cellStyle name="normální 61 14 2" xfId="41435"/>
    <cellStyle name="normální 61 14 3" xfId="28469"/>
    <cellStyle name="normální 61 15" xfId="8710"/>
    <cellStyle name="normální 61 15 2" xfId="34930"/>
    <cellStyle name="normální 61 16" xfId="8860"/>
    <cellStyle name="normální 61 16 2" xfId="35029"/>
    <cellStyle name="normální 61 17" xfId="20751"/>
    <cellStyle name="normální 61 17 2" xfId="35230"/>
    <cellStyle name="normální 61 18" xfId="20694"/>
    <cellStyle name="normální 61 19" xfId="20818"/>
    <cellStyle name="normální 61 2" xfId="6880"/>
    <cellStyle name="normální 61 2 2" xfId="13617"/>
    <cellStyle name="normální 61 2 2 2" xfId="20101"/>
    <cellStyle name="normální 61 2 2 2 2" xfId="46267"/>
    <cellStyle name="normální 61 2 2 2 3" xfId="33301"/>
    <cellStyle name="normální 61 2 2 3" xfId="39785"/>
    <cellStyle name="normální 61 2 2 4" xfId="26819"/>
    <cellStyle name="normální 61 2 3" xfId="16861"/>
    <cellStyle name="normální 61 2 3 2" xfId="43027"/>
    <cellStyle name="normální 61 2 3 3" xfId="30061"/>
    <cellStyle name="normální 61 2 4" xfId="10373"/>
    <cellStyle name="normální 61 2 4 2" xfId="36544"/>
    <cellStyle name="normální 61 2 5" xfId="23579"/>
    <cellStyle name="normální 61 20" xfId="20757"/>
    <cellStyle name="normální 61 21" xfId="20823"/>
    <cellStyle name="normální 61 22" xfId="20862"/>
    <cellStyle name="normální 61 23" xfId="8742"/>
    <cellStyle name="normální 61 24" xfId="20731"/>
    <cellStyle name="normální 61 25" xfId="20677"/>
    <cellStyle name="normální 61 26" xfId="20778"/>
    <cellStyle name="normální 61 27" xfId="20687"/>
    <cellStyle name="normální 61 28" xfId="8812"/>
    <cellStyle name="normální 61 29" xfId="20691"/>
    <cellStyle name="Normální 61 3" xfId="7051"/>
    <cellStyle name="normální 61 30" xfId="20863"/>
    <cellStyle name="normální 61 31" xfId="21981"/>
    <cellStyle name="Normální 61 4" xfId="7196"/>
    <cellStyle name="Normální 61 5" xfId="7311"/>
    <cellStyle name="Normální 61 6" xfId="7255"/>
    <cellStyle name="Normální 61 7" xfId="7271"/>
    <cellStyle name="Normální 61 8" xfId="7246"/>
    <cellStyle name="Normální 61 9" xfId="7327"/>
    <cellStyle name="normální 62" xfId="1918"/>
    <cellStyle name="Normální 62 10" xfId="7222"/>
    <cellStyle name="normální 62 11" xfId="12006"/>
    <cellStyle name="normální 62 11 2" xfId="18490"/>
    <cellStyle name="normální 62 11 2 2" xfId="44656"/>
    <cellStyle name="normální 62 11 2 3" xfId="31690"/>
    <cellStyle name="normální 62 11 3" xfId="38174"/>
    <cellStyle name="normální 62 11 4" xfId="25208"/>
    <cellStyle name="normální 62 12" xfId="12102"/>
    <cellStyle name="normální 62 12 2" xfId="18586"/>
    <cellStyle name="normální 62 12 2 2" xfId="44752"/>
    <cellStyle name="normální 62 12 2 3" xfId="31786"/>
    <cellStyle name="normální 62 12 3" xfId="38270"/>
    <cellStyle name="normální 62 12 4" xfId="25304"/>
    <cellStyle name="normální 62 13" xfId="15250"/>
    <cellStyle name="normální 62 13 2" xfId="41416"/>
    <cellStyle name="normální 62 13 3" xfId="28450"/>
    <cellStyle name="normální 62 14" xfId="15289"/>
    <cellStyle name="normální 62 14 2" xfId="41455"/>
    <cellStyle name="normální 62 14 3" xfId="28489"/>
    <cellStyle name="normální 62 15" xfId="8711"/>
    <cellStyle name="normální 62 15 2" xfId="34931"/>
    <cellStyle name="normální 62 16" xfId="8152"/>
    <cellStyle name="normální 62 16 2" xfId="35039"/>
    <cellStyle name="normální 62 17" xfId="20801"/>
    <cellStyle name="normální 62 17 2" xfId="46790"/>
    <cellStyle name="normální 62 18" xfId="20682"/>
    <cellStyle name="normální 62 19" xfId="20674"/>
    <cellStyle name="normální 62 2" xfId="6881"/>
    <cellStyle name="normální 62 2 2" xfId="13618"/>
    <cellStyle name="normální 62 2 2 2" xfId="20102"/>
    <cellStyle name="normální 62 2 2 2 2" xfId="46268"/>
    <cellStyle name="normální 62 2 2 2 3" xfId="33302"/>
    <cellStyle name="normální 62 2 2 3" xfId="39786"/>
    <cellStyle name="normální 62 2 2 4" xfId="26820"/>
    <cellStyle name="normální 62 2 3" xfId="16862"/>
    <cellStyle name="normální 62 2 3 2" xfId="43028"/>
    <cellStyle name="normální 62 2 3 3" xfId="30062"/>
    <cellStyle name="normální 62 2 4" xfId="10374"/>
    <cellStyle name="normální 62 2 4 2" xfId="36545"/>
    <cellStyle name="normální 62 2 5" xfId="23580"/>
    <cellStyle name="normální 62 20" xfId="7605"/>
    <cellStyle name="normální 62 21" xfId="20655"/>
    <cellStyle name="normální 62 22" xfId="20690"/>
    <cellStyle name="normální 62 23" xfId="8762"/>
    <cellStyle name="normální 62 24" xfId="8771"/>
    <cellStyle name="normální 62 25" xfId="20720"/>
    <cellStyle name="normální 62 26" xfId="20696"/>
    <cellStyle name="normální 62 27" xfId="9109"/>
    <cellStyle name="normální 62 28" xfId="20853"/>
    <cellStyle name="normální 62 29" xfId="20684"/>
    <cellStyle name="Normální 62 3" xfId="5617"/>
    <cellStyle name="normální 62 30" xfId="10658"/>
    <cellStyle name="normální 62 31" xfId="21982"/>
    <cellStyle name="Normální 62 4" xfId="5544"/>
    <cellStyle name="Normální 62 5" xfId="7314"/>
    <cellStyle name="Normální 62 6" xfId="7245"/>
    <cellStyle name="Normální 62 7" xfId="7294"/>
    <cellStyle name="Normální 62 8" xfId="7238"/>
    <cellStyle name="Normální 62 9" xfId="7313"/>
    <cellStyle name="normální 63" xfId="1919"/>
    <cellStyle name="Normální 63 10" xfId="7302"/>
    <cellStyle name="normální 63 11" xfId="12007"/>
    <cellStyle name="normální 63 11 2" xfId="18491"/>
    <cellStyle name="normální 63 11 2 2" xfId="44657"/>
    <cellStyle name="normální 63 11 2 3" xfId="31691"/>
    <cellStyle name="normální 63 11 3" xfId="38175"/>
    <cellStyle name="normální 63 11 4" xfId="25209"/>
    <cellStyle name="normální 63 12" xfId="12111"/>
    <cellStyle name="normální 63 12 2" xfId="18595"/>
    <cellStyle name="normální 63 12 2 2" xfId="44761"/>
    <cellStyle name="normální 63 12 2 3" xfId="31795"/>
    <cellStyle name="normální 63 12 3" xfId="38279"/>
    <cellStyle name="normální 63 12 4" xfId="25313"/>
    <cellStyle name="normální 63 13" xfId="15251"/>
    <cellStyle name="normální 63 13 2" xfId="41417"/>
    <cellStyle name="normální 63 13 3" xfId="28451"/>
    <cellStyle name="normální 63 14" xfId="14155"/>
    <cellStyle name="normální 63 14 2" xfId="40321"/>
    <cellStyle name="normální 63 14 3" xfId="27355"/>
    <cellStyle name="normální 63 15" xfId="8712"/>
    <cellStyle name="normální 63 15 2" xfId="34932"/>
    <cellStyle name="normální 63 16" xfId="8732"/>
    <cellStyle name="normální 63 16 2" xfId="34372"/>
    <cellStyle name="normální 63 17" xfId="20700"/>
    <cellStyle name="normální 63 17 2" xfId="46794"/>
    <cellStyle name="normální 63 18" xfId="8761"/>
    <cellStyle name="normální 63 19" xfId="8814"/>
    <cellStyle name="normální 63 2" xfId="6882"/>
    <cellStyle name="normální 63 2 2" xfId="13619"/>
    <cellStyle name="normální 63 2 2 2" xfId="20103"/>
    <cellStyle name="normální 63 2 2 2 2" xfId="46269"/>
    <cellStyle name="normální 63 2 2 2 3" xfId="33303"/>
    <cellStyle name="normální 63 2 2 3" xfId="39787"/>
    <cellStyle name="normální 63 2 2 4" xfId="26821"/>
    <cellStyle name="normální 63 2 3" xfId="16863"/>
    <cellStyle name="normální 63 2 3 2" xfId="43029"/>
    <cellStyle name="normální 63 2 3 3" xfId="30063"/>
    <cellStyle name="normální 63 2 4" xfId="10375"/>
    <cellStyle name="normální 63 2 4 2" xfId="36546"/>
    <cellStyle name="normální 63 2 5" xfId="23581"/>
    <cellStyle name="normální 63 20" xfId="20689"/>
    <cellStyle name="normální 63 21" xfId="20817"/>
    <cellStyle name="normální 63 22" xfId="20835"/>
    <cellStyle name="normální 63 23" xfId="8151"/>
    <cellStyle name="normální 63 24" xfId="20659"/>
    <cellStyle name="normální 63 25" xfId="20701"/>
    <cellStyle name="normální 63 26" xfId="20730"/>
    <cellStyle name="normální 63 27" xfId="20670"/>
    <cellStyle name="normální 63 28" xfId="20651"/>
    <cellStyle name="normální 63 29" xfId="20705"/>
    <cellStyle name="Normální 63 3" xfId="5061"/>
    <cellStyle name="normální 63 30" xfId="20788"/>
    <cellStyle name="normální 63 31" xfId="21983"/>
    <cellStyle name="Normální 63 4" xfId="7172"/>
    <cellStyle name="Normální 63 5" xfId="7303"/>
    <cellStyle name="Normální 63 6" xfId="7253"/>
    <cellStyle name="Normální 63 7" xfId="7312"/>
    <cellStyle name="Normální 63 8" xfId="7275"/>
    <cellStyle name="Normální 63 9" xfId="7258"/>
    <cellStyle name="normální 64" xfId="1920"/>
    <cellStyle name="Normální 64 10" xfId="7330"/>
    <cellStyle name="normální 64 11" xfId="12008"/>
    <cellStyle name="normální 64 11 2" xfId="18492"/>
    <cellStyle name="normální 64 11 2 2" xfId="44658"/>
    <cellStyle name="normální 64 11 2 3" xfId="31692"/>
    <cellStyle name="normální 64 11 3" xfId="38176"/>
    <cellStyle name="normální 64 11 4" xfId="25210"/>
    <cellStyle name="normální 64 12" xfId="11448"/>
    <cellStyle name="normální 64 12 2" xfId="17932"/>
    <cellStyle name="normální 64 12 2 2" xfId="44098"/>
    <cellStyle name="normální 64 12 2 3" xfId="31132"/>
    <cellStyle name="normální 64 12 3" xfId="37616"/>
    <cellStyle name="normální 64 12 4" xfId="24650"/>
    <cellStyle name="normální 64 13" xfId="15252"/>
    <cellStyle name="normální 64 13 2" xfId="41418"/>
    <cellStyle name="normální 64 13 3" xfId="28452"/>
    <cellStyle name="normální 64 14" xfId="15743"/>
    <cellStyle name="normální 64 14 2" xfId="41909"/>
    <cellStyle name="normální 64 14 3" xfId="28943"/>
    <cellStyle name="normální 64 15" xfId="8713"/>
    <cellStyle name="normální 64 15 2" xfId="34933"/>
    <cellStyle name="normální 64 16" xfId="8795"/>
    <cellStyle name="normální 64 16 2" xfId="34949"/>
    <cellStyle name="normální 64 17" xfId="20774"/>
    <cellStyle name="normální 64 17 2" xfId="46786"/>
    <cellStyle name="normální 64 18" xfId="20685"/>
    <cellStyle name="normální 64 19" xfId="7590"/>
    <cellStyle name="normální 64 2" xfId="6883"/>
    <cellStyle name="normální 64 2 2" xfId="13620"/>
    <cellStyle name="normální 64 2 2 2" xfId="20104"/>
    <cellStyle name="normální 64 2 2 2 2" xfId="46270"/>
    <cellStyle name="normální 64 2 2 2 3" xfId="33304"/>
    <cellStyle name="normální 64 2 2 3" xfId="39788"/>
    <cellStyle name="normální 64 2 2 4" xfId="26822"/>
    <cellStyle name="normální 64 2 3" xfId="16864"/>
    <cellStyle name="normální 64 2 3 2" xfId="43030"/>
    <cellStyle name="normální 64 2 3 3" xfId="30064"/>
    <cellStyle name="normální 64 2 4" xfId="10376"/>
    <cellStyle name="normální 64 2 4 2" xfId="36547"/>
    <cellStyle name="normální 64 2 5" xfId="23582"/>
    <cellStyle name="normální 64 20" xfId="20647"/>
    <cellStyle name="normální 64 21" xfId="20761"/>
    <cellStyle name="normální 64 22" xfId="20645"/>
    <cellStyle name="normální 64 23" xfId="20753"/>
    <cellStyle name="normální 64 24" xfId="20744"/>
    <cellStyle name="normální 64 25" xfId="20791"/>
    <cellStyle name="normální 64 26" xfId="20743"/>
    <cellStyle name="normální 64 27" xfId="20805"/>
    <cellStyle name="normální 64 28" xfId="20722"/>
    <cellStyle name="normální 64 29" xfId="7586"/>
    <cellStyle name="Normální 64 3" xfId="5299"/>
    <cellStyle name="normální 64 30" xfId="20672"/>
    <cellStyle name="normální 64 31" xfId="21984"/>
    <cellStyle name="Normální 64 4" xfId="7124"/>
    <cellStyle name="Normální 64 5" xfId="7315"/>
    <cellStyle name="Normální 64 6" xfId="7243"/>
    <cellStyle name="Normální 64 7" xfId="7321"/>
    <cellStyle name="Normální 64 8" xfId="7229"/>
    <cellStyle name="Normální 64 9" xfId="7268"/>
    <cellStyle name="normální 65" xfId="1921"/>
    <cellStyle name="Normální 65 10" xfId="7332"/>
    <cellStyle name="normální 65 11" xfId="12009"/>
    <cellStyle name="normální 65 11 2" xfId="18493"/>
    <cellStyle name="normální 65 11 2 2" xfId="44659"/>
    <cellStyle name="normální 65 11 2 3" xfId="31693"/>
    <cellStyle name="normální 65 11 3" xfId="38177"/>
    <cellStyle name="normální 65 11 4" xfId="25211"/>
    <cellStyle name="normální 65 12" xfId="12023"/>
    <cellStyle name="normální 65 12 2" xfId="18507"/>
    <cellStyle name="normální 65 12 2 2" xfId="44673"/>
    <cellStyle name="normální 65 12 2 3" xfId="31707"/>
    <cellStyle name="normální 65 12 3" xfId="38191"/>
    <cellStyle name="normální 65 12 4" xfId="25225"/>
    <cellStyle name="normální 65 13" xfId="15253"/>
    <cellStyle name="normální 65 13 2" xfId="41419"/>
    <cellStyle name="normální 65 13 3" xfId="28453"/>
    <cellStyle name="normální 65 14" xfId="15268"/>
    <cellStyle name="normální 65 14 2" xfId="41434"/>
    <cellStyle name="normální 65 14 3" xfId="28468"/>
    <cellStyle name="normální 65 15" xfId="8714"/>
    <cellStyle name="normální 65 15 2" xfId="34934"/>
    <cellStyle name="normální 65 16" xfId="7608"/>
    <cellStyle name="normální 65 16 2" xfId="35028"/>
    <cellStyle name="normální 65 17" xfId="20834"/>
    <cellStyle name="normální 65 17 2" xfId="46793"/>
    <cellStyle name="normální 65 18" xfId="8777"/>
    <cellStyle name="normální 65 19" xfId="20769"/>
    <cellStyle name="normální 65 2" xfId="6884"/>
    <cellStyle name="normální 65 2 2" xfId="13621"/>
    <cellStyle name="normální 65 2 2 2" xfId="20105"/>
    <cellStyle name="normální 65 2 2 2 2" xfId="46271"/>
    <cellStyle name="normální 65 2 2 2 3" xfId="33305"/>
    <cellStyle name="normální 65 2 2 3" xfId="39789"/>
    <cellStyle name="normální 65 2 2 4" xfId="26823"/>
    <cellStyle name="normální 65 2 3" xfId="16865"/>
    <cellStyle name="normální 65 2 3 2" xfId="43031"/>
    <cellStyle name="normální 65 2 3 3" xfId="30065"/>
    <cellStyle name="normální 65 2 4" xfId="10377"/>
    <cellStyle name="normální 65 2 4 2" xfId="36548"/>
    <cellStyle name="normální 65 2 5" xfId="23583"/>
    <cellStyle name="normální 65 20" xfId="20676"/>
    <cellStyle name="normální 65 21" xfId="8807"/>
    <cellStyle name="normální 65 22" xfId="20759"/>
    <cellStyle name="normální 65 23" xfId="8809"/>
    <cellStyle name="normální 65 24" xfId="20675"/>
    <cellStyle name="normální 65 25" xfId="20714"/>
    <cellStyle name="normální 65 26" xfId="20723"/>
    <cellStyle name="normální 65 27" xfId="20859"/>
    <cellStyle name="normální 65 28" xfId="20787"/>
    <cellStyle name="normální 65 29" xfId="20728"/>
    <cellStyle name="Normální 65 3" xfId="5191"/>
    <cellStyle name="normální 65 30" xfId="20865"/>
    <cellStyle name="normální 65 31" xfId="21985"/>
    <cellStyle name="Normální 65 4" xfId="7194"/>
    <cellStyle name="Normální 65 5" xfId="7316"/>
    <cellStyle name="Normální 65 6" xfId="7240"/>
    <cellStyle name="Normální 65 7" xfId="7298"/>
    <cellStyle name="Normální 65 8" xfId="7230"/>
    <cellStyle name="Normální 65 9" xfId="7264"/>
    <cellStyle name="normální 66" xfId="1922"/>
    <cellStyle name="normální 66 2" xfId="2070"/>
    <cellStyle name="normální 66 3" xfId="6885"/>
    <cellStyle name="normální 66 3 2" xfId="13622"/>
    <cellStyle name="normální 66 3 2 2" xfId="20106"/>
    <cellStyle name="normální 66 3 2 2 2" xfId="46272"/>
    <cellStyle name="normální 66 3 2 2 3" xfId="33306"/>
    <cellStyle name="normální 66 3 2 3" xfId="39790"/>
    <cellStyle name="normální 66 3 2 4" xfId="26824"/>
    <cellStyle name="normální 66 3 3" xfId="16866"/>
    <cellStyle name="normální 66 3 3 2" xfId="43032"/>
    <cellStyle name="normální 66 3 3 3" xfId="30066"/>
    <cellStyle name="normální 66 3 4" xfId="10378"/>
    <cellStyle name="normální 66 3 4 2" xfId="36549"/>
    <cellStyle name="normální 66 3 5" xfId="23584"/>
    <cellStyle name="normální 66 4" xfId="12010"/>
    <cellStyle name="normální 66 4 2" xfId="18494"/>
    <cellStyle name="normální 66 4 2 2" xfId="44660"/>
    <cellStyle name="normální 66 4 2 3" xfId="31694"/>
    <cellStyle name="normální 66 4 3" xfId="38178"/>
    <cellStyle name="normální 66 4 4" xfId="25212"/>
    <cellStyle name="normální 66 5" xfId="15254"/>
    <cellStyle name="normální 66 5 2" xfId="41420"/>
    <cellStyle name="normální 66 5 3" xfId="28454"/>
    <cellStyle name="normální 66 6" xfId="8715"/>
    <cellStyle name="normální 66 6 2" xfId="34935"/>
    <cellStyle name="normální 66 7" xfId="21986"/>
    <cellStyle name="normální 67" xfId="1923"/>
    <cellStyle name="Normální 67 10" xfId="7280"/>
    <cellStyle name="normální 67 11" xfId="12011"/>
    <cellStyle name="normální 67 11 2" xfId="18495"/>
    <cellStyle name="normální 67 11 2 2" xfId="44661"/>
    <cellStyle name="normální 67 11 2 3" xfId="31695"/>
    <cellStyle name="normální 67 11 3" xfId="38179"/>
    <cellStyle name="normální 67 11 4" xfId="25213"/>
    <cellStyle name="normální 67 12" xfId="10911"/>
    <cellStyle name="normální 67 12 2" xfId="17395"/>
    <cellStyle name="normální 67 12 2 2" xfId="43561"/>
    <cellStyle name="normální 67 12 2 3" xfId="30595"/>
    <cellStyle name="normální 67 12 3" xfId="37079"/>
    <cellStyle name="normální 67 12 4" xfId="24113"/>
    <cellStyle name="normální 67 13" xfId="15255"/>
    <cellStyle name="normální 67 13 2" xfId="41421"/>
    <cellStyle name="normální 67 13 3" xfId="28455"/>
    <cellStyle name="normální 67 14" xfId="15742"/>
    <cellStyle name="normální 67 14 2" xfId="41908"/>
    <cellStyle name="normální 67 14 3" xfId="28942"/>
    <cellStyle name="normální 67 15" xfId="8716"/>
    <cellStyle name="normální 67 15 2" xfId="34936"/>
    <cellStyle name="normální 67 16" xfId="8778"/>
    <cellStyle name="normální 67 16 2" xfId="34371"/>
    <cellStyle name="normální 67 17" xfId="20669"/>
    <cellStyle name="normální 67 17 2" xfId="46788"/>
    <cellStyle name="normální 67 18" xfId="20681"/>
    <cellStyle name="normální 67 19" xfId="20661"/>
    <cellStyle name="normální 67 2" xfId="6886"/>
    <cellStyle name="normální 67 2 2" xfId="13623"/>
    <cellStyle name="normální 67 2 2 2" xfId="20107"/>
    <cellStyle name="normální 67 2 2 2 2" xfId="46273"/>
    <cellStyle name="normální 67 2 2 2 3" xfId="33307"/>
    <cellStyle name="normální 67 2 2 3" xfId="39791"/>
    <cellStyle name="normální 67 2 2 4" xfId="26825"/>
    <cellStyle name="normální 67 2 3" xfId="16867"/>
    <cellStyle name="normální 67 2 3 2" xfId="43033"/>
    <cellStyle name="normální 67 2 3 3" xfId="30067"/>
    <cellStyle name="normální 67 2 4" xfId="10379"/>
    <cellStyle name="normální 67 2 4 2" xfId="36550"/>
    <cellStyle name="normální 67 2 5" xfId="23585"/>
    <cellStyle name="normální 67 20" xfId="20789"/>
    <cellStyle name="normální 67 21" xfId="20704"/>
    <cellStyle name="normální 67 22" xfId="20660"/>
    <cellStyle name="normální 67 23" xfId="20773"/>
    <cellStyle name="normální 67 24" xfId="8752"/>
    <cellStyle name="normální 67 25" xfId="20702"/>
    <cellStyle name="normální 67 26" xfId="8758"/>
    <cellStyle name="normální 67 27" xfId="8987"/>
    <cellStyle name="normální 67 28" xfId="20738"/>
    <cellStyle name="normální 67 29" xfId="20786"/>
    <cellStyle name="Normální 67 3" xfId="7148"/>
    <cellStyle name="normální 67 30" xfId="20840"/>
    <cellStyle name="normální 67 31" xfId="21987"/>
    <cellStyle name="Normální 67 4" xfId="7103"/>
    <cellStyle name="Normální 67 5" xfId="7318"/>
    <cellStyle name="Normální 67 6" xfId="7236"/>
    <cellStyle name="Normální 67 7" xfId="7323"/>
    <cellStyle name="Normální 67 8" xfId="7227"/>
    <cellStyle name="Normální 67 9" xfId="7150"/>
    <cellStyle name="normální 68" xfId="1924"/>
    <cellStyle name="Normální 68 10" xfId="7233"/>
    <cellStyle name="normální 68 11" xfId="12012"/>
    <cellStyle name="normální 68 11 2" xfId="18496"/>
    <cellStyle name="normální 68 11 2 2" xfId="44662"/>
    <cellStyle name="normální 68 11 2 3" xfId="31696"/>
    <cellStyle name="normální 68 11 3" xfId="38180"/>
    <cellStyle name="normální 68 11 4" xfId="25214"/>
    <cellStyle name="normální 68 12" xfId="12022"/>
    <cellStyle name="normální 68 12 2" xfId="18506"/>
    <cellStyle name="normální 68 12 2 2" xfId="44672"/>
    <cellStyle name="normální 68 12 2 3" xfId="31706"/>
    <cellStyle name="normální 68 12 3" xfId="38190"/>
    <cellStyle name="normální 68 12 4" xfId="25224"/>
    <cellStyle name="normální 68 13" xfId="15256"/>
    <cellStyle name="normální 68 13 2" xfId="41422"/>
    <cellStyle name="normální 68 13 3" xfId="28456"/>
    <cellStyle name="normální 68 14" xfId="15267"/>
    <cellStyle name="normální 68 14 2" xfId="41433"/>
    <cellStyle name="normální 68 14 3" xfId="28467"/>
    <cellStyle name="normální 68 15" xfId="8717"/>
    <cellStyle name="normální 68 15 2" xfId="34937"/>
    <cellStyle name="normální 68 16" xfId="7607"/>
    <cellStyle name="normální 68 16 2" xfId="34948"/>
    <cellStyle name="normální 68 17" xfId="20756"/>
    <cellStyle name="normální 68 17 2" xfId="46783"/>
    <cellStyle name="normální 68 18" xfId="20766"/>
    <cellStyle name="normální 68 19" xfId="20831"/>
    <cellStyle name="normální 68 2" xfId="6887"/>
    <cellStyle name="normální 68 2 2" xfId="13624"/>
    <cellStyle name="normální 68 2 2 2" xfId="20108"/>
    <cellStyle name="normální 68 2 2 2 2" xfId="46274"/>
    <cellStyle name="normální 68 2 2 2 3" xfId="33308"/>
    <cellStyle name="normální 68 2 2 3" xfId="39792"/>
    <cellStyle name="normální 68 2 2 4" xfId="26826"/>
    <cellStyle name="normální 68 2 3" xfId="16868"/>
    <cellStyle name="normální 68 2 3 2" xfId="43034"/>
    <cellStyle name="normální 68 2 3 3" xfId="30068"/>
    <cellStyle name="normální 68 2 4" xfId="10380"/>
    <cellStyle name="normální 68 2 4 2" xfId="36551"/>
    <cellStyle name="normální 68 2 5" xfId="23586"/>
    <cellStyle name="normální 68 20" xfId="20707"/>
    <cellStyle name="normální 68 21" xfId="20736"/>
    <cellStyle name="normální 68 22" xfId="8755"/>
    <cellStyle name="normální 68 23" xfId="7609"/>
    <cellStyle name="normální 68 24" xfId="8766"/>
    <cellStyle name="normální 68 25" xfId="20658"/>
    <cellStyle name="normální 68 26" xfId="20825"/>
    <cellStyle name="normální 68 27" xfId="8765"/>
    <cellStyle name="normální 68 28" xfId="20665"/>
    <cellStyle name="normální 68 29" xfId="8767"/>
    <cellStyle name="Normální 68 3" xfId="7165"/>
    <cellStyle name="normální 68 30" xfId="20829"/>
    <cellStyle name="normální 68 31" xfId="21988"/>
    <cellStyle name="Normální 68 4" xfId="7141"/>
    <cellStyle name="Normální 68 5" xfId="7317"/>
    <cellStyle name="Normální 68 6" xfId="7237"/>
    <cellStyle name="Normální 68 7" xfId="5154"/>
    <cellStyle name="Normální 68 8" xfId="7290"/>
    <cellStyle name="Normální 68 9" xfId="7278"/>
    <cellStyle name="normální 69" xfId="1925"/>
    <cellStyle name="Normální 69 10" xfId="7219"/>
    <cellStyle name="Normální 69 10 2" xfId="13886"/>
    <cellStyle name="Normální 69 10 2 2" xfId="20370"/>
    <cellStyle name="Normální 69 10 2 2 2" xfId="46536"/>
    <cellStyle name="Normální 69 10 2 2 3" xfId="33570"/>
    <cellStyle name="Normální 69 10 2 3" xfId="40054"/>
    <cellStyle name="Normální 69 10 2 4" xfId="27088"/>
    <cellStyle name="Normální 69 10 3" xfId="17130"/>
    <cellStyle name="Normální 69 10 3 2" xfId="43296"/>
    <cellStyle name="Normální 69 10 3 3" xfId="30330"/>
    <cellStyle name="Normální 69 10 4" xfId="10644"/>
    <cellStyle name="Normální 69 10 4 2" xfId="36813"/>
    <cellStyle name="Normální 69 10 5" xfId="23848"/>
    <cellStyle name="normální 69 11" xfId="12013"/>
    <cellStyle name="normální 69 11 2" xfId="18497"/>
    <cellStyle name="normální 69 11 2 2" xfId="44663"/>
    <cellStyle name="normální 69 11 2 3" xfId="31697"/>
    <cellStyle name="normální 69 11 3" xfId="38181"/>
    <cellStyle name="normální 69 11 4" xfId="25215"/>
    <cellStyle name="normální 69 12" xfId="12045"/>
    <cellStyle name="normální 69 12 2" xfId="18529"/>
    <cellStyle name="normální 69 12 2 2" xfId="44695"/>
    <cellStyle name="normální 69 12 2 3" xfId="31729"/>
    <cellStyle name="normální 69 12 3" xfId="38213"/>
    <cellStyle name="normální 69 12 4" xfId="25247"/>
    <cellStyle name="normální 69 13" xfId="15257"/>
    <cellStyle name="normální 69 13 2" xfId="41423"/>
    <cellStyle name="normální 69 13 3" xfId="28457"/>
    <cellStyle name="normální 69 14" xfId="14154"/>
    <cellStyle name="normální 69 14 2" xfId="40320"/>
    <cellStyle name="normální 69 14 3" xfId="27354"/>
    <cellStyle name="normální 69 15" xfId="8718"/>
    <cellStyle name="normální 69 15 2" xfId="34938"/>
    <cellStyle name="normální 69 16" xfId="9252"/>
    <cellStyle name="normální 69 16 2" xfId="35027"/>
    <cellStyle name="normální 69 17" xfId="20819"/>
    <cellStyle name="normální 69 17 2" xfId="46791"/>
    <cellStyle name="normální 69 18" xfId="20692"/>
    <cellStyle name="normální 69 19" xfId="20666"/>
    <cellStyle name="normální 69 2" xfId="6888"/>
    <cellStyle name="normální 69 2 2" xfId="13625"/>
    <cellStyle name="normální 69 2 2 2" xfId="20109"/>
    <cellStyle name="normální 69 2 2 2 2" xfId="46275"/>
    <cellStyle name="normální 69 2 2 2 3" xfId="33309"/>
    <cellStyle name="normální 69 2 2 3" xfId="39793"/>
    <cellStyle name="normální 69 2 2 4" xfId="26827"/>
    <cellStyle name="normální 69 2 3" xfId="16869"/>
    <cellStyle name="normální 69 2 3 2" xfId="43035"/>
    <cellStyle name="normální 69 2 3 3" xfId="30069"/>
    <cellStyle name="normální 69 2 4" xfId="10381"/>
    <cellStyle name="normální 69 2 4 2" xfId="36552"/>
    <cellStyle name="normální 69 2 5" xfId="23587"/>
    <cellStyle name="normální 69 20" xfId="20649"/>
    <cellStyle name="normální 69 21" xfId="20811"/>
    <cellStyle name="normální 69 22" xfId="20654"/>
    <cellStyle name="normální 69 23" xfId="20796"/>
    <cellStyle name="normální 69 24" xfId="20858"/>
    <cellStyle name="normální 69 25" xfId="20776"/>
    <cellStyle name="normální 69 26" xfId="20827"/>
    <cellStyle name="normální 69 27" xfId="20782"/>
    <cellStyle name="normální 69 28" xfId="10643"/>
    <cellStyle name="normální 69 29" xfId="20792"/>
    <cellStyle name="Normální 69 3" xfId="5189"/>
    <cellStyle name="Normální 69 3 2" xfId="12237"/>
    <cellStyle name="Normální 69 3 2 2" xfId="18721"/>
    <cellStyle name="Normální 69 3 2 2 2" xfId="44887"/>
    <cellStyle name="Normální 69 3 2 2 3" xfId="31921"/>
    <cellStyle name="Normální 69 3 2 3" xfId="38405"/>
    <cellStyle name="Normální 69 3 2 4" xfId="25439"/>
    <cellStyle name="Normální 69 3 3" xfId="15480"/>
    <cellStyle name="Normální 69 3 3 2" xfId="41646"/>
    <cellStyle name="Normální 69 3 3 3" xfId="28680"/>
    <cellStyle name="Normální 69 3 4" xfId="8988"/>
    <cellStyle name="Normální 69 3 4 2" xfId="35165"/>
    <cellStyle name="Normální 69 3 5" xfId="22201"/>
    <cellStyle name="normální 69 30" xfId="20748"/>
    <cellStyle name="normální 69 31" xfId="21989"/>
    <cellStyle name="Normální 69 4" xfId="5376"/>
    <cellStyle name="Normální 69 4 2" xfId="12321"/>
    <cellStyle name="Normální 69 4 2 2" xfId="18805"/>
    <cellStyle name="Normální 69 4 2 2 2" xfId="44971"/>
    <cellStyle name="Normální 69 4 2 2 3" xfId="32005"/>
    <cellStyle name="Normální 69 4 2 3" xfId="38489"/>
    <cellStyle name="Normální 69 4 2 4" xfId="25523"/>
    <cellStyle name="Normální 69 4 3" xfId="15564"/>
    <cellStyle name="Normální 69 4 3 2" xfId="41730"/>
    <cellStyle name="Normální 69 4 3 3" xfId="28764"/>
    <cellStyle name="Normální 69 4 4" xfId="9074"/>
    <cellStyle name="Normální 69 4 4 2" xfId="35250"/>
    <cellStyle name="Normální 69 4 5" xfId="22285"/>
    <cellStyle name="Normální 69 5" xfId="7310"/>
    <cellStyle name="Normální 69 5 2" xfId="13916"/>
    <cellStyle name="Normální 69 5 2 2" xfId="20400"/>
    <cellStyle name="Normální 69 5 2 2 2" xfId="46566"/>
    <cellStyle name="Normální 69 5 2 2 3" xfId="33600"/>
    <cellStyle name="Normální 69 5 2 3" xfId="40084"/>
    <cellStyle name="Normální 69 5 2 4" xfId="27118"/>
    <cellStyle name="Normální 69 5 3" xfId="17160"/>
    <cellStyle name="Normální 69 5 3 2" xfId="43326"/>
    <cellStyle name="Normální 69 5 3 3" xfId="30360"/>
    <cellStyle name="Normální 69 5 4" xfId="10675"/>
    <cellStyle name="Normální 69 5 4 2" xfId="36843"/>
    <cellStyle name="Normální 69 5 5" xfId="23878"/>
    <cellStyle name="Normální 69 6" xfId="7257"/>
    <cellStyle name="Normální 69 6 2" xfId="13899"/>
    <cellStyle name="Normální 69 6 2 2" xfId="20383"/>
    <cellStyle name="Normální 69 6 2 2 2" xfId="46549"/>
    <cellStyle name="Normální 69 6 2 2 3" xfId="33583"/>
    <cellStyle name="Normální 69 6 2 3" xfId="40067"/>
    <cellStyle name="Normální 69 6 2 4" xfId="27101"/>
    <cellStyle name="Normální 69 6 3" xfId="17143"/>
    <cellStyle name="Normální 69 6 3 2" xfId="43309"/>
    <cellStyle name="Normální 69 6 3 3" xfId="30343"/>
    <cellStyle name="Normální 69 6 4" xfId="10657"/>
    <cellStyle name="Normální 69 6 4 2" xfId="36826"/>
    <cellStyle name="Normální 69 6 5" xfId="23861"/>
    <cellStyle name="Normální 69 7" xfId="7289"/>
    <cellStyle name="Normální 69 7 2" xfId="13909"/>
    <cellStyle name="Normální 69 7 2 2" xfId="20393"/>
    <cellStyle name="Normální 69 7 2 2 2" xfId="46559"/>
    <cellStyle name="Normální 69 7 2 2 3" xfId="33593"/>
    <cellStyle name="Normální 69 7 2 3" xfId="40077"/>
    <cellStyle name="Normální 69 7 2 4" xfId="27111"/>
    <cellStyle name="Normální 69 7 3" xfId="17153"/>
    <cellStyle name="Normální 69 7 3 2" xfId="43319"/>
    <cellStyle name="Normální 69 7 3 3" xfId="30353"/>
    <cellStyle name="Normální 69 7 4" xfId="10668"/>
    <cellStyle name="Normální 69 7 4 2" xfId="36836"/>
    <cellStyle name="Normální 69 7 5" xfId="23871"/>
    <cellStyle name="Normální 69 8" xfId="7091"/>
    <cellStyle name="Normální 69 8 2" xfId="13797"/>
    <cellStyle name="Normální 69 8 2 2" xfId="20281"/>
    <cellStyle name="Normální 69 8 2 2 2" xfId="46447"/>
    <cellStyle name="Normální 69 8 2 2 3" xfId="33481"/>
    <cellStyle name="Normální 69 8 2 3" xfId="39965"/>
    <cellStyle name="Normální 69 8 2 4" xfId="26999"/>
    <cellStyle name="Normální 69 8 3" xfId="17041"/>
    <cellStyle name="Normální 69 8 3 2" xfId="43207"/>
    <cellStyle name="Normální 69 8 3 3" xfId="30241"/>
    <cellStyle name="Normální 69 8 4" xfId="10553"/>
    <cellStyle name="Normální 69 8 4 2" xfId="36724"/>
    <cellStyle name="Normální 69 8 5" xfId="23759"/>
    <cellStyle name="Normální 69 9" xfId="7215"/>
    <cellStyle name="Normální 69 9 2" xfId="13885"/>
    <cellStyle name="Normální 69 9 2 2" xfId="20369"/>
    <cellStyle name="Normální 69 9 2 2 2" xfId="46535"/>
    <cellStyle name="Normální 69 9 2 2 3" xfId="33569"/>
    <cellStyle name="Normální 69 9 2 3" xfId="40053"/>
    <cellStyle name="Normální 69 9 2 4" xfId="27087"/>
    <cellStyle name="Normální 69 9 3" xfId="17129"/>
    <cellStyle name="Normální 69 9 3 2" xfId="43295"/>
    <cellStyle name="Normální 69 9 3 3" xfId="30329"/>
    <cellStyle name="Normální 69 9 4" xfId="10642"/>
    <cellStyle name="Normální 69 9 4 2" xfId="36812"/>
    <cellStyle name="Normální 69 9 5" xfId="23847"/>
    <cellStyle name="normální 7" xfId="159"/>
    <cellStyle name="normální 7 10" xfId="4902"/>
    <cellStyle name="normální 7 11" xfId="1984"/>
    <cellStyle name="normální 7 11 2" xfId="5600"/>
    <cellStyle name="normální 7 11 2 2" xfId="12449"/>
    <cellStyle name="normální 7 11 2 2 2" xfId="18933"/>
    <cellStyle name="normální 7 11 2 2 2 2" xfId="45099"/>
    <cellStyle name="normální 7 11 2 2 2 3" xfId="32133"/>
    <cellStyle name="normální 7 11 2 2 3" xfId="38617"/>
    <cellStyle name="normální 7 11 2 2 4" xfId="25651"/>
    <cellStyle name="normální 7 11 2 3" xfId="15692"/>
    <cellStyle name="normální 7 11 2 3 2" xfId="41858"/>
    <cellStyle name="normální 7 11 2 3 3" xfId="28892"/>
    <cellStyle name="normální 7 11 2 4" xfId="9203"/>
    <cellStyle name="normální 7 11 2 4 2" xfId="35378"/>
    <cellStyle name="normální 7 11 2 5" xfId="22413"/>
    <cellStyle name="normální 7 11 3" xfId="7113"/>
    <cellStyle name="normální 7 11 3 2" xfId="13811"/>
    <cellStyle name="normální 7 11 3 2 2" xfId="20295"/>
    <cellStyle name="normální 7 11 3 2 2 2" xfId="46461"/>
    <cellStyle name="normální 7 11 3 2 2 3" xfId="33495"/>
    <cellStyle name="normální 7 11 3 2 3" xfId="39979"/>
    <cellStyle name="normální 7 11 3 2 4" xfId="27013"/>
    <cellStyle name="normální 7 11 3 3" xfId="17055"/>
    <cellStyle name="normální 7 11 3 3 2" xfId="43221"/>
    <cellStyle name="normální 7 11 3 3 3" xfId="30255"/>
    <cellStyle name="normální 7 11 3 4" xfId="10567"/>
    <cellStyle name="normální 7 11 3 4 2" xfId="36738"/>
    <cellStyle name="normální 7 11 3 5" xfId="23773"/>
    <cellStyle name="normální 7 11 4" xfId="7179"/>
    <cellStyle name="normální 7 11 4 2" xfId="13860"/>
    <cellStyle name="normální 7 11 4 2 2" xfId="20344"/>
    <cellStyle name="normální 7 11 4 2 2 2" xfId="46510"/>
    <cellStyle name="normální 7 11 4 2 2 3" xfId="33544"/>
    <cellStyle name="normální 7 11 4 2 3" xfId="40028"/>
    <cellStyle name="normální 7 11 4 2 4" xfId="27062"/>
    <cellStyle name="normální 7 11 4 3" xfId="17104"/>
    <cellStyle name="normální 7 11 4 3 2" xfId="43270"/>
    <cellStyle name="normální 7 11 4 3 3" xfId="30304"/>
    <cellStyle name="normální 7 11 4 4" xfId="10617"/>
    <cellStyle name="normální 7 11 4 4 2" xfId="36787"/>
    <cellStyle name="normální 7 11 4 5" xfId="23822"/>
    <cellStyle name="normální 7 12" xfId="5657"/>
    <cellStyle name="normální 7 12 2" xfId="12485"/>
    <cellStyle name="normální 7 12 2 2" xfId="18969"/>
    <cellStyle name="normální 7 12 2 2 2" xfId="45135"/>
    <cellStyle name="normální 7 12 2 2 3" xfId="32169"/>
    <cellStyle name="normální 7 12 2 3" xfId="38653"/>
    <cellStyle name="normální 7 12 2 4" xfId="25687"/>
    <cellStyle name="normální 7 12 3" xfId="15728"/>
    <cellStyle name="normální 7 12 3 2" xfId="41894"/>
    <cellStyle name="normální 7 12 3 3" xfId="28928"/>
    <cellStyle name="normální 7 12 4" xfId="9239"/>
    <cellStyle name="normální 7 12 4 2" xfId="35414"/>
    <cellStyle name="normální 7 12 5" xfId="22449"/>
    <cellStyle name="normální 7 13" xfId="7572"/>
    <cellStyle name="normální 7 13 2" xfId="14129"/>
    <cellStyle name="normální 7 13 2 2" xfId="20613"/>
    <cellStyle name="normální 7 13 2 2 2" xfId="46779"/>
    <cellStyle name="normální 7 13 2 2 3" xfId="33813"/>
    <cellStyle name="normální 7 13 2 3" xfId="40297"/>
    <cellStyle name="normální 7 13 2 4" xfId="27331"/>
    <cellStyle name="normální 7 13 3" xfId="17373"/>
    <cellStyle name="normální 7 13 3 2" xfId="43539"/>
    <cellStyle name="normální 7 13 3 3" xfId="30573"/>
    <cellStyle name="normální 7 13 4" xfId="10889"/>
    <cellStyle name="normální 7 13 4 2" xfId="37057"/>
    <cellStyle name="normální 7 13 5" xfId="24091"/>
    <cellStyle name="normální 7 14" xfId="10905"/>
    <cellStyle name="normální 7 14 2" xfId="17389"/>
    <cellStyle name="normální 7 14 2 2" xfId="43555"/>
    <cellStyle name="normální 7 14 2 3" xfId="30589"/>
    <cellStyle name="normální 7 14 3" xfId="37073"/>
    <cellStyle name="normální 7 14 4" xfId="24107"/>
    <cellStyle name="normální 7 15" xfId="14149"/>
    <cellStyle name="normální 7 15 2" xfId="40315"/>
    <cellStyle name="normální 7 15 3" xfId="27349"/>
    <cellStyle name="normální 7 16" xfId="7600"/>
    <cellStyle name="normální 7 16 2" xfId="33829"/>
    <cellStyle name="normální 7 17" xfId="20886"/>
    <cellStyle name="normální 7 2" xfId="526"/>
    <cellStyle name="normální 7 2 2" xfId="4429"/>
    <cellStyle name="normální 7 2 2 2" xfId="5541"/>
    <cellStyle name="normální 7 2 2 2 2" xfId="5510"/>
    <cellStyle name="normální 7 2 2 2 2 2" xfId="12382"/>
    <cellStyle name="normální 7 2 2 2 2 2 2" xfId="18866"/>
    <cellStyle name="normální 7 2 2 2 2 2 2 2" xfId="45032"/>
    <cellStyle name="normální 7 2 2 2 2 2 2 3" xfId="32066"/>
    <cellStyle name="normální 7 2 2 2 2 2 3" xfId="38550"/>
    <cellStyle name="normální 7 2 2 2 2 2 4" xfId="25584"/>
    <cellStyle name="normální 7 2 2 2 2 3" xfId="15625"/>
    <cellStyle name="normální 7 2 2 2 2 3 2" xfId="41791"/>
    <cellStyle name="normální 7 2 2 2 2 3 3" xfId="28825"/>
    <cellStyle name="normální 7 2 2 2 2 4" xfId="9136"/>
    <cellStyle name="normální 7 2 2 2 2 4 2" xfId="35311"/>
    <cellStyle name="normální 7 2 2 2 2 5" xfId="22346"/>
    <cellStyle name="normální 7 2 2 2 3" xfId="7182"/>
    <cellStyle name="normální 7 2 2 2 3 2" xfId="13861"/>
    <cellStyle name="normální 7 2 2 2 3 2 2" xfId="20345"/>
    <cellStyle name="normální 7 2 2 2 3 2 2 2" xfId="46511"/>
    <cellStyle name="normální 7 2 2 2 3 2 2 3" xfId="33545"/>
    <cellStyle name="normální 7 2 2 2 3 2 3" xfId="40029"/>
    <cellStyle name="normální 7 2 2 2 3 2 4" xfId="27063"/>
    <cellStyle name="normální 7 2 2 2 3 3" xfId="17105"/>
    <cellStyle name="normální 7 2 2 2 3 3 2" xfId="43271"/>
    <cellStyle name="normální 7 2 2 2 3 3 3" xfId="30305"/>
    <cellStyle name="normální 7 2 2 2 3 4" xfId="10618"/>
    <cellStyle name="normální 7 2 2 2 3 4 2" xfId="36788"/>
    <cellStyle name="normální 7 2 2 2 3 5" xfId="23823"/>
    <cellStyle name="normální 7 2 2 2 4" xfId="12404"/>
    <cellStyle name="normální 7 2 2 2 4 2" xfId="18888"/>
    <cellStyle name="normální 7 2 2 2 4 2 2" xfId="45054"/>
    <cellStyle name="normální 7 2 2 2 4 2 3" xfId="32088"/>
    <cellStyle name="normální 7 2 2 2 4 3" xfId="38572"/>
    <cellStyle name="normální 7 2 2 2 4 4" xfId="25606"/>
    <cellStyle name="normální 7 2 2 2 5" xfId="15647"/>
    <cellStyle name="normální 7 2 2 2 5 2" xfId="41813"/>
    <cellStyle name="normální 7 2 2 2 5 3" xfId="28847"/>
    <cellStyle name="normální 7 2 2 2 6" xfId="9158"/>
    <cellStyle name="normální 7 2 2 2 6 2" xfId="35333"/>
    <cellStyle name="normální 7 2 2 2 7" xfId="22368"/>
    <cellStyle name="normální 7 2 2 3" xfId="5455"/>
    <cellStyle name="normální 7 2 2 3 2" xfId="7045"/>
    <cellStyle name="normální 7 2 2 3 2 2" xfId="13761"/>
    <cellStyle name="normální 7 2 2 3 2 2 2" xfId="20245"/>
    <cellStyle name="normální 7 2 2 3 2 2 2 2" xfId="46411"/>
    <cellStyle name="normální 7 2 2 3 2 2 2 3" xfId="33445"/>
    <cellStyle name="normální 7 2 2 3 2 2 3" xfId="39929"/>
    <cellStyle name="normální 7 2 2 3 2 2 4" xfId="26963"/>
    <cellStyle name="normální 7 2 2 3 2 3" xfId="17005"/>
    <cellStyle name="normální 7 2 2 3 2 3 2" xfId="43171"/>
    <cellStyle name="normální 7 2 2 3 2 3 3" xfId="30205"/>
    <cellStyle name="normální 7 2 2 3 2 4" xfId="10517"/>
    <cellStyle name="normální 7 2 2 3 2 4 2" xfId="36688"/>
    <cellStyle name="normální 7 2 2 3 2 5" xfId="23723"/>
    <cellStyle name="normální 7 2 2 3 3" xfId="5065"/>
    <cellStyle name="normální 7 2 2 3 3 2" xfId="12192"/>
    <cellStyle name="normální 7 2 2 3 3 2 2" xfId="18676"/>
    <cellStyle name="normální 7 2 2 3 3 2 2 2" xfId="44842"/>
    <cellStyle name="normální 7 2 2 3 3 2 2 3" xfId="31876"/>
    <cellStyle name="normální 7 2 2 3 3 2 3" xfId="38360"/>
    <cellStyle name="normální 7 2 2 3 3 2 4" xfId="25394"/>
    <cellStyle name="normální 7 2 2 3 3 3" xfId="15435"/>
    <cellStyle name="normální 7 2 2 3 3 3 2" xfId="41601"/>
    <cellStyle name="normální 7 2 2 3 3 3 3" xfId="28635"/>
    <cellStyle name="normální 7 2 2 3 3 4" xfId="8941"/>
    <cellStyle name="normální 7 2 2 3 3 4 2" xfId="35120"/>
    <cellStyle name="normální 7 2 2 3 3 5" xfId="22156"/>
    <cellStyle name="normální 7 2 2 3 4" xfId="12354"/>
    <cellStyle name="normální 7 2 2 3 4 2" xfId="18838"/>
    <cellStyle name="normální 7 2 2 3 4 2 2" xfId="45004"/>
    <cellStyle name="normální 7 2 2 3 4 2 3" xfId="32038"/>
    <cellStyle name="normální 7 2 2 3 4 3" xfId="38522"/>
    <cellStyle name="normální 7 2 2 3 4 4" xfId="25556"/>
    <cellStyle name="normální 7 2 2 3 5" xfId="15597"/>
    <cellStyle name="normální 7 2 2 3 5 2" xfId="41763"/>
    <cellStyle name="normální 7 2 2 3 5 3" xfId="28797"/>
    <cellStyle name="normální 7 2 2 3 6" xfId="9107"/>
    <cellStyle name="normální 7 2 2 3 6 2" xfId="35283"/>
    <cellStyle name="normální 7 2 2 3 7" xfId="22318"/>
    <cellStyle name="normální 7 2 3" xfId="4667"/>
    <cellStyle name="normální 7 2 3 2" xfId="5475"/>
    <cellStyle name="normální 7 2 3 2 2" xfId="5569"/>
    <cellStyle name="normální 7 2 3 2 2 2" xfId="12429"/>
    <cellStyle name="normální 7 2 3 2 2 2 2" xfId="18913"/>
    <cellStyle name="normální 7 2 3 2 2 2 2 2" xfId="45079"/>
    <cellStyle name="normální 7 2 3 2 2 2 2 3" xfId="32113"/>
    <cellStyle name="normální 7 2 3 2 2 2 3" xfId="38597"/>
    <cellStyle name="normální 7 2 3 2 2 2 4" xfId="25631"/>
    <cellStyle name="normální 7 2 3 2 2 3" xfId="15672"/>
    <cellStyle name="normální 7 2 3 2 2 3 2" xfId="41838"/>
    <cellStyle name="normální 7 2 3 2 2 3 3" xfId="28872"/>
    <cellStyle name="normální 7 2 3 2 2 4" xfId="9183"/>
    <cellStyle name="normální 7 2 3 2 2 4 2" xfId="35358"/>
    <cellStyle name="normální 7 2 3 2 2 5" xfId="22393"/>
    <cellStyle name="normální 7 2 3 2 3" xfId="7072"/>
    <cellStyle name="normální 7 2 3 2 3 2" xfId="13781"/>
    <cellStyle name="normální 7 2 3 2 3 2 2" xfId="20265"/>
    <cellStyle name="normální 7 2 3 2 3 2 2 2" xfId="46431"/>
    <cellStyle name="normální 7 2 3 2 3 2 2 3" xfId="33465"/>
    <cellStyle name="normální 7 2 3 2 3 2 3" xfId="39949"/>
    <cellStyle name="normální 7 2 3 2 3 2 4" xfId="26983"/>
    <cellStyle name="normální 7 2 3 2 3 3" xfId="17025"/>
    <cellStyle name="normální 7 2 3 2 3 3 2" xfId="43191"/>
    <cellStyle name="normální 7 2 3 2 3 3 3" xfId="30225"/>
    <cellStyle name="normální 7 2 3 2 3 4" xfId="10537"/>
    <cellStyle name="normální 7 2 3 2 3 4 2" xfId="36708"/>
    <cellStyle name="normální 7 2 3 2 3 5" xfId="23743"/>
    <cellStyle name="normální 7 2 3 2 4" xfId="12358"/>
    <cellStyle name="normální 7 2 3 2 4 2" xfId="18842"/>
    <cellStyle name="normální 7 2 3 2 4 2 2" xfId="45008"/>
    <cellStyle name="normální 7 2 3 2 4 2 3" xfId="32042"/>
    <cellStyle name="normální 7 2 3 2 4 3" xfId="38526"/>
    <cellStyle name="normální 7 2 3 2 4 4" xfId="25560"/>
    <cellStyle name="normální 7 2 3 2 5" xfId="15601"/>
    <cellStyle name="normální 7 2 3 2 5 2" xfId="41767"/>
    <cellStyle name="normální 7 2 3 2 5 3" xfId="28801"/>
    <cellStyle name="normální 7 2 3 2 6" xfId="9112"/>
    <cellStyle name="normální 7 2 3 2 6 2" xfId="35287"/>
    <cellStyle name="normální 7 2 3 2 7" xfId="22322"/>
    <cellStyle name="normální 7 2 4" xfId="4953"/>
    <cellStyle name="normální 7 2 4 2" xfId="6987"/>
    <cellStyle name="normální 7 2 4 2 2" xfId="13715"/>
    <cellStyle name="normální 7 2 4 2 2 2" xfId="20199"/>
    <cellStyle name="normální 7 2 4 2 2 2 2" xfId="46365"/>
    <cellStyle name="normální 7 2 4 2 2 2 3" xfId="33399"/>
    <cellStyle name="normální 7 2 4 2 2 3" xfId="39883"/>
    <cellStyle name="normální 7 2 4 2 2 4" xfId="26917"/>
    <cellStyle name="normální 7 2 4 2 3" xfId="16959"/>
    <cellStyle name="normální 7 2 4 2 3 2" xfId="43125"/>
    <cellStyle name="normální 7 2 4 2 3 3" xfId="30159"/>
    <cellStyle name="normální 7 2 4 2 4" xfId="10471"/>
    <cellStyle name="normální 7 2 4 2 4 2" xfId="36642"/>
    <cellStyle name="normální 7 2 4 2 5" xfId="23677"/>
    <cellStyle name="normální 7 2 4 3" xfId="5602"/>
    <cellStyle name="normální 7 2 4 3 2" xfId="12451"/>
    <cellStyle name="normální 7 2 4 3 2 2" xfId="18935"/>
    <cellStyle name="normální 7 2 4 3 2 2 2" xfId="45101"/>
    <cellStyle name="normální 7 2 4 3 2 2 3" xfId="32135"/>
    <cellStyle name="normální 7 2 4 3 2 3" xfId="38619"/>
    <cellStyle name="normální 7 2 4 3 2 4" xfId="25653"/>
    <cellStyle name="normální 7 2 4 3 3" xfId="15694"/>
    <cellStyle name="normální 7 2 4 3 3 2" xfId="41860"/>
    <cellStyle name="normální 7 2 4 3 3 3" xfId="28894"/>
    <cellStyle name="normální 7 2 4 3 4" xfId="9205"/>
    <cellStyle name="normální 7 2 4 3 4 2" xfId="35380"/>
    <cellStyle name="normální 7 2 4 3 5" xfId="22415"/>
    <cellStyle name="normální 7 2 4 4" xfId="7026"/>
    <cellStyle name="normální 7 2 4 4 2" xfId="13749"/>
    <cellStyle name="normální 7 2 4 4 2 2" xfId="20233"/>
    <cellStyle name="normální 7 2 4 4 2 2 2" xfId="46399"/>
    <cellStyle name="normální 7 2 4 4 2 2 3" xfId="33433"/>
    <cellStyle name="normální 7 2 4 4 2 3" xfId="39917"/>
    <cellStyle name="normální 7 2 4 4 2 4" xfId="26951"/>
    <cellStyle name="normální 7 2 4 4 3" xfId="16993"/>
    <cellStyle name="normální 7 2 4 4 3 2" xfId="43159"/>
    <cellStyle name="normální 7 2 4 4 3 3" xfId="30193"/>
    <cellStyle name="normální 7 2 4 4 4" xfId="10505"/>
    <cellStyle name="normální 7 2 4 4 4 2" xfId="36676"/>
    <cellStyle name="normální 7 2 4 4 5" xfId="23711"/>
    <cellStyle name="normální 7 2 4 5" xfId="7497"/>
    <cellStyle name="normální 7 2 4 5 2" xfId="14058"/>
    <cellStyle name="normální 7 2 4 5 2 2" xfId="20542"/>
    <cellStyle name="normální 7 2 4 5 2 2 2" xfId="46708"/>
    <cellStyle name="normální 7 2 4 5 2 2 3" xfId="33742"/>
    <cellStyle name="normální 7 2 4 5 2 3" xfId="40226"/>
    <cellStyle name="normální 7 2 4 5 2 4" xfId="27260"/>
    <cellStyle name="normální 7 2 4 5 3" xfId="17302"/>
    <cellStyle name="normální 7 2 4 5 3 2" xfId="43468"/>
    <cellStyle name="normální 7 2 4 5 3 3" xfId="30502"/>
    <cellStyle name="normální 7 2 4 5 4" xfId="10818"/>
    <cellStyle name="normální 7 2 4 5 4 2" xfId="36986"/>
    <cellStyle name="normální 7 2 4 5 5" xfId="24020"/>
    <cellStyle name="normální 7 2 4 6" xfId="12151"/>
    <cellStyle name="normální 7 2 4 6 2" xfId="18635"/>
    <cellStyle name="normální 7 2 4 6 2 2" xfId="44801"/>
    <cellStyle name="normální 7 2 4 6 2 3" xfId="31835"/>
    <cellStyle name="normální 7 2 4 6 3" xfId="38319"/>
    <cellStyle name="normální 7 2 4 6 4" xfId="25353"/>
    <cellStyle name="normální 7 2 4 7" xfId="15394"/>
    <cellStyle name="normální 7 2 4 7 2" xfId="41560"/>
    <cellStyle name="normální 7 2 4 7 3" xfId="28594"/>
    <cellStyle name="normální 7 2 4 8" xfId="8900"/>
    <cellStyle name="normální 7 2 4 8 2" xfId="35079"/>
    <cellStyle name="normální 7 2 4 9" xfId="22115"/>
    <cellStyle name="normální 7 2 5" xfId="4349"/>
    <cellStyle name="normální 7 2 5 2" xfId="5555"/>
    <cellStyle name="normální 7 2 5 2 2" xfId="12416"/>
    <cellStyle name="normální 7 2 5 2 2 2" xfId="18900"/>
    <cellStyle name="normální 7 2 5 2 2 2 2" xfId="45066"/>
    <cellStyle name="normální 7 2 5 2 2 2 3" xfId="32100"/>
    <cellStyle name="normální 7 2 5 2 2 3" xfId="38584"/>
    <cellStyle name="normální 7 2 5 2 2 4" xfId="25618"/>
    <cellStyle name="normální 7 2 5 2 3" xfId="15659"/>
    <cellStyle name="normální 7 2 5 2 3 2" xfId="41825"/>
    <cellStyle name="normální 7 2 5 2 3 3" xfId="28859"/>
    <cellStyle name="normální 7 2 5 2 4" xfId="9170"/>
    <cellStyle name="normální 7 2 5 2 4 2" xfId="35345"/>
    <cellStyle name="normální 7 2 5 2 5" xfId="22380"/>
    <cellStyle name="normální 7 2 5 3" xfId="5114"/>
    <cellStyle name="normální 7 2 5 3 2" xfId="12215"/>
    <cellStyle name="normální 7 2 5 3 2 2" xfId="18699"/>
    <cellStyle name="normální 7 2 5 3 2 2 2" xfId="44865"/>
    <cellStyle name="normální 7 2 5 3 2 2 3" xfId="31899"/>
    <cellStyle name="normální 7 2 5 3 2 3" xfId="38383"/>
    <cellStyle name="normální 7 2 5 3 2 4" xfId="25417"/>
    <cellStyle name="normální 7 2 5 3 3" xfId="15458"/>
    <cellStyle name="normální 7 2 5 3 3 2" xfId="41624"/>
    <cellStyle name="normální 7 2 5 3 3 3" xfId="28658"/>
    <cellStyle name="normální 7 2 5 3 4" xfId="8965"/>
    <cellStyle name="normální 7 2 5 3 4 2" xfId="35143"/>
    <cellStyle name="normální 7 2 5 3 5" xfId="22179"/>
    <cellStyle name="normální 7 2 5 4" xfId="12072"/>
    <cellStyle name="normální 7 2 5 4 2" xfId="18556"/>
    <cellStyle name="normální 7 2 5 4 2 2" xfId="44722"/>
    <cellStyle name="normální 7 2 5 4 2 3" xfId="31756"/>
    <cellStyle name="normální 7 2 5 4 3" xfId="38240"/>
    <cellStyle name="normální 7 2 5 4 4" xfId="25274"/>
    <cellStyle name="normální 7 2 5 5" xfId="15319"/>
    <cellStyle name="normální 7 2 5 5 2" xfId="41485"/>
    <cellStyle name="normální 7 2 5 5 3" xfId="28519"/>
    <cellStyle name="normální 7 2 5 6" xfId="8816"/>
    <cellStyle name="normální 7 2 5 6 2" xfId="34996"/>
    <cellStyle name="normální 7 2 5 7" xfId="22040"/>
    <cellStyle name="normální 7 2 6" xfId="5753"/>
    <cellStyle name="normální 7 2 6 2" xfId="5231"/>
    <cellStyle name="normální 7 2 6 2 2" xfId="12252"/>
    <cellStyle name="normální 7 2 6 2 2 2" xfId="18736"/>
    <cellStyle name="normální 7 2 6 2 2 2 2" xfId="44902"/>
    <cellStyle name="normální 7 2 6 2 2 2 3" xfId="31936"/>
    <cellStyle name="normální 7 2 6 2 2 3" xfId="38420"/>
    <cellStyle name="normální 7 2 6 2 2 4" xfId="25454"/>
    <cellStyle name="normální 7 2 6 2 3" xfId="15495"/>
    <cellStyle name="normální 7 2 6 2 3 2" xfId="41661"/>
    <cellStyle name="normální 7 2 6 2 3 3" xfId="28695"/>
    <cellStyle name="normální 7 2 6 2 4" xfId="9004"/>
    <cellStyle name="normální 7 2 6 2 4 2" xfId="35180"/>
    <cellStyle name="normální 7 2 6 2 5" xfId="22216"/>
    <cellStyle name="normální 7 2 7" xfId="5138"/>
    <cellStyle name="normální 7 2 7 2" xfId="12226"/>
    <cellStyle name="normální 7 2 7 2 2" xfId="18710"/>
    <cellStyle name="normální 7 2 7 2 2 2" xfId="44876"/>
    <cellStyle name="normální 7 2 7 2 2 3" xfId="31910"/>
    <cellStyle name="normální 7 2 7 2 3" xfId="38394"/>
    <cellStyle name="normální 7 2 7 2 4" xfId="25428"/>
    <cellStyle name="normální 7 2 7 3" xfId="15469"/>
    <cellStyle name="normální 7 2 7 3 2" xfId="41635"/>
    <cellStyle name="normální 7 2 7 3 3" xfId="28669"/>
    <cellStyle name="normální 7 2 7 4" xfId="8976"/>
    <cellStyle name="normální 7 2 7 4 2" xfId="35154"/>
    <cellStyle name="normální 7 2 7 5" xfId="22190"/>
    <cellStyle name="normální 7 2 8" xfId="5314"/>
    <cellStyle name="normální 7 2 8 2" xfId="12287"/>
    <cellStyle name="normální 7 2 8 2 2" xfId="18771"/>
    <cellStyle name="normální 7 2 8 2 2 2" xfId="44937"/>
    <cellStyle name="normální 7 2 8 2 2 3" xfId="31971"/>
    <cellStyle name="normální 7 2 8 2 3" xfId="38455"/>
    <cellStyle name="normální 7 2 8 2 4" xfId="25489"/>
    <cellStyle name="normální 7 2 8 3" xfId="15530"/>
    <cellStyle name="normální 7 2 8 3 2" xfId="41696"/>
    <cellStyle name="normální 7 2 8 3 3" xfId="28730"/>
    <cellStyle name="normální 7 2 8 4" xfId="9039"/>
    <cellStyle name="normální 7 2 8 4 2" xfId="35215"/>
    <cellStyle name="normální 7 2 8 5" xfId="22251"/>
    <cellStyle name="normální 7 2 9" xfId="7420"/>
    <cellStyle name="normální 7 2 9 2" xfId="13987"/>
    <cellStyle name="normální 7 2 9 2 2" xfId="20471"/>
    <cellStyle name="normální 7 2 9 2 2 2" xfId="46637"/>
    <cellStyle name="normální 7 2 9 2 2 3" xfId="33671"/>
    <cellStyle name="normální 7 2 9 2 3" xfId="40155"/>
    <cellStyle name="normální 7 2 9 2 4" xfId="27189"/>
    <cellStyle name="normální 7 2 9 3" xfId="17231"/>
    <cellStyle name="normální 7 2 9 3 2" xfId="43397"/>
    <cellStyle name="normální 7 2 9 3 3" xfId="30431"/>
    <cellStyle name="normální 7 2 9 4" xfId="10747"/>
    <cellStyle name="normální 7 2 9 4 2" xfId="36915"/>
    <cellStyle name="normální 7 2 9 5" xfId="23949"/>
    <cellStyle name="normální 7 3" xfId="1365"/>
    <cellStyle name="normální 7 3 2" xfId="4476"/>
    <cellStyle name="normální 7 3 2 2" xfId="5417"/>
    <cellStyle name="normální 7 3 2 2 2" xfId="12337"/>
    <cellStyle name="normální 7 3 2 2 2 2" xfId="18821"/>
    <cellStyle name="normální 7 3 2 2 2 2 2" xfId="44987"/>
    <cellStyle name="normální 7 3 2 2 2 2 3" xfId="32021"/>
    <cellStyle name="normální 7 3 2 2 2 3" xfId="38505"/>
    <cellStyle name="normální 7 3 2 2 2 4" xfId="25539"/>
    <cellStyle name="normální 7 3 2 2 3" xfId="15580"/>
    <cellStyle name="normální 7 3 2 2 3 2" xfId="41746"/>
    <cellStyle name="normální 7 3 2 2 3 3" xfId="28780"/>
    <cellStyle name="normální 7 3 2 2 4" xfId="9090"/>
    <cellStyle name="normální 7 3 2 2 4 2" xfId="35266"/>
    <cellStyle name="normální 7 3 2 2 5" xfId="22301"/>
    <cellStyle name="normální 7 3 2 3" xfId="5712"/>
    <cellStyle name="normální 7 3 2 3 2" xfId="12510"/>
    <cellStyle name="normální 7 3 2 3 2 2" xfId="18994"/>
    <cellStyle name="normální 7 3 2 3 2 2 2" xfId="45160"/>
    <cellStyle name="normální 7 3 2 3 2 2 3" xfId="32194"/>
    <cellStyle name="normální 7 3 2 3 2 3" xfId="38678"/>
    <cellStyle name="normální 7 3 2 3 2 4" xfId="25712"/>
    <cellStyle name="normální 7 3 2 3 3" xfId="15755"/>
    <cellStyle name="normální 7 3 2 3 3 2" xfId="41921"/>
    <cellStyle name="normální 7 3 2 3 3 3" xfId="28955"/>
    <cellStyle name="normální 7 3 2 3 4" xfId="9265"/>
    <cellStyle name="normální 7 3 2 3 4 2" xfId="35438"/>
    <cellStyle name="normální 7 3 2 3 5" xfId="22473"/>
    <cellStyle name="normální 7 3 2 4" xfId="5274"/>
    <cellStyle name="normální 7 3 2 4 2" xfId="12273"/>
    <cellStyle name="normální 7 3 2 4 2 2" xfId="18757"/>
    <cellStyle name="normální 7 3 2 4 2 2 2" xfId="44923"/>
    <cellStyle name="normální 7 3 2 4 2 2 3" xfId="31957"/>
    <cellStyle name="normální 7 3 2 4 2 3" xfId="38441"/>
    <cellStyle name="normální 7 3 2 4 2 4" xfId="25475"/>
    <cellStyle name="normální 7 3 2 4 3" xfId="15516"/>
    <cellStyle name="normální 7 3 2 4 3 2" xfId="41682"/>
    <cellStyle name="normální 7 3 2 4 3 3" xfId="28716"/>
    <cellStyle name="normální 7 3 2 4 4" xfId="9025"/>
    <cellStyle name="normální 7 3 2 4 4 2" xfId="35201"/>
    <cellStyle name="normální 7 3 2 4 5" xfId="22237"/>
    <cellStyle name="normální 7 3 3" xfId="6334"/>
    <cellStyle name="normální 7 3 3 2" xfId="13074"/>
    <cellStyle name="normální 7 3 3 2 2" xfId="19558"/>
    <cellStyle name="normální 7 3 3 2 2 2" xfId="45724"/>
    <cellStyle name="normální 7 3 3 2 2 3" xfId="32758"/>
    <cellStyle name="normální 7 3 3 2 3" xfId="39242"/>
    <cellStyle name="normální 7 3 3 2 4" xfId="26276"/>
    <cellStyle name="normální 7 3 3 3" xfId="16318"/>
    <cellStyle name="normální 7 3 3 3 2" xfId="42484"/>
    <cellStyle name="normální 7 3 3 3 3" xfId="29518"/>
    <cellStyle name="normální 7 3 3 4" xfId="9830"/>
    <cellStyle name="normální 7 3 3 4 2" xfId="36001"/>
    <cellStyle name="normální 7 3 3 5" xfId="23036"/>
    <cellStyle name="normální 7 3 4" xfId="11462"/>
    <cellStyle name="normální 7 3 4 2" xfId="17946"/>
    <cellStyle name="normální 7 3 4 2 2" xfId="44112"/>
    <cellStyle name="normální 7 3 4 2 3" xfId="31146"/>
    <cellStyle name="normální 7 3 4 3" xfId="37630"/>
    <cellStyle name="normální 7 3 4 4" xfId="24664"/>
    <cellStyle name="normální 7 3 5" xfId="14706"/>
    <cellStyle name="normální 7 3 5 2" xfId="40872"/>
    <cellStyle name="normální 7 3 5 3" xfId="27906"/>
    <cellStyle name="normální 7 3 6" xfId="8167"/>
    <cellStyle name="normální 7 3 6 2" xfId="34387"/>
    <cellStyle name="normální 7 3 7" xfId="21438"/>
    <cellStyle name="normální 7 4" xfId="4522"/>
    <cellStyle name="normální 7 5" xfId="4568"/>
    <cellStyle name="normální 7 6" xfId="4600"/>
    <cellStyle name="normální 7 7" xfId="4640"/>
    <cellStyle name="normální 7 8" xfId="4660"/>
    <cellStyle name="normální 7 8 10" xfId="22059"/>
    <cellStyle name="normální 7 8 2" xfId="4972"/>
    <cellStyle name="normální 7 8 2 2" xfId="7003"/>
    <cellStyle name="normální 7 8 2 2 2" xfId="13730"/>
    <cellStyle name="normální 7 8 2 2 2 2" xfId="20214"/>
    <cellStyle name="normální 7 8 2 2 2 2 2" xfId="46380"/>
    <cellStyle name="normální 7 8 2 2 2 2 3" xfId="33414"/>
    <cellStyle name="normální 7 8 2 2 2 3" xfId="39898"/>
    <cellStyle name="normální 7 8 2 2 2 4" xfId="26932"/>
    <cellStyle name="normální 7 8 2 2 3" xfId="16974"/>
    <cellStyle name="normální 7 8 2 2 3 2" xfId="43140"/>
    <cellStyle name="normální 7 8 2 2 3 3" xfId="30174"/>
    <cellStyle name="normální 7 8 2 2 4" xfId="10486"/>
    <cellStyle name="normální 7 8 2 2 4 2" xfId="36657"/>
    <cellStyle name="normální 7 8 2 2 5" xfId="23692"/>
    <cellStyle name="normální 7 8 2 3" xfId="5594"/>
    <cellStyle name="normální 7 8 2 3 2" xfId="12445"/>
    <cellStyle name="normální 7 8 2 3 2 2" xfId="18929"/>
    <cellStyle name="normální 7 8 2 3 2 2 2" xfId="45095"/>
    <cellStyle name="normální 7 8 2 3 2 2 3" xfId="32129"/>
    <cellStyle name="normální 7 8 2 3 2 3" xfId="38613"/>
    <cellStyle name="normální 7 8 2 3 2 4" xfId="25647"/>
    <cellStyle name="normální 7 8 2 3 3" xfId="15688"/>
    <cellStyle name="normální 7 8 2 3 3 2" xfId="41854"/>
    <cellStyle name="normální 7 8 2 3 3 3" xfId="28888"/>
    <cellStyle name="normální 7 8 2 3 4" xfId="9199"/>
    <cellStyle name="normální 7 8 2 3 4 2" xfId="35374"/>
    <cellStyle name="normální 7 8 2 3 5" xfId="22409"/>
    <cellStyle name="normální 7 8 2 4" xfId="5731"/>
    <cellStyle name="normální 7 8 2 4 2" xfId="12514"/>
    <cellStyle name="normální 7 8 2 4 2 2" xfId="18998"/>
    <cellStyle name="normální 7 8 2 4 2 2 2" xfId="45164"/>
    <cellStyle name="normální 7 8 2 4 2 2 3" xfId="32198"/>
    <cellStyle name="normální 7 8 2 4 2 3" xfId="38682"/>
    <cellStyle name="normální 7 8 2 4 2 4" xfId="25716"/>
    <cellStyle name="normální 7 8 2 4 3" xfId="15759"/>
    <cellStyle name="normální 7 8 2 4 3 2" xfId="41925"/>
    <cellStyle name="normální 7 8 2 4 3 3" xfId="28959"/>
    <cellStyle name="normální 7 8 2 4 4" xfId="9269"/>
    <cellStyle name="normální 7 8 2 4 4 2" xfId="35442"/>
    <cellStyle name="normální 7 8 2 4 5" xfId="22477"/>
    <cellStyle name="normální 7 8 2 5" xfId="7516"/>
    <cellStyle name="normální 7 8 2 5 2" xfId="14077"/>
    <cellStyle name="normální 7 8 2 5 2 2" xfId="20561"/>
    <cellStyle name="normální 7 8 2 5 2 2 2" xfId="46727"/>
    <cellStyle name="normální 7 8 2 5 2 2 3" xfId="33761"/>
    <cellStyle name="normální 7 8 2 5 2 3" xfId="40245"/>
    <cellStyle name="normální 7 8 2 5 2 4" xfId="27279"/>
    <cellStyle name="normální 7 8 2 5 3" xfId="17321"/>
    <cellStyle name="normální 7 8 2 5 3 2" xfId="43487"/>
    <cellStyle name="normální 7 8 2 5 3 3" xfId="30521"/>
    <cellStyle name="normální 7 8 2 5 4" xfId="10837"/>
    <cellStyle name="normální 7 8 2 5 4 2" xfId="37005"/>
    <cellStyle name="normální 7 8 2 5 5" xfId="24039"/>
    <cellStyle name="normální 7 8 2 6" xfId="12170"/>
    <cellStyle name="normální 7 8 2 6 2" xfId="18654"/>
    <cellStyle name="normální 7 8 2 6 2 2" xfId="44820"/>
    <cellStyle name="normální 7 8 2 6 2 3" xfId="31854"/>
    <cellStyle name="normální 7 8 2 6 3" xfId="38338"/>
    <cellStyle name="normální 7 8 2 6 4" xfId="25372"/>
    <cellStyle name="normální 7 8 2 7" xfId="15413"/>
    <cellStyle name="normální 7 8 2 7 2" xfId="41579"/>
    <cellStyle name="normální 7 8 2 7 3" xfId="28613"/>
    <cellStyle name="normální 7 8 2 8" xfId="8919"/>
    <cellStyle name="normální 7 8 2 8 2" xfId="35098"/>
    <cellStyle name="normální 7 8 2 9" xfId="22134"/>
    <cellStyle name="normální 7 8 3" xfId="6949"/>
    <cellStyle name="normální 7 8 3 2" xfId="13678"/>
    <cellStyle name="normální 7 8 3 2 2" xfId="20162"/>
    <cellStyle name="normální 7 8 3 2 2 2" xfId="46328"/>
    <cellStyle name="normální 7 8 3 2 2 3" xfId="33362"/>
    <cellStyle name="normální 7 8 3 2 3" xfId="39846"/>
    <cellStyle name="normální 7 8 3 2 4" xfId="26880"/>
    <cellStyle name="normální 7 8 3 3" xfId="16922"/>
    <cellStyle name="normální 7 8 3 3 2" xfId="43088"/>
    <cellStyle name="normální 7 8 3 3 3" xfId="30122"/>
    <cellStyle name="normální 7 8 3 4" xfId="10434"/>
    <cellStyle name="normální 7 8 3 4 2" xfId="36605"/>
    <cellStyle name="normální 7 8 3 5" xfId="23640"/>
    <cellStyle name="normální 7 8 4" xfId="7129"/>
    <cellStyle name="normální 7 8 4 2" xfId="13823"/>
    <cellStyle name="normální 7 8 4 2 2" xfId="20307"/>
    <cellStyle name="normální 7 8 4 2 2 2" xfId="46473"/>
    <cellStyle name="normální 7 8 4 2 2 3" xfId="33507"/>
    <cellStyle name="normální 7 8 4 2 3" xfId="39991"/>
    <cellStyle name="normální 7 8 4 2 4" xfId="27025"/>
    <cellStyle name="normální 7 8 4 3" xfId="17067"/>
    <cellStyle name="normální 7 8 4 3 2" xfId="43233"/>
    <cellStyle name="normální 7 8 4 3 3" xfId="30267"/>
    <cellStyle name="normální 7 8 4 4" xfId="10580"/>
    <cellStyle name="normální 7 8 4 4 2" xfId="36750"/>
    <cellStyle name="normální 7 8 4 5" xfId="23785"/>
    <cellStyle name="normální 7 8 5" xfId="7012"/>
    <cellStyle name="normální 7 8 5 2" xfId="13738"/>
    <cellStyle name="normální 7 8 5 2 2" xfId="20222"/>
    <cellStyle name="normální 7 8 5 2 2 2" xfId="46388"/>
    <cellStyle name="normální 7 8 5 2 2 3" xfId="33422"/>
    <cellStyle name="normální 7 8 5 2 3" xfId="39906"/>
    <cellStyle name="normální 7 8 5 2 4" xfId="26940"/>
    <cellStyle name="normální 7 8 5 3" xfId="16982"/>
    <cellStyle name="normální 7 8 5 3 2" xfId="43148"/>
    <cellStyle name="normální 7 8 5 3 3" xfId="30182"/>
    <cellStyle name="normální 7 8 5 4" xfId="10494"/>
    <cellStyle name="normální 7 8 5 4 2" xfId="36665"/>
    <cellStyle name="normální 7 8 5 5" xfId="23700"/>
    <cellStyle name="normální 7 8 6" xfId="7443"/>
    <cellStyle name="normální 7 8 6 2" xfId="14007"/>
    <cellStyle name="normální 7 8 6 2 2" xfId="20491"/>
    <cellStyle name="normální 7 8 6 2 2 2" xfId="46657"/>
    <cellStyle name="normální 7 8 6 2 2 3" xfId="33691"/>
    <cellStyle name="normální 7 8 6 2 3" xfId="40175"/>
    <cellStyle name="normální 7 8 6 2 4" xfId="27209"/>
    <cellStyle name="normální 7 8 6 3" xfId="17251"/>
    <cellStyle name="normální 7 8 6 3 2" xfId="43417"/>
    <cellStyle name="normální 7 8 6 3 3" xfId="30451"/>
    <cellStyle name="normální 7 8 6 4" xfId="10767"/>
    <cellStyle name="normální 7 8 6 4 2" xfId="36935"/>
    <cellStyle name="normální 7 8 6 5" xfId="23969"/>
    <cellStyle name="normální 7 8 7" xfId="12091"/>
    <cellStyle name="normální 7 8 7 2" xfId="18575"/>
    <cellStyle name="normální 7 8 7 2 2" xfId="44741"/>
    <cellStyle name="normální 7 8 7 2 3" xfId="31775"/>
    <cellStyle name="normální 7 8 7 3" xfId="38259"/>
    <cellStyle name="normální 7 8 7 4" xfId="25293"/>
    <cellStyle name="normální 7 8 8" xfId="15338"/>
    <cellStyle name="normální 7 8 8 2" xfId="41504"/>
    <cellStyle name="normální 7 8 8 3" xfId="28538"/>
    <cellStyle name="normální 7 8 9" xfId="8838"/>
    <cellStyle name="normální 7 8 9 2" xfId="35016"/>
    <cellStyle name="normální 7 9" xfId="2071"/>
    <cellStyle name="normální 70" xfId="171"/>
    <cellStyle name="Normální 70 2" xfId="5322"/>
    <cellStyle name="Normální 70 2 2" xfId="12291"/>
    <cellStyle name="Normální 70 2 2 2" xfId="18775"/>
    <cellStyle name="Normální 70 2 2 2 2" xfId="44941"/>
    <cellStyle name="Normální 70 2 2 2 3" xfId="31975"/>
    <cellStyle name="Normální 70 2 2 3" xfId="38459"/>
    <cellStyle name="Normální 70 2 2 4" xfId="25493"/>
    <cellStyle name="Normální 70 2 3" xfId="15534"/>
    <cellStyle name="Normální 70 2 3 2" xfId="41700"/>
    <cellStyle name="Normální 70 2 3 3" xfId="28734"/>
    <cellStyle name="Normální 70 2 4" xfId="9044"/>
    <cellStyle name="Normální 70 2 4 2" xfId="35219"/>
    <cellStyle name="Normální 70 2 5" xfId="22255"/>
    <cellStyle name="normální 71" xfId="1927"/>
    <cellStyle name="Normální 71 10" xfId="7326"/>
    <cellStyle name="Normální 71 10 2" xfId="13920"/>
    <cellStyle name="Normální 71 10 2 2" xfId="20404"/>
    <cellStyle name="Normální 71 10 2 2 2" xfId="46570"/>
    <cellStyle name="Normální 71 10 2 2 3" xfId="33604"/>
    <cellStyle name="Normální 71 10 2 3" xfId="40088"/>
    <cellStyle name="Normální 71 10 2 4" xfId="27122"/>
    <cellStyle name="Normální 71 10 3" xfId="17164"/>
    <cellStyle name="Normální 71 10 3 2" xfId="43330"/>
    <cellStyle name="Normální 71 10 3 3" xfId="30364"/>
    <cellStyle name="Normální 71 10 4" xfId="10679"/>
    <cellStyle name="Normální 71 10 4 2" xfId="36847"/>
    <cellStyle name="Normální 71 10 5" xfId="23882"/>
    <cellStyle name="normální 71 11" xfId="12015"/>
    <cellStyle name="normální 71 11 2" xfId="18499"/>
    <cellStyle name="normální 71 11 2 2" xfId="44665"/>
    <cellStyle name="normální 71 11 2 3" xfId="31699"/>
    <cellStyle name="normální 71 11 3" xfId="38183"/>
    <cellStyle name="normální 71 11 4" xfId="25217"/>
    <cellStyle name="normální 71 12" xfId="12498"/>
    <cellStyle name="normální 71 12 2" xfId="18982"/>
    <cellStyle name="normální 71 12 2 2" xfId="45148"/>
    <cellStyle name="normální 71 12 2 3" xfId="32182"/>
    <cellStyle name="normální 71 12 3" xfId="38666"/>
    <cellStyle name="normální 71 12 4" xfId="25700"/>
    <cellStyle name="normální 71 13" xfId="15259"/>
    <cellStyle name="normální 71 13 2" xfId="41425"/>
    <cellStyle name="normální 71 13 3" xfId="28459"/>
    <cellStyle name="normální 71 14" xfId="15297"/>
    <cellStyle name="normální 71 14 2" xfId="41463"/>
    <cellStyle name="normální 71 14 3" xfId="28497"/>
    <cellStyle name="normální 71 15" xfId="8720"/>
    <cellStyle name="normální 71 15 2" xfId="34940"/>
    <cellStyle name="normální 71 16" xfId="7606"/>
    <cellStyle name="normální 71 16 2" xfId="34370"/>
    <cellStyle name="normální 71 17" xfId="20781"/>
    <cellStyle name="normální 71 17 2" xfId="46787"/>
    <cellStyle name="normální 71 18" xfId="20760"/>
    <cellStyle name="normální 71 19" xfId="8810"/>
    <cellStyle name="normální 71 2" xfId="6890"/>
    <cellStyle name="normální 71 2 2" xfId="13627"/>
    <cellStyle name="normální 71 2 2 2" xfId="20111"/>
    <cellStyle name="normální 71 2 2 2 2" xfId="46277"/>
    <cellStyle name="normální 71 2 2 2 3" xfId="33311"/>
    <cellStyle name="normální 71 2 2 3" xfId="39795"/>
    <cellStyle name="normální 71 2 2 4" xfId="26829"/>
    <cellStyle name="normální 71 2 3" xfId="16871"/>
    <cellStyle name="normální 71 2 3 2" xfId="43037"/>
    <cellStyle name="normální 71 2 3 3" xfId="30071"/>
    <cellStyle name="normální 71 2 4" xfId="10383"/>
    <cellStyle name="normální 71 2 4 2" xfId="36554"/>
    <cellStyle name="normální 71 2 5" xfId="23589"/>
    <cellStyle name="normální 71 20" xfId="20812"/>
    <cellStyle name="normální 71 21" xfId="20663"/>
    <cellStyle name="normální 71 22" xfId="20734"/>
    <cellStyle name="normální 71 23" xfId="20732"/>
    <cellStyle name="normální 71 24" xfId="20804"/>
    <cellStyle name="normální 71 25" xfId="20754"/>
    <cellStyle name="normální 71 26" xfId="8815"/>
    <cellStyle name="normální 71 27" xfId="20733"/>
    <cellStyle name="normální 71 28" xfId="20650"/>
    <cellStyle name="normální 71 29" xfId="20745"/>
    <cellStyle name="Normální 71 3" xfId="5708"/>
    <cellStyle name="Normální 71 3 2" xfId="12507"/>
    <cellStyle name="Normální 71 3 2 2" xfId="18991"/>
    <cellStyle name="Normální 71 3 2 2 2" xfId="45157"/>
    <cellStyle name="Normální 71 3 2 2 3" xfId="32191"/>
    <cellStyle name="Normální 71 3 2 3" xfId="38675"/>
    <cellStyle name="Normální 71 3 2 4" xfId="25709"/>
    <cellStyle name="Normální 71 3 3" xfId="15752"/>
    <cellStyle name="Normální 71 3 3 2" xfId="41918"/>
    <cellStyle name="Normální 71 3 3 3" xfId="28952"/>
    <cellStyle name="Normální 71 3 4" xfId="9262"/>
    <cellStyle name="Normální 71 3 4 2" xfId="35435"/>
    <cellStyle name="Normální 71 3 5" xfId="22470"/>
    <cellStyle name="normální 71 30" xfId="20716"/>
    <cellStyle name="normální 71 31" xfId="21991"/>
    <cellStyle name="Normální 71 4" xfId="5129"/>
    <cellStyle name="Normální 71 4 2" xfId="12222"/>
    <cellStyle name="Normální 71 4 2 2" xfId="18706"/>
    <cellStyle name="Normální 71 4 2 2 2" xfId="44872"/>
    <cellStyle name="Normální 71 4 2 2 3" xfId="31906"/>
    <cellStyle name="Normální 71 4 2 3" xfId="38390"/>
    <cellStyle name="Normální 71 4 2 4" xfId="25424"/>
    <cellStyle name="Normální 71 4 3" xfId="15465"/>
    <cellStyle name="Normální 71 4 3 2" xfId="41631"/>
    <cellStyle name="Normální 71 4 3 3" xfId="28665"/>
    <cellStyle name="Normální 71 4 4" xfId="8972"/>
    <cellStyle name="Normální 71 4 4 2" xfId="35150"/>
    <cellStyle name="Normální 71 4 5" xfId="22186"/>
    <cellStyle name="Normální 71 5" xfId="7319"/>
    <cellStyle name="Normální 71 5 2" xfId="13917"/>
    <cellStyle name="Normální 71 5 2 2" xfId="20401"/>
    <cellStyle name="Normální 71 5 2 2 2" xfId="46567"/>
    <cellStyle name="Normální 71 5 2 2 3" xfId="33601"/>
    <cellStyle name="Normální 71 5 2 3" xfId="40085"/>
    <cellStyle name="Normální 71 5 2 4" xfId="27119"/>
    <cellStyle name="Normální 71 5 3" xfId="17161"/>
    <cellStyle name="Normální 71 5 3 2" xfId="43327"/>
    <cellStyle name="Normální 71 5 3 3" xfId="30361"/>
    <cellStyle name="Normální 71 5 4" xfId="10676"/>
    <cellStyle name="Normální 71 5 4 2" xfId="36844"/>
    <cellStyle name="Normální 71 5 5" xfId="23879"/>
    <cellStyle name="Normální 71 6" xfId="7235"/>
    <cellStyle name="Normální 71 6 2" xfId="13892"/>
    <cellStyle name="Normální 71 6 2 2" xfId="20376"/>
    <cellStyle name="Normální 71 6 2 2 2" xfId="46542"/>
    <cellStyle name="Normální 71 6 2 2 3" xfId="33576"/>
    <cellStyle name="Normální 71 6 2 3" xfId="40060"/>
    <cellStyle name="Normální 71 6 2 4" xfId="27094"/>
    <cellStyle name="Normální 71 6 3" xfId="17136"/>
    <cellStyle name="Normální 71 6 3 2" xfId="43302"/>
    <cellStyle name="Normální 71 6 3 3" xfId="30336"/>
    <cellStyle name="Normální 71 6 4" xfId="10650"/>
    <cellStyle name="Normální 71 6 4 2" xfId="36819"/>
    <cellStyle name="Normální 71 6 5" xfId="23854"/>
    <cellStyle name="Normální 71 7" xfId="7299"/>
    <cellStyle name="Normální 71 7 2" xfId="13913"/>
    <cellStyle name="Normální 71 7 2 2" xfId="20397"/>
    <cellStyle name="Normální 71 7 2 2 2" xfId="46563"/>
    <cellStyle name="Normální 71 7 2 2 3" xfId="33597"/>
    <cellStyle name="Normální 71 7 2 3" xfId="40081"/>
    <cellStyle name="Normální 71 7 2 4" xfId="27115"/>
    <cellStyle name="Normální 71 7 3" xfId="17157"/>
    <cellStyle name="Normální 71 7 3 2" xfId="43323"/>
    <cellStyle name="Normální 71 7 3 3" xfId="30357"/>
    <cellStyle name="Normální 71 7 4" xfId="10672"/>
    <cellStyle name="Normální 71 7 4 2" xfId="36840"/>
    <cellStyle name="Normální 71 7 5" xfId="23875"/>
    <cellStyle name="Normální 71 8" xfId="7285"/>
    <cellStyle name="Normální 71 8 2" xfId="13907"/>
    <cellStyle name="Normální 71 8 2 2" xfId="20391"/>
    <cellStyle name="Normální 71 8 2 2 2" xfId="46557"/>
    <cellStyle name="Normální 71 8 2 2 3" xfId="33591"/>
    <cellStyle name="Normální 71 8 2 3" xfId="40075"/>
    <cellStyle name="Normální 71 8 2 4" xfId="27109"/>
    <cellStyle name="Normální 71 8 3" xfId="17151"/>
    <cellStyle name="Normální 71 8 3 2" xfId="43317"/>
    <cellStyle name="Normální 71 8 3 3" xfId="30351"/>
    <cellStyle name="Normální 71 8 4" xfId="10666"/>
    <cellStyle name="Normální 71 8 4 2" xfId="36834"/>
    <cellStyle name="Normální 71 8 5" xfId="23869"/>
    <cellStyle name="Normální 71 9" xfId="7234"/>
    <cellStyle name="Normální 71 9 2" xfId="13891"/>
    <cellStyle name="Normální 71 9 2 2" xfId="20375"/>
    <cellStyle name="Normální 71 9 2 2 2" xfId="46541"/>
    <cellStyle name="Normální 71 9 2 2 3" xfId="33575"/>
    <cellStyle name="Normální 71 9 2 3" xfId="40059"/>
    <cellStyle name="Normální 71 9 2 4" xfId="27093"/>
    <cellStyle name="Normální 71 9 3" xfId="17135"/>
    <cellStyle name="Normální 71 9 3 2" xfId="43301"/>
    <cellStyle name="Normální 71 9 3 3" xfId="30335"/>
    <cellStyle name="Normální 71 9 4" xfId="10649"/>
    <cellStyle name="Normální 71 9 4 2" xfId="36818"/>
    <cellStyle name="Normální 71 9 5" xfId="23853"/>
    <cellStyle name="normální 72" xfId="1926"/>
    <cellStyle name="Normální 72 10" xfId="7223"/>
    <cellStyle name="Normální 72 10 2" xfId="13888"/>
    <cellStyle name="Normální 72 10 2 2" xfId="20372"/>
    <cellStyle name="Normální 72 10 2 2 2" xfId="46538"/>
    <cellStyle name="Normální 72 10 2 2 3" xfId="33572"/>
    <cellStyle name="Normální 72 10 2 3" xfId="40056"/>
    <cellStyle name="Normální 72 10 2 4" xfId="27090"/>
    <cellStyle name="Normální 72 10 3" xfId="17132"/>
    <cellStyle name="Normální 72 10 3 2" xfId="43298"/>
    <cellStyle name="Normální 72 10 3 3" xfId="30332"/>
    <cellStyle name="Normální 72 10 4" xfId="10646"/>
    <cellStyle name="Normální 72 10 4 2" xfId="36815"/>
    <cellStyle name="Normální 72 10 5" xfId="23850"/>
    <cellStyle name="normální 72 11" xfId="12014"/>
    <cellStyle name="normální 72 11 2" xfId="18498"/>
    <cellStyle name="normální 72 11 2 2" xfId="44664"/>
    <cellStyle name="normální 72 11 2 3" xfId="31698"/>
    <cellStyle name="normální 72 11 3" xfId="38182"/>
    <cellStyle name="normální 72 11 4" xfId="25216"/>
    <cellStyle name="normální 72 12" xfId="10910"/>
    <cellStyle name="normální 72 12 2" xfId="17394"/>
    <cellStyle name="normální 72 12 2 2" xfId="43560"/>
    <cellStyle name="normální 72 12 2 3" xfId="30594"/>
    <cellStyle name="normální 72 12 3" xfId="37078"/>
    <cellStyle name="normální 72 12 4" xfId="24112"/>
    <cellStyle name="normální 72 13" xfId="15258"/>
    <cellStyle name="normální 72 13 2" xfId="41424"/>
    <cellStyle name="normální 72 13 3" xfId="28458"/>
    <cellStyle name="normální 72 14" xfId="15266"/>
    <cellStyle name="normální 72 14 2" xfId="41432"/>
    <cellStyle name="normální 72 14 3" xfId="28466"/>
    <cellStyle name="normální 72 15" xfId="8719"/>
    <cellStyle name="normální 72 15 2" xfId="34939"/>
    <cellStyle name="normální 72 16" xfId="8731"/>
    <cellStyle name="normální 72 16 2" xfId="35038"/>
    <cellStyle name="normální 72 17" xfId="20709"/>
    <cellStyle name="normální 72 17 2" xfId="46795"/>
    <cellStyle name="normální 72 18" xfId="20742"/>
    <cellStyle name="normální 72 19" xfId="20711"/>
    <cellStyle name="normální 72 2" xfId="6889"/>
    <cellStyle name="normální 72 2 2" xfId="13626"/>
    <cellStyle name="normální 72 2 2 2" xfId="20110"/>
    <cellStyle name="normální 72 2 2 2 2" xfId="46276"/>
    <cellStyle name="normální 72 2 2 2 3" xfId="33310"/>
    <cellStyle name="normální 72 2 2 3" xfId="39794"/>
    <cellStyle name="normální 72 2 2 4" xfId="26828"/>
    <cellStyle name="normální 72 2 3" xfId="16870"/>
    <cellStyle name="normální 72 2 3 2" xfId="43036"/>
    <cellStyle name="normální 72 2 3 3" xfId="30070"/>
    <cellStyle name="normální 72 2 4" xfId="10382"/>
    <cellStyle name="normální 72 2 4 2" xfId="36553"/>
    <cellStyle name="normální 72 2 5" xfId="23588"/>
    <cellStyle name="normální 72 20" xfId="20844"/>
    <cellStyle name="normální 72 21" xfId="8770"/>
    <cellStyle name="normální 72 22" xfId="9260"/>
    <cellStyle name="normální 72 23" xfId="10694"/>
    <cellStyle name="normální 72 24" xfId="20673"/>
    <cellStyle name="normální 72 25" xfId="20839"/>
    <cellStyle name="normální 72 26" xfId="20800"/>
    <cellStyle name="normální 72 27" xfId="20847"/>
    <cellStyle name="normální 72 28" xfId="20798"/>
    <cellStyle name="normální 72 29" xfId="8817"/>
    <cellStyle name="Normální 72 3" xfId="5409"/>
    <cellStyle name="Normální 72 3 2" xfId="12332"/>
    <cellStyle name="Normální 72 3 2 2" xfId="18816"/>
    <cellStyle name="Normální 72 3 2 2 2" xfId="44982"/>
    <cellStyle name="Normální 72 3 2 2 3" xfId="32016"/>
    <cellStyle name="Normální 72 3 2 3" xfId="38500"/>
    <cellStyle name="Normální 72 3 2 4" xfId="25534"/>
    <cellStyle name="Normální 72 3 3" xfId="15575"/>
    <cellStyle name="Normální 72 3 3 2" xfId="41741"/>
    <cellStyle name="Normální 72 3 3 3" xfId="28775"/>
    <cellStyle name="Normální 72 3 4" xfId="9085"/>
    <cellStyle name="Normální 72 3 4 2" xfId="35261"/>
    <cellStyle name="Normální 72 3 5" xfId="22296"/>
    <cellStyle name="normální 72 30" xfId="20864"/>
    <cellStyle name="normální 72 31" xfId="21990"/>
    <cellStyle name="Normální 72 4" xfId="5622"/>
    <cellStyle name="Normální 72 4 2" xfId="12466"/>
    <cellStyle name="Normální 72 4 2 2" xfId="18950"/>
    <cellStyle name="Normální 72 4 2 2 2" xfId="45116"/>
    <cellStyle name="Normální 72 4 2 2 3" xfId="32150"/>
    <cellStyle name="Normální 72 4 2 3" xfId="38634"/>
    <cellStyle name="Normální 72 4 2 4" xfId="25668"/>
    <cellStyle name="Normální 72 4 3" xfId="15709"/>
    <cellStyle name="Normální 72 4 3 2" xfId="41875"/>
    <cellStyle name="Normální 72 4 3 3" xfId="28909"/>
    <cellStyle name="Normální 72 4 4" xfId="9220"/>
    <cellStyle name="Normální 72 4 4 2" xfId="35395"/>
    <cellStyle name="Normální 72 4 5" xfId="22430"/>
    <cellStyle name="Normální 72 5" xfId="7320"/>
    <cellStyle name="Normální 72 5 2" xfId="13918"/>
    <cellStyle name="Normální 72 5 2 2" xfId="20402"/>
    <cellStyle name="Normální 72 5 2 2 2" xfId="46568"/>
    <cellStyle name="Normální 72 5 2 2 3" xfId="33602"/>
    <cellStyle name="Normální 72 5 2 3" xfId="40086"/>
    <cellStyle name="Normální 72 5 2 4" xfId="27120"/>
    <cellStyle name="Normální 72 5 3" xfId="17162"/>
    <cellStyle name="Normální 72 5 3 2" xfId="43328"/>
    <cellStyle name="Normální 72 5 3 3" xfId="30362"/>
    <cellStyle name="Normální 72 5 4" xfId="10677"/>
    <cellStyle name="Normální 72 5 4 2" xfId="36845"/>
    <cellStyle name="Normální 72 5 5" xfId="23880"/>
    <cellStyle name="Normální 72 6" xfId="7221"/>
    <cellStyle name="Normální 72 6 2" xfId="13887"/>
    <cellStyle name="Normální 72 6 2 2" xfId="20371"/>
    <cellStyle name="Normální 72 6 2 2 2" xfId="46537"/>
    <cellStyle name="Normální 72 6 2 2 3" xfId="33571"/>
    <cellStyle name="Normální 72 6 2 3" xfId="40055"/>
    <cellStyle name="Normální 72 6 2 4" xfId="27089"/>
    <cellStyle name="Normální 72 6 3" xfId="17131"/>
    <cellStyle name="Normální 72 6 3 2" xfId="43297"/>
    <cellStyle name="Normální 72 6 3 3" xfId="30331"/>
    <cellStyle name="Normální 72 6 4" xfId="10645"/>
    <cellStyle name="Normální 72 6 4 2" xfId="36814"/>
    <cellStyle name="Normální 72 6 5" xfId="23849"/>
    <cellStyle name="Normální 72 7" xfId="7244"/>
    <cellStyle name="Normální 72 7 2" xfId="13894"/>
    <cellStyle name="Normální 72 7 2 2" xfId="20378"/>
    <cellStyle name="Normální 72 7 2 2 2" xfId="46544"/>
    <cellStyle name="Normální 72 7 2 2 3" xfId="33578"/>
    <cellStyle name="Normální 72 7 2 3" xfId="40062"/>
    <cellStyle name="Normální 72 7 2 4" xfId="27096"/>
    <cellStyle name="Normální 72 7 3" xfId="17138"/>
    <cellStyle name="Normální 72 7 3 2" xfId="43304"/>
    <cellStyle name="Normální 72 7 3 3" xfId="30338"/>
    <cellStyle name="Normální 72 7 4" xfId="10652"/>
    <cellStyle name="Normální 72 7 4 2" xfId="36821"/>
    <cellStyle name="Normální 72 7 5" xfId="23856"/>
    <cellStyle name="Normální 72 8" xfId="7295"/>
    <cellStyle name="Normální 72 8 2" xfId="13911"/>
    <cellStyle name="Normální 72 8 2 2" xfId="20395"/>
    <cellStyle name="Normální 72 8 2 2 2" xfId="46561"/>
    <cellStyle name="Normální 72 8 2 2 3" xfId="33595"/>
    <cellStyle name="Normální 72 8 2 3" xfId="40079"/>
    <cellStyle name="Normální 72 8 2 4" xfId="27113"/>
    <cellStyle name="Normální 72 8 3" xfId="17155"/>
    <cellStyle name="Normální 72 8 3 2" xfId="43321"/>
    <cellStyle name="Normální 72 8 3 3" xfId="30355"/>
    <cellStyle name="Normální 72 8 4" xfId="10670"/>
    <cellStyle name="Normální 72 8 4 2" xfId="36838"/>
    <cellStyle name="Normální 72 8 5" xfId="23873"/>
    <cellStyle name="Normální 72 9" xfId="7224"/>
    <cellStyle name="Normální 72 9 2" xfId="13889"/>
    <cellStyle name="Normální 72 9 2 2" xfId="20373"/>
    <cellStyle name="Normální 72 9 2 2 2" xfId="46539"/>
    <cellStyle name="Normální 72 9 2 2 3" xfId="33573"/>
    <cellStyle name="Normální 72 9 2 3" xfId="40057"/>
    <cellStyle name="Normální 72 9 2 4" xfId="27091"/>
    <cellStyle name="Normální 72 9 3" xfId="17133"/>
    <cellStyle name="Normální 72 9 3 2" xfId="43299"/>
    <cellStyle name="Normální 72 9 3 3" xfId="30333"/>
    <cellStyle name="Normální 72 9 4" xfId="10647"/>
    <cellStyle name="Normální 72 9 4 2" xfId="36816"/>
    <cellStyle name="Normální 72 9 5" xfId="23851"/>
    <cellStyle name="normální 73" xfId="1928"/>
    <cellStyle name="Normální 73 10" xfId="7340"/>
    <cellStyle name="Normální 73 10 2" xfId="13930"/>
    <cellStyle name="Normální 73 10 2 2" xfId="20414"/>
    <cellStyle name="Normální 73 10 2 2 2" xfId="46580"/>
    <cellStyle name="Normální 73 10 2 2 3" xfId="33614"/>
    <cellStyle name="Normální 73 10 2 3" xfId="40098"/>
    <cellStyle name="Normální 73 10 2 4" xfId="27132"/>
    <cellStyle name="Normální 73 10 3" xfId="17174"/>
    <cellStyle name="Normální 73 10 3 2" xfId="43340"/>
    <cellStyle name="Normální 73 10 3 3" xfId="30374"/>
    <cellStyle name="Normální 73 10 4" xfId="10689"/>
    <cellStyle name="Normální 73 10 4 2" xfId="36857"/>
    <cellStyle name="Normální 73 10 5" xfId="23892"/>
    <cellStyle name="normální 73 11" xfId="12016"/>
    <cellStyle name="normální 73 11 2" xfId="18500"/>
    <cellStyle name="normální 73 11 2 2" xfId="44666"/>
    <cellStyle name="normální 73 11 2 3" xfId="31700"/>
    <cellStyle name="normální 73 11 3" xfId="38184"/>
    <cellStyle name="normální 73 11 4" xfId="25218"/>
    <cellStyle name="normální 73 12" xfId="10909"/>
    <cellStyle name="normální 73 12 2" xfId="17393"/>
    <cellStyle name="normální 73 12 2 2" xfId="43559"/>
    <cellStyle name="normální 73 12 2 3" xfId="30593"/>
    <cellStyle name="normální 73 12 3" xfId="37077"/>
    <cellStyle name="normální 73 12 4" xfId="24111"/>
    <cellStyle name="normální 73 13" xfId="15260"/>
    <cellStyle name="normální 73 13 2" xfId="41426"/>
    <cellStyle name="normální 73 13 3" xfId="28460"/>
    <cellStyle name="normální 73 14" xfId="15294"/>
    <cellStyle name="normální 73 14 2" xfId="41460"/>
    <cellStyle name="normální 73 14 3" xfId="28494"/>
    <cellStyle name="normální 73 15" xfId="8721"/>
    <cellStyle name="normální 73 15 2" xfId="34941"/>
    <cellStyle name="normální 73 16" xfId="8730"/>
    <cellStyle name="normální 73 16 2" xfId="34984"/>
    <cellStyle name="normální 73 17" xfId="20727"/>
    <cellStyle name="normální 73 17 2" xfId="46796"/>
    <cellStyle name="normální 73 18" xfId="8780"/>
    <cellStyle name="normální 73 19" xfId="8948"/>
    <cellStyle name="normální 73 2" xfId="6891"/>
    <cellStyle name="normální 73 2 2" xfId="13628"/>
    <cellStyle name="normální 73 2 2 2" xfId="20112"/>
    <cellStyle name="normální 73 2 2 2 2" xfId="46278"/>
    <cellStyle name="normální 73 2 2 2 3" xfId="33312"/>
    <cellStyle name="normální 73 2 2 3" xfId="39796"/>
    <cellStyle name="normální 73 2 2 4" xfId="26830"/>
    <cellStyle name="normální 73 2 3" xfId="16872"/>
    <cellStyle name="normální 73 2 3 2" xfId="43038"/>
    <cellStyle name="normální 73 2 3 3" xfId="30072"/>
    <cellStyle name="normální 73 2 4" xfId="10384"/>
    <cellStyle name="normální 73 2 4 2" xfId="36555"/>
    <cellStyle name="normální 73 2 5" xfId="23590"/>
    <cellStyle name="normální 73 20" xfId="8851"/>
    <cellStyle name="normální 73 21" xfId="20688"/>
    <cellStyle name="normální 73 22" xfId="20838"/>
    <cellStyle name="normální 73 23" xfId="20775"/>
    <cellStyle name="normální 73 24" xfId="20854"/>
    <cellStyle name="normální 73 25" xfId="20712"/>
    <cellStyle name="normální 73 26" xfId="20852"/>
    <cellStyle name="normální 73 27" xfId="20861"/>
    <cellStyle name="normální 73 28" xfId="20762"/>
    <cellStyle name="normální 73 29" xfId="20657"/>
    <cellStyle name="Normální 73 3" xfId="5106"/>
    <cellStyle name="Normální 73 3 2" xfId="12211"/>
    <cellStyle name="Normální 73 3 2 2" xfId="18695"/>
    <cellStyle name="Normální 73 3 2 2 2" xfId="44861"/>
    <cellStyle name="Normální 73 3 2 2 3" xfId="31895"/>
    <cellStyle name="Normální 73 3 2 3" xfId="38379"/>
    <cellStyle name="Normální 73 3 2 4" xfId="25413"/>
    <cellStyle name="Normální 73 3 3" xfId="15454"/>
    <cellStyle name="Normální 73 3 3 2" xfId="41620"/>
    <cellStyle name="Normální 73 3 3 3" xfId="28654"/>
    <cellStyle name="Normální 73 3 4" xfId="8961"/>
    <cellStyle name="Normální 73 3 4 2" xfId="35139"/>
    <cellStyle name="Normální 73 3 5" xfId="22175"/>
    <cellStyle name="normální 73 30" xfId="20814"/>
    <cellStyle name="normální 73 31" xfId="21992"/>
    <cellStyle name="Normální 73 4" xfId="7334"/>
    <cellStyle name="Normální 73 4 2" xfId="13924"/>
    <cellStyle name="Normální 73 4 2 2" xfId="20408"/>
    <cellStyle name="Normální 73 4 2 2 2" xfId="46574"/>
    <cellStyle name="Normální 73 4 2 2 3" xfId="33608"/>
    <cellStyle name="Normální 73 4 2 3" xfId="40092"/>
    <cellStyle name="Normální 73 4 2 4" xfId="27126"/>
    <cellStyle name="Normální 73 4 3" xfId="17168"/>
    <cellStyle name="Normální 73 4 3 2" xfId="43334"/>
    <cellStyle name="Normální 73 4 3 3" xfId="30368"/>
    <cellStyle name="Normální 73 4 4" xfId="10683"/>
    <cellStyle name="Normální 73 4 4 2" xfId="36851"/>
    <cellStyle name="Normální 73 4 5" xfId="23886"/>
    <cellStyle name="Normální 73 5" xfId="7335"/>
    <cellStyle name="Normální 73 5 2" xfId="13925"/>
    <cellStyle name="Normální 73 5 2 2" xfId="20409"/>
    <cellStyle name="Normální 73 5 2 2 2" xfId="46575"/>
    <cellStyle name="Normální 73 5 2 2 3" xfId="33609"/>
    <cellStyle name="Normální 73 5 2 3" xfId="40093"/>
    <cellStyle name="Normální 73 5 2 4" xfId="27127"/>
    <cellStyle name="Normální 73 5 3" xfId="17169"/>
    <cellStyle name="Normální 73 5 3 2" xfId="43335"/>
    <cellStyle name="Normální 73 5 3 3" xfId="30369"/>
    <cellStyle name="Normální 73 5 4" xfId="10684"/>
    <cellStyle name="Normální 73 5 4 2" xfId="36852"/>
    <cellStyle name="Normální 73 5 5" xfId="23887"/>
    <cellStyle name="Normální 73 6" xfId="7336"/>
    <cellStyle name="Normální 73 6 2" xfId="13926"/>
    <cellStyle name="Normální 73 6 2 2" xfId="20410"/>
    <cellStyle name="Normální 73 6 2 2 2" xfId="46576"/>
    <cellStyle name="Normální 73 6 2 2 3" xfId="33610"/>
    <cellStyle name="Normální 73 6 2 3" xfId="40094"/>
    <cellStyle name="Normální 73 6 2 4" xfId="27128"/>
    <cellStyle name="Normální 73 6 3" xfId="17170"/>
    <cellStyle name="Normální 73 6 3 2" xfId="43336"/>
    <cellStyle name="Normální 73 6 3 3" xfId="30370"/>
    <cellStyle name="Normální 73 6 4" xfId="10685"/>
    <cellStyle name="Normální 73 6 4 2" xfId="36853"/>
    <cellStyle name="Normální 73 6 5" xfId="23888"/>
    <cellStyle name="Normální 73 7" xfId="7337"/>
    <cellStyle name="Normální 73 7 2" xfId="13927"/>
    <cellStyle name="Normální 73 7 2 2" xfId="20411"/>
    <cellStyle name="Normální 73 7 2 2 2" xfId="46577"/>
    <cellStyle name="Normální 73 7 2 2 3" xfId="33611"/>
    <cellStyle name="Normální 73 7 2 3" xfId="40095"/>
    <cellStyle name="Normální 73 7 2 4" xfId="27129"/>
    <cellStyle name="Normální 73 7 3" xfId="17171"/>
    <cellStyle name="Normální 73 7 3 2" xfId="43337"/>
    <cellStyle name="Normální 73 7 3 3" xfId="30371"/>
    <cellStyle name="Normální 73 7 4" xfId="10686"/>
    <cellStyle name="Normální 73 7 4 2" xfId="36854"/>
    <cellStyle name="Normální 73 7 5" xfId="23889"/>
    <cellStyle name="Normální 73 8" xfId="7338"/>
    <cellStyle name="Normální 73 8 2" xfId="13928"/>
    <cellStyle name="Normální 73 8 2 2" xfId="20412"/>
    <cellStyle name="Normální 73 8 2 2 2" xfId="46578"/>
    <cellStyle name="Normální 73 8 2 2 3" xfId="33612"/>
    <cellStyle name="Normální 73 8 2 3" xfId="40096"/>
    <cellStyle name="Normální 73 8 2 4" xfId="27130"/>
    <cellStyle name="Normální 73 8 3" xfId="17172"/>
    <cellStyle name="Normální 73 8 3 2" xfId="43338"/>
    <cellStyle name="Normální 73 8 3 3" xfId="30372"/>
    <cellStyle name="Normální 73 8 4" xfId="10687"/>
    <cellStyle name="Normální 73 8 4 2" xfId="36855"/>
    <cellStyle name="Normální 73 8 5" xfId="23890"/>
    <cellStyle name="Normální 73 9" xfId="7339"/>
    <cellStyle name="Normální 73 9 2" xfId="13929"/>
    <cellStyle name="Normální 73 9 2 2" xfId="20413"/>
    <cellStyle name="Normální 73 9 2 2 2" xfId="46579"/>
    <cellStyle name="Normální 73 9 2 2 3" xfId="33613"/>
    <cellStyle name="Normální 73 9 2 3" xfId="40097"/>
    <cellStyle name="Normální 73 9 2 4" xfId="27131"/>
    <cellStyle name="Normální 73 9 3" xfId="17173"/>
    <cellStyle name="Normální 73 9 3 2" xfId="43339"/>
    <cellStyle name="Normální 73 9 3 3" xfId="30373"/>
    <cellStyle name="Normální 73 9 4" xfId="10688"/>
    <cellStyle name="Normální 73 9 4 2" xfId="36856"/>
    <cellStyle name="Normální 73 9 5" xfId="23891"/>
    <cellStyle name="normální 74" xfId="169"/>
    <cellStyle name="normální 75" xfId="1929"/>
    <cellStyle name="normální 75 2" xfId="6892"/>
    <cellStyle name="normální 75 2 2" xfId="13629"/>
    <cellStyle name="normální 75 2 2 2" xfId="20113"/>
    <cellStyle name="normální 75 2 2 2 2" xfId="46279"/>
    <cellStyle name="normální 75 2 2 2 3" xfId="33313"/>
    <cellStyle name="normální 75 2 2 3" xfId="39797"/>
    <cellStyle name="normální 75 2 2 4" xfId="26831"/>
    <cellStyle name="normální 75 2 3" xfId="16873"/>
    <cellStyle name="normální 75 2 3 2" xfId="43039"/>
    <cellStyle name="normální 75 2 3 3" xfId="30073"/>
    <cellStyle name="normální 75 2 4" xfId="10385"/>
    <cellStyle name="normální 75 2 4 2" xfId="36556"/>
    <cellStyle name="normální 75 2 5" xfId="23591"/>
    <cellStyle name="normální 75 3" xfId="12017"/>
    <cellStyle name="normální 75 3 2" xfId="18501"/>
    <cellStyle name="normální 75 3 2 2" xfId="44667"/>
    <cellStyle name="normální 75 3 2 3" xfId="31701"/>
    <cellStyle name="normální 75 3 3" xfId="38185"/>
    <cellStyle name="normální 75 3 4" xfId="25219"/>
    <cellStyle name="normální 75 4" xfId="15261"/>
    <cellStyle name="normální 75 4 2" xfId="41427"/>
    <cellStyle name="normální 75 4 3" xfId="28461"/>
    <cellStyle name="normální 75 5" xfId="8722"/>
    <cellStyle name="normální 75 5 2" xfId="34942"/>
    <cellStyle name="normální 75 6" xfId="21993"/>
    <cellStyle name="normální 76" xfId="1930"/>
    <cellStyle name="normální 76 2" xfId="6893"/>
    <cellStyle name="normální 76 2 2" xfId="13630"/>
    <cellStyle name="normální 76 2 2 2" xfId="20114"/>
    <cellStyle name="normální 76 2 2 2 2" xfId="46280"/>
    <cellStyle name="normální 76 2 2 2 3" xfId="33314"/>
    <cellStyle name="normální 76 2 2 3" xfId="39798"/>
    <cellStyle name="normální 76 2 2 4" xfId="26832"/>
    <cellStyle name="normální 76 2 3" xfId="16874"/>
    <cellStyle name="normální 76 2 3 2" xfId="43040"/>
    <cellStyle name="normální 76 2 3 3" xfId="30074"/>
    <cellStyle name="normální 76 2 4" xfId="10386"/>
    <cellStyle name="normální 76 2 4 2" xfId="36557"/>
    <cellStyle name="normální 76 2 5" xfId="23592"/>
    <cellStyle name="normální 76 3" xfId="12018"/>
    <cellStyle name="normální 76 3 2" xfId="18502"/>
    <cellStyle name="normální 76 3 2 2" xfId="44668"/>
    <cellStyle name="normální 76 3 2 3" xfId="31702"/>
    <cellStyle name="normální 76 3 3" xfId="38186"/>
    <cellStyle name="normální 76 3 4" xfId="25220"/>
    <cellStyle name="normální 76 4" xfId="15262"/>
    <cellStyle name="normální 76 4 2" xfId="41428"/>
    <cellStyle name="normální 76 4 3" xfId="28462"/>
    <cellStyle name="normální 76 5" xfId="8723"/>
    <cellStyle name="normální 76 5 2" xfId="34943"/>
    <cellStyle name="normální 76 6" xfId="21994"/>
    <cellStyle name="normální 77" xfId="1931"/>
    <cellStyle name="normální 77 2" xfId="6894"/>
    <cellStyle name="normální 77 2 2" xfId="13631"/>
    <cellStyle name="normální 77 2 2 2" xfId="20115"/>
    <cellStyle name="normální 77 2 2 2 2" xfId="46281"/>
    <cellStyle name="normální 77 2 2 2 3" xfId="33315"/>
    <cellStyle name="normální 77 2 2 3" xfId="39799"/>
    <cellStyle name="normální 77 2 2 4" xfId="26833"/>
    <cellStyle name="normální 77 2 3" xfId="16875"/>
    <cellStyle name="normální 77 2 3 2" xfId="43041"/>
    <cellStyle name="normální 77 2 3 3" xfId="30075"/>
    <cellStyle name="normální 77 2 4" xfId="10387"/>
    <cellStyle name="normální 77 2 4 2" xfId="36558"/>
    <cellStyle name="normální 77 2 5" xfId="23593"/>
    <cellStyle name="normální 77 3" xfId="12019"/>
    <cellStyle name="normální 77 3 2" xfId="18503"/>
    <cellStyle name="normální 77 3 2 2" xfId="44669"/>
    <cellStyle name="normální 77 3 2 3" xfId="31703"/>
    <cellStyle name="normální 77 3 3" xfId="38187"/>
    <cellStyle name="normální 77 3 4" xfId="25221"/>
    <cellStyle name="normální 77 4" xfId="15263"/>
    <cellStyle name="normální 77 4 2" xfId="41429"/>
    <cellStyle name="normální 77 4 3" xfId="28463"/>
    <cellStyle name="normální 77 5" xfId="8724"/>
    <cellStyle name="normální 77 5 2" xfId="34944"/>
    <cellStyle name="normální 77 6" xfId="21995"/>
    <cellStyle name="Normální 78" xfId="5463"/>
    <cellStyle name="Normální 78 2" xfId="12356"/>
    <cellStyle name="Normální 78 2 2" xfId="18840"/>
    <cellStyle name="Normální 78 2 2 2" xfId="45006"/>
    <cellStyle name="Normální 78 2 2 3" xfId="32040"/>
    <cellStyle name="Normální 78 2 3" xfId="38524"/>
    <cellStyle name="Normální 78 2 4" xfId="25558"/>
    <cellStyle name="Normální 78 3" xfId="15599"/>
    <cellStyle name="Normální 78 3 2" xfId="41765"/>
    <cellStyle name="Normální 78 3 3" xfId="28799"/>
    <cellStyle name="Normální 78 4" xfId="9110"/>
    <cellStyle name="Normální 78 4 2" xfId="35285"/>
    <cellStyle name="Normální 78 5" xfId="22320"/>
    <cellStyle name="Normální 79" xfId="5111"/>
    <cellStyle name="Normální 79 2" xfId="12213"/>
    <cellStyle name="Normální 79 2 2" xfId="18697"/>
    <cellStyle name="Normální 79 2 2 2" xfId="44863"/>
    <cellStyle name="Normální 79 2 2 3" xfId="31897"/>
    <cellStyle name="Normální 79 2 3" xfId="38381"/>
    <cellStyle name="Normální 79 2 4" xfId="25415"/>
    <cellStyle name="Normální 79 3" xfId="15456"/>
    <cellStyle name="Normální 79 3 2" xfId="41622"/>
    <cellStyle name="Normální 79 3 3" xfId="28656"/>
    <cellStyle name="Normální 79 4" xfId="8963"/>
    <cellStyle name="Normální 79 4 2" xfId="35141"/>
    <cellStyle name="Normální 79 5" xfId="22177"/>
    <cellStyle name="normální 8" xfId="163"/>
    <cellStyle name="normální 8 10" xfId="458"/>
    <cellStyle name="normální 8 10 2" xfId="2072"/>
    <cellStyle name="normální 8 10 3" xfId="5729"/>
    <cellStyle name="normální 8 11" xfId="459"/>
    <cellStyle name="normální 8 11 2" xfId="4903"/>
    <cellStyle name="normální 8 11 3" xfId="5730"/>
    <cellStyle name="normální 8 12" xfId="460"/>
    <cellStyle name="normální 8 12 2" xfId="1974"/>
    <cellStyle name="normální 8 12 2 2" xfId="12030"/>
    <cellStyle name="normální 8 12 2 2 2" xfId="18514"/>
    <cellStyle name="normální 8 12 2 2 2 2" xfId="44680"/>
    <cellStyle name="normální 8 12 2 2 2 3" xfId="31714"/>
    <cellStyle name="normální 8 12 2 2 3" xfId="38198"/>
    <cellStyle name="normální 8 12 2 2 4" xfId="25232"/>
    <cellStyle name="normální 8 12 2 3" xfId="15275"/>
    <cellStyle name="normální 8 12 2 3 2" xfId="41441"/>
    <cellStyle name="normální 8 12 2 3 3" xfId="28475"/>
    <cellStyle name="normální 8 12 2 4" xfId="8738"/>
    <cellStyle name="normální 8 12 2 4 2" xfId="34955"/>
    <cellStyle name="normální 8 12 2 5" xfId="22002"/>
    <cellStyle name="normální 8 12 3" xfId="6951"/>
    <cellStyle name="normální 8 12 3 2" xfId="13680"/>
    <cellStyle name="normální 8 12 3 2 2" xfId="20164"/>
    <cellStyle name="normální 8 12 3 2 2 2" xfId="46330"/>
    <cellStyle name="normální 8 12 3 2 2 3" xfId="33364"/>
    <cellStyle name="normální 8 12 3 2 3" xfId="39848"/>
    <cellStyle name="normální 8 12 3 2 4" xfId="26882"/>
    <cellStyle name="normální 8 12 3 3" xfId="16924"/>
    <cellStyle name="normální 8 12 3 3 2" xfId="43090"/>
    <cellStyle name="normální 8 12 3 3 3" xfId="30124"/>
    <cellStyle name="normální 8 12 3 4" xfId="10436"/>
    <cellStyle name="normální 8 12 3 4 2" xfId="36607"/>
    <cellStyle name="normální 8 12 3 5" xfId="23642"/>
    <cellStyle name="normální 8 12 4" xfId="5333"/>
    <cellStyle name="normální 8 12 4 2" xfId="12295"/>
    <cellStyle name="normální 8 12 4 2 2" xfId="18779"/>
    <cellStyle name="normální 8 12 4 2 2 2" xfId="44945"/>
    <cellStyle name="normální 8 12 4 2 2 3" xfId="31979"/>
    <cellStyle name="normální 8 12 4 2 3" xfId="38463"/>
    <cellStyle name="normální 8 12 4 2 4" xfId="25497"/>
    <cellStyle name="normální 8 12 4 3" xfId="15538"/>
    <cellStyle name="normální 8 12 4 3 2" xfId="41704"/>
    <cellStyle name="normální 8 12 4 3 3" xfId="28738"/>
    <cellStyle name="normální 8 12 4 4" xfId="9048"/>
    <cellStyle name="normální 8 12 4 4 2" xfId="35223"/>
    <cellStyle name="normální 8 12 4 5" xfId="22259"/>
    <cellStyle name="normální 8 13" xfId="461"/>
    <cellStyle name="normální 8 14" xfId="462"/>
    <cellStyle name="normální 8 15" xfId="463"/>
    <cellStyle name="normální 8 16" xfId="464"/>
    <cellStyle name="normální 8 17" xfId="465"/>
    <cellStyle name="normální 8 18" xfId="466"/>
    <cellStyle name="normální 8 19" xfId="457"/>
    <cellStyle name="normální 8 2" xfId="467"/>
    <cellStyle name="normální 8 2 2" xfId="2144"/>
    <cellStyle name="normální 8 2 3" xfId="4657"/>
    <cellStyle name="normální 8 2 4" xfId="4960"/>
    <cellStyle name="normální 8 2 4 2" xfId="6994"/>
    <cellStyle name="normální 8 2 4 2 2" xfId="13722"/>
    <cellStyle name="normální 8 2 4 2 2 2" xfId="20206"/>
    <cellStyle name="normální 8 2 4 2 2 2 2" xfId="46372"/>
    <cellStyle name="normální 8 2 4 2 2 2 3" xfId="33406"/>
    <cellStyle name="normální 8 2 4 2 2 3" xfId="39890"/>
    <cellStyle name="normální 8 2 4 2 2 4" xfId="26924"/>
    <cellStyle name="normální 8 2 4 2 3" xfId="16966"/>
    <cellStyle name="normální 8 2 4 2 3 2" xfId="43132"/>
    <cellStyle name="normální 8 2 4 2 3 3" xfId="30166"/>
    <cellStyle name="normální 8 2 4 2 4" xfId="10478"/>
    <cellStyle name="normální 8 2 4 2 4 2" xfId="36649"/>
    <cellStyle name="normální 8 2 4 2 5" xfId="23684"/>
    <cellStyle name="normální 8 2 4 3" xfId="7031"/>
    <cellStyle name="normální 8 2 4 3 2" xfId="13753"/>
    <cellStyle name="normální 8 2 4 3 2 2" xfId="20237"/>
    <cellStyle name="normální 8 2 4 3 2 2 2" xfId="46403"/>
    <cellStyle name="normální 8 2 4 3 2 2 3" xfId="33437"/>
    <cellStyle name="normální 8 2 4 3 2 3" xfId="39921"/>
    <cellStyle name="normální 8 2 4 3 2 4" xfId="26955"/>
    <cellStyle name="normální 8 2 4 3 3" xfId="16997"/>
    <cellStyle name="normální 8 2 4 3 3 2" xfId="43163"/>
    <cellStyle name="normální 8 2 4 3 3 3" xfId="30197"/>
    <cellStyle name="normální 8 2 4 3 4" xfId="10509"/>
    <cellStyle name="normální 8 2 4 3 4 2" xfId="36680"/>
    <cellStyle name="normální 8 2 4 3 5" xfId="23715"/>
    <cellStyle name="normální 8 2 4 4" xfId="7117"/>
    <cellStyle name="normální 8 2 4 4 2" xfId="13814"/>
    <cellStyle name="normální 8 2 4 4 2 2" xfId="20298"/>
    <cellStyle name="normální 8 2 4 4 2 2 2" xfId="46464"/>
    <cellStyle name="normální 8 2 4 4 2 2 3" xfId="33498"/>
    <cellStyle name="normální 8 2 4 4 2 3" xfId="39982"/>
    <cellStyle name="normální 8 2 4 4 2 4" xfId="27016"/>
    <cellStyle name="normální 8 2 4 4 3" xfId="17058"/>
    <cellStyle name="normální 8 2 4 4 3 2" xfId="43224"/>
    <cellStyle name="normální 8 2 4 4 3 3" xfId="30258"/>
    <cellStyle name="normální 8 2 4 4 4" xfId="10571"/>
    <cellStyle name="normální 8 2 4 4 4 2" xfId="36741"/>
    <cellStyle name="normální 8 2 4 4 5" xfId="23776"/>
    <cellStyle name="normální 8 2 4 5" xfId="7504"/>
    <cellStyle name="normální 8 2 4 5 2" xfId="14065"/>
    <cellStyle name="normální 8 2 4 5 2 2" xfId="20549"/>
    <cellStyle name="normální 8 2 4 5 2 2 2" xfId="46715"/>
    <cellStyle name="normální 8 2 4 5 2 2 3" xfId="33749"/>
    <cellStyle name="normální 8 2 4 5 2 3" xfId="40233"/>
    <cellStyle name="normální 8 2 4 5 2 4" xfId="27267"/>
    <cellStyle name="normální 8 2 4 5 3" xfId="17309"/>
    <cellStyle name="normální 8 2 4 5 3 2" xfId="43475"/>
    <cellStyle name="normální 8 2 4 5 3 3" xfId="30509"/>
    <cellStyle name="normální 8 2 4 5 4" xfId="10825"/>
    <cellStyle name="normální 8 2 4 5 4 2" xfId="36993"/>
    <cellStyle name="normální 8 2 4 5 5" xfId="24027"/>
    <cellStyle name="normální 8 2 4 6" xfId="12158"/>
    <cellStyle name="normální 8 2 4 6 2" xfId="18642"/>
    <cellStyle name="normální 8 2 4 6 2 2" xfId="44808"/>
    <cellStyle name="normální 8 2 4 6 2 3" xfId="31842"/>
    <cellStyle name="normální 8 2 4 6 3" xfId="38326"/>
    <cellStyle name="normální 8 2 4 6 4" xfId="25360"/>
    <cellStyle name="normální 8 2 4 7" xfId="15401"/>
    <cellStyle name="normální 8 2 4 7 2" xfId="41567"/>
    <cellStyle name="normální 8 2 4 7 3" xfId="28601"/>
    <cellStyle name="normální 8 2 4 8" xfId="8907"/>
    <cellStyle name="normální 8 2 4 8 2" xfId="35086"/>
    <cellStyle name="normální 8 2 4 9" xfId="22122"/>
    <cellStyle name="normální 8 2 5" xfId="4371"/>
    <cellStyle name="normální 8 2 5 2" xfId="5553"/>
    <cellStyle name="normální 8 2 5 2 2" xfId="12415"/>
    <cellStyle name="normální 8 2 5 2 2 2" xfId="18899"/>
    <cellStyle name="normální 8 2 5 2 2 2 2" xfId="45065"/>
    <cellStyle name="normální 8 2 5 2 2 2 3" xfId="32099"/>
    <cellStyle name="normální 8 2 5 2 2 3" xfId="38583"/>
    <cellStyle name="normální 8 2 5 2 2 4" xfId="25617"/>
    <cellStyle name="normální 8 2 5 2 3" xfId="15658"/>
    <cellStyle name="normální 8 2 5 2 3 2" xfId="41824"/>
    <cellStyle name="normální 8 2 5 2 3 3" xfId="28858"/>
    <cellStyle name="normální 8 2 5 2 4" xfId="9169"/>
    <cellStyle name="normální 8 2 5 2 4 2" xfId="35344"/>
    <cellStyle name="normální 8 2 5 2 5" xfId="22379"/>
    <cellStyle name="normální 8 2 5 3" xfId="5492"/>
    <cellStyle name="normální 8 2 5 3 2" xfId="12368"/>
    <cellStyle name="normální 8 2 5 3 2 2" xfId="18852"/>
    <cellStyle name="normální 8 2 5 3 2 2 2" xfId="45018"/>
    <cellStyle name="normální 8 2 5 3 2 2 3" xfId="32052"/>
    <cellStyle name="normální 8 2 5 3 2 3" xfId="38536"/>
    <cellStyle name="normální 8 2 5 3 2 4" xfId="25570"/>
    <cellStyle name="normální 8 2 5 3 3" xfId="15611"/>
    <cellStyle name="normální 8 2 5 3 3 2" xfId="41777"/>
    <cellStyle name="normální 8 2 5 3 3 3" xfId="28811"/>
    <cellStyle name="normální 8 2 5 3 4" xfId="9122"/>
    <cellStyle name="normální 8 2 5 3 4 2" xfId="35297"/>
    <cellStyle name="normální 8 2 5 3 5" xfId="22332"/>
    <cellStyle name="normální 8 2 5 4" xfId="12079"/>
    <cellStyle name="normální 8 2 5 4 2" xfId="18563"/>
    <cellStyle name="normální 8 2 5 4 2 2" xfId="44729"/>
    <cellStyle name="normální 8 2 5 4 2 3" xfId="31763"/>
    <cellStyle name="normální 8 2 5 4 3" xfId="38247"/>
    <cellStyle name="normální 8 2 5 4 4" xfId="25281"/>
    <cellStyle name="normální 8 2 5 5" xfId="15326"/>
    <cellStyle name="normální 8 2 5 5 2" xfId="41492"/>
    <cellStyle name="normální 8 2 5 5 3" xfId="28526"/>
    <cellStyle name="normální 8 2 5 6" xfId="8824"/>
    <cellStyle name="normální 8 2 5 6 2" xfId="35003"/>
    <cellStyle name="normální 8 2 5 7" xfId="22047"/>
    <cellStyle name="normální 8 2 6" xfId="5503"/>
    <cellStyle name="normální 8 2 6 2" xfId="12376"/>
    <cellStyle name="normální 8 2 6 2 2" xfId="18860"/>
    <cellStyle name="normální 8 2 6 2 2 2" xfId="45026"/>
    <cellStyle name="normální 8 2 6 2 2 3" xfId="32060"/>
    <cellStyle name="normální 8 2 6 2 3" xfId="38544"/>
    <cellStyle name="normální 8 2 6 2 4" xfId="25578"/>
    <cellStyle name="normální 8 2 6 3" xfId="15619"/>
    <cellStyle name="normální 8 2 6 3 2" xfId="41785"/>
    <cellStyle name="normální 8 2 6 3 3" xfId="28819"/>
    <cellStyle name="normální 8 2 6 4" xfId="9130"/>
    <cellStyle name="normální 8 2 6 4 2" xfId="35305"/>
    <cellStyle name="normální 8 2 6 5" xfId="22340"/>
    <cellStyle name="normální 8 2 7" xfId="7042"/>
    <cellStyle name="normální 8 2 7 2" xfId="13760"/>
    <cellStyle name="normální 8 2 7 2 2" xfId="20244"/>
    <cellStyle name="normální 8 2 7 2 2 2" xfId="46410"/>
    <cellStyle name="normální 8 2 7 2 2 3" xfId="33444"/>
    <cellStyle name="normální 8 2 7 2 3" xfId="39928"/>
    <cellStyle name="normální 8 2 7 2 4" xfId="26962"/>
    <cellStyle name="normální 8 2 7 3" xfId="17004"/>
    <cellStyle name="normální 8 2 7 3 2" xfId="43170"/>
    <cellStyle name="normální 8 2 7 3 3" xfId="30204"/>
    <cellStyle name="normální 8 2 7 4" xfId="10516"/>
    <cellStyle name="normální 8 2 7 4 2" xfId="36687"/>
    <cellStyle name="normální 8 2 7 5" xfId="23722"/>
    <cellStyle name="normální 8 2 8" xfId="6930"/>
    <cellStyle name="normální 8 2 8 2" xfId="13659"/>
    <cellStyle name="normální 8 2 8 2 2" xfId="20143"/>
    <cellStyle name="normální 8 2 8 2 2 2" xfId="46309"/>
    <cellStyle name="normální 8 2 8 2 2 3" xfId="33343"/>
    <cellStyle name="normální 8 2 8 2 3" xfId="39827"/>
    <cellStyle name="normální 8 2 8 2 4" xfId="26861"/>
    <cellStyle name="normální 8 2 8 3" xfId="16903"/>
    <cellStyle name="normální 8 2 8 3 2" xfId="43069"/>
    <cellStyle name="normální 8 2 8 3 3" xfId="30103"/>
    <cellStyle name="normální 8 2 8 4" xfId="10415"/>
    <cellStyle name="normální 8 2 8 4 2" xfId="36586"/>
    <cellStyle name="normální 8 2 8 5" xfId="23621"/>
    <cellStyle name="normální 8 2 9" xfId="7427"/>
    <cellStyle name="normální 8 2 9 2" xfId="13994"/>
    <cellStyle name="normální 8 2 9 2 2" xfId="20478"/>
    <cellStyle name="normální 8 2 9 2 2 2" xfId="46644"/>
    <cellStyle name="normální 8 2 9 2 2 3" xfId="33678"/>
    <cellStyle name="normální 8 2 9 2 3" xfId="40162"/>
    <cellStyle name="normální 8 2 9 2 4" xfId="27196"/>
    <cellStyle name="normální 8 2 9 3" xfId="17238"/>
    <cellStyle name="normální 8 2 9 3 2" xfId="43404"/>
    <cellStyle name="normální 8 2 9 3 3" xfId="30438"/>
    <cellStyle name="normální 8 2 9 4" xfId="10754"/>
    <cellStyle name="normální 8 2 9 4 2" xfId="36922"/>
    <cellStyle name="normální 8 2 9 5" xfId="23956"/>
    <cellStyle name="normální 8 20" xfId="1985"/>
    <cellStyle name="normální 8 21" xfId="5659"/>
    <cellStyle name="normální 8 22" xfId="7566"/>
    <cellStyle name="normální 8 3" xfId="468"/>
    <cellStyle name="normální 8 3 2" xfId="4430"/>
    <cellStyle name="normální 8 3 3" xfId="5732"/>
    <cellStyle name="normální 8 4" xfId="469"/>
    <cellStyle name="normální 8 4 2" xfId="4477"/>
    <cellStyle name="normální 8 4 3" xfId="5733"/>
    <cellStyle name="normální 8 5" xfId="470"/>
    <cellStyle name="normální 8 5 2" xfId="4523"/>
    <cellStyle name="normální 8 5 3" xfId="5734"/>
    <cellStyle name="normální 8 6" xfId="471"/>
    <cellStyle name="normální 8 6 2" xfId="4569"/>
    <cellStyle name="normální 8 6 3" xfId="5735"/>
    <cellStyle name="normální 8 7" xfId="472"/>
    <cellStyle name="normální 8 7 2" xfId="4601"/>
    <cellStyle name="normální 8 7 3" xfId="5736"/>
    <cellStyle name="normální 8 8" xfId="473"/>
    <cellStyle name="normální 8 8 2" xfId="4641"/>
    <cellStyle name="normální 8 8 3" xfId="5737"/>
    <cellStyle name="normální 8 9" xfId="474"/>
    <cellStyle name="normální 8 9 2" xfId="4973"/>
    <cellStyle name="normální 8 9 2 2" xfId="7004"/>
    <cellStyle name="normální 8 9 2 2 2" xfId="13731"/>
    <cellStyle name="normální 8 9 2 2 2 2" xfId="20215"/>
    <cellStyle name="normální 8 9 2 2 2 2 2" xfId="46381"/>
    <cellStyle name="normální 8 9 2 2 2 2 3" xfId="33415"/>
    <cellStyle name="normální 8 9 2 2 2 3" xfId="39899"/>
    <cellStyle name="normální 8 9 2 2 2 4" xfId="26933"/>
    <cellStyle name="normální 8 9 2 2 3" xfId="16975"/>
    <cellStyle name="normální 8 9 2 2 3 2" xfId="43141"/>
    <cellStyle name="normální 8 9 2 2 3 3" xfId="30175"/>
    <cellStyle name="normální 8 9 2 2 4" xfId="10487"/>
    <cellStyle name="normální 8 9 2 2 4 2" xfId="36658"/>
    <cellStyle name="normální 8 9 2 2 5" xfId="23693"/>
    <cellStyle name="normální 8 9 2 3" xfId="5183"/>
    <cellStyle name="normální 8 9 2 3 2" xfId="12236"/>
    <cellStyle name="normální 8 9 2 3 2 2" xfId="18720"/>
    <cellStyle name="normální 8 9 2 3 2 2 2" xfId="44886"/>
    <cellStyle name="normální 8 9 2 3 2 2 3" xfId="31920"/>
    <cellStyle name="normální 8 9 2 3 2 3" xfId="38404"/>
    <cellStyle name="normální 8 9 2 3 2 4" xfId="25438"/>
    <cellStyle name="normální 8 9 2 3 3" xfId="15479"/>
    <cellStyle name="normální 8 9 2 3 3 2" xfId="41645"/>
    <cellStyle name="normální 8 9 2 3 3 3" xfId="28679"/>
    <cellStyle name="normální 8 9 2 3 4" xfId="8986"/>
    <cellStyle name="normální 8 9 2 3 4 2" xfId="35164"/>
    <cellStyle name="normální 8 9 2 3 5" xfId="22200"/>
    <cellStyle name="normální 8 9 2 4" xfId="7048"/>
    <cellStyle name="normální 8 9 2 4 2" xfId="13763"/>
    <cellStyle name="normální 8 9 2 4 2 2" xfId="20247"/>
    <cellStyle name="normální 8 9 2 4 2 2 2" xfId="46413"/>
    <cellStyle name="normální 8 9 2 4 2 2 3" xfId="33447"/>
    <cellStyle name="normální 8 9 2 4 2 3" xfId="39931"/>
    <cellStyle name="normální 8 9 2 4 2 4" xfId="26965"/>
    <cellStyle name="normální 8 9 2 4 3" xfId="17007"/>
    <cellStyle name="normální 8 9 2 4 3 2" xfId="43173"/>
    <cellStyle name="normální 8 9 2 4 3 3" xfId="30207"/>
    <cellStyle name="normální 8 9 2 4 4" xfId="10519"/>
    <cellStyle name="normální 8 9 2 4 4 2" xfId="36690"/>
    <cellStyle name="normální 8 9 2 4 5" xfId="23725"/>
    <cellStyle name="normální 8 9 2 5" xfId="7517"/>
    <cellStyle name="normální 8 9 2 5 2" xfId="14078"/>
    <cellStyle name="normální 8 9 2 5 2 2" xfId="20562"/>
    <cellStyle name="normální 8 9 2 5 2 2 2" xfId="46728"/>
    <cellStyle name="normální 8 9 2 5 2 2 3" xfId="33762"/>
    <cellStyle name="normální 8 9 2 5 2 3" xfId="40246"/>
    <cellStyle name="normální 8 9 2 5 2 4" xfId="27280"/>
    <cellStyle name="normální 8 9 2 5 3" xfId="17322"/>
    <cellStyle name="normální 8 9 2 5 3 2" xfId="43488"/>
    <cellStyle name="normální 8 9 2 5 3 3" xfId="30522"/>
    <cellStyle name="normální 8 9 2 5 4" xfId="10838"/>
    <cellStyle name="normální 8 9 2 5 4 2" xfId="37006"/>
    <cellStyle name="normální 8 9 2 5 5" xfId="24040"/>
    <cellStyle name="normální 8 9 2 6" xfId="12171"/>
    <cellStyle name="normální 8 9 2 6 2" xfId="18655"/>
    <cellStyle name="normální 8 9 2 6 2 2" xfId="44821"/>
    <cellStyle name="normální 8 9 2 6 2 3" xfId="31855"/>
    <cellStyle name="normální 8 9 2 6 3" xfId="38339"/>
    <cellStyle name="normální 8 9 2 6 4" xfId="25373"/>
    <cellStyle name="normální 8 9 2 7" xfId="15414"/>
    <cellStyle name="normální 8 9 2 7 2" xfId="41580"/>
    <cellStyle name="normální 8 9 2 7 3" xfId="28614"/>
    <cellStyle name="normální 8 9 2 8" xfId="8920"/>
    <cellStyle name="normální 8 9 2 8 2" xfId="35099"/>
    <cellStyle name="normální 8 9 2 9" xfId="22135"/>
    <cellStyle name="normální 8 9 3" xfId="4661"/>
    <cellStyle name="normální 8 9 3 2" xfId="12092"/>
    <cellStyle name="normální 8 9 3 2 2" xfId="18576"/>
    <cellStyle name="normální 8 9 3 2 2 2" xfId="44742"/>
    <cellStyle name="normální 8 9 3 2 2 3" xfId="31776"/>
    <cellStyle name="normální 8 9 3 2 3" xfId="38260"/>
    <cellStyle name="normální 8 9 3 2 4" xfId="25294"/>
    <cellStyle name="normální 8 9 3 3" xfId="15339"/>
    <cellStyle name="normální 8 9 3 3 2" xfId="41505"/>
    <cellStyle name="normální 8 9 3 3 3" xfId="28539"/>
    <cellStyle name="normální 8 9 3 4" xfId="8839"/>
    <cellStyle name="normální 8 9 3 4 2" xfId="35017"/>
    <cellStyle name="normální 8 9 3 5" xfId="22060"/>
    <cellStyle name="normální 8 9 4" xfId="5738"/>
    <cellStyle name="normální 8 9 4 2" xfId="5128"/>
    <cellStyle name="normální 8 9 4 2 2" xfId="12221"/>
    <cellStyle name="normální 8 9 4 2 2 2" xfId="18705"/>
    <cellStyle name="normální 8 9 4 2 2 2 2" xfId="44871"/>
    <cellStyle name="normální 8 9 4 2 2 2 3" xfId="31905"/>
    <cellStyle name="normální 8 9 4 2 2 3" xfId="38389"/>
    <cellStyle name="normální 8 9 4 2 2 4" xfId="25423"/>
    <cellStyle name="normální 8 9 4 2 3" xfId="15464"/>
    <cellStyle name="normální 8 9 4 2 3 2" xfId="41630"/>
    <cellStyle name="normální 8 9 4 2 3 3" xfId="28664"/>
    <cellStyle name="normální 8 9 4 2 4" xfId="8971"/>
    <cellStyle name="normální 8 9 4 2 4 2" xfId="35149"/>
    <cellStyle name="normální 8 9 4 2 5" xfId="22185"/>
    <cellStyle name="normální 8 9 5" xfId="7014"/>
    <cellStyle name="normální 8 9 5 2" xfId="13739"/>
    <cellStyle name="normální 8 9 5 2 2" xfId="20223"/>
    <cellStyle name="normální 8 9 5 2 2 2" xfId="46389"/>
    <cellStyle name="normální 8 9 5 2 2 3" xfId="33423"/>
    <cellStyle name="normální 8 9 5 2 3" xfId="39907"/>
    <cellStyle name="normální 8 9 5 2 4" xfId="26941"/>
    <cellStyle name="normální 8 9 5 3" xfId="16983"/>
    <cellStyle name="normální 8 9 5 3 2" xfId="43149"/>
    <cellStyle name="normální 8 9 5 3 3" xfId="30183"/>
    <cellStyle name="normální 8 9 5 4" xfId="10495"/>
    <cellStyle name="normální 8 9 5 4 2" xfId="36666"/>
    <cellStyle name="normální 8 9 5 5" xfId="23701"/>
    <cellStyle name="normální 8 9 6" xfId="7444"/>
    <cellStyle name="normální 8 9 6 2" xfId="14008"/>
    <cellStyle name="normální 8 9 6 2 2" xfId="20492"/>
    <cellStyle name="normální 8 9 6 2 2 2" xfId="46658"/>
    <cellStyle name="normální 8 9 6 2 2 3" xfId="33692"/>
    <cellStyle name="normální 8 9 6 2 3" xfId="40176"/>
    <cellStyle name="normální 8 9 6 2 4" xfId="27210"/>
    <cellStyle name="normální 8 9 6 3" xfId="17252"/>
    <cellStyle name="normální 8 9 6 3 2" xfId="43418"/>
    <cellStyle name="normální 8 9 6 3 3" xfId="30452"/>
    <cellStyle name="normální 8 9 6 4" xfId="10768"/>
    <cellStyle name="normální 8 9 6 4 2" xfId="36936"/>
    <cellStyle name="normální 8 9 6 5" xfId="23970"/>
    <cellStyle name="Normální 80" xfId="5389"/>
    <cellStyle name="Normální 80 2" xfId="12326"/>
    <cellStyle name="Normální 80 2 2" xfId="18810"/>
    <cellStyle name="Normální 80 2 2 2" xfId="44976"/>
    <cellStyle name="Normální 80 2 2 3" xfId="32010"/>
    <cellStyle name="Normální 80 2 3" xfId="38494"/>
    <cellStyle name="Normální 80 2 4" xfId="25528"/>
    <cellStyle name="Normální 80 3" xfId="15569"/>
    <cellStyle name="Normální 80 3 2" xfId="41735"/>
    <cellStyle name="Normální 80 3 3" xfId="28769"/>
    <cellStyle name="Normální 80 4" xfId="9079"/>
    <cellStyle name="Normální 80 4 2" xfId="35255"/>
    <cellStyle name="Normální 80 5" xfId="22290"/>
    <cellStyle name="Normální 81" xfId="5082"/>
    <cellStyle name="Normální 81 2" xfId="12199"/>
    <cellStyle name="Normální 81 2 2" xfId="18683"/>
    <cellStyle name="Normální 81 2 2 2" xfId="44849"/>
    <cellStyle name="Normální 81 2 2 3" xfId="31883"/>
    <cellStyle name="Normální 81 2 3" xfId="38367"/>
    <cellStyle name="Normální 81 2 4" xfId="25401"/>
    <cellStyle name="Normální 81 3" xfId="15442"/>
    <cellStyle name="Normální 81 3 2" xfId="41608"/>
    <cellStyle name="Normální 81 3 3" xfId="28642"/>
    <cellStyle name="Normální 81 4" xfId="8949"/>
    <cellStyle name="Normální 81 4 2" xfId="35127"/>
    <cellStyle name="Normální 81 5" xfId="22163"/>
    <cellStyle name="Normální 82" xfId="5107"/>
    <cellStyle name="Normální 82 2" xfId="12212"/>
    <cellStyle name="Normální 82 2 2" xfId="18696"/>
    <cellStyle name="Normální 82 2 2 2" xfId="44862"/>
    <cellStyle name="Normální 82 2 2 3" xfId="31896"/>
    <cellStyle name="Normální 82 2 3" xfId="38380"/>
    <cellStyle name="Normální 82 2 4" xfId="25414"/>
    <cellStyle name="Normální 82 3" xfId="15455"/>
    <cellStyle name="Normální 82 3 2" xfId="41621"/>
    <cellStyle name="Normální 82 3 3" xfId="28655"/>
    <cellStyle name="Normální 82 4" xfId="8962"/>
    <cellStyle name="Normální 82 4 2" xfId="35140"/>
    <cellStyle name="Normální 82 5" xfId="22176"/>
    <cellStyle name="Normální 83" xfId="5162"/>
    <cellStyle name="Normální 83 2" xfId="12232"/>
    <cellStyle name="Normální 83 2 2" xfId="18716"/>
    <cellStyle name="Normální 83 2 2 2" xfId="44882"/>
    <cellStyle name="Normální 83 2 2 3" xfId="31916"/>
    <cellStyle name="Normální 83 2 3" xfId="38400"/>
    <cellStyle name="Normální 83 2 4" xfId="25434"/>
    <cellStyle name="Normální 83 3" xfId="15475"/>
    <cellStyle name="Normální 83 3 2" xfId="41641"/>
    <cellStyle name="Normální 83 3 3" xfId="28675"/>
    <cellStyle name="Normální 83 4" xfId="8982"/>
    <cellStyle name="Normální 83 4 2" xfId="35160"/>
    <cellStyle name="Normální 83 5" xfId="22196"/>
    <cellStyle name="Normální 84" xfId="7021"/>
    <cellStyle name="Normální 84 2" xfId="13744"/>
    <cellStyle name="Normální 84 2 2" xfId="20228"/>
    <cellStyle name="Normální 84 2 2 2" xfId="46394"/>
    <cellStyle name="Normální 84 2 2 3" xfId="33428"/>
    <cellStyle name="Normální 84 2 3" xfId="39912"/>
    <cellStyle name="Normální 84 2 4" xfId="26946"/>
    <cellStyle name="Normální 84 3" xfId="16988"/>
    <cellStyle name="Normální 84 3 2" xfId="43154"/>
    <cellStyle name="Normální 84 3 3" xfId="30188"/>
    <cellStyle name="Normální 84 4" xfId="10500"/>
    <cellStyle name="Normální 84 4 2" xfId="36671"/>
    <cellStyle name="Normální 84 5" xfId="23706"/>
    <cellStyle name="Normální 85" xfId="5352"/>
    <cellStyle name="Normální 85 2" xfId="12303"/>
    <cellStyle name="Normální 85 2 2" xfId="18787"/>
    <cellStyle name="Normální 85 2 2 2" xfId="44953"/>
    <cellStyle name="Normální 85 2 2 3" xfId="31987"/>
    <cellStyle name="Normální 85 2 3" xfId="38471"/>
    <cellStyle name="Normální 85 2 4" xfId="25505"/>
    <cellStyle name="Normální 85 3" xfId="15546"/>
    <cellStyle name="Normální 85 3 2" xfId="41712"/>
    <cellStyle name="Normální 85 3 3" xfId="28746"/>
    <cellStyle name="Normální 85 4" xfId="9056"/>
    <cellStyle name="Normální 85 4 2" xfId="35232"/>
    <cellStyle name="Normální 85 5" xfId="22267"/>
    <cellStyle name="Normální 86" xfId="5067"/>
    <cellStyle name="Normální 86 2" xfId="12194"/>
    <cellStyle name="Normální 86 2 2" xfId="18678"/>
    <cellStyle name="Normální 86 2 2 2" xfId="44844"/>
    <cellStyle name="Normální 86 2 2 3" xfId="31878"/>
    <cellStyle name="Normální 86 2 3" xfId="38362"/>
    <cellStyle name="Normální 86 2 4" xfId="25396"/>
    <cellStyle name="Normální 86 3" xfId="15437"/>
    <cellStyle name="Normální 86 3 2" xfId="41603"/>
    <cellStyle name="Normální 86 3 3" xfId="28637"/>
    <cellStyle name="Normální 86 4" xfId="8943"/>
    <cellStyle name="Normální 86 4 2" xfId="35122"/>
    <cellStyle name="Normální 86 5" xfId="22158"/>
    <cellStyle name="Normální 87" xfId="5270"/>
    <cellStyle name="Normální 87 2" xfId="12270"/>
    <cellStyle name="Normální 87 2 2" xfId="18754"/>
    <cellStyle name="Normální 87 2 2 2" xfId="44920"/>
    <cellStyle name="Normální 87 2 2 3" xfId="31954"/>
    <cellStyle name="Normální 87 2 3" xfId="38438"/>
    <cellStyle name="Normální 87 2 4" xfId="25472"/>
    <cellStyle name="Normální 87 3" xfId="15513"/>
    <cellStyle name="Normální 87 3 2" xfId="41679"/>
    <cellStyle name="Normální 87 3 3" xfId="28713"/>
    <cellStyle name="Normální 87 4" xfId="9022"/>
    <cellStyle name="Normální 87 4 2" xfId="35198"/>
    <cellStyle name="Normální 87 5" xfId="22234"/>
    <cellStyle name="Normální 88" xfId="4849"/>
    <cellStyle name="Normální 88 2" xfId="12105"/>
    <cellStyle name="Normální 88 2 2" xfId="18589"/>
    <cellStyle name="Normální 88 2 2 2" xfId="44755"/>
    <cellStyle name="Normální 88 2 2 3" xfId="31789"/>
    <cellStyle name="Normální 88 2 3" xfId="38273"/>
    <cellStyle name="Normální 88 2 4" xfId="25307"/>
    <cellStyle name="Normální 88 3" xfId="15350"/>
    <cellStyle name="Normální 88 3 2" xfId="41516"/>
    <cellStyle name="Normální 88 3 3" xfId="28550"/>
    <cellStyle name="Normální 88 4" xfId="8853"/>
    <cellStyle name="Normální 88 4 2" xfId="35032"/>
    <cellStyle name="Normální 88 5" xfId="22071"/>
    <cellStyle name="Normální 89" xfId="5487"/>
    <cellStyle name="Normální 89 2" xfId="12365"/>
    <cellStyle name="Normální 89 2 2" xfId="18849"/>
    <cellStyle name="Normální 89 2 2 2" xfId="45015"/>
    <cellStyle name="Normální 89 2 2 3" xfId="32049"/>
    <cellStyle name="Normální 89 2 3" xfId="38533"/>
    <cellStyle name="Normální 89 2 4" xfId="25567"/>
    <cellStyle name="Normální 89 3" xfId="15608"/>
    <cellStyle name="Normální 89 3 2" xfId="41774"/>
    <cellStyle name="Normální 89 3 3" xfId="28808"/>
    <cellStyle name="Normální 89 4" xfId="9119"/>
    <cellStyle name="Normální 89 4 2" xfId="35294"/>
    <cellStyle name="Normální 89 5" xfId="22329"/>
    <cellStyle name="normální 9" xfId="165"/>
    <cellStyle name="normální 9 10" xfId="476"/>
    <cellStyle name="normální 9 11" xfId="477"/>
    <cellStyle name="normální 9 12" xfId="478"/>
    <cellStyle name="normální 9 13" xfId="479"/>
    <cellStyle name="normální 9 14" xfId="480"/>
    <cellStyle name="normální 9 15" xfId="481"/>
    <cellStyle name="normální 9 16" xfId="482"/>
    <cellStyle name="normální 9 17" xfId="483"/>
    <cellStyle name="normální 9 18" xfId="484"/>
    <cellStyle name="normální 9 19" xfId="475"/>
    <cellStyle name="normální 9 2" xfId="485"/>
    <cellStyle name="normální 9 2 2" xfId="4604"/>
    <cellStyle name="normální 9 2 2 2" xfId="7167"/>
    <cellStyle name="normální 9 2 2 2 2" xfId="13852"/>
    <cellStyle name="normální 9 2 2 2 2 2" xfId="20336"/>
    <cellStyle name="normální 9 2 2 2 2 2 2" xfId="46502"/>
    <cellStyle name="normální 9 2 2 2 2 2 3" xfId="33536"/>
    <cellStyle name="normální 9 2 2 2 2 3" xfId="40020"/>
    <cellStyle name="normální 9 2 2 2 2 4" xfId="27054"/>
    <cellStyle name="normální 9 2 2 2 3" xfId="17096"/>
    <cellStyle name="normální 9 2 2 2 3 2" xfId="43262"/>
    <cellStyle name="normální 9 2 2 2 3 3" xfId="30296"/>
    <cellStyle name="normální 9 2 2 2 4" xfId="10609"/>
    <cellStyle name="normální 9 2 2 2 4 2" xfId="36779"/>
    <cellStyle name="normální 9 2 2 2 5" xfId="23814"/>
    <cellStyle name="normální 9 2 2 3" xfId="5719"/>
    <cellStyle name="normální 9 2 2 3 2" xfId="12513"/>
    <cellStyle name="normální 9 2 2 3 2 2" xfId="18997"/>
    <cellStyle name="normální 9 2 2 3 2 2 2" xfId="45163"/>
    <cellStyle name="normální 9 2 2 3 2 2 3" xfId="32197"/>
    <cellStyle name="normální 9 2 2 3 2 3" xfId="38681"/>
    <cellStyle name="normální 9 2 2 3 2 4" xfId="25715"/>
    <cellStyle name="normální 9 2 2 3 3" xfId="15758"/>
    <cellStyle name="normální 9 2 2 3 3 2" xfId="41924"/>
    <cellStyle name="normální 9 2 2 3 3 3" xfId="28958"/>
    <cellStyle name="normální 9 2 2 3 4" xfId="9268"/>
    <cellStyle name="normální 9 2 2 3 4 2" xfId="35441"/>
    <cellStyle name="normální 9 2 2 3 5" xfId="22476"/>
    <cellStyle name="normální 9 2 2 4" xfId="5627"/>
    <cellStyle name="normální 9 2 2 4 2" xfId="12471"/>
    <cellStyle name="normální 9 2 2 4 2 2" xfId="18955"/>
    <cellStyle name="normální 9 2 2 4 2 2 2" xfId="45121"/>
    <cellStyle name="normální 9 2 2 4 2 2 3" xfId="32155"/>
    <cellStyle name="normální 9 2 2 4 2 3" xfId="38639"/>
    <cellStyle name="normální 9 2 2 4 2 4" xfId="25673"/>
    <cellStyle name="normální 9 2 2 4 3" xfId="15714"/>
    <cellStyle name="normální 9 2 2 4 3 2" xfId="41880"/>
    <cellStyle name="normální 9 2 2 4 3 3" xfId="28914"/>
    <cellStyle name="normální 9 2 2 4 4" xfId="9225"/>
    <cellStyle name="normální 9 2 2 4 4 2" xfId="35400"/>
    <cellStyle name="normální 9 2 2 4 5" xfId="22435"/>
    <cellStyle name="normální 9 2 3" xfId="5741"/>
    <cellStyle name="normální 9 20" xfId="1368"/>
    <cellStyle name="normální 9 20 2" xfId="6337"/>
    <cellStyle name="normální 9 20 2 2" xfId="13075"/>
    <cellStyle name="normální 9 20 2 2 2" xfId="19559"/>
    <cellStyle name="normální 9 20 2 2 2 2" xfId="45725"/>
    <cellStyle name="normální 9 20 2 2 2 3" xfId="32759"/>
    <cellStyle name="normální 9 20 2 2 3" xfId="39243"/>
    <cellStyle name="normální 9 20 2 2 4" xfId="26277"/>
    <cellStyle name="normální 9 20 2 3" xfId="16319"/>
    <cellStyle name="normální 9 20 2 3 2" xfId="42485"/>
    <cellStyle name="normální 9 20 2 3 3" xfId="29519"/>
    <cellStyle name="normální 9 20 2 4" xfId="9831"/>
    <cellStyle name="normální 9 20 2 4 2" xfId="36002"/>
    <cellStyle name="normální 9 20 2 5" xfId="23037"/>
    <cellStyle name="normální 9 20 3" xfId="11463"/>
    <cellStyle name="normální 9 20 3 2" xfId="17947"/>
    <cellStyle name="normální 9 20 3 2 2" xfId="44113"/>
    <cellStyle name="normální 9 20 3 2 3" xfId="31147"/>
    <cellStyle name="normální 9 20 3 3" xfId="37631"/>
    <cellStyle name="normální 9 20 3 4" xfId="24665"/>
    <cellStyle name="normální 9 20 4" xfId="14707"/>
    <cellStyle name="normální 9 20 4 2" xfId="40873"/>
    <cellStyle name="normální 9 20 4 3" xfId="27907"/>
    <cellStyle name="normální 9 20 5" xfId="8168"/>
    <cellStyle name="normální 9 20 5 2" xfId="34388"/>
    <cellStyle name="normální 9 20 6" xfId="21439"/>
    <cellStyle name="normální 9 21" xfId="1986"/>
    <cellStyle name="normální 9 22" xfId="5660"/>
    <cellStyle name="normální 9 22 2" xfId="12486"/>
    <cellStyle name="normální 9 22 2 2" xfId="18970"/>
    <cellStyle name="normální 9 22 2 2 2" xfId="45136"/>
    <cellStyle name="normální 9 22 2 2 3" xfId="32170"/>
    <cellStyle name="normální 9 22 2 3" xfId="38654"/>
    <cellStyle name="normální 9 22 2 4" xfId="25688"/>
    <cellStyle name="normální 9 22 3" xfId="15730"/>
    <cellStyle name="normální 9 22 3 2" xfId="41896"/>
    <cellStyle name="normální 9 22 3 3" xfId="28930"/>
    <cellStyle name="normální 9 22 4" xfId="9240"/>
    <cellStyle name="normální 9 22 4 2" xfId="35415"/>
    <cellStyle name="normální 9 22 5" xfId="22450"/>
    <cellStyle name="normální 9 23" xfId="10906"/>
    <cellStyle name="normální 9 23 2" xfId="17390"/>
    <cellStyle name="normální 9 23 2 2" xfId="43556"/>
    <cellStyle name="normální 9 23 2 3" xfId="30590"/>
    <cellStyle name="normální 9 23 3" xfId="37074"/>
    <cellStyle name="normální 9 23 4" xfId="24108"/>
    <cellStyle name="normální 9 24" xfId="14150"/>
    <cellStyle name="normální 9 24 2" xfId="40316"/>
    <cellStyle name="normální 9 24 3" xfId="27350"/>
    <cellStyle name="normální 9 25" xfId="7601"/>
    <cellStyle name="normální 9 25 2" xfId="33830"/>
    <cellStyle name="normální 9 26" xfId="20887"/>
    <cellStyle name="normální 9 3" xfId="486"/>
    <cellStyle name="normální 9 3 2" xfId="4904"/>
    <cellStyle name="normální 9 3 3" xfId="5742"/>
    <cellStyle name="normální 9 4" xfId="487"/>
    <cellStyle name="normální 9 4 2" xfId="5366"/>
    <cellStyle name="normální 9 4 2 2" xfId="12312"/>
    <cellStyle name="normální 9 4 2 2 2" xfId="18796"/>
    <cellStyle name="normální 9 4 2 2 2 2" xfId="44962"/>
    <cellStyle name="normální 9 4 2 2 2 3" xfId="31996"/>
    <cellStyle name="normální 9 4 2 2 3" xfId="38480"/>
    <cellStyle name="normální 9 4 2 2 4" xfId="25514"/>
    <cellStyle name="normální 9 4 2 3" xfId="15555"/>
    <cellStyle name="normální 9 4 2 3 2" xfId="41721"/>
    <cellStyle name="normální 9 4 2 3 3" xfId="28755"/>
    <cellStyle name="normální 9 4 2 4" xfId="9065"/>
    <cellStyle name="normální 9 4 2 4 2" xfId="35241"/>
    <cellStyle name="normální 9 4 2 5" xfId="22276"/>
    <cellStyle name="normální 9 4 3" xfId="5456"/>
    <cellStyle name="normální 9 4 3 2" xfId="12355"/>
    <cellStyle name="normální 9 4 3 2 2" xfId="18839"/>
    <cellStyle name="normální 9 4 3 2 2 2" xfId="45005"/>
    <cellStyle name="normální 9 4 3 2 2 3" xfId="32039"/>
    <cellStyle name="normální 9 4 3 2 3" xfId="38523"/>
    <cellStyle name="normální 9 4 3 2 4" xfId="25557"/>
    <cellStyle name="normální 9 4 3 3" xfId="15598"/>
    <cellStyle name="normální 9 4 3 3 2" xfId="41764"/>
    <cellStyle name="normální 9 4 3 3 3" xfId="28798"/>
    <cellStyle name="normální 9 4 3 4" xfId="9108"/>
    <cellStyle name="normální 9 4 3 4 2" xfId="35284"/>
    <cellStyle name="normální 9 4 3 5" xfId="22319"/>
    <cellStyle name="normální 9 4 4" xfId="5584"/>
    <cellStyle name="normální 9 4 4 2" xfId="12439"/>
    <cellStyle name="normální 9 4 4 2 2" xfId="18923"/>
    <cellStyle name="normální 9 4 4 2 2 2" xfId="45089"/>
    <cellStyle name="normální 9 4 4 2 2 3" xfId="32123"/>
    <cellStyle name="normální 9 4 4 2 3" xfId="38607"/>
    <cellStyle name="normální 9 4 4 2 4" xfId="25641"/>
    <cellStyle name="normální 9 4 4 3" xfId="15682"/>
    <cellStyle name="normální 9 4 4 3 2" xfId="41848"/>
    <cellStyle name="normální 9 4 4 3 3" xfId="28882"/>
    <cellStyle name="normální 9 4 4 4" xfId="9193"/>
    <cellStyle name="normální 9 4 4 4 2" xfId="35368"/>
    <cellStyle name="normální 9 4 4 5" xfId="22403"/>
    <cellStyle name="normální 9 5" xfId="488"/>
    <cellStyle name="normální 9 6" xfId="489"/>
    <cellStyle name="normální 9 7" xfId="490"/>
    <cellStyle name="normální 9 8" xfId="491"/>
    <cellStyle name="normální 9 9" xfId="492"/>
    <cellStyle name="Normální 90" xfId="7122"/>
    <cellStyle name="Normální 90 2" xfId="13818"/>
    <cellStyle name="Normální 90 2 2" xfId="20302"/>
    <cellStyle name="Normální 90 2 2 2" xfId="46468"/>
    <cellStyle name="Normální 90 2 2 3" xfId="33502"/>
    <cellStyle name="Normální 90 2 3" xfId="39986"/>
    <cellStyle name="Normální 90 2 4" xfId="27020"/>
    <cellStyle name="Normální 90 3" xfId="17062"/>
    <cellStyle name="Normální 90 3 2" xfId="43228"/>
    <cellStyle name="Normální 90 3 3" xfId="30262"/>
    <cellStyle name="Normální 90 4" xfId="10575"/>
    <cellStyle name="Normální 90 4 2" xfId="36745"/>
    <cellStyle name="Normální 90 5" xfId="23780"/>
    <cellStyle name="Normální 91" xfId="7146"/>
    <cellStyle name="Normální 91 2" xfId="13837"/>
    <cellStyle name="Normální 91 2 2" xfId="20321"/>
    <cellStyle name="Normální 91 2 2 2" xfId="46487"/>
    <cellStyle name="Normální 91 2 2 3" xfId="33521"/>
    <cellStyle name="Normální 91 2 3" xfId="40005"/>
    <cellStyle name="Normální 91 2 4" xfId="27039"/>
    <cellStyle name="Normální 91 3" xfId="17081"/>
    <cellStyle name="Normální 91 3 2" xfId="43247"/>
    <cellStyle name="Normální 91 3 3" xfId="30281"/>
    <cellStyle name="Normální 91 4" xfId="10594"/>
    <cellStyle name="Normální 91 4 2" xfId="36764"/>
    <cellStyle name="Normální 91 5" xfId="23799"/>
    <cellStyle name="Normální 92" xfId="5232"/>
    <cellStyle name="Normální 92 2" xfId="12253"/>
    <cellStyle name="Normální 92 2 2" xfId="18737"/>
    <cellStyle name="Normální 92 2 2 2" xfId="44903"/>
    <cellStyle name="Normální 92 2 2 3" xfId="31937"/>
    <cellStyle name="Normální 92 2 3" xfId="38421"/>
    <cellStyle name="Normální 92 2 4" xfId="25455"/>
    <cellStyle name="Normální 92 3" xfId="15496"/>
    <cellStyle name="Normální 92 3 2" xfId="41662"/>
    <cellStyle name="Normální 92 3 3" xfId="28696"/>
    <cellStyle name="Normální 92 4" xfId="9005"/>
    <cellStyle name="Normální 92 4 2" xfId="35181"/>
    <cellStyle name="Normální 92 5" xfId="22217"/>
    <cellStyle name="Normální 93" xfId="5545"/>
    <cellStyle name="Normální 93 2" xfId="12407"/>
    <cellStyle name="Normální 93 2 2" xfId="18891"/>
    <cellStyle name="Normální 93 2 2 2" xfId="45057"/>
    <cellStyle name="Normální 93 2 2 3" xfId="32091"/>
    <cellStyle name="Normální 93 2 3" xfId="38575"/>
    <cellStyle name="Normální 93 2 4" xfId="25609"/>
    <cellStyle name="Normální 93 3" xfId="15650"/>
    <cellStyle name="Normální 93 3 2" xfId="41816"/>
    <cellStyle name="Normální 93 3 3" xfId="28850"/>
    <cellStyle name="Normální 93 4" xfId="9161"/>
    <cellStyle name="Normální 93 4 2" xfId="35336"/>
    <cellStyle name="Normální 93 5" xfId="22371"/>
    <cellStyle name="Normální 94" xfId="5239"/>
    <cellStyle name="Normální 94 2" xfId="12257"/>
    <cellStyle name="Normální 94 2 2" xfId="18741"/>
    <cellStyle name="Normální 94 2 2 2" xfId="44907"/>
    <cellStyle name="Normální 94 2 2 3" xfId="31941"/>
    <cellStyle name="Normální 94 2 3" xfId="38425"/>
    <cellStyle name="Normální 94 2 4" xfId="25459"/>
    <cellStyle name="Normální 94 3" xfId="15500"/>
    <cellStyle name="Normální 94 3 2" xfId="41666"/>
    <cellStyle name="Normální 94 3 3" xfId="28700"/>
    <cellStyle name="Normální 94 4" xfId="9009"/>
    <cellStyle name="Normální 94 4 2" xfId="35185"/>
    <cellStyle name="Normální 94 5" xfId="22221"/>
    <cellStyle name="Normální 95" xfId="7186"/>
    <cellStyle name="Normální 95 2" xfId="13864"/>
    <cellStyle name="Normální 95 2 2" xfId="20348"/>
    <cellStyle name="Normální 95 2 2 2" xfId="46514"/>
    <cellStyle name="Normální 95 2 2 3" xfId="33548"/>
    <cellStyle name="Normální 95 2 3" xfId="40032"/>
    <cellStyle name="Normální 95 2 4" xfId="27066"/>
    <cellStyle name="Normální 95 3" xfId="17108"/>
    <cellStyle name="Normální 95 3 2" xfId="43274"/>
    <cellStyle name="Normální 95 3 3" xfId="30308"/>
    <cellStyle name="Normální 95 4" xfId="10621"/>
    <cellStyle name="Normální 95 4 2" xfId="36791"/>
    <cellStyle name="Normální 95 5" xfId="23826"/>
    <cellStyle name="Normální 96" xfId="5365"/>
    <cellStyle name="Normální 96 2" xfId="12311"/>
    <cellStyle name="Normální 96 2 2" xfId="18795"/>
    <cellStyle name="Normální 96 2 2 2" xfId="44961"/>
    <cellStyle name="Normální 96 2 2 3" xfId="31995"/>
    <cellStyle name="Normální 96 2 3" xfId="38479"/>
    <cellStyle name="Normální 96 2 4" xfId="25513"/>
    <cellStyle name="Normální 96 3" xfId="15554"/>
    <cellStyle name="Normální 96 3 2" xfId="41720"/>
    <cellStyle name="Normální 96 3 3" xfId="28754"/>
    <cellStyle name="Normální 96 4" xfId="9064"/>
    <cellStyle name="Normální 96 4 2" xfId="35240"/>
    <cellStyle name="Normální 96 5" xfId="22275"/>
    <cellStyle name="Normální 97" xfId="7205"/>
    <cellStyle name="Normální 97 2" xfId="13877"/>
    <cellStyle name="Normální 97 2 2" xfId="20361"/>
    <cellStyle name="Normální 97 2 2 2" xfId="46527"/>
    <cellStyle name="Normální 97 2 2 3" xfId="33561"/>
    <cellStyle name="Normální 97 2 3" xfId="40045"/>
    <cellStyle name="Normální 97 2 4" xfId="27079"/>
    <cellStyle name="Normální 97 3" xfId="17121"/>
    <cellStyle name="Normální 97 3 2" xfId="43287"/>
    <cellStyle name="Normální 97 3 3" xfId="30321"/>
    <cellStyle name="Normální 97 4" xfId="10634"/>
    <cellStyle name="Normální 97 4 2" xfId="36804"/>
    <cellStyle name="Normální 97 5" xfId="23839"/>
    <cellStyle name="Normální 98" xfId="7164"/>
    <cellStyle name="Normální 98 2" xfId="13850"/>
    <cellStyle name="Normální 98 2 2" xfId="20334"/>
    <cellStyle name="Normální 98 2 2 2" xfId="46500"/>
    <cellStyle name="Normální 98 2 2 3" xfId="33534"/>
    <cellStyle name="Normální 98 2 3" xfId="40018"/>
    <cellStyle name="Normální 98 2 4" xfId="27052"/>
    <cellStyle name="Normální 98 3" xfId="17094"/>
    <cellStyle name="Normální 98 3 2" xfId="43260"/>
    <cellStyle name="Normální 98 3 3" xfId="30294"/>
    <cellStyle name="Normální 98 4" xfId="10607"/>
    <cellStyle name="Normální 98 4 2" xfId="36777"/>
    <cellStyle name="Normální 98 5" xfId="23812"/>
    <cellStyle name="Normální 99" xfId="5671"/>
    <cellStyle name="Normální 99 2" xfId="12491"/>
    <cellStyle name="Normální 99 2 2" xfId="18975"/>
    <cellStyle name="Normální 99 2 2 2" xfId="45141"/>
    <cellStyle name="Normální 99 2 2 3" xfId="32175"/>
    <cellStyle name="Normální 99 2 3" xfId="38659"/>
    <cellStyle name="Normální 99 2 4" xfId="25693"/>
    <cellStyle name="Normální 99 3" xfId="15735"/>
    <cellStyle name="Normální 99 3 2" xfId="41901"/>
    <cellStyle name="Normální 99 3 3" xfId="28935"/>
    <cellStyle name="Normální 99 4" xfId="9245"/>
    <cellStyle name="Normální 99 4 2" xfId="35420"/>
    <cellStyle name="Normální 99 5" xfId="22455"/>
    <cellStyle name="normální_A3" xfId="7581"/>
    <cellStyle name="normální_F12 2" xfId="20872"/>
    <cellStyle name="normální_F2 (2)" xfId="7"/>
    <cellStyle name="normální_lidske_zdroje_01_04_2005" xfId="32"/>
    <cellStyle name="normální_List1" xfId="20"/>
    <cellStyle name="normální_TABULKY_1" xfId="20869"/>
    <cellStyle name="Note" xfId="493"/>
    <cellStyle name="Output" xfId="494"/>
    <cellStyle name="Percent" xfId="68"/>
    <cellStyle name="Percent 2" xfId="4860"/>
    <cellStyle name="Pevný" xfId="69"/>
    <cellStyle name="Pevný 2" xfId="7120"/>
    <cellStyle name="Poznámka 10" xfId="2467"/>
    <cellStyle name="Poznámka 11" xfId="2506"/>
    <cellStyle name="Poznámka 12" xfId="2549"/>
    <cellStyle name="Poznámka 13" xfId="2590"/>
    <cellStyle name="Poznámka 14" xfId="2631"/>
    <cellStyle name="Poznámka 15" xfId="2672"/>
    <cellStyle name="Poznámka 16" xfId="2713"/>
    <cellStyle name="Poznámka 17" xfId="2754"/>
    <cellStyle name="Poznámka 18" xfId="2795"/>
    <cellStyle name="Poznámka 19" xfId="2836"/>
    <cellStyle name="Poznámka 2" xfId="2130"/>
    <cellStyle name="Poznámka 2 10" xfId="5203"/>
    <cellStyle name="Poznámka 2 11" xfId="5280"/>
    <cellStyle name="Poznámka 2 12" xfId="5339"/>
    <cellStyle name="Poznámka 2 13" xfId="5392"/>
    <cellStyle name="Poznámka 2 2" xfId="5361"/>
    <cellStyle name="Poznámka 2 2 2" xfId="5109"/>
    <cellStyle name="Poznámka 2 3" xfId="5422"/>
    <cellStyle name="Poznámka 2 3 2" xfId="5152"/>
    <cellStyle name="Poznámka 2 4" xfId="5394"/>
    <cellStyle name="Poznámka 2 4 2" xfId="5125"/>
    <cellStyle name="Poznámka 2 5" xfId="5223"/>
    <cellStyle name="Poznámka 2 5 2" xfId="5347"/>
    <cellStyle name="Poznámka 2 6" xfId="5198"/>
    <cellStyle name="Poznámka 2 6 2" xfId="5310"/>
    <cellStyle name="Poznámka 2 7" xfId="5452"/>
    <cellStyle name="Poznámka 2 7 2" xfId="5057"/>
    <cellStyle name="Poznámka 2 8" xfId="5480"/>
    <cellStyle name="Poznámka 2 8 2" xfId="5202"/>
    <cellStyle name="Poznámka 2 9" xfId="5102"/>
    <cellStyle name="Poznámka 2 9 2" xfId="5224"/>
    <cellStyle name="Poznámka 20" xfId="2877"/>
    <cellStyle name="Poznámka 21" xfId="2918"/>
    <cellStyle name="Poznámka 22" xfId="2959"/>
    <cellStyle name="Poznámka 23" xfId="3000"/>
    <cellStyle name="Poznámka 24" xfId="3041"/>
    <cellStyle name="Poznámka 25" xfId="3082"/>
    <cellStyle name="Poznámka 26" xfId="3123"/>
    <cellStyle name="Poznámka 27" xfId="3164"/>
    <cellStyle name="Poznámka 28" xfId="3205"/>
    <cellStyle name="Poznámka 29" xfId="3246"/>
    <cellStyle name="Poznámka 3" xfId="2180"/>
    <cellStyle name="Poznámka 3 10" xfId="5241"/>
    <cellStyle name="Poznámka 3 11" xfId="5395"/>
    <cellStyle name="Poznámka 3 2" xfId="5304"/>
    <cellStyle name="Poznámka 3 2 2" xfId="5467"/>
    <cellStyle name="Poznámka 3 3" xfId="5262"/>
    <cellStyle name="Poznámka 3 3 2" xfId="5385"/>
    <cellStyle name="Poznámka 3 4" xfId="5237"/>
    <cellStyle name="Poznámka 3 4 2" xfId="5382"/>
    <cellStyle name="Poznámka 3 5" xfId="5176"/>
    <cellStyle name="Poznámka 3 5 2" xfId="5285"/>
    <cellStyle name="Poznámka 3 6" xfId="5126"/>
    <cellStyle name="Poznámka 3 6 2" xfId="5062"/>
    <cellStyle name="Poznámka 3 7" xfId="5386"/>
    <cellStyle name="Poznámka 3 7 2" xfId="5140"/>
    <cellStyle name="Poznámka 3 8" xfId="5329"/>
    <cellStyle name="Poznámka 3 8 2" xfId="4820"/>
    <cellStyle name="Poznámka 3 9" xfId="5295"/>
    <cellStyle name="Poznámka 3 9 2" xfId="5459"/>
    <cellStyle name="Poznámka 30" xfId="3287"/>
    <cellStyle name="Poznámka 31" xfId="3328"/>
    <cellStyle name="Poznámka 32" xfId="3369"/>
    <cellStyle name="Poznámka 33" xfId="3410"/>
    <cellStyle name="Poznámka 34" xfId="3451"/>
    <cellStyle name="Poznámka 35" xfId="3492"/>
    <cellStyle name="Poznámka 36" xfId="3533"/>
    <cellStyle name="Poznámka 37" xfId="3574"/>
    <cellStyle name="Poznámka 38" xfId="3615"/>
    <cellStyle name="Poznámka 39" xfId="3656"/>
    <cellStyle name="Poznámka 4" xfId="2221"/>
    <cellStyle name="Poznámka 40" xfId="3697"/>
    <cellStyle name="Poznámka 41" xfId="3738"/>
    <cellStyle name="Poznámka 42" xfId="3779"/>
    <cellStyle name="Poznámka 43" xfId="3820"/>
    <cellStyle name="Poznámka 44" xfId="3852"/>
    <cellStyle name="Poznámka 45" xfId="3901"/>
    <cellStyle name="Poznámka 46" xfId="4054"/>
    <cellStyle name="Poznámka 47" xfId="4133"/>
    <cellStyle name="Poznámka 48" xfId="4181"/>
    <cellStyle name="Poznámka 49" xfId="4187"/>
    <cellStyle name="Poznámka 5" xfId="2262"/>
    <cellStyle name="Poznámka 50" xfId="4073"/>
    <cellStyle name="Poznámka 51" xfId="4296"/>
    <cellStyle name="Poznámka 52" xfId="4316"/>
    <cellStyle name="Poznámka 53" xfId="4277"/>
    <cellStyle name="Poznámka 54" xfId="4431"/>
    <cellStyle name="Poznámka 55" xfId="4480"/>
    <cellStyle name="Poznámka 56" xfId="4526"/>
    <cellStyle name="Poznámka 57" xfId="4572"/>
    <cellStyle name="Poznámka 58" xfId="4602"/>
    <cellStyle name="Poznámka 59" xfId="4642"/>
    <cellStyle name="Poznámka 6" xfId="2303"/>
    <cellStyle name="Poznámka 60" xfId="2073"/>
    <cellStyle name="Poznámka 7" xfId="2344"/>
    <cellStyle name="Poznámka 8" xfId="2385"/>
    <cellStyle name="Poznámka 9" xfId="2426"/>
    <cellStyle name="procent 10" xfId="14134"/>
    <cellStyle name="procent 10 2" xfId="40302"/>
    <cellStyle name="procent 10 3" xfId="27336"/>
    <cellStyle name="procent 11" xfId="20662"/>
    <cellStyle name="procent 2" xfId="164"/>
    <cellStyle name="procent 2 10" xfId="1987"/>
    <cellStyle name="procent 2 10 2" xfId="4907"/>
    <cellStyle name="procent 2 11" xfId="1988"/>
    <cellStyle name="procent 2 11 2" xfId="4908"/>
    <cellStyle name="procent 2 12" xfId="1989"/>
    <cellStyle name="procent 2 12 2" xfId="4909"/>
    <cellStyle name="procent 2 13" xfId="1990"/>
    <cellStyle name="procent 2 13 2" xfId="4910"/>
    <cellStyle name="procent 2 14" xfId="1991"/>
    <cellStyle name="procent 2 14 2" xfId="4911"/>
    <cellStyle name="procent 2 15" xfId="1992"/>
    <cellStyle name="procent 2 15 2" xfId="4912"/>
    <cellStyle name="procent 2 16" xfId="1993"/>
    <cellStyle name="procent 2 16 2" xfId="4913"/>
    <cellStyle name="procent 2 17" xfId="6903"/>
    <cellStyle name="procent 2 2" xfId="496"/>
    <cellStyle name="procent 2 2 10" xfId="5745"/>
    <cellStyle name="procent 2 2 2" xfId="3931"/>
    <cellStyle name="procent 2 2 3" xfId="3935"/>
    <cellStyle name="procent 2 2 4" xfId="3939"/>
    <cellStyle name="procent 2 2 5" xfId="3943"/>
    <cellStyle name="procent 2 2 6" xfId="3964"/>
    <cellStyle name="procent 2 2 7" xfId="3977"/>
    <cellStyle name="procent 2 2 8" xfId="2074"/>
    <cellStyle name="procent 2 2 9" xfId="1994"/>
    <cellStyle name="procent 2 3" xfId="1367"/>
    <cellStyle name="procent 2 3 10" xfId="6336"/>
    <cellStyle name="procent 2 3 2" xfId="3933"/>
    <cellStyle name="procent 2 3 3" xfId="3936"/>
    <cellStyle name="procent 2 3 4" xfId="3940"/>
    <cellStyle name="procent 2 3 5" xfId="3944"/>
    <cellStyle name="procent 2 3 6" xfId="3959"/>
    <cellStyle name="procent 2 3 7" xfId="3975"/>
    <cellStyle name="procent 2 3 8" xfId="2075"/>
    <cellStyle name="procent 2 3 9" xfId="1995"/>
    <cellStyle name="procent 2 4" xfId="1341"/>
    <cellStyle name="procent 2 4 2" xfId="2076"/>
    <cellStyle name="procent 2 4 3" xfId="1996"/>
    <cellStyle name="procent 2 4 4" xfId="6316"/>
    <cellStyle name="procent 2 5" xfId="1997"/>
    <cellStyle name="procent 2 5 2" xfId="2077"/>
    <cellStyle name="procent 2 6" xfId="1998"/>
    <cellStyle name="procent 2 6 2" xfId="2078"/>
    <cellStyle name="procent 2 7" xfId="1999"/>
    <cellStyle name="procent 2 7 2" xfId="2079"/>
    <cellStyle name="procent 2 8" xfId="2000"/>
    <cellStyle name="procent 2 8 2" xfId="2080"/>
    <cellStyle name="procent 2 9" xfId="2001"/>
    <cellStyle name="procent 2 9 2" xfId="4914"/>
    <cellStyle name="procent 3" xfId="495"/>
    <cellStyle name="procent 3 10" xfId="598"/>
    <cellStyle name="procent 3 10 10" xfId="7678"/>
    <cellStyle name="procent 3 10 10 2" xfId="33898"/>
    <cellStyle name="procent 3 10 11" xfId="20954"/>
    <cellStyle name="procent 3 10 2" xfId="756"/>
    <cellStyle name="procent 3 10 2 2" xfId="1573"/>
    <cellStyle name="procent 3 10 2 2 2" xfId="6541"/>
    <cellStyle name="procent 3 10 2 2 2 2" xfId="13278"/>
    <cellStyle name="procent 3 10 2 2 2 2 2" xfId="19762"/>
    <cellStyle name="procent 3 10 2 2 2 2 2 2" xfId="45928"/>
    <cellStyle name="procent 3 10 2 2 2 2 2 3" xfId="32962"/>
    <cellStyle name="procent 3 10 2 2 2 2 3" xfId="39446"/>
    <cellStyle name="procent 3 10 2 2 2 2 4" xfId="26480"/>
    <cellStyle name="procent 3 10 2 2 2 3" xfId="16522"/>
    <cellStyle name="procent 3 10 2 2 2 3 2" xfId="42688"/>
    <cellStyle name="procent 3 10 2 2 2 3 3" xfId="29722"/>
    <cellStyle name="procent 3 10 2 2 2 4" xfId="10034"/>
    <cellStyle name="procent 3 10 2 2 2 4 2" xfId="36205"/>
    <cellStyle name="procent 3 10 2 2 2 5" xfId="23240"/>
    <cellStyle name="procent 3 10 2 2 3" xfId="11666"/>
    <cellStyle name="procent 3 10 2 2 3 2" xfId="18150"/>
    <cellStyle name="procent 3 10 2 2 3 2 2" xfId="44316"/>
    <cellStyle name="procent 3 10 2 2 3 2 3" xfId="31350"/>
    <cellStyle name="procent 3 10 2 2 3 3" xfId="37834"/>
    <cellStyle name="procent 3 10 2 2 3 4" xfId="24868"/>
    <cellStyle name="procent 3 10 2 2 4" xfId="14910"/>
    <cellStyle name="procent 3 10 2 2 4 2" xfId="41076"/>
    <cellStyle name="procent 3 10 2 2 4 3" xfId="28110"/>
    <cellStyle name="procent 3 10 2 2 5" xfId="8371"/>
    <cellStyle name="procent 3 10 2 2 5 2" xfId="34591"/>
    <cellStyle name="procent 3 10 2 2 6" xfId="21642"/>
    <cellStyle name="procent 3 10 2 3" xfId="3953"/>
    <cellStyle name="procent 3 10 2 4" xfId="5954"/>
    <cellStyle name="procent 3 10 2 4 2" xfId="12721"/>
    <cellStyle name="procent 3 10 2 4 2 2" xfId="19205"/>
    <cellStyle name="procent 3 10 2 4 2 2 2" xfId="45371"/>
    <cellStyle name="procent 3 10 2 4 2 2 3" xfId="32405"/>
    <cellStyle name="procent 3 10 2 4 2 3" xfId="38889"/>
    <cellStyle name="procent 3 10 2 4 2 4" xfId="25923"/>
    <cellStyle name="procent 3 10 2 4 3" xfId="15965"/>
    <cellStyle name="procent 3 10 2 4 3 2" xfId="42131"/>
    <cellStyle name="procent 3 10 2 4 3 3" xfId="29165"/>
    <cellStyle name="procent 3 10 2 4 4" xfId="9475"/>
    <cellStyle name="procent 3 10 2 4 4 2" xfId="35648"/>
    <cellStyle name="procent 3 10 2 4 5" xfId="22683"/>
    <cellStyle name="procent 3 10 2 5" xfId="11112"/>
    <cellStyle name="procent 3 10 2 5 2" xfId="17596"/>
    <cellStyle name="procent 3 10 2 5 2 2" xfId="43762"/>
    <cellStyle name="procent 3 10 2 5 2 3" xfId="30796"/>
    <cellStyle name="procent 3 10 2 5 3" xfId="37280"/>
    <cellStyle name="procent 3 10 2 5 4" xfId="24314"/>
    <cellStyle name="procent 3 10 2 6" xfId="14357"/>
    <cellStyle name="procent 3 10 2 6 2" xfId="40523"/>
    <cellStyle name="procent 3 10 2 6 3" xfId="27557"/>
    <cellStyle name="procent 3 10 2 7" xfId="7814"/>
    <cellStyle name="procent 3 10 2 7 2" xfId="34034"/>
    <cellStyle name="procent 3 10 2 8" xfId="21090"/>
    <cellStyle name="procent 3 10 3" xfId="931"/>
    <cellStyle name="procent 3 10 3 2" xfId="1721"/>
    <cellStyle name="procent 3 10 3 2 2" xfId="6689"/>
    <cellStyle name="procent 3 10 3 2 2 2" xfId="13426"/>
    <cellStyle name="procent 3 10 3 2 2 2 2" xfId="19910"/>
    <cellStyle name="procent 3 10 3 2 2 2 2 2" xfId="46076"/>
    <cellStyle name="procent 3 10 3 2 2 2 2 3" xfId="33110"/>
    <cellStyle name="procent 3 10 3 2 2 2 3" xfId="39594"/>
    <cellStyle name="procent 3 10 3 2 2 2 4" xfId="26628"/>
    <cellStyle name="procent 3 10 3 2 2 3" xfId="16670"/>
    <cellStyle name="procent 3 10 3 2 2 3 2" xfId="42836"/>
    <cellStyle name="procent 3 10 3 2 2 3 3" xfId="29870"/>
    <cellStyle name="procent 3 10 3 2 2 4" xfId="10182"/>
    <cellStyle name="procent 3 10 3 2 2 4 2" xfId="36353"/>
    <cellStyle name="procent 3 10 3 2 2 5" xfId="23388"/>
    <cellStyle name="procent 3 10 3 2 3" xfId="11814"/>
    <cellStyle name="procent 3 10 3 2 3 2" xfId="18298"/>
    <cellStyle name="procent 3 10 3 2 3 2 2" xfId="44464"/>
    <cellStyle name="procent 3 10 3 2 3 2 3" xfId="31498"/>
    <cellStyle name="procent 3 10 3 2 3 3" xfId="37982"/>
    <cellStyle name="procent 3 10 3 2 3 4" xfId="25016"/>
    <cellStyle name="procent 3 10 3 2 4" xfId="15058"/>
    <cellStyle name="procent 3 10 3 2 4 2" xfId="41224"/>
    <cellStyle name="procent 3 10 3 2 4 3" xfId="28258"/>
    <cellStyle name="procent 3 10 3 2 5" xfId="8519"/>
    <cellStyle name="procent 3 10 3 2 5 2" xfId="34739"/>
    <cellStyle name="procent 3 10 3 2 6" xfId="21790"/>
    <cellStyle name="procent 3 10 3 3" xfId="3971"/>
    <cellStyle name="procent 3 10 3 4" xfId="6105"/>
    <cellStyle name="procent 3 10 3 4 2" xfId="12870"/>
    <cellStyle name="procent 3 10 3 4 2 2" xfId="19354"/>
    <cellStyle name="procent 3 10 3 4 2 2 2" xfId="45520"/>
    <cellStyle name="procent 3 10 3 4 2 2 3" xfId="32554"/>
    <cellStyle name="procent 3 10 3 4 2 3" xfId="39038"/>
    <cellStyle name="procent 3 10 3 4 2 4" xfId="26072"/>
    <cellStyle name="procent 3 10 3 4 3" xfId="16114"/>
    <cellStyle name="procent 3 10 3 4 3 2" xfId="42280"/>
    <cellStyle name="procent 3 10 3 4 3 3" xfId="29314"/>
    <cellStyle name="procent 3 10 3 4 4" xfId="9625"/>
    <cellStyle name="procent 3 10 3 4 4 2" xfId="35797"/>
    <cellStyle name="procent 3 10 3 4 5" xfId="22832"/>
    <cellStyle name="procent 3 10 3 5" xfId="11260"/>
    <cellStyle name="procent 3 10 3 5 2" xfId="17744"/>
    <cellStyle name="procent 3 10 3 5 2 2" xfId="43910"/>
    <cellStyle name="procent 3 10 3 5 2 3" xfId="30944"/>
    <cellStyle name="procent 3 10 3 5 3" xfId="37428"/>
    <cellStyle name="procent 3 10 3 5 4" xfId="24462"/>
    <cellStyle name="procent 3 10 3 6" xfId="14505"/>
    <cellStyle name="procent 3 10 3 6 2" xfId="40671"/>
    <cellStyle name="procent 3 10 3 6 3" xfId="27705"/>
    <cellStyle name="procent 3 10 3 7" xfId="7962"/>
    <cellStyle name="procent 3 10 3 7 2" xfId="34182"/>
    <cellStyle name="procent 3 10 3 8" xfId="21238"/>
    <cellStyle name="procent 3 10 4" xfId="1106"/>
    <cellStyle name="procent 3 10 4 2" xfId="1869"/>
    <cellStyle name="procent 3 10 4 2 2" xfId="6837"/>
    <cellStyle name="procent 3 10 4 2 2 2" xfId="13574"/>
    <cellStyle name="procent 3 10 4 2 2 2 2" xfId="20058"/>
    <cellStyle name="procent 3 10 4 2 2 2 2 2" xfId="46224"/>
    <cellStyle name="procent 3 10 4 2 2 2 2 3" xfId="33258"/>
    <cellStyle name="procent 3 10 4 2 2 2 3" xfId="39742"/>
    <cellStyle name="procent 3 10 4 2 2 2 4" xfId="26776"/>
    <cellStyle name="procent 3 10 4 2 2 3" xfId="16818"/>
    <cellStyle name="procent 3 10 4 2 2 3 2" xfId="42984"/>
    <cellStyle name="procent 3 10 4 2 2 3 3" xfId="30018"/>
    <cellStyle name="procent 3 10 4 2 2 4" xfId="10330"/>
    <cellStyle name="procent 3 10 4 2 2 4 2" xfId="36501"/>
    <cellStyle name="procent 3 10 4 2 2 5" xfId="23536"/>
    <cellStyle name="procent 3 10 4 2 3" xfId="11962"/>
    <cellStyle name="procent 3 10 4 2 3 2" xfId="18446"/>
    <cellStyle name="procent 3 10 4 2 3 2 2" xfId="44612"/>
    <cellStyle name="procent 3 10 4 2 3 2 3" xfId="31646"/>
    <cellStyle name="procent 3 10 4 2 3 3" xfId="38130"/>
    <cellStyle name="procent 3 10 4 2 3 4" xfId="25164"/>
    <cellStyle name="procent 3 10 4 2 4" xfId="15206"/>
    <cellStyle name="procent 3 10 4 2 4 2" xfId="41372"/>
    <cellStyle name="procent 3 10 4 2 4 3" xfId="28406"/>
    <cellStyle name="procent 3 10 4 2 5" xfId="8667"/>
    <cellStyle name="procent 3 10 4 2 5 2" xfId="34887"/>
    <cellStyle name="procent 3 10 4 2 6" xfId="21938"/>
    <cellStyle name="procent 3 10 4 3" xfId="3988"/>
    <cellStyle name="procent 3 10 4 4" xfId="6260"/>
    <cellStyle name="procent 3 10 4 4 2" xfId="13022"/>
    <cellStyle name="procent 3 10 4 4 2 2" xfId="19506"/>
    <cellStyle name="procent 3 10 4 4 2 2 2" xfId="45672"/>
    <cellStyle name="procent 3 10 4 4 2 2 3" xfId="32706"/>
    <cellStyle name="procent 3 10 4 4 2 3" xfId="39190"/>
    <cellStyle name="procent 3 10 4 4 2 4" xfId="26224"/>
    <cellStyle name="procent 3 10 4 4 3" xfId="16266"/>
    <cellStyle name="procent 3 10 4 4 3 2" xfId="42432"/>
    <cellStyle name="procent 3 10 4 4 3 3" xfId="29466"/>
    <cellStyle name="procent 3 10 4 4 4" xfId="9777"/>
    <cellStyle name="procent 3 10 4 4 4 2" xfId="35949"/>
    <cellStyle name="procent 3 10 4 4 5" xfId="22984"/>
    <cellStyle name="procent 3 10 4 5" xfId="11408"/>
    <cellStyle name="procent 3 10 4 5 2" xfId="17892"/>
    <cellStyle name="procent 3 10 4 5 2 2" xfId="44058"/>
    <cellStyle name="procent 3 10 4 5 2 3" xfId="31092"/>
    <cellStyle name="procent 3 10 4 5 3" xfId="37576"/>
    <cellStyle name="procent 3 10 4 5 4" xfId="24610"/>
    <cellStyle name="procent 3 10 4 6" xfId="14653"/>
    <cellStyle name="procent 3 10 4 6 2" xfId="40819"/>
    <cellStyle name="procent 3 10 4 6 3" xfId="27853"/>
    <cellStyle name="procent 3 10 4 7" xfId="8110"/>
    <cellStyle name="procent 3 10 4 7 2" xfId="34330"/>
    <cellStyle name="procent 3 10 4 8" xfId="21386"/>
    <cellStyle name="procent 3 10 5" xfId="1437"/>
    <cellStyle name="procent 3 10 5 2" xfId="6405"/>
    <cellStyle name="procent 3 10 5 2 2" xfId="13142"/>
    <cellStyle name="procent 3 10 5 2 2 2" xfId="19626"/>
    <cellStyle name="procent 3 10 5 2 2 2 2" xfId="45792"/>
    <cellStyle name="procent 3 10 5 2 2 2 3" xfId="32826"/>
    <cellStyle name="procent 3 10 5 2 2 3" xfId="39310"/>
    <cellStyle name="procent 3 10 5 2 2 4" xfId="26344"/>
    <cellStyle name="procent 3 10 5 2 3" xfId="16386"/>
    <cellStyle name="procent 3 10 5 2 3 2" xfId="42552"/>
    <cellStyle name="procent 3 10 5 2 3 3" xfId="29586"/>
    <cellStyle name="procent 3 10 5 2 4" xfId="9898"/>
    <cellStyle name="procent 3 10 5 2 4 2" xfId="36069"/>
    <cellStyle name="procent 3 10 5 2 5" xfId="23104"/>
    <cellStyle name="procent 3 10 5 3" xfId="11530"/>
    <cellStyle name="procent 3 10 5 3 2" xfId="18014"/>
    <cellStyle name="procent 3 10 5 3 2 2" xfId="44180"/>
    <cellStyle name="procent 3 10 5 3 2 3" xfId="31214"/>
    <cellStyle name="procent 3 10 5 3 3" xfId="37698"/>
    <cellStyle name="procent 3 10 5 3 4" xfId="24732"/>
    <cellStyle name="procent 3 10 5 4" xfId="14774"/>
    <cellStyle name="procent 3 10 5 4 2" xfId="40940"/>
    <cellStyle name="procent 3 10 5 4 3" xfId="27974"/>
    <cellStyle name="procent 3 10 5 5" xfId="8235"/>
    <cellStyle name="procent 3 10 5 5 2" xfId="34455"/>
    <cellStyle name="procent 3 10 5 6" xfId="21506"/>
    <cellStyle name="procent 3 10 6" xfId="3928"/>
    <cellStyle name="procent 3 10 7" xfId="5816"/>
    <cellStyle name="procent 3 10 7 2" xfId="12583"/>
    <cellStyle name="procent 3 10 7 2 2" xfId="19067"/>
    <cellStyle name="procent 3 10 7 2 2 2" xfId="45233"/>
    <cellStyle name="procent 3 10 7 2 2 3" xfId="32267"/>
    <cellStyle name="procent 3 10 7 2 3" xfId="38751"/>
    <cellStyle name="procent 3 10 7 2 4" xfId="25785"/>
    <cellStyle name="procent 3 10 7 3" xfId="15827"/>
    <cellStyle name="procent 3 10 7 3 2" xfId="41993"/>
    <cellStyle name="procent 3 10 7 3 3" xfId="29027"/>
    <cellStyle name="procent 3 10 7 4" xfId="9337"/>
    <cellStyle name="procent 3 10 7 4 2" xfId="35510"/>
    <cellStyle name="procent 3 10 7 5" xfId="22545"/>
    <cellStyle name="procent 3 10 8" xfId="10976"/>
    <cellStyle name="procent 3 10 8 2" xfId="17460"/>
    <cellStyle name="procent 3 10 8 2 2" xfId="43626"/>
    <cellStyle name="procent 3 10 8 2 3" xfId="30660"/>
    <cellStyle name="procent 3 10 8 3" xfId="37144"/>
    <cellStyle name="procent 3 10 8 4" xfId="24178"/>
    <cellStyle name="procent 3 10 9" xfId="14221"/>
    <cellStyle name="procent 3 10 9 2" xfId="40387"/>
    <cellStyle name="procent 3 10 9 3" xfId="27421"/>
    <cellStyle name="procent 3 11" xfId="635"/>
    <cellStyle name="procent 3 11 10" xfId="20986"/>
    <cellStyle name="procent 3 11 2" xfId="831"/>
    <cellStyle name="procent 3 11 2 2" xfId="1635"/>
    <cellStyle name="procent 3 11 2 2 2" xfId="6603"/>
    <cellStyle name="procent 3 11 2 2 2 2" xfId="13340"/>
    <cellStyle name="procent 3 11 2 2 2 2 2" xfId="19824"/>
    <cellStyle name="procent 3 11 2 2 2 2 2 2" xfId="45990"/>
    <cellStyle name="procent 3 11 2 2 2 2 2 3" xfId="33024"/>
    <cellStyle name="procent 3 11 2 2 2 2 3" xfId="39508"/>
    <cellStyle name="procent 3 11 2 2 2 2 4" xfId="26542"/>
    <cellStyle name="procent 3 11 2 2 2 3" xfId="16584"/>
    <cellStyle name="procent 3 11 2 2 2 3 2" xfId="42750"/>
    <cellStyle name="procent 3 11 2 2 2 3 3" xfId="29784"/>
    <cellStyle name="procent 3 11 2 2 2 4" xfId="10096"/>
    <cellStyle name="procent 3 11 2 2 2 4 2" xfId="36267"/>
    <cellStyle name="procent 3 11 2 2 2 5" xfId="23302"/>
    <cellStyle name="procent 3 11 2 2 3" xfId="11728"/>
    <cellStyle name="procent 3 11 2 2 3 2" xfId="18212"/>
    <cellStyle name="procent 3 11 2 2 3 2 2" xfId="44378"/>
    <cellStyle name="procent 3 11 2 2 3 2 3" xfId="31412"/>
    <cellStyle name="procent 3 11 2 2 3 3" xfId="37896"/>
    <cellStyle name="procent 3 11 2 2 3 4" xfId="24930"/>
    <cellStyle name="procent 3 11 2 2 4" xfId="14972"/>
    <cellStyle name="procent 3 11 2 2 4 2" xfId="41138"/>
    <cellStyle name="procent 3 11 2 2 4 3" xfId="28172"/>
    <cellStyle name="procent 3 11 2 2 5" xfId="8433"/>
    <cellStyle name="procent 3 11 2 2 5 2" xfId="34653"/>
    <cellStyle name="procent 3 11 2 2 6" xfId="21704"/>
    <cellStyle name="procent 3 11 2 3" xfId="3954"/>
    <cellStyle name="procent 3 11 2 4" xfId="6017"/>
    <cellStyle name="procent 3 11 2 4 2" xfId="12783"/>
    <cellStyle name="procent 3 11 2 4 2 2" xfId="19267"/>
    <cellStyle name="procent 3 11 2 4 2 2 2" xfId="45433"/>
    <cellStyle name="procent 3 11 2 4 2 2 3" xfId="32467"/>
    <cellStyle name="procent 3 11 2 4 2 3" xfId="38951"/>
    <cellStyle name="procent 3 11 2 4 2 4" xfId="25985"/>
    <cellStyle name="procent 3 11 2 4 3" xfId="16027"/>
    <cellStyle name="procent 3 11 2 4 3 2" xfId="42193"/>
    <cellStyle name="procent 3 11 2 4 3 3" xfId="29227"/>
    <cellStyle name="procent 3 11 2 4 4" xfId="9537"/>
    <cellStyle name="procent 3 11 2 4 4 2" xfId="35710"/>
    <cellStyle name="procent 3 11 2 4 5" xfId="22745"/>
    <cellStyle name="procent 3 11 2 5" xfId="11174"/>
    <cellStyle name="procent 3 11 2 5 2" xfId="17658"/>
    <cellStyle name="procent 3 11 2 5 2 2" xfId="43824"/>
    <cellStyle name="procent 3 11 2 5 2 3" xfId="30858"/>
    <cellStyle name="procent 3 11 2 5 3" xfId="37342"/>
    <cellStyle name="procent 3 11 2 5 4" xfId="24376"/>
    <cellStyle name="procent 3 11 2 6" xfId="14419"/>
    <cellStyle name="procent 3 11 2 6 2" xfId="40585"/>
    <cellStyle name="procent 3 11 2 6 3" xfId="27619"/>
    <cellStyle name="procent 3 11 2 7" xfId="7876"/>
    <cellStyle name="procent 3 11 2 7 2" xfId="34096"/>
    <cellStyle name="procent 3 11 2 8" xfId="21152"/>
    <cellStyle name="procent 3 11 3" xfId="1006"/>
    <cellStyle name="procent 3 11 3 2" xfId="1783"/>
    <cellStyle name="procent 3 11 3 2 2" xfId="6751"/>
    <cellStyle name="procent 3 11 3 2 2 2" xfId="13488"/>
    <cellStyle name="procent 3 11 3 2 2 2 2" xfId="19972"/>
    <cellStyle name="procent 3 11 3 2 2 2 2 2" xfId="46138"/>
    <cellStyle name="procent 3 11 3 2 2 2 2 3" xfId="33172"/>
    <cellStyle name="procent 3 11 3 2 2 2 3" xfId="39656"/>
    <cellStyle name="procent 3 11 3 2 2 2 4" xfId="26690"/>
    <cellStyle name="procent 3 11 3 2 2 3" xfId="16732"/>
    <cellStyle name="procent 3 11 3 2 2 3 2" xfId="42898"/>
    <cellStyle name="procent 3 11 3 2 2 3 3" xfId="29932"/>
    <cellStyle name="procent 3 11 3 2 2 4" xfId="10244"/>
    <cellStyle name="procent 3 11 3 2 2 4 2" xfId="36415"/>
    <cellStyle name="procent 3 11 3 2 2 5" xfId="23450"/>
    <cellStyle name="procent 3 11 3 2 3" xfId="11876"/>
    <cellStyle name="procent 3 11 3 2 3 2" xfId="18360"/>
    <cellStyle name="procent 3 11 3 2 3 2 2" xfId="44526"/>
    <cellStyle name="procent 3 11 3 2 3 2 3" xfId="31560"/>
    <cellStyle name="procent 3 11 3 2 3 3" xfId="38044"/>
    <cellStyle name="procent 3 11 3 2 3 4" xfId="25078"/>
    <cellStyle name="procent 3 11 3 2 4" xfId="15120"/>
    <cellStyle name="procent 3 11 3 2 4 2" xfId="41286"/>
    <cellStyle name="procent 3 11 3 2 4 3" xfId="28320"/>
    <cellStyle name="procent 3 11 3 2 5" xfId="8581"/>
    <cellStyle name="procent 3 11 3 2 5 2" xfId="34801"/>
    <cellStyle name="procent 3 11 3 2 6" xfId="21852"/>
    <cellStyle name="procent 3 11 3 3" xfId="3972"/>
    <cellStyle name="procent 3 11 3 4" xfId="6169"/>
    <cellStyle name="procent 3 11 3 4 2" xfId="12933"/>
    <cellStyle name="procent 3 11 3 4 2 2" xfId="19417"/>
    <cellStyle name="procent 3 11 3 4 2 2 2" xfId="45583"/>
    <cellStyle name="procent 3 11 3 4 2 2 3" xfId="32617"/>
    <cellStyle name="procent 3 11 3 4 2 3" xfId="39101"/>
    <cellStyle name="procent 3 11 3 4 2 4" xfId="26135"/>
    <cellStyle name="procent 3 11 3 4 3" xfId="16177"/>
    <cellStyle name="procent 3 11 3 4 3 2" xfId="42343"/>
    <cellStyle name="procent 3 11 3 4 3 3" xfId="29377"/>
    <cellStyle name="procent 3 11 3 4 4" xfId="9688"/>
    <cellStyle name="procent 3 11 3 4 4 2" xfId="35860"/>
    <cellStyle name="procent 3 11 3 4 5" xfId="22895"/>
    <cellStyle name="procent 3 11 3 5" xfId="11322"/>
    <cellStyle name="procent 3 11 3 5 2" xfId="17806"/>
    <cellStyle name="procent 3 11 3 5 2 2" xfId="43972"/>
    <cellStyle name="procent 3 11 3 5 2 3" xfId="31006"/>
    <cellStyle name="procent 3 11 3 5 3" xfId="37490"/>
    <cellStyle name="procent 3 11 3 5 4" xfId="24524"/>
    <cellStyle name="procent 3 11 3 6" xfId="14567"/>
    <cellStyle name="procent 3 11 3 6 2" xfId="40733"/>
    <cellStyle name="procent 3 11 3 6 3" xfId="27767"/>
    <cellStyle name="procent 3 11 3 7" xfId="8024"/>
    <cellStyle name="procent 3 11 3 7 2" xfId="34244"/>
    <cellStyle name="procent 3 11 3 8" xfId="21300"/>
    <cellStyle name="procent 3 11 4" xfId="1469"/>
    <cellStyle name="procent 3 11 4 2" xfId="3989"/>
    <cellStyle name="procent 3 11 4 3" xfId="6437"/>
    <cellStyle name="procent 3 11 4 3 2" xfId="13174"/>
    <cellStyle name="procent 3 11 4 3 2 2" xfId="19658"/>
    <cellStyle name="procent 3 11 4 3 2 2 2" xfId="45824"/>
    <cellStyle name="procent 3 11 4 3 2 2 3" xfId="32858"/>
    <cellStyle name="procent 3 11 4 3 2 3" xfId="39342"/>
    <cellStyle name="procent 3 11 4 3 2 4" xfId="26376"/>
    <cellStyle name="procent 3 11 4 3 3" xfId="16418"/>
    <cellStyle name="procent 3 11 4 3 3 2" xfId="42584"/>
    <cellStyle name="procent 3 11 4 3 3 3" xfId="29618"/>
    <cellStyle name="procent 3 11 4 3 4" xfId="9930"/>
    <cellStyle name="procent 3 11 4 3 4 2" xfId="36101"/>
    <cellStyle name="procent 3 11 4 3 5" xfId="23136"/>
    <cellStyle name="procent 3 11 4 4" xfId="11562"/>
    <cellStyle name="procent 3 11 4 4 2" xfId="18046"/>
    <cellStyle name="procent 3 11 4 4 2 2" xfId="44212"/>
    <cellStyle name="procent 3 11 4 4 2 3" xfId="31246"/>
    <cellStyle name="procent 3 11 4 4 3" xfId="37730"/>
    <cellStyle name="procent 3 11 4 4 4" xfId="24764"/>
    <cellStyle name="procent 3 11 4 5" xfId="14806"/>
    <cellStyle name="procent 3 11 4 5 2" xfId="40972"/>
    <cellStyle name="procent 3 11 4 5 3" xfId="28006"/>
    <cellStyle name="procent 3 11 4 6" xfId="8267"/>
    <cellStyle name="procent 3 11 4 6 2" xfId="34487"/>
    <cellStyle name="procent 3 11 4 7" xfId="21538"/>
    <cellStyle name="procent 3 11 5" xfId="3929"/>
    <cellStyle name="procent 3 11 6" xfId="5848"/>
    <cellStyle name="procent 3 11 6 2" xfId="12615"/>
    <cellStyle name="procent 3 11 6 2 2" xfId="19099"/>
    <cellStyle name="procent 3 11 6 2 2 2" xfId="45265"/>
    <cellStyle name="procent 3 11 6 2 2 3" xfId="32299"/>
    <cellStyle name="procent 3 11 6 2 3" xfId="38783"/>
    <cellStyle name="procent 3 11 6 2 4" xfId="25817"/>
    <cellStyle name="procent 3 11 6 3" xfId="15859"/>
    <cellStyle name="procent 3 11 6 3 2" xfId="42025"/>
    <cellStyle name="procent 3 11 6 3 3" xfId="29059"/>
    <cellStyle name="procent 3 11 6 4" xfId="9369"/>
    <cellStyle name="procent 3 11 6 4 2" xfId="35542"/>
    <cellStyle name="procent 3 11 6 5" xfId="22577"/>
    <cellStyle name="procent 3 11 7" xfId="11008"/>
    <cellStyle name="procent 3 11 7 2" xfId="17492"/>
    <cellStyle name="procent 3 11 7 2 2" xfId="43658"/>
    <cellStyle name="procent 3 11 7 2 3" xfId="30692"/>
    <cellStyle name="procent 3 11 7 3" xfId="37176"/>
    <cellStyle name="procent 3 11 7 4" xfId="24210"/>
    <cellStyle name="procent 3 11 8" xfId="14253"/>
    <cellStyle name="procent 3 11 8 2" xfId="40419"/>
    <cellStyle name="procent 3 11 8 3" xfId="27453"/>
    <cellStyle name="procent 3 11 9" xfId="7710"/>
    <cellStyle name="procent 3 11 9 2" xfId="33930"/>
    <cellStyle name="procent 3 12" xfId="696"/>
    <cellStyle name="procent 3 12 10" xfId="21039"/>
    <cellStyle name="procent 3 12 2" xfId="870"/>
    <cellStyle name="procent 3 12 2 2" xfId="1669"/>
    <cellStyle name="procent 3 12 2 2 2" xfId="6637"/>
    <cellStyle name="procent 3 12 2 2 2 2" xfId="13374"/>
    <cellStyle name="procent 3 12 2 2 2 2 2" xfId="19858"/>
    <cellStyle name="procent 3 12 2 2 2 2 2 2" xfId="46024"/>
    <cellStyle name="procent 3 12 2 2 2 2 2 3" xfId="33058"/>
    <cellStyle name="procent 3 12 2 2 2 2 3" xfId="39542"/>
    <cellStyle name="procent 3 12 2 2 2 2 4" xfId="26576"/>
    <cellStyle name="procent 3 12 2 2 2 3" xfId="16618"/>
    <cellStyle name="procent 3 12 2 2 2 3 2" xfId="42784"/>
    <cellStyle name="procent 3 12 2 2 2 3 3" xfId="29818"/>
    <cellStyle name="procent 3 12 2 2 2 4" xfId="10130"/>
    <cellStyle name="procent 3 12 2 2 2 4 2" xfId="36301"/>
    <cellStyle name="procent 3 12 2 2 2 5" xfId="23336"/>
    <cellStyle name="procent 3 12 2 2 3" xfId="11762"/>
    <cellStyle name="procent 3 12 2 2 3 2" xfId="18246"/>
    <cellStyle name="procent 3 12 2 2 3 2 2" xfId="44412"/>
    <cellStyle name="procent 3 12 2 2 3 2 3" xfId="31446"/>
    <cellStyle name="procent 3 12 2 2 3 3" xfId="37930"/>
    <cellStyle name="procent 3 12 2 2 3 4" xfId="24964"/>
    <cellStyle name="procent 3 12 2 2 4" xfId="15006"/>
    <cellStyle name="procent 3 12 2 2 4 2" xfId="41172"/>
    <cellStyle name="procent 3 12 2 2 4 3" xfId="28206"/>
    <cellStyle name="procent 3 12 2 2 5" xfId="8467"/>
    <cellStyle name="procent 3 12 2 2 5 2" xfId="34687"/>
    <cellStyle name="procent 3 12 2 2 6" xfId="21738"/>
    <cellStyle name="procent 3 12 2 3" xfId="3955"/>
    <cellStyle name="procent 3 12 2 4" xfId="6052"/>
    <cellStyle name="procent 3 12 2 4 2" xfId="12817"/>
    <cellStyle name="procent 3 12 2 4 2 2" xfId="19301"/>
    <cellStyle name="procent 3 12 2 4 2 2 2" xfId="45467"/>
    <cellStyle name="procent 3 12 2 4 2 2 3" xfId="32501"/>
    <cellStyle name="procent 3 12 2 4 2 3" xfId="38985"/>
    <cellStyle name="procent 3 12 2 4 2 4" xfId="26019"/>
    <cellStyle name="procent 3 12 2 4 3" xfId="16061"/>
    <cellStyle name="procent 3 12 2 4 3 2" xfId="42227"/>
    <cellStyle name="procent 3 12 2 4 3 3" xfId="29261"/>
    <cellStyle name="procent 3 12 2 4 4" xfId="9572"/>
    <cellStyle name="procent 3 12 2 4 4 2" xfId="35744"/>
    <cellStyle name="procent 3 12 2 4 5" xfId="22779"/>
    <cellStyle name="procent 3 12 2 5" xfId="11208"/>
    <cellStyle name="procent 3 12 2 5 2" xfId="17692"/>
    <cellStyle name="procent 3 12 2 5 2 2" xfId="43858"/>
    <cellStyle name="procent 3 12 2 5 2 3" xfId="30892"/>
    <cellStyle name="procent 3 12 2 5 3" xfId="37376"/>
    <cellStyle name="procent 3 12 2 5 4" xfId="24410"/>
    <cellStyle name="procent 3 12 2 6" xfId="14453"/>
    <cellStyle name="procent 3 12 2 6 2" xfId="40619"/>
    <cellStyle name="procent 3 12 2 6 3" xfId="27653"/>
    <cellStyle name="procent 3 12 2 7" xfId="7910"/>
    <cellStyle name="procent 3 12 2 7 2" xfId="34130"/>
    <cellStyle name="procent 3 12 2 8" xfId="21186"/>
    <cellStyle name="procent 3 12 3" xfId="1045"/>
    <cellStyle name="procent 3 12 3 2" xfId="1817"/>
    <cellStyle name="procent 3 12 3 2 2" xfId="6785"/>
    <cellStyle name="procent 3 12 3 2 2 2" xfId="13522"/>
    <cellStyle name="procent 3 12 3 2 2 2 2" xfId="20006"/>
    <cellStyle name="procent 3 12 3 2 2 2 2 2" xfId="46172"/>
    <cellStyle name="procent 3 12 3 2 2 2 2 3" xfId="33206"/>
    <cellStyle name="procent 3 12 3 2 2 2 3" xfId="39690"/>
    <cellStyle name="procent 3 12 3 2 2 2 4" xfId="26724"/>
    <cellStyle name="procent 3 12 3 2 2 3" xfId="16766"/>
    <cellStyle name="procent 3 12 3 2 2 3 2" xfId="42932"/>
    <cellStyle name="procent 3 12 3 2 2 3 3" xfId="29966"/>
    <cellStyle name="procent 3 12 3 2 2 4" xfId="10278"/>
    <cellStyle name="procent 3 12 3 2 2 4 2" xfId="36449"/>
    <cellStyle name="procent 3 12 3 2 2 5" xfId="23484"/>
    <cellStyle name="procent 3 12 3 2 3" xfId="11910"/>
    <cellStyle name="procent 3 12 3 2 3 2" xfId="18394"/>
    <cellStyle name="procent 3 12 3 2 3 2 2" xfId="44560"/>
    <cellStyle name="procent 3 12 3 2 3 2 3" xfId="31594"/>
    <cellStyle name="procent 3 12 3 2 3 3" xfId="38078"/>
    <cellStyle name="procent 3 12 3 2 3 4" xfId="25112"/>
    <cellStyle name="procent 3 12 3 2 4" xfId="15154"/>
    <cellStyle name="procent 3 12 3 2 4 2" xfId="41320"/>
    <cellStyle name="procent 3 12 3 2 4 3" xfId="28354"/>
    <cellStyle name="procent 3 12 3 2 5" xfId="8615"/>
    <cellStyle name="procent 3 12 3 2 5 2" xfId="34835"/>
    <cellStyle name="procent 3 12 3 2 6" xfId="21886"/>
    <cellStyle name="procent 3 12 3 3" xfId="3973"/>
    <cellStyle name="procent 3 12 3 4" xfId="6205"/>
    <cellStyle name="procent 3 12 3 4 2" xfId="12968"/>
    <cellStyle name="procent 3 12 3 4 2 2" xfId="19452"/>
    <cellStyle name="procent 3 12 3 4 2 2 2" xfId="45618"/>
    <cellStyle name="procent 3 12 3 4 2 2 3" xfId="32652"/>
    <cellStyle name="procent 3 12 3 4 2 3" xfId="39136"/>
    <cellStyle name="procent 3 12 3 4 2 4" xfId="26170"/>
    <cellStyle name="procent 3 12 3 4 3" xfId="16212"/>
    <cellStyle name="procent 3 12 3 4 3 2" xfId="42378"/>
    <cellStyle name="procent 3 12 3 4 3 3" xfId="29412"/>
    <cellStyle name="procent 3 12 3 4 4" xfId="9723"/>
    <cellStyle name="procent 3 12 3 4 4 2" xfId="35895"/>
    <cellStyle name="procent 3 12 3 4 5" xfId="22930"/>
    <cellStyle name="procent 3 12 3 5" xfId="11356"/>
    <cellStyle name="procent 3 12 3 5 2" xfId="17840"/>
    <cellStyle name="procent 3 12 3 5 2 2" xfId="44006"/>
    <cellStyle name="procent 3 12 3 5 2 3" xfId="31040"/>
    <cellStyle name="procent 3 12 3 5 3" xfId="37524"/>
    <cellStyle name="procent 3 12 3 5 4" xfId="24558"/>
    <cellStyle name="procent 3 12 3 6" xfId="14601"/>
    <cellStyle name="procent 3 12 3 6 2" xfId="40767"/>
    <cellStyle name="procent 3 12 3 6 3" xfId="27801"/>
    <cellStyle name="procent 3 12 3 7" xfId="8058"/>
    <cellStyle name="procent 3 12 3 7 2" xfId="34278"/>
    <cellStyle name="procent 3 12 3 8" xfId="21334"/>
    <cellStyle name="procent 3 12 4" xfId="1522"/>
    <cellStyle name="procent 3 12 4 2" xfId="3990"/>
    <cellStyle name="procent 3 12 4 3" xfId="6490"/>
    <cellStyle name="procent 3 12 4 3 2" xfId="13227"/>
    <cellStyle name="procent 3 12 4 3 2 2" xfId="19711"/>
    <cellStyle name="procent 3 12 4 3 2 2 2" xfId="45877"/>
    <cellStyle name="procent 3 12 4 3 2 2 3" xfId="32911"/>
    <cellStyle name="procent 3 12 4 3 2 3" xfId="39395"/>
    <cellStyle name="procent 3 12 4 3 2 4" xfId="26429"/>
    <cellStyle name="procent 3 12 4 3 3" xfId="16471"/>
    <cellStyle name="procent 3 12 4 3 3 2" xfId="42637"/>
    <cellStyle name="procent 3 12 4 3 3 3" xfId="29671"/>
    <cellStyle name="procent 3 12 4 3 4" xfId="9983"/>
    <cellStyle name="procent 3 12 4 3 4 2" xfId="36154"/>
    <cellStyle name="procent 3 12 4 3 5" xfId="23189"/>
    <cellStyle name="procent 3 12 4 4" xfId="11615"/>
    <cellStyle name="procent 3 12 4 4 2" xfId="18099"/>
    <cellStyle name="procent 3 12 4 4 2 2" xfId="44265"/>
    <cellStyle name="procent 3 12 4 4 2 3" xfId="31299"/>
    <cellStyle name="procent 3 12 4 4 3" xfId="37783"/>
    <cellStyle name="procent 3 12 4 4 4" xfId="24817"/>
    <cellStyle name="procent 3 12 4 5" xfId="14859"/>
    <cellStyle name="procent 3 12 4 5 2" xfId="41025"/>
    <cellStyle name="procent 3 12 4 5 3" xfId="28059"/>
    <cellStyle name="procent 3 12 4 6" xfId="8320"/>
    <cellStyle name="procent 3 12 4 6 2" xfId="34540"/>
    <cellStyle name="procent 3 12 4 7" xfId="21591"/>
    <cellStyle name="procent 3 12 5" xfId="3930"/>
    <cellStyle name="procent 3 12 6" xfId="5902"/>
    <cellStyle name="procent 3 12 6 2" xfId="12669"/>
    <cellStyle name="procent 3 12 6 2 2" xfId="19153"/>
    <cellStyle name="procent 3 12 6 2 2 2" xfId="45319"/>
    <cellStyle name="procent 3 12 6 2 2 3" xfId="32353"/>
    <cellStyle name="procent 3 12 6 2 3" xfId="38837"/>
    <cellStyle name="procent 3 12 6 2 4" xfId="25871"/>
    <cellStyle name="procent 3 12 6 3" xfId="15913"/>
    <cellStyle name="procent 3 12 6 3 2" xfId="42079"/>
    <cellStyle name="procent 3 12 6 3 3" xfId="29113"/>
    <cellStyle name="procent 3 12 6 4" xfId="9423"/>
    <cellStyle name="procent 3 12 6 4 2" xfId="35596"/>
    <cellStyle name="procent 3 12 6 5" xfId="22631"/>
    <cellStyle name="procent 3 12 7" xfId="11061"/>
    <cellStyle name="procent 3 12 7 2" xfId="17545"/>
    <cellStyle name="procent 3 12 7 2 2" xfId="43711"/>
    <cellStyle name="procent 3 12 7 2 3" xfId="30745"/>
    <cellStyle name="procent 3 12 7 3" xfId="37229"/>
    <cellStyle name="procent 3 12 7 4" xfId="24263"/>
    <cellStyle name="procent 3 12 8" xfId="14306"/>
    <cellStyle name="procent 3 12 8 2" xfId="40472"/>
    <cellStyle name="procent 3 12 8 3" xfId="27506"/>
    <cellStyle name="procent 3 12 9" xfId="7763"/>
    <cellStyle name="procent 3 12 9 2" xfId="33983"/>
    <cellStyle name="procent 3 13" xfId="793"/>
    <cellStyle name="procent 3 13 2" xfId="968"/>
    <cellStyle name="procent 3 13 2 2" xfId="1752"/>
    <cellStyle name="procent 3 13 2 2 2" xfId="6720"/>
    <cellStyle name="procent 3 13 2 2 2 2" xfId="13457"/>
    <cellStyle name="procent 3 13 2 2 2 2 2" xfId="19941"/>
    <cellStyle name="procent 3 13 2 2 2 2 2 2" xfId="46107"/>
    <cellStyle name="procent 3 13 2 2 2 2 2 3" xfId="33141"/>
    <cellStyle name="procent 3 13 2 2 2 2 3" xfId="39625"/>
    <cellStyle name="procent 3 13 2 2 2 2 4" xfId="26659"/>
    <cellStyle name="procent 3 13 2 2 2 3" xfId="16701"/>
    <cellStyle name="procent 3 13 2 2 2 3 2" xfId="42867"/>
    <cellStyle name="procent 3 13 2 2 2 3 3" xfId="29901"/>
    <cellStyle name="procent 3 13 2 2 2 4" xfId="10213"/>
    <cellStyle name="procent 3 13 2 2 2 4 2" xfId="36384"/>
    <cellStyle name="procent 3 13 2 2 2 5" xfId="23419"/>
    <cellStyle name="procent 3 13 2 2 3" xfId="11845"/>
    <cellStyle name="procent 3 13 2 2 3 2" xfId="18329"/>
    <cellStyle name="procent 3 13 2 2 3 2 2" xfId="44495"/>
    <cellStyle name="procent 3 13 2 2 3 2 3" xfId="31529"/>
    <cellStyle name="procent 3 13 2 2 3 3" xfId="38013"/>
    <cellStyle name="procent 3 13 2 2 3 4" xfId="25047"/>
    <cellStyle name="procent 3 13 2 2 4" xfId="15089"/>
    <cellStyle name="procent 3 13 2 2 4 2" xfId="41255"/>
    <cellStyle name="procent 3 13 2 2 4 3" xfId="28289"/>
    <cellStyle name="procent 3 13 2 2 5" xfId="8550"/>
    <cellStyle name="procent 3 13 2 2 5 2" xfId="34770"/>
    <cellStyle name="procent 3 13 2 2 6" xfId="21821"/>
    <cellStyle name="procent 3 13 2 3" xfId="6136"/>
    <cellStyle name="procent 3 13 2 3 2" xfId="12901"/>
    <cellStyle name="procent 3 13 2 3 2 2" xfId="19385"/>
    <cellStyle name="procent 3 13 2 3 2 2 2" xfId="45551"/>
    <cellStyle name="procent 3 13 2 3 2 2 3" xfId="32585"/>
    <cellStyle name="procent 3 13 2 3 2 3" xfId="39069"/>
    <cellStyle name="procent 3 13 2 3 2 4" xfId="26103"/>
    <cellStyle name="procent 3 13 2 3 3" xfId="16145"/>
    <cellStyle name="procent 3 13 2 3 3 2" xfId="42311"/>
    <cellStyle name="procent 3 13 2 3 3 3" xfId="29345"/>
    <cellStyle name="procent 3 13 2 3 4" xfId="9656"/>
    <cellStyle name="procent 3 13 2 3 4 2" xfId="35828"/>
    <cellStyle name="procent 3 13 2 3 5" xfId="22863"/>
    <cellStyle name="procent 3 13 2 4" xfId="11291"/>
    <cellStyle name="procent 3 13 2 4 2" xfId="17775"/>
    <cellStyle name="procent 3 13 2 4 2 2" xfId="43941"/>
    <cellStyle name="procent 3 13 2 4 2 3" xfId="30975"/>
    <cellStyle name="procent 3 13 2 4 3" xfId="37459"/>
    <cellStyle name="procent 3 13 2 4 4" xfId="24493"/>
    <cellStyle name="procent 3 13 2 5" xfId="14536"/>
    <cellStyle name="procent 3 13 2 5 2" xfId="40702"/>
    <cellStyle name="procent 3 13 2 5 3" xfId="27736"/>
    <cellStyle name="procent 3 13 2 6" xfId="7993"/>
    <cellStyle name="procent 3 13 2 6 2" xfId="34213"/>
    <cellStyle name="procent 3 13 2 7" xfId="21269"/>
    <cellStyle name="procent 3 13 3" xfId="1143"/>
    <cellStyle name="procent 3 13 3 2" xfId="1900"/>
    <cellStyle name="procent 3 13 3 2 2" xfId="6868"/>
    <cellStyle name="procent 3 13 3 2 2 2" xfId="13605"/>
    <cellStyle name="procent 3 13 3 2 2 2 2" xfId="20089"/>
    <cellStyle name="procent 3 13 3 2 2 2 2 2" xfId="46255"/>
    <cellStyle name="procent 3 13 3 2 2 2 2 3" xfId="33289"/>
    <cellStyle name="procent 3 13 3 2 2 2 3" xfId="39773"/>
    <cellStyle name="procent 3 13 3 2 2 2 4" xfId="26807"/>
    <cellStyle name="procent 3 13 3 2 2 3" xfId="16849"/>
    <cellStyle name="procent 3 13 3 2 2 3 2" xfId="43015"/>
    <cellStyle name="procent 3 13 3 2 2 3 3" xfId="30049"/>
    <cellStyle name="procent 3 13 3 2 2 4" xfId="10361"/>
    <cellStyle name="procent 3 13 3 2 2 4 2" xfId="36532"/>
    <cellStyle name="procent 3 13 3 2 2 5" xfId="23567"/>
    <cellStyle name="procent 3 13 3 2 3" xfId="11993"/>
    <cellStyle name="procent 3 13 3 2 3 2" xfId="18477"/>
    <cellStyle name="procent 3 13 3 2 3 2 2" xfId="44643"/>
    <cellStyle name="procent 3 13 3 2 3 2 3" xfId="31677"/>
    <cellStyle name="procent 3 13 3 2 3 3" xfId="38161"/>
    <cellStyle name="procent 3 13 3 2 3 4" xfId="25195"/>
    <cellStyle name="procent 3 13 3 2 4" xfId="15237"/>
    <cellStyle name="procent 3 13 3 2 4 2" xfId="41403"/>
    <cellStyle name="procent 3 13 3 2 4 3" xfId="28437"/>
    <cellStyle name="procent 3 13 3 2 5" xfId="8698"/>
    <cellStyle name="procent 3 13 3 2 5 2" xfId="34918"/>
    <cellStyle name="procent 3 13 3 2 6" xfId="21969"/>
    <cellStyle name="procent 3 13 3 3" xfId="6291"/>
    <cellStyle name="procent 3 13 3 3 2" xfId="13053"/>
    <cellStyle name="procent 3 13 3 3 2 2" xfId="19537"/>
    <cellStyle name="procent 3 13 3 3 2 2 2" xfId="45703"/>
    <cellStyle name="procent 3 13 3 3 2 2 3" xfId="32737"/>
    <cellStyle name="procent 3 13 3 3 2 3" xfId="39221"/>
    <cellStyle name="procent 3 13 3 3 2 4" xfId="26255"/>
    <cellStyle name="procent 3 13 3 3 3" xfId="16297"/>
    <cellStyle name="procent 3 13 3 3 3 2" xfId="42463"/>
    <cellStyle name="procent 3 13 3 3 3 3" xfId="29497"/>
    <cellStyle name="procent 3 13 3 3 4" xfId="9808"/>
    <cellStyle name="procent 3 13 3 3 4 2" xfId="35980"/>
    <cellStyle name="procent 3 13 3 3 5" xfId="23015"/>
    <cellStyle name="procent 3 13 3 4" xfId="11439"/>
    <cellStyle name="procent 3 13 3 4 2" xfId="17923"/>
    <cellStyle name="procent 3 13 3 4 2 2" xfId="44089"/>
    <cellStyle name="procent 3 13 3 4 2 3" xfId="31123"/>
    <cellStyle name="procent 3 13 3 4 3" xfId="37607"/>
    <cellStyle name="procent 3 13 3 4 4" xfId="24641"/>
    <cellStyle name="procent 3 13 3 5" xfId="14684"/>
    <cellStyle name="procent 3 13 3 5 2" xfId="40850"/>
    <cellStyle name="procent 3 13 3 5 3" xfId="27884"/>
    <cellStyle name="procent 3 13 3 6" xfId="8141"/>
    <cellStyle name="procent 3 13 3 6 2" xfId="34361"/>
    <cellStyle name="procent 3 13 3 7" xfId="21417"/>
    <cellStyle name="procent 3 13 4" xfId="1604"/>
    <cellStyle name="procent 3 13 4 2" xfId="6572"/>
    <cellStyle name="procent 3 13 4 2 2" xfId="13309"/>
    <cellStyle name="procent 3 13 4 2 2 2" xfId="19793"/>
    <cellStyle name="procent 3 13 4 2 2 2 2" xfId="45959"/>
    <cellStyle name="procent 3 13 4 2 2 2 3" xfId="32993"/>
    <cellStyle name="procent 3 13 4 2 2 3" xfId="39477"/>
    <cellStyle name="procent 3 13 4 2 2 4" xfId="26511"/>
    <cellStyle name="procent 3 13 4 2 3" xfId="16553"/>
    <cellStyle name="procent 3 13 4 2 3 2" xfId="42719"/>
    <cellStyle name="procent 3 13 4 2 3 3" xfId="29753"/>
    <cellStyle name="procent 3 13 4 2 4" xfId="10065"/>
    <cellStyle name="procent 3 13 4 2 4 2" xfId="36236"/>
    <cellStyle name="procent 3 13 4 2 5" xfId="23271"/>
    <cellStyle name="procent 3 13 4 3" xfId="11697"/>
    <cellStyle name="procent 3 13 4 3 2" xfId="18181"/>
    <cellStyle name="procent 3 13 4 3 2 2" xfId="44347"/>
    <cellStyle name="procent 3 13 4 3 2 3" xfId="31381"/>
    <cellStyle name="procent 3 13 4 3 3" xfId="37865"/>
    <cellStyle name="procent 3 13 4 3 4" xfId="24899"/>
    <cellStyle name="procent 3 13 4 4" xfId="14941"/>
    <cellStyle name="procent 3 13 4 4 2" xfId="41107"/>
    <cellStyle name="procent 3 13 4 4 3" xfId="28141"/>
    <cellStyle name="procent 3 13 4 5" xfId="8402"/>
    <cellStyle name="procent 3 13 4 5 2" xfId="34622"/>
    <cellStyle name="procent 3 13 4 6" xfId="21673"/>
    <cellStyle name="procent 3 13 5" xfId="5986"/>
    <cellStyle name="procent 3 13 5 2" xfId="12752"/>
    <cellStyle name="procent 3 13 5 2 2" xfId="19236"/>
    <cellStyle name="procent 3 13 5 2 2 2" xfId="45402"/>
    <cellStyle name="procent 3 13 5 2 2 3" xfId="32436"/>
    <cellStyle name="procent 3 13 5 2 3" xfId="38920"/>
    <cellStyle name="procent 3 13 5 2 4" xfId="25954"/>
    <cellStyle name="procent 3 13 5 3" xfId="15996"/>
    <cellStyle name="procent 3 13 5 3 2" xfId="42162"/>
    <cellStyle name="procent 3 13 5 3 3" xfId="29196"/>
    <cellStyle name="procent 3 13 5 4" xfId="9506"/>
    <cellStyle name="procent 3 13 5 4 2" xfId="35679"/>
    <cellStyle name="procent 3 13 5 5" xfId="22714"/>
    <cellStyle name="procent 3 13 6" xfId="11143"/>
    <cellStyle name="procent 3 13 6 2" xfId="17627"/>
    <cellStyle name="procent 3 13 6 2 2" xfId="43793"/>
    <cellStyle name="procent 3 13 6 2 3" xfId="30827"/>
    <cellStyle name="procent 3 13 6 3" xfId="37311"/>
    <cellStyle name="procent 3 13 6 4" xfId="24345"/>
    <cellStyle name="procent 3 13 7" xfId="14388"/>
    <cellStyle name="procent 3 13 7 2" xfId="40554"/>
    <cellStyle name="procent 3 13 7 3" xfId="27588"/>
    <cellStyle name="procent 3 13 8" xfId="7845"/>
    <cellStyle name="procent 3 13 8 2" xfId="34065"/>
    <cellStyle name="procent 3 13 9" xfId="21121"/>
    <cellStyle name="procent 3 14" xfId="670"/>
    <cellStyle name="procent 3 14 2" xfId="844"/>
    <cellStyle name="procent 3 14 2 2" xfId="1647"/>
    <cellStyle name="procent 3 14 2 2 2" xfId="6615"/>
    <cellStyle name="procent 3 14 2 2 2 2" xfId="13352"/>
    <cellStyle name="procent 3 14 2 2 2 2 2" xfId="19836"/>
    <cellStyle name="procent 3 14 2 2 2 2 2 2" xfId="46002"/>
    <cellStyle name="procent 3 14 2 2 2 2 2 3" xfId="33036"/>
    <cellStyle name="procent 3 14 2 2 2 2 3" xfId="39520"/>
    <cellStyle name="procent 3 14 2 2 2 2 4" xfId="26554"/>
    <cellStyle name="procent 3 14 2 2 2 3" xfId="16596"/>
    <cellStyle name="procent 3 14 2 2 2 3 2" xfId="42762"/>
    <cellStyle name="procent 3 14 2 2 2 3 3" xfId="29796"/>
    <cellStyle name="procent 3 14 2 2 2 4" xfId="10108"/>
    <cellStyle name="procent 3 14 2 2 2 4 2" xfId="36279"/>
    <cellStyle name="procent 3 14 2 2 2 5" xfId="23314"/>
    <cellStyle name="procent 3 14 2 2 3" xfId="11740"/>
    <cellStyle name="procent 3 14 2 2 3 2" xfId="18224"/>
    <cellStyle name="procent 3 14 2 2 3 2 2" xfId="44390"/>
    <cellStyle name="procent 3 14 2 2 3 2 3" xfId="31424"/>
    <cellStyle name="procent 3 14 2 2 3 3" xfId="37908"/>
    <cellStyle name="procent 3 14 2 2 3 4" xfId="24942"/>
    <cellStyle name="procent 3 14 2 2 4" xfId="14984"/>
    <cellStyle name="procent 3 14 2 2 4 2" xfId="41150"/>
    <cellStyle name="procent 3 14 2 2 4 3" xfId="28184"/>
    <cellStyle name="procent 3 14 2 2 5" xfId="8445"/>
    <cellStyle name="procent 3 14 2 2 5 2" xfId="34665"/>
    <cellStyle name="procent 3 14 2 2 6" xfId="21716"/>
    <cellStyle name="procent 3 14 2 3" xfId="6029"/>
    <cellStyle name="procent 3 14 2 3 2" xfId="12795"/>
    <cellStyle name="procent 3 14 2 3 2 2" xfId="19279"/>
    <cellStyle name="procent 3 14 2 3 2 2 2" xfId="45445"/>
    <cellStyle name="procent 3 14 2 3 2 2 3" xfId="32479"/>
    <cellStyle name="procent 3 14 2 3 2 3" xfId="38963"/>
    <cellStyle name="procent 3 14 2 3 2 4" xfId="25997"/>
    <cellStyle name="procent 3 14 2 3 3" xfId="16039"/>
    <cellStyle name="procent 3 14 2 3 3 2" xfId="42205"/>
    <cellStyle name="procent 3 14 2 3 3 3" xfId="29239"/>
    <cellStyle name="procent 3 14 2 3 4" xfId="9549"/>
    <cellStyle name="procent 3 14 2 3 4 2" xfId="35722"/>
    <cellStyle name="procent 3 14 2 3 5" xfId="22757"/>
    <cellStyle name="procent 3 14 2 4" xfId="11186"/>
    <cellStyle name="procent 3 14 2 4 2" xfId="17670"/>
    <cellStyle name="procent 3 14 2 4 2 2" xfId="43836"/>
    <cellStyle name="procent 3 14 2 4 2 3" xfId="30870"/>
    <cellStyle name="procent 3 14 2 4 3" xfId="37354"/>
    <cellStyle name="procent 3 14 2 4 4" xfId="24388"/>
    <cellStyle name="procent 3 14 2 5" xfId="14431"/>
    <cellStyle name="procent 3 14 2 5 2" xfId="40597"/>
    <cellStyle name="procent 3 14 2 5 3" xfId="27631"/>
    <cellStyle name="procent 3 14 2 6" xfId="7888"/>
    <cellStyle name="procent 3 14 2 6 2" xfId="34108"/>
    <cellStyle name="procent 3 14 2 7" xfId="21164"/>
    <cellStyle name="procent 3 14 3" xfId="1019"/>
    <cellStyle name="procent 3 14 3 2" xfId="1795"/>
    <cellStyle name="procent 3 14 3 2 2" xfId="6763"/>
    <cellStyle name="procent 3 14 3 2 2 2" xfId="13500"/>
    <cellStyle name="procent 3 14 3 2 2 2 2" xfId="19984"/>
    <cellStyle name="procent 3 14 3 2 2 2 2 2" xfId="46150"/>
    <cellStyle name="procent 3 14 3 2 2 2 2 3" xfId="33184"/>
    <cellStyle name="procent 3 14 3 2 2 2 3" xfId="39668"/>
    <cellStyle name="procent 3 14 3 2 2 2 4" xfId="26702"/>
    <cellStyle name="procent 3 14 3 2 2 3" xfId="16744"/>
    <cellStyle name="procent 3 14 3 2 2 3 2" xfId="42910"/>
    <cellStyle name="procent 3 14 3 2 2 3 3" xfId="29944"/>
    <cellStyle name="procent 3 14 3 2 2 4" xfId="10256"/>
    <cellStyle name="procent 3 14 3 2 2 4 2" xfId="36427"/>
    <cellStyle name="procent 3 14 3 2 2 5" xfId="23462"/>
    <cellStyle name="procent 3 14 3 2 3" xfId="11888"/>
    <cellStyle name="procent 3 14 3 2 3 2" xfId="18372"/>
    <cellStyle name="procent 3 14 3 2 3 2 2" xfId="44538"/>
    <cellStyle name="procent 3 14 3 2 3 2 3" xfId="31572"/>
    <cellStyle name="procent 3 14 3 2 3 3" xfId="38056"/>
    <cellStyle name="procent 3 14 3 2 3 4" xfId="25090"/>
    <cellStyle name="procent 3 14 3 2 4" xfId="15132"/>
    <cellStyle name="procent 3 14 3 2 4 2" xfId="41298"/>
    <cellStyle name="procent 3 14 3 2 4 3" xfId="28332"/>
    <cellStyle name="procent 3 14 3 2 5" xfId="8593"/>
    <cellStyle name="procent 3 14 3 2 5 2" xfId="34813"/>
    <cellStyle name="procent 3 14 3 2 6" xfId="21864"/>
    <cellStyle name="procent 3 14 3 3" xfId="6181"/>
    <cellStyle name="procent 3 14 3 3 2" xfId="12945"/>
    <cellStyle name="procent 3 14 3 3 2 2" xfId="19429"/>
    <cellStyle name="procent 3 14 3 3 2 2 2" xfId="45595"/>
    <cellStyle name="procent 3 14 3 3 2 2 3" xfId="32629"/>
    <cellStyle name="procent 3 14 3 3 2 3" xfId="39113"/>
    <cellStyle name="procent 3 14 3 3 2 4" xfId="26147"/>
    <cellStyle name="procent 3 14 3 3 3" xfId="16189"/>
    <cellStyle name="procent 3 14 3 3 3 2" xfId="42355"/>
    <cellStyle name="procent 3 14 3 3 3 3" xfId="29389"/>
    <cellStyle name="procent 3 14 3 3 4" xfId="9700"/>
    <cellStyle name="procent 3 14 3 3 4 2" xfId="35872"/>
    <cellStyle name="procent 3 14 3 3 5" xfId="22907"/>
    <cellStyle name="procent 3 14 3 4" xfId="11334"/>
    <cellStyle name="procent 3 14 3 4 2" xfId="17818"/>
    <cellStyle name="procent 3 14 3 4 2 2" xfId="43984"/>
    <cellStyle name="procent 3 14 3 4 2 3" xfId="31018"/>
    <cellStyle name="procent 3 14 3 4 3" xfId="37502"/>
    <cellStyle name="procent 3 14 3 4 4" xfId="24536"/>
    <cellStyle name="procent 3 14 3 5" xfId="14579"/>
    <cellStyle name="procent 3 14 3 5 2" xfId="40745"/>
    <cellStyle name="procent 3 14 3 5 3" xfId="27779"/>
    <cellStyle name="procent 3 14 3 6" xfId="8036"/>
    <cellStyle name="procent 3 14 3 6 2" xfId="34256"/>
    <cellStyle name="procent 3 14 3 7" xfId="21312"/>
    <cellStyle name="procent 3 14 4" xfId="1500"/>
    <cellStyle name="procent 3 14 4 2" xfId="6468"/>
    <cellStyle name="procent 3 14 4 2 2" xfId="13205"/>
    <cellStyle name="procent 3 14 4 2 2 2" xfId="19689"/>
    <cellStyle name="procent 3 14 4 2 2 2 2" xfId="45855"/>
    <cellStyle name="procent 3 14 4 2 2 2 3" xfId="32889"/>
    <cellStyle name="procent 3 14 4 2 2 3" xfId="39373"/>
    <cellStyle name="procent 3 14 4 2 2 4" xfId="26407"/>
    <cellStyle name="procent 3 14 4 2 3" xfId="16449"/>
    <cellStyle name="procent 3 14 4 2 3 2" xfId="42615"/>
    <cellStyle name="procent 3 14 4 2 3 3" xfId="29649"/>
    <cellStyle name="procent 3 14 4 2 4" xfId="9961"/>
    <cellStyle name="procent 3 14 4 2 4 2" xfId="36132"/>
    <cellStyle name="procent 3 14 4 2 5" xfId="23167"/>
    <cellStyle name="procent 3 14 4 3" xfId="11593"/>
    <cellStyle name="procent 3 14 4 3 2" xfId="18077"/>
    <cellStyle name="procent 3 14 4 3 2 2" xfId="44243"/>
    <cellStyle name="procent 3 14 4 3 2 3" xfId="31277"/>
    <cellStyle name="procent 3 14 4 3 3" xfId="37761"/>
    <cellStyle name="procent 3 14 4 3 4" xfId="24795"/>
    <cellStyle name="procent 3 14 4 4" xfId="14837"/>
    <cellStyle name="procent 3 14 4 4 2" xfId="41003"/>
    <cellStyle name="procent 3 14 4 4 3" xfId="28037"/>
    <cellStyle name="procent 3 14 4 5" xfId="8298"/>
    <cellStyle name="procent 3 14 4 5 2" xfId="34518"/>
    <cellStyle name="procent 3 14 4 6" xfId="21569"/>
    <cellStyle name="procent 3 14 5" xfId="5879"/>
    <cellStyle name="procent 3 14 5 2" xfId="12646"/>
    <cellStyle name="procent 3 14 5 2 2" xfId="19130"/>
    <cellStyle name="procent 3 14 5 2 2 2" xfId="45296"/>
    <cellStyle name="procent 3 14 5 2 2 3" xfId="32330"/>
    <cellStyle name="procent 3 14 5 2 3" xfId="38814"/>
    <cellStyle name="procent 3 14 5 2 4" xfId="25848"/>
    <cellStyle name="procent 3 14 5 3" xfId="15890"/>
    <cellStyle name="procent 3 14 5 3 2" xfId="42056"/>
    <cellStyle name="procent 3 14 5 3 3" xfId="29090"/>
    <cellStyle name="procent 3 14 5 4" xfId="9400"/>
    <cellStyle name="procent 3 14 5 4 2" xfId="35573"/>
    <cellStyle name="procent 3 14 5 5" xfId="22608"/>
    <cellStyle name="procent 3 14 6" xfId="11039"/>
    <cellStyle name="procent 3 14 6 2" xfId="17523"/>
    <cellStyle name="procent 3 14 6 2 2" xfId="43689"/>
    <cellStyle name="procent 3 14 6 2 3" xfId="30723"/>
    <cellStyle name="procent 3 14 6 3" xfId="37207"/>
    <cellStyle name="procent 3 14 6 4" xfId="24241"/>
    <cellStyle name="procent 3 14 7" xfId="14284"/>
    <cellStyle name="procent 3 14 7 2" xfId="40450"/>
    <cellStyle name="procent 3 14 7 3" xfId="27484"/>
    <cellStyle name="procent 3 14 8" xfId="7741"/>
    <cellStyle name="procent 3 14 8 2" xfId="33961"/>
    <cellStyle name="procent 3 14 9" xfId="21017"/>
    <cellStyle name="procent 3 15" xfId="700"/>
    <cellStyle name="procent 3 15 2" xfId="874"/>
    <cellStyle name="procent 3 15 2 2" xfId="1673"/>
    <cellStyle name="procent 3 15 2 2 2" xfId="6641"/>
    <cellStyle name="procent 3 15 2 2 2 2" xfId="13378"/>
    <cellStyle name="procent 3 15 2 2 2 2 2" xfId="19862"/>
    <cellStyle name="procent 3 15 2 2 2 2 2 2" xfId="46028"/>
    <cellStyle name="procent 3 15 2 2 2 2 2 3" xfId="33062"/>
    <cellStyle name="procent 3 15 2 2 2 2 3" xfId="39546"/>
    <cellStyle name="procent 3 15 2 2 2 2 4" xfId="26580"/>
    <cellStyle name="procent 3 15 2 2 2 3" xfId="16622"/>
    <cellStyle name="procent 3 15 2 2 2 3 2" xfId="42788"/>
    <cellStyle name="procent 3 15 2 2 2 3 3" xfId="29822"/>
    <cellStyle name="procent 3 15 2 2 2 4" xfId="10134"/>
    <cellStyle name="procent 3 15 2 2 2 4 2" xfId="36305"/>
    <cellStyle name="procent 3 15 2 2 2 5" xfId="23340"/>
    <cellStyle name="procent 3 15 2 2 3" xfId="11766"/>
    <cellStyle name="procent 3 15 2 2 3 2" xfId="18250"/>
    <cellStyle name="procent 3 15 2 2 3 2 2" xfId="44416"/>
    <cellStyle name="procent 3 15 2 2 3 2 3" xfId="31450"/>
    <cellStyle name="procent 3 15 2 2 3 3" xfId="37934"/>
    <cellStyle name="procent 3 15 2 2 3 4" xfId="24968"/>
    <cellStyle name="procent 3 15 2 2 4" xfId="15010"/>
    <cellStyle name="procent 3 15 2 2 4 2" xfId="41176"/>
    <cellStyle name="procent 3 15 2 2 4 3" xfId="28210"/>
    <cellStyle name="procent 3 15 2 2 5" xfId="8471"/>
    <cellStyle name="procent 3 15 2 2 5 2" xfId="34691"/>
    <cellStyle name="procent 3 15 2 2 6" xfId="21742"/>
    <cellStyle name="procent 3 15 2 3" xfId="6056"/>
    <cellStyle name="procent 3 15 2 3 2" xfId="12821"/>
    <cellStyle name="procent 3 15 2 3 2 2" xfId="19305"/>
    <cellStyle name="procent 3 15 2 3 2 2 2" xfId="45471"/>
    <cellStyle name="procent 3 15 2 3 2 2 3" xfId="32505"/>
    <cellStyle name="procent 3 15 2 3 2 3" xfId="38989"/>
    <cellStyle name="procent 3 15 2 3 2 4" xfId="26023"/>
    <cellStyle name="procent 3 15 2 3 3" xfId="16065"/>
    <cellStyle name="procent 3 15 2 3 3 2" xfId="42231"/>
    <cellStyle name="procent 3 15 2 3 3 3" xfId="29265"/>
    <cellStyle name="procent 3 15 2 3 4" xfId="9576"/>
    <cellStyle name="procent 3 15 2 3 4 2" xfId="35748"/>
    <cellStyle name="procent 3 15 2 3 5" xfId="22783"/>
    <cellStyle name="procent 3 15 2 4" xfId="11212"/>
    <cellStyle name="procent 3 15 2 4 2" xfId="17696"/>
    <cellStyle name="procent 3 15 2 4 2 2" xfId="43862"/>
    <cellStyle name="procent 3 15 2 4 2 3" xfId="30896"/>
    <cellStyle name="procent 3 15 2 4 3" xfId="37380"/>
    <cellStyle name="procent 3 15 2 4 4" xfId="24414"/>
    <cellStyle name="procent 3 15 2 5" xfId="14457"/>
    <cellStyle name="procent 3 15 2 5 2" xfId="40623"/>
    <cellStyle name="procent 3 15 2 5 3" xfId="27657"/>
    <cellStyle name="procent 3 15 2 6" xfId="7914"/>
    <cellStyle name="procent 3 15 2 6 2" xfId="34134"/>
    <cellStyle name="procent 3 15 2 7" xfId="21190"/>
    <cellStyle name="procent 3 15 3" xfId="1049"/>
    <cellStyle name="procent 3 15 3 2" xfId="1821"/>
    <cellStyle name="procent 3 15 3 2 2" xfId="6789"/>
    <cellStyle name="procent 3 15 3 2 2 2" xfId="13526"/>
    <cellStyle name="procent 3 15 3 2 2 2 2" xfId="20010"/>
    <cellStyle name="procent 3 15 3 2 2 2 2 2" xfId="46176"/>
    <cellStyle name="procent 3 15 3 2 2 2 2 3" xfId="33210"/>
    <cellStyle name="procent 3 15 3 2 2 2 3" xfId="39694"/>
    <cellStyle name="procent 3 15 3 2 2 2 4" xfId="26728"/>
    <cellStyle name="procent 3 15 3 2 2 3" xfId="16770"/>
    <cellStyle name="procent 3 15 3 2 2 3 2" xfId="42936"/>
    <cellStyle name="procent 3 15 3 2 2 3 3" xfId="29970"/>
    <cellStyle name="procent 3 15 3 2 2 4" xfId="10282"/>
    <cellStyle name="procent 3 15 3 2 2 4 2" xfId="36453"/>
    <cellStyle name="procent 3 15 3 2 2 5" xfId="23488"/>
    <cellStyle name="procent 3 15 3 2 3" xfId="11914"/>
    <cellStyle name="procent 3 15 3 2 3 2" xfId="18398"/>
    <cellStyle name="procent 3 15 3 2 3 2 2" xfId="44564"/>
    <cellStyle name="procent 3 15 3 2 3 2 3" xfId="31598"/>
    <cellStyle name="procent 3 15 3 2 3 3" xfId="38082"/>
    <cellStyle name="procent 3 15 3 2 3 4" xfId="25116"/>
    <cellStyle name="procent 3 15 3 2 4" xfId="15158"/>
    <cellStyle name="procent 3 15 3 2 4 2" xfId="41324"/>
    <cellStyle name="procent 3 15 3 2 4 3" xfId="28358"/>
    <cellStyle name="procent 3 15 3 2 5" xfId="8619"/>
    <cellStyle name="procent 3 15 3 2 5 2" xfId="34839"/>
    <cellStyle name="procent 3 15 3 2 6" xfId="21890"/>
    <cellStyle name="procent 3 15 3 3" xfId="6209"/>
    <cellStyle name="procent 3 15 3 3 2" xfId="12972"/>
    <cellStyle name="procent 3 15 3 3 2 2" xfId="19456"/>
    <cellStyle name="procent 3 15 3 3 2 2 2" xfId="45622"/>
    <cellStyle name="procent 3 15 3 3 2 2 3" xfId="32656"/>
    <cellStyle name="procent 3 15 3 3 2 3" xfId="39140"/>
    <cellStyle name="procent 3 15 3 3 2 4" xfId="26174"/>
    <cellStyle name="procent 3 15 3 3 3" xfId="16216"/>
    <cellStyle name="procent 3 15 3 3 3 2" xfId="42382"/>
    <cellStyle name="procent 3 15 3 3 3 3" xfId="29416"/>
    <cellStyle name="procent 3 15 3 3 4" xfId="9727"/>
    <cellStyle name="procent 3 15 3 3 4 2" xfId="35899"/>
    <cellStyle name="procent 3 15 3 3 5" xfId="22934"/>
    <cellStyle name="procent 3 15 3 4" xfId="11360"/>
    <cellStyle name="procent 3 15 3 4 2" xfId="17844"/>
    <cellStyle name="procent 3 15 3 4 2 2" xfId="44010"/>
    <cellStyle name="procent 3 15 3 4 2 3" xfId="31044"/>
    <cellStyle name="procent 3 15 3 4 3" xfId="37528"/>
    <cellStyle name="procent 3 15 3 4 4" xfId="24562"/>
    <cellStyle name="procent 3 15 3 5" xfId="14605"/>
    <cellStyle name="procent 3 15 3 5 2" xfId="40771"/>
    <cellStyle name="procent 3 15 3 5 3" xfId="27805"/>
    <cellStyle name="procent 3 15 3 6" xfId="8062"/>
    <cellStyle name="procent 3 15 3 6 2" xfId="34282"/>
    <cellStyle name="procent 3 15 3 7" xfId="21338"/>
    <cellStyle name="procent 3 15 4" xfId="1526"/>
    <cellStyle name="procent 3 15 4 2" xfId="6494"/>
    <cellStyle name="procent 3 15 4 2 2" xfId="13231"/>
    <cellStyle name="procent 3 15 4 2 2 2" xfId="19715"/>
    <cellStyle name="procent 3 15 4 2 2 2 2" xfId="45881"/>
    <cellStyle name="procent 3 15 4 2 2 2 3" xfId="32915"/>
    <cellStyle name="procent 3 15 4 2 2 3" xfId="39399"/>
    <cellStyle name="procent 3 15 4 2 2 4" xfId="26433"/>
    <cellStyle name="procent 3 15 4 2 3" xfId="16475"/>
    <cellStyle name="procent 3 15 4 2 3 2" xfId="42641"/>
    <cellStyle name="procent 3 15 4 2 3 3" xfId="29675"/>
    <cellStyle name="procent 3 15 4 2 4" xfId="9987"/>
    <cellStyle name="procent 3 15 4 2 4 2" xfId="36158"/>
    <cellStyle name="procent 3 15 4 2 5" xfId="23193"/>
    <cellStyle name="procent 3 15 4 3" xfId="11619"/>
    <cellStyle name="procent 3 15 4 3 2" xfId="18103"/>
    <cellStyle name="procent 3 15 4 3 2 2" xfId="44269"/>
    <cellStyle name="procent 3 15 4 3 2 3" xfId="31303"/>
    <cellStyle name="procent 3 15 4 3 3" xfId="37787"/>
    <cellStyle name="procent 3 15 4 3 4" xfId="24821"/>
    <cellStyle name="procent 3 15 4 4" xfId="14863"/>
    <cellStyle name="procent 3 15 4 4 2" xfId="41029"/>
    <cellStyle name="procent 3 15 4 4 3" xfId="28063"/>
    <cellStyle name="procent 3 15 4 5" xfId="8324"/>
    <cellStyle name="procent 3 15 4 5 2" xfId="34544"/>
    <cellStyle name="procent 3 15 4 6" xfId="21595"/>
    <cellStyle name="procent 3 15 5" xfId="5906"/>
    <cellStyle name="procent 3 15 5 2" xfId="12673"/>
    <cellStyle name="procent 3 15 5 2 2" xfId="19157"/>
    <cellStyle name="procent 3 15 5 2 2 2" xfId="45323"/>
    <cellStyle name="procent 3 15 5 2 2 3" xfId="32357"/>
    <cellStyle name="procent 3 15 5 2 3" xfId="38841"/>
    <cellStyle name="procent 3 15 5 2 4" xfId="25875"/>
    <cellStyle name="procent 3 15 5 3" xfId="15917"/>
    <cellStyle name="procent 3 15 5 3 2" xfId="42083"/>
    <cellStyle name="procent 3 15 5 3 3" xfId="29117"/>
    <cellStyle name="procent 3 15 5 4" xfId="9427"/>
    <cellStyle name="procent 3 15 5 4 2" xfId="35600"/>
    <cellStyle name="procent 3 15 5 5" xfId="22635"/>
    <cellStyle name="procent 3 15 6" xfId="11065"/>
    <cellStyle name="procent 3 15 6 2" xfId="17549"/>
    <cellStyle name="procent 3 15 6 2 2" xfId="43715"/>
    <cellStyle name="procent 3 15 6 2 3" xfId="30749"/>
    <cellStyle name="procent 3 15 6 3" xfId="37233"/>
    <cellStyle name="procent 3 15 6 4" xfId="24267"/>
    <cellStyle name="procent 3 15 7" xfId="14310"/>
    <cellStyle name="procent 3 15 7 2" xfId="40476"/>
    <cellStyle name="procent 3 15 7 3" xfId="27510"/>
    <cellStyle name="procent 3 15 8" xfId="7767"/>
    <cellStyle name="procent 3 15 8 2" xfId="33987"/>
    <cellStyle name="procent 3 15 9" xfId="21043"/>
    <cellStyle name="procent 3 16" xfId="803"/>
    <cellStyle name="procent 3 16 2" xfId="978"/>
    <cellStyle name="procent 3 16 2 2" xfId="1759"/>
    <cellStyle name="procent 3 16 2 2 2" xfId="6727"/>
    <cellStyle name="procent 3 16 2 2 2 2" xfId="13464"/>
    <cellStyle name="procent 3 16 2 2 2 2 2" xfId="19948"/>
    <cellStyle name="procent 3 16 2 2 2 2 2 2" xfId="46114"/>
    <cellStyle name="procent 3 16 2 2 2 2 2 3" xfId="33148"/>
    <cellStyle name="procent 3 16 2 2 2 2 3" xfId="39632"/>
    <cellStyle name="procent 3 16 2 2 2 2 4" xfId="26666"/>
    <cellStyle name="procent 3 16 2 2 2 3" xfId="16708"/>
    <cellStyle name="procent 3 16 2 2 2 3 2" xfId="42874"/>
    <cellStyle name="procent 3 16 2 2 2 3 3" xfId="29908"/>
    <cellStyle name="procent 3 16 2 2 2 4" xfId="10220"/>
    <cellStyle name="procent 3 16 2 2 2 4 2" xfId="36391"/>
    <cellStyle name="procent 3 16 2 2 2 5" xfId="23426"/>
    <cellStyle name="procent 3 16 2 2 3" xfId="11852"/>
    <cellStyle name="procent 3 16 2 2 3 2" xfId="18336"/>
    <cellStyle name="procent 3 16 2 2 3 2 2" xfId="44502"/>
    <cellStyle name="procent 3 16 2 2 3 2 3" xfId="31536"/>
    <cellStyle name="procent 3 16 2 2 3 3" xfId="38020"/>
    <cellStyle name="procent 3 16 2 2 3 4" xfId="25054"/>
    <cellStyle name="procent 3 16 2 2 4" xfId="15096"/>
    <cellStyle name="procent 3 16 2 2 4 2" xfId="41262"/>
    <cellStyle name="procent 3 16 2 2 4 3" xfId="28296"/>
    <cellStyle name="procent 3 16 2 2 5" xfId="8557"/>
    <cellStyle name="procent 3 16 2 2 5 2" xfId="34777"/>
    <cellStyle name="procent 3 16 2 2 6" xfId="21828"/>
    <cellStyle name="procent 3 16 2 3" xfId="6143"/>
    <cellStyle name="procent 3 16 2 3 2" xfId="12908"/>
    <cellStyle name="procent 3 16 2 3 2 2" xfId="19392"/>
    <cellStyle name="procent 3 16 2 3 2 2 2" xfId="45558"/>
    <cellStyle name="procent 3 16 2 3 2 2 3" xfId="32592"/>
    <cellStyle name="procent 3 16 2 3 2 3" xfId="39076"/>
    <cellStyle name="procent 3 16 2 3 2 4" xfId="26110"/>
    <cellStyle name="procent 3 16 2 3 3" xfId="16152"/>
    <cellStyle name="procent 3 16 2 3 3 2" xfId="42318"/>
    <cellStyle name="procent 3 16 2 3 3 3" xfId="29352"/>
    <cellStyle name="procent 3 16 2 3 4" xfId="9663"/>
    <cellStyle name="procent 3 16 2 3 4 2" xfId="35835"/>
    <cellStyle name="procent 3 16 2 3 5" xfId="22870"/>
    <cellStyle name="procent 3 16 2 4" xfId="11298"/>
    <cellStyle name="procent 3 16 2 4 2" xfId="17782"/>
    <cellStyle name="procent 3 16 2 4 2 2" xfId="43948"/>
    <cellStyle name="procent 3 16 2 4 2 3" xfId="30982"/>
    <cellStyle name="procent 3 16 2 4 3" xfId="37466"/>
    <cellStyle name="procent 3 16 2 4 4" xfId="24500"/>
    <cellStyle name="procent 3 16 2 5" xfId="14543"/>
    <cellStyle name="procent 3 16 2 5 2" xfId="40709"/>
    <cellStyle name="procent 3 16 2 5 3" xfId="27743"/>
    <cellStyle name="procent 3 16 2 6" xfId="8000"/>
    <cellStyle name="procent 3 16 2 6 2" xfId="34220"/>
    <cellStyle name="procent 3 16 2 7" xfId="21276"/>
    <cellStyle name="procent 3 16 3" xfId="1153"/>
    <cellStyle name="procent 3 16 3 2" xfId="1907"/>
    <cellStyle name="procent 3 16 3 2 2" xfId="6875"/>
    <cellStyle name="procent 3 16 3 2 2 2" xfId="13612"/>
    <cellStyle name="procent 3 16 3 2 2 2 2" xfId="20096"/>
    <cellStyle name="procent 3 16 3 2 2 2 2 2" xfId="46262"/>
    <cellStyle name="procent 3 16 3 2 2 2 2 3" xfId="33296"/>
    <cellStyle name="procent 3 16 3 2 2 2 3" xfId="39780"/>
    <cellStyle name="procent 3 16 3 2 2 2 4" xfId="26814"/>
    <cellStyle name="procent 3 16 3 2 2 3" xfId="16856"/>
    <cellStyle name="procent 3 16 3 2 2 3 2" xfId="43022"/>
    <cellStyle name="procent 3 16 3 2 2 3 3" xfId="30056"/>
    <cellStyle name="procent 3 16 3 2 2 4" xfId="10368"/>
    <cellStyle name="procent 3 16 3 2 2 4 2" xfId="36539"/>
    <cellStyle name="procent 3 16 3 2 2 5" xfId="23574"/>
    <cellStyle name="procent 3 16 3 2 3" xfId="12000"/>
    <cellStyle name="procent 3 16 3 2 3 2" xfId="18484"/>
    <cellStyle name="procent 3 16 3 2 3 2 2" xfId="44650"/>
    <cellStyle name="procent 3 16 3 2 3 2 3" xfId="31684"/>
    <cellStyle name="procent 3 16 3 2 3 3" xfId="38168"/>
    <cellStyle name="procent 3 16 3 2 3 4" xfId="25202"/>
    <cellStyle name="procent 3 16 3 2 4" xfId="15244"/>
    <cellStyle name="procent 3 16 3 2 4 2" xfId="41410"/>
    <cellStyle name="procent 3 16 3 2 4 3" xfId="28444"/>
    <cellStyle name="procent 3 16 3 2 5" xfId="8705"/>
    <cellStyle name="procent 3 16 3 2 5 2" xfId="34925"/>
    <cellStyle name="procent 3 16 3 2 6" xfId="21976"/>
    <cellStyle name="procent 3 16 3 3" xfId="6298"/>
    <cellStyle name="procent 3 16 3 3 2" xfId="13060"/>
    <cellStyle name="procent 3 16 3 3 2 2" xfId="19544"/>
    <cellStyle name="procent 3 16 3 3 2 2 2" xfId="45710"/>
    <cellStyle name="procent 3 16 3 3 2 2 3" xfId="32744"/>
    <cellStyle name="procent 3 16 3 3 2 3" xfId="39228"/>
    <cellStyle name="procent 3 16 3 3 2 4" xfId="26262"/>
    <cellStyle name="procent 3 16 3 3 3" xfId="16304"/>
    <cellStyle name="procent 3 16 3 3 3 2" xfId="42470"/>
    <cellStyle name="procent 3 16 3 3 3 3" xfId="29504"/>
    <cellStyle name="procent 3 16 3 3 4" xfId="9815"/>
    <cellStyle name="procent 3 16 3 3 4 2" xfId="35987"/>
    <cellStyle name="procent 3 16 3 3 5" xfId="23022"/>
    <cellStyle name="procent 3 16 3 4" xfId="11446"/>
    <cellStyle name="procent 3 16 3 4 2" xfId="17930"/>
    <cellStyle name="procent 3 16 3 4 2 2" xfId="44096"/>
    <cellStyle name="procent 3 16 3 4 2 3" xfId="31130"/>
    <cellStyle name="procent 3 16 3 4 3" xfId="37614"/>
    <cellStyle name="procent 3 16 3 4 4" xfId="24648"/>
    <cellStyle name="procent 3 16 3 5" xfId="14691"/>
    <cellStyle name="procent 3 16 3 5 2" xfId="40857"/>
    <cellStyle name="procent 3 16 3 5 3" xfId="27891"/>
    <cellStyle name="procent 3 16 3 6" xfId="8148"/>
    <cellStyle name="procent 3 16 3 6 2" xfId="34368"/>
    <cellStyle name="procent 3 16 3 7" xfId="21424"/>
    <cellStyle name="procent 3 16 4" xfId="1611"/>
    <cellStyle name="procent 3 16 4 2" xfId="6579"/>
    <cellStyle name="procent 3 16 4 2 2" xfId="13316"/>
    <cellStyle name="procent 3 16 4 2 2 2" xfId="19800"/>
    <cellStyle name="procent 3 16 4 2 2 2 2" xfId="45966"/>
    <cellStyle name="procent 3 16 4 2 2 2 3" xfId="33000"/>
    <cellStyle name="procent 3 16 4 2 2 3" xfId="39484"/>
    <cellStyle name="procent 3 16 4 2 2 4" xfId="26518"/>
    <cellStyle name="procent 3 16 4 2 3" xfId="16560"/>
    <cellStyle name="procent 3 16 4 2 3 2" xfId="42726"/>
    <cellStyle name="procent 3 16 4 2 3 3" xfId="29760"/>
    <cellStyle name="procent 3 16 4 2 4" xfId="10072"/>
    <cellStyle name="procent 3 16 4 2 4 2" xfId="36243"/>
    <cellStyle name="procent 3 16 4 2 5" xfId="23278"/>
    <cellStyle name="procent 3 16 4 3" xfId="11704"/>
    <cellStyle name="procent 3 16 4 3 2" xfId="18188"/>
    <cellStyle name="procent 3 16 4 3 2 2" xfId="44354"/>
    <cellStyle name="procent 3 16 4 3 2 3" xfId="31388"/>
    <cellStyle name="procent 3 16 4 3 3" xfId="37872"/>
    <cellStyle name="procent 3 16 4 3 4" xfId="24906"/>
    <cellStyle name="procent 3 16 4 4" xfId="14948"/>
    <cellStyle name="procent 3 16 4 4 2" xfId="41114"/>
    <cellStyle name="procent 3 16 4 4 3" xfId="28148"/>
    <cellStyle name="procent 3 16 4 5" xfId="8409"/>
    <cellStyle name="procent 3 16 4 5 2" xfId="34629"/>
    <cellStyle name="procent 3 16 4 6" xfId="21680"/>
    <cellStyle name="procent 3 16 5" xfId="5993"/>
    <cellStyle name="procent 3 16 5 2" xfId="12759"/>
    <cellStyle name="procent 3 16 5 2 2" xfId="19243"/>
    <cellStyle name="procent 3 16 5 2 2 2" xfId="45409"/>
    <cellStyle name="procent 3 16 5 2 2 3" xfId="32443"/>
    <cellStyle name="procent 3 16 5 2 3" xfId="38927"/>
    <cellStyle name="procent 3 16 5 2 4" xfId="25961"/>
    <cellStyle name="procent 3 16 5 3" xfId="16003"/>
    <cellStyle name="procent 3 16 5 3 2" xfId="42169"/>
    <cellStyle name="procent 3 16 5 3 3" xfId="29203"/>
    <cellStyle name="procent 3 16 5 4" xfId="9513"/>
    <cellStyle name="procent 3 16 5 4 2" xfId="35686"/>
    <cellStyle name="procent 3 16 5 5" xfId="22721"/>
    <cellStyle name="procent 3 16 6" xfId="11150"/>
    <cellStyle name="procent 3 16 6 2" xfId="17634"/>
    <cellStyle name="procent 3 16 6 2 2" xfId="43800"/>
    <cellStyle name="procent 3 16 6 2 3" xfId="30834"/>
    <cellStyle name="procent 3 16 6 3" xfId="37318"/>
    <cellStyle name="procent 3 16 6 4" xfId="24352"/>
    <cellStyle name="procent 3 16 7" xfId="14395"/>
    <cellStyle name="procent 3 16 7 2" xfId="40561"/>
    <cellStyle name="procent 3 16 7 3" xfId="27595"/>
    <cellStyle name="procent 3 16 8" xfId="7852"/>
    <cellStyle name="procent 3 16 8 2" xfId="34072"/>
    <cellStyle name="procent 3 16 9" xfId="21128"/>
    <cellStyle name="procent 3 17" xfId="716"/>
    <cellStyle name="procent 3 17 2" xfId="891"/>
    <cellStyle name="procent 3 17 2 2" xfId="1685"/>
    <cellStyle name="procent 3 17 2 2 2" xfId="6653"/>
    <cellStyle name="procent 3 17 2 2 2 2" xfId="13390"/>
    <cellStyle name="procent 3 17 2 2 2 2 2" xfId="19874"/>
    <cellStyle name="procent 3 17 2 2 2 2 2 2" xfId="46040"/>
    <cellStyle name="procent 3 17 2 2 2 2 2 3" xfId="33074"/>
    <cellStyle name="procent 3 17 2 2 2 2 3" xfId="39558"/>
    <cellStyle name="procent 3 17 2 2 2 2 4" xfId="26592"/>
    <cellStyle name="procent 3 17 2 2 2 3" xfId="16634"/>
    <cellStyle name="procent 3 17 2 2 2 3 2" xfId="42800"/>
    <cellStyle name="procent 3 17 2 2 2 3 3" xfId="29834"/>
    <cellStyle name="procent 3 17 2 2 2 4" xfId="10146"/>
    <cellStyle name="procent 3 17 2 2 2 4 2" xfId="36317"/>
    <cellStyle name="procent 3 17 2 2 2 5" xfId="23352"/>
    <cellStyle name="procent 3 17 2 2 3" xfId="11778"/>
    <cellStyle name="procent 3 17 2 2 3 2" xfId="18262"/>
    <cellStyle name="procent 3 17 2 2 3 2 2" xfId="44428"/>
    <cellStyle name="procent 3 17 2 2 3 2 3" xfId="31462"/>
    <cellStyle name="procent 3 17 2 2 3 3" xfId="37946"/>
    <cellStyle name="procent 3 17 2 2 3 4" xfId="24980"/>
    <cellStyle name="procent 3 17 2 2 4" xfId="15022"/>
    <cellStyle name="procent 3 17 2 2 4 2" xfId="41188"/>
    <cellStyle name="procent 3 17 2 2 4 3" xfId="28222"/>
    <cellStyle name="procent 3 17 2 2 5" xfId="8483"/>
    <cellStyle name="procent 3 17 2 2 5 2" xfId="34703"/>
    <cellStyle name="procent 3 17 2 2 6" xfId="21754"/>
    <cellStyle name="procent 3 17 2 3" xfId="6068"/>
    <cellStyle name="procent 3 17 2 3 2" xfId="12833"/>
    <cellStyle name="procent 3 17 2 3 2 2" xfId="19317"/>
    <cellStyle name="procent 3 17 2 3 2 2 2" xfId="45483"/>
    <cellStyle name="procent 3 17 2 3 2 2 3" xfId="32517"/>
    <cellStyle name="procent 3 17 2 3 2 3" xfId="39001"/>
    <cellStyle name="procent 3 17 2 3 2 4" xfId="26035"/>
    <cellStyle name="procent 3 17 2 3 3" xfId="16077"/>
    <cellStyle name="procent 3 17 2 3 3 2" xfId="42243"/>
    <cellStyle name="procent 3 17 2 3 3 3" xfId="29277"/>
    <cellStyle name="procent 3 17 2 3 4" xfId="9588"/>
    <cellStyle name="procent 3 17 2 3 4 2" xfId="35760"/>
    <cellStyle name="procent 3 17 2 3 5" xfId="22795"/>
    <cellStyle name="procent 3 17 2 4" xfId="11224"/>
    <cellStyle name="procent 3 17 2 4 2" xfId="17708"/>
    <cellStyle name="procent 3 17 2 4 2 2" xfId="43874"/>
    <cellStyle name="procent 3 17 2 4 2 3" xfId="30908"/>
    <cellStyle name="procent 3 17 2 4 3" xfId="37392"/>
    <cellStyle name="procent 3 17 2 4 4" xfId="24426"/>
    <cellStyle name="procent 3 17 2 5" xfId="14469"/>
    <cellStyle name="procent 3 17 2 5 2" xfId="40635"/>
    <cellStyle name="procent 3 17 2 5 3" xfId="27669"/>
    <cellStyle name="procent 3 17 2 6" xfId="7926"/>
    <cellStyle name="procent 3 17 2 6 2" xfId="34146"/>
    <cellStyle name="procent 3 17 2 7" xfId="21202"/>
    <cellStyle name="procent 3 17 3" xfId="1066"/>
    <cellStyle name="procent 3 17 3 2" xfId="1833"/>
    <cellStyle name="procent 3 17 3 2 2" xfId="6801"/>
    <cellStyle name="procent 3 17 3 2 2 2" xfId="13538"/>
    <cellStyle name="procent 3 17 3 2 2 2 2" xfId="20022"/>
    <cellStyle name="procent 3 17 3 2 2 2 2 2" xfId="46188"/>
    <cellStyle name="procent 3 17 3 2 2 2 2 3" xfId="33222"/>
    <cellStyle name="procent 3 17 3 2 2 2 3" xfId="39706"/>
    <cellStyle name="procent 3 17 3 2 2 2 4" xfId="26740"/>
    <cellStyle name="procent 3 17 3 2 2 3" xfId="16782"/>
    <cellStyle name="procent 3 17 3 2 2 3 2" xfId="42948"/>
    <cellStyle name="procent 3 17 3 2 2 3 3" xfId="29982"/>
    <cellStyle name="procent 3 17 3 2 2 4" xfId="10294"/>
    <cellStyle name="procent 3 17 3 2 2 4 2" xfId="36465"/>
    <cellStyle name="procent 3 17 3 2 2 5" xfId="23500"/>
    <cellStyle name="procent 3 17 3 2 3" xfId="11926"/>
    <cellStyle name="procent 3 17 3 2 3 2" xfId="18410"/>
    <cellStyle name="procent 3 17 3 2 3 2 2" xfId="44576"/>
    <cellStyle name="procent 3 17 3 2 3 2 3" xfId="31610"/>
    <cellStyle name="procent 3 17 3 2 3 3" xfId="38094"/>
    <cellStyle name="procent 3 17 3 2 3 4" xfId="25128"/>
    <cellStyle name="procent 3 17 3 2 4" xfId="15170"/>
    <cellStyle name="procent 3 17 3 2 4 2" xfId="41336"/>
    <cellStyle name="procent 3 17 3 2 4 3" xfId="28370"/>
    <cellStyle name="procent 3 17 3 2 5" xfId="8631"/>
    <cellStyle name="procent 3 17 3 2 5 2" xfId="34851"/>
    <cellStyle name="procent 3 17 3 2 6" xfId="21902"/>
    <cellStyle name="procent 3 17 3 3" xfId="6221"/>
    <cellStyle name="procent 3 17 3 3 2" xfId="12984"/>
    <cellStyle name="procent 3 17 3 3 2 2" xfId="19468"/>
    <cellStyle name="procent 3 17 3 3 2 2 2" xfId="45634"/>
    <cellStyle name="procent 3 17 3 3 2 2 3" xfId="32668"/>
    <cellStyle name="procent 3 17 3 3 2 3" xfId="39152"/>
    <cellStyle name="procent 3 17 3 3 2 4" xfId="26186"/>
    <cellStyle name="procent 3 17 3 3 3" xfId="16228"/>
    <cellStyle name="procent 3 17 3 3 3 2" xfId="42394"/>
    <cellStyle name="procent 3 17 3 3 3 3" xfId="29428"/>
    <cellStyle name="procent 3 17 3 3 4" xfId="9739"/>
    <cellStyle name="procent 3 17 3 3 4 2" xfId="35911"/>
    <cellStyle name="procent 3 17 3 3 5" xfId="22946"/>
    <cellStyle name="procent 3 17 3 4" xfId="11372"/>
    <cellStyle name="procent 3 17 3 4 2" xfId="17856"/>
    <cellStyle name="procent 3 17 3 4 2 2" xfId="44022"/>
    <cellStyle name="procent 3 17 3 4 2 3" xfId="31056"/>
    <cellStyle name="procent 3 17 3 4 3" xfId="37540"/>
    <cellStyle name="procent 3 17 3 4 4" xfId="24574"/>
    <cellStyle name="procent 3 17 3 5" xfId="14617"/>
    <cellStyle name="procent 3 17 3 5 2" xfId="40783"/>
    <cellStyle name="procent 3 17 3 5 3" xfId="27817"/>
    <cellStyle name="procent 3 17 3 6" xfId="8074"/>
    <cellStyle name="procent 3 17 3 6 2" xfId="34294"/>
    <cellStyle name="procent 3 17 3 7" xfId="21350"/>
    <cellStyle name="procent 3 17 4" xfId="1537"/>
    <cellStyle name="procent 3 17 4 2" xfId="6505"/>
    <cellStyle name="procent 3 17 4 2 2" xfId="13242"/>
    <cellStyle name="procent 3 17 4 2 2 2" xfId="19726"/>
    <cellStyle name="procent 3 17 4 2 2 2 2" xfId="45892"/>
    <cellStyle name="procent 3 17 4 2 2 2 3" xfId="32926"/>
    <cellStyle name="procent 3 17 4 2 2 3" xfId="39410"/>
    <cellStyle name="procent 3 17 4 2 2 4" xfId="26444"/>
    <cellStyle name="procent 3 17 4 2 3" xfId="16486"/>
    <cellStyle name="procent 3 17 4 2 3 2" xfId="42652"/>
    <cellStyle name="procent 3 17 4 2 3 3" xfId="29686"/>
    <cellStyle name="procent 3 17 4 2 4" xfId="9998"/>
    <cellStyle name="procent 3 17 4 2 4 2" xfId="36169"/>
    <cellStyle name="procent 3 17 4 2 5" xfId="23204"/>
    <cellStyle name="procent 3 17 4 3" xfId="11630"/>
    <cellStyle name="procent 3 17 4 3 2" xfId="18114"/>
    <cellStyle name="procent 3 17 4 3 2 2" xfId="44280"/>
    <cellStyle name="procent 3 17 4 3 2 3" xfId="31314"/>
    <cellStyle name="procent 3 17 4 3 3" xfId="37798"/>
    <cellStyle name="procent 3 17 4 3 4" xfId="24832"/>
    <cellStyle name="procent 3 17 4 4" xfId="14874"/>
    <cellStyle name="procent 3 17 4 4 2" xfId="41040"/>
    <cellStyle name="procent 3 17 4 4 3" xfId="28074"/>
    <cellStyle name="procent 3 17 4 5" xfId="8335"/>
    <cellStyle name="procent 3 17 4 5 2" xfId="34555"/>
    <cellStyle name="procent 3 17 4 6" xfId="21606"/>
    <cellStyle name="procent 3 17 5" xfId="5918"/>
    <cellStyle name="procent 3 17 5 2" xfId="12685"/>
    <cellStyle name="procent 3 17 5 2 2" xfId="19169"/>
    <cellStyle name="procent 3 17 5 2 2 2" xfId="45335"/>
    <cellStyle name="procent 3 17 5 2 2 3" xfId="32369"/>
    <cellStyle name="procent 3 17 5 2 3" xfId="38853"/>
    <cellStyle name="procent 3 17 5 2 4" xfId="25887"/>
    <cellStyle name="procent 3 17 5 3" xfId="15929"/>
    <cellStyle name="procent 3 17 5 3 2" xfId="42095"/>
    <cellStyle name="procent 3 17 5 3 3" xfId="29129"/>
    <cellStyle name="procent 3 17 5 4" xfId="9439"/>
    <cellStyle name="procent 3 17 5 4 2" xfId="35612"/>
    <cellStyle name="procent 3 17 5 5" xfId="22647"/>
    <cellStyle name="procent 3 17 6" xfId="11076"/>
    <cellStyle name="procent 3 17 6 2" xfId="17560"/>
    <cellStyle name="procent 3 17 6 2 2" xfId="43726"/>
    <cellStyle name="procent 3 17 6 2 3" xfId="30760"/>
    <cellStyle name="procent 3 17 6 3" xfId="37244"/>
    <cellStyle name="procent 3 17 6 4" xfId="24278"/>
    <cellStyle name="procent 3 17 7" xfId="14321"/>
    <cellStyle name="procent 3 17 7 2" xfId="40487"/>
    <cellStyle name="procent 3 17 7 3" xfId="27521"/>
    <cellStyle name="procent 3 17 8" xfId="7778"/>
    <cellStyle name="procent 3 17 8 2" xfId="33998"/>
    <cellStyle name="procent 3 17 9" xfId="21054"/>
    <cellStyle name="procent 3 18" xfId="662"/>
    <cellStyle name="procent 3 18 2" xfId="836"/>
    <cellStyle name="procent 3 18 2 2" xfId="1640"/>
    <cellStyle name="procent 3 18 2 2 2" xfId="6608"/>
    <cellStyle name="procent 3 18 2 2 2 2" xfId="13345"/>
    <cellStyle name="procent 3 18 2 2 2 2 2" xfId="19829"/>
    <cellStyle name="procent 3 18 2 2 2 2 2 2" xfId="45995"/>
    <cellStyle name="procent 3 18 2 2 2 2 2 3" xfId="33029"/>
    <cellStyle name="procent 3 18 2 2 2 2 3" xfId="39513"/>
    <cellStyle name="procent 3 18 2 2 2 2 4" xfId="26547"/>
    <cellStyle name="procent 3 18 2 2 2 3" xfId="16589"/>
    <cellStyle name="procent 3 18 2 2 2 3 2" xfId="42755"/>
    <cellStyle name="procent 3 18 2 2 2 3 3" xfId="29789"/>
    <cellStyle name="procent 3 18 2 2 2 4" xfId="10101"/>
    <cellStyle name="procent 3 18 2 2 2 4 2" xfId="36272"/>
    <cellStyle name="procent 3 18 2 2 2 5" xfId="23307"/>
    <cellStyle name="procent 3 18 2 2 3" xfId="11733"/>
    <cellStyle name="procent 3 18 2 2 3 2" xfId="18217"/>
    <cellStyle name="procent 3 18 2 2 3 2 2" xfId="44383"/>
    <cellStyle name="procent 3 18 2 2 3 2 3" xfId="31417"/>
    <cellStyle name="procent 3 18 2 2 3 3" xfId="37901"/>
    <cellStyle name="procent 3 18 2 2 3 4" xfId="24935"/>
    <cellStyle name="procent 3 18 2 2 4" xfId="14977"/>
    <cellStyle name="procent 3 18 2 2 4 2" xfId="41143"/>
    <cellStyle name="procent 3 18 2 2 4 3" xfId="28177"/>
    <cellStyle name="procent 3 18 2 2 5" xfId="8438"/>
    <cellStyle name="procent 3 18 2 2 5 2" xfId="34658"/>
    <cellStyle name="procent 3 18 2 2 6" xfId="21709"/>
    <cellStyle name="procent 3 18 2 3" xfId="6022"/>
    <cellStyle name="procent 3 18 2 3 2" xfId="12788"/>
    <cellStyle name="procent 3 18 2 3 2 2" xfId="19272"/>
    <cellStyle name="procent 3 18 2 3 2 2 2" xfId="45438"/>
    <cellStyle name="procent 3 18 2 3 2 2 3" xfId="32472"/>
    <cellStyle name="procent 3 18 2 3 2 3" xfId="38956"/>
    <cellStyle name="procent 3 18 2 3 2 4" xfId="25990"/>
    <cellStyle name="procent 3 18 2 3 3" xfId="16032"/>
    <cellStyle name="procent 3 18 2 3 3 2" xfId="42198"/>
    <cellStyle name="procent 3 18 2 3 3 3" xfId="29232"/>
    <cellStyle name="procent 3 18 2 3 4" xfId="9542"/>
    <cellStyle name="procent 3 18 2 3 4 2" xfId="35715"/>
    <cellStyle name="procent 3 18 2 3 5" xfId="22750"/>
    <cellStyle name="procent 3 18 2 4" xfId="11179"/>
    <cellStyle name="procent 3 18 2 4 2" xfId="17663"/>
    <cellStyle name="procent 3 18 2 4 2 2" xfId="43829"/>
    <cellStyle name="procent 3 18 2 4 2 3" xfId="30863"/>
    <cellStyle name="procent 3 18 2 4 3" xfId="37347"/>
    <cellStyle name="procent 3 18 2 4 4" xfId="24381"/>
    <cellStyle name="procent 3 18 2 5" xfId="14424"/>
    <cellStyle name="procent 3 18 2 5 2" xfId="40590"/>
    <cellStyle name="procent 3 18 2 5 3" xfId="27624"/>
    <cellStyle name="procent 3 18 2 6" xfId="7881"/>
    <cellStyle name="procent 3 18 2 6 2" xfId="34101"/>
    <cellStyle name="procent 3 18 2 7" xfId="21157"/>
    <cellStyle name="procent 3 18 3" xfId="1011"/>
    <cellStyle name="procent 3 18 3 2" xfId="1788"/>
    <cellStyle name="procent 3 18 3 2 2" xfId="6756"/>
    <cellStyle name="procent 3 18 3 2 2 2" xfId="13493"/>
    <cellStyle name="procent 3 18 3 2 2 2 2" xfId="19977"/>
    <cellStyle name="procent 3 18 3 2 2 2 2 2" xfId="46143"/>
    <cellStyle name="procent 3 18 3 2 2 2 2 3" xfId="33177"/>
    <cellStyle name="procent 3 18 3 2 2 2 3" xfId="39661"/>
    <cellStyle name="procent 3 18 3 2 2 2 4" xfId="26695"/>
    <cellStyle name="procent 3 18 3 2 2 3" xfId="16737"/>
    <cellStyle name="procent 3 18 3 2 2 3 2" xfId="42903"/>
    <cellStyle name="procent 3 18 3 2 2 3 3" xfId="29937"/>
    <cellStyle name="procent 3 18 3 2 2 4" xfId="10249"/>
    <cellStyle name="procent 3 18 3 2 2 4 2" xfId="36420"/>
    <cellStyle name="procent 3 18 3 2 2 5" xfId="23455"/>
    <cellStyle name="procent 3 18 3 2 3" xfId="11881"/>
    <cellStyle name="procent 3 18 3 2 3 2" xfId="18365"/>
    <cellStyle name="procent 3 18 3 2 3 2 2" xfId="44531"/>
    <cellStyle name="procent 3 18 3 2 3 2 3" xfId="31565"/>
    <cellStyle name="procent 3 18 3 2 3 3" xfId="38049"/>
    <cellStyle name="procent 3 18 3 2 3 4" xfId="25083"/>
    <cellStyle name="procent 3 18 3 2 4" xfId="15125"/>
    <cellStyle name="procent 3 18 3 2 4 2" xfId="41291"/>
    <cellStyle name="procent 3 18 3 2 4 3" xfId="28325"/>
    <cellStyle name="procent 3 18 3 2 5" xfId="8586"/>
    <cellStyle name="procent 3 18 3 2 5 2" xfId="34806"/>
    <cellStyle name="procent 3 18 3 2 6" xfId="21857"/>
    <cellStyle name="procent 3 18 3 3" xfId="6174"/>
    <cellStyle name="procent 3 18 3 3 2" xfId="12938"/>
    <cellStyle name="procent 3 18 3 3 2 2" xfId="19422"/>
    <cellStyle name="procent 3 18 3 3 2 2 2" xfId="45588"/>
    <cellStyle name="procent 3 18 3 3 2 2 3" xfId="32622"/>
    <cellStyle name="procent 3 18 3 3 2 3" xfId="39106"/>
    <cellStyle name="procent 3 18 3 3 2 4" xfId="26140"/>
    <cellStyle name="procent 3 18 3 3 3" xfId="16182"/>
    <cellStyle name="procent 3 18 3 3 3 2" xfId="42348"/>
    <cellStyle name="procent 3 18 3 3 3 3" xfId="29382"/>
    <cellStyle name="procent 3 18 3 3 4" xfId="9693"/>
    <cellStyle name="procent 3 18 3 3 4 2" xfId="35865"/>
    <cellStyle name="procent 3 18 3 3 5" xfId="22900"/>
    <cellStyle name="procent 3 18 3 4" xfId="11327"/>
    <cellStyle name="procent 3 18 3 4 2" xfId="17811"/>
    <cellStyle name="procent 3 18 3 4 2 2" xfId="43977"/>
    <cellStyle name="procent 3 18 3 4 2 3" xfId="31011"/>
    <cellStyle name="procent 3 18 3 4 3" xfId="37495"/>
    <cellStyle name="procent 3 18 3 4 4" xfId="24529"/>
    <cellStyle name="procent 3 18 3 5" xfId="14572"/>
    <cellStyle name="procent 3 18 3 5 2" xfId="40738"/>
    <cellStyle name="procent 3 18 3 5 3" xfId="27772"/>
    <cellStyle name="procent 3 18 3 6" xfId="8029"/>
    <cellStyle name="procent 3 18 3 6 2" xfId="34249"/>
    <cellStyle name="procent 3 18 3 7" xfId="21305"/>
    <cellStyle name="procent 3 18 4" xfId="1493"/>
    <cellStyle name="procent 3 18 4 2" xfId="6461"/>
    <cellStyle name="procent 3 18 4 2 2" xfId="13198"/>
    <cellStyle name="procent 3 18 4 2 2 2" xfId="19682"/>
    <cellStyle name="procent 3 18 4 2 2 2 2" xfId="45848"/>
    <cellStyle name="procent 3 18 4 2 2 2 3" xfId="32882"/>
    <cellStyle name="procent 3 18 4 2 2 3" xfId="39366"/>
    <cellStyle name="procent 3 18 4 2 2 4" xfId="26400"/>
    <cellStyle name="procent 3 18 4 2 3" xfId="16442"/>
    <cellStyle name="procent 3 18 4 2 3 2" xfId="42608"/>
    <cellStyle name="procent 3 18 4 2 3 3" xfId="29642"/>
    <cellStyle name="procent 3 18 4 2 4" xfId="9954"/>
    <cellStyle name="procent 3 18 4 2 4 2" xfId="36125"/>
    <cellStyle name="procent 3 18 4 2 5" xfId="23160"/>
    <cellStyle name="procent 3 18 4 3" xfId="11586"/>
    <cellStyle name="procent 3 18 4 3 2" xfId="18070"/>
    <cellStyle name="procent 3 18 4 3 2 2" xfId="44236"/>
    <cellStyle name="procent 3 18 4 3 2 3" xfId="31270"/>
    <cellStyle name="procent 3 18 4 3 3" xfId="37754"/>
    <cellStyle name="procent 3 18 4 3 4" xfId="24788"/>
    <cellStyle name="procent 3 18 4 4" xfId="14830"/>
    <cellStyle name="procent 3 18 4 4 2" xfId="40996"/>
    <cellStyle name="procent 3 18 4 4 3" xfId="28030"/>
    <cellStyle name="procent 3 18 4 5" xfId="8291"/>
    <cellStyle name="procent 3 18 4 5 2" xfId="34511"/>
    <cellStyle name="procent 3 18 4 6" xfId="21562"/>
    <cellStyle name="procent 3 18 5" xfId="5872"/>
    <cellStyle name="procent 3 18 5 2" xfId="12639"/>
    <cellStyle name="procent 3 18 5 2 2" xfId="19123"/>
    <cellStyle name="procent 3 18 5 2 2 2" xfId="45289"/>
    <cellStyle name="procent 3 18 5 2 2 3" xfId="32323"/>
    <cellStyle name="procent 3 18 5 2 3" xfId="38807"/>
    <cellStyle name="procent 3 18 5 2 4" xfId="25841"/>
    <cellStyle name="procent 3 18 5 3" xfId="15883"/>
    <cellStyle name="procent 3 18 5 3 2" xfId="42049"/>
    <cellStyle name="procent 3 18 5 3 3" xfId="29083"/>
    <cellStyle name="procent 3 18 5 4" xfId="9393"/>
    <cellStyle name="procent 3 18 5 4 2" xfId="35566"/>
    <cellStyle name="procent 3 18 5 5" xfId="22601"/>
    <cellStyle name="procent 3 18 6" xfId="11032"/>
    <cellStyle name="procent 3 18 6 2" xfId="17516"/>
    <cellStyle name="procent 3 18 6 2 2" xfId="43682"/>
    <cellStyle name="procent 3 18 6 2 3" xfId="30716"/>
    <cellStyle name="procent 3 18 6 3" xfId="37200"/>
    <cellStyle name="procent 3 18 6 4" xfId="24234"/>
    <cellStyle name="procent 3 18 7" xfId="14277"/>
    <cellStyle name="procent 3 18 7 2" xfId="40443"/>
    <cellStyle name="procent 3 18 7 3" xfId="27477"/>
    <cellStyle name="procent 3 18 8" xfId="7734"/>
    <cellStyle name="procent 3 18 8 2" xfId="33954"/>
    <cellStyle name="procent 3 18 9" xfId="21010"/>
    <cellStyle name="procent 3 19" xfId="721"/>
    <cellStyle name="procent 3 19 2" xfId="896"/>
    <cellStyle name="procent 3 19 2 2" xfId="1690"/>
    <cellStyle name="procent 3 19 2 2 2" xfId="6658"/>
    <cellStyle name="procent 3 19 2 2 2 2" xfId="13395"/>
    <cellStyle name="procent 3 19 2 2 2 2 2" xfId="19879"/>
    <cellStyle name="procent 3 19 2 2 2 2 2 2" xfId="46045"/>
    <cellStyle name="procent 3 19 2 2 2 2 2 3" xfId="33079"/>
    <cellStyle name="procent 3 19 2 2 2 2 3" xfId="39563"/>
    <cellStyle name="procent 3 19 2 2 2 2 4" xfId="26597"/>
    <cellStyle name="procent 3 19 2 2 2 3" xfId="16639"/>
    <cellStyle name="procent 3 19 2 2 2 3 2" xfId="42805"/>
    <cellStyle name="procent 3 19 2 2 2 3 3" xfId="29839"/>
    <cellStyle name="procent 3 19 2 2 2 4" xfId="10151"/>
    <cellStyle name="procent 3 19 2 2 2 4 2" xfId="36322"/>
    <cellStyle name="procent 3 19 2 2 2 5" xfId="23357"/>
    <cellStyle name="procent 3 19 2 2 3" xfId="11783"/>
    <cellStyle name="procent 3 19 2 2 3 2" xfId="18267"/>
    <cellStyle name="procent 3 19 2 2 3 2 2" xfId="44433"/>
    <cellStyle name="procent 3 19 2 2 3 2 3" xfId="31467"/>
    <cellStyle name="procent 3 19 2 2 3 3" xfId="37951"/>
    <cellStyle name="procent 3 19 2 2 3 4" xfId="24985"/>
    <cellStyle name="procent 3 19 2 2 4" xfId="15027"/>
    <cellStyle name="procent 3 19 2 2 4 2" xfId="41193"/>
    <cellStyle name="procent 3 19 2 2 4 3" xfId="28227"/>
    <cellStyle name="procent 3 19 2 2 5" xfId="8488"/>
    <cellStyle name="procent 3 19 2 2 5 2" xfId="34708"/>
    <cellStyle name="procent 3 19 2 2 6" xfId="21759"/>
    <cellStyle name="procent 3 19 2 3" xfId="6073"/>
    <cellStyle name="procent 3 19 2 3 2" xfId="12838"/>
    <cellStyle name="procent 3 19 2 3 2 2" xfId="19322"/>
    <cellStyle name="procent 3 19 2 3 2 2 2" xfId="45488"/>
    <cellStyle name="procent 3 19 2 3 2 2 3" xfId="32522"/>
    <cellStyle name="procent 3 19 2 3 2 3" xfId="39006"/>
    <cellStyle name="procent 3 19 2 3 2 4" xfId="26040"/>
    <cellStyle name="procent 3 19 2 3 3" xfId="16082"/>
    <cellStyle name="procent 3 19 2 3 3 2" xfId="42248"/>
    <cellStyle name="procent 3 19 2 3 3 3" xfId="29282"/>
    <cellStyle name="procent 3 19 2 3 4" xfId="9593"/>
    <cellStyle name="procent 3 19 2 3 4 2" xfId="35765"/>
    <cellStyle name="procent 3 19 2 3 5" xfId="22800"/>
    <cellStyle name="procent 3 19 2 4" xfId="11229"/>
    <cellStyle name="procent 3 19 2 4 2" xfId="17713"/>
    <cellStyle name="procent 3 19 2 4 2 2" xfId="43879"/>
    <cellStyle name="procent 3 19 2 4 2 3" xfId="30913"/>
    <cellStyle name="procent 3 19 2 4 3" xfId="37397"/>
    <cellStyle name="procent 3 19 2 4 4" xfId="24431"/>
    <cellStyle name="procent 3 19 2 5" xfId="14474"/>
    <cellStyle name="procent 3 19 2 5 2" xfId="40640"/>
    <cellStyle name="procent 3 19 2 5 3" xfId="27674"/>
    <cellStyle name="procent 3 19 2 6" xfId="7931"/>
    <cellStyle name="procent 3 19 2 6 2" xfId="34151"/>
    <cellStyle name="procent 3 19 2 7" xfId="21207"/>
    <cellStyle name="procent 3 19 3" xfId="1071"/>
    <cellStyle name="procent 3 19 3 2" xfId="1838"/>
    <cellStyle name="procent 3 19 3 2 2" xfId="6806"/>
    <cellStyle name="procent 3 19 3 2 2 2" xfId="13543"/>
    <cellStyle name="procent 3 19 3 2 2 2 2" xfId="20027"/>
    <cellStyle name="procent 3 19 3 2 2 2 2 2" xfId="46193"/>
    <cellStyle name="procent 3 19 3 2 2 2 2 3" xfId="33227"/>
    <cellStyle name="procent 3 19 3 2 2 2 3" xfId="39711"/>
    <cellStyle name="procent 3 19 3 2 2 2 4" xfId="26745"/>
    <cellStyle name="procent 3 19 3 2 2 3" xfId="16787"/>
    <cellStyle name="procent 3 19 3 2 2 3 2" xfId="42953"/>
    <cellStyle name="procent 3 19 3 2 2 3 3" xfId="29987"/>
    <cellStyle name="procent 3 19 3 2 2 4" xfId="10299"/>
    <cellStyle name="procent 3 19 3 2 2 4 2" xfId="36470"/>
    <cellStyle name="procent 3 19 3 2 2 5" xfId="23505"/>
    <cellStyle name="procent 3 19 3 2 3" xfId="11931"/>
    <cellStyle name="procent 3 19 3 2 3 2" xfId="18415"/>
    <cellStyle name="procent 3 19 3 2 3 2 2" xfId="44581"/>
    <cellStyle name="procent 3 19 3 2 3 2 3" xfId="31615"/>
    <cellStyle name="procent 3 19 3 2 3 3" xfId="38099"/>
    <cellStyle name="procent 3 19 3 2 3 4" xfId="25133"/>
    <cellStyle name="procent 3 19 3 2 4" xfId="15175"/>
    <cellStyle name="procent 3 19 3 2 4 2" xfId="41341"/>
    <cellStyle name="procent 3 19 3 2 4 3" xfId="28375"/>
    <cellStyle name="procent 3 19 3 2 5" xfId="8636"/>
    <cellStyle name="procent 3 19 3 2 5 2" xfId="34856"/>
    <cellStyle name="procent 3 19 3 2 6" xfId="21907"/>
    <cellStyle name="procent 3 19 3 3" xfId="6226"/>
    <cellStyle name="procent 3 19 3 3 2" xfId="12989"/>
    <cellStyle name="procent 3 19 3 3 2 2" xfId="19473"/>
    <cellStyle name="procent 3 19 3 3 2 2 2" xfId="45639"/>
    <cellStyle name="procent 3 19 3 3 2 2 3" xfId="32673"/>
    <cellStyle name="procent 3 19 3 3 2 3" xfId="39157"/>
    <cellStyle name="procent 3 19 3 3 2 4" xfId="26191"/>
    <cellStyle name="procent 3 19 3 3 3" xfId="16233"/>
    <cellStyle name="procent 3 19 3 3 3 2" xfId="42399"/>
    <cellStyle name="procent 3 19 3 3 3 3" xfId="29433"/>
    <cellStyle name="procent 3 19 3 3 4" xfId="9744"/>
    <cellStyle name="procent 3 19 3 3 4 2" xfId="35916"/>
    <cellStyle name="procent 3 19 3 3 5" xfId="22951"/>
    <cellStyle name="procent 3 19 3 4" xfId="11377"/>
    <cellStyle name="procent 3 19 3 4 2" xfId="17861"/>
    <cellStyle name="procent 3 19 3 4 2 2" xfId="44027"/>
    <cellStyle name="procent 3 19 3 4 2 3" xfId="31061"/>
    <cellStyle name="procent 3 19 3 4 3" xfId="37545"/>
    <cellStyle name="procent 3 19 3 4 4" xfId="24579"/>
    <cellStyle name="procent 3 19 3 5" xfId="14622"/>
    <cellStyle name="procent 3 19 3 5 2" xfId="40788"/>
    <cellStyle name="procent 3 19 3 5 3" xfId="27822"/>
    <cellStyle name="procent 3 19 3 6" xfId="8079"/>
    <cellStyle name="procent 3 19 3 6 2" xfId="34299"/>
    <cellStyle name="procent 3 19 3 7" xfId="21355"/>
    <cellStyle name="procent 3 19 4" xfId="1542"/>
    <cellStyle name="procent 3 19 4 2" xfId="6510"/>
    <cellStyle name="procent 3 19 4 2 2" xfId="13247"/>
    <cellStyle name="procent 3 19 4 2 2 2" xfId="19731"/>
    <cellStyle name="procent 3 19 4 2 2 2 2" xfId="45897"/>
    <cellStyle name="procent 3 19 4 2 2 2 3" xfId="32931"/>
    <cellStyle name="procent 3 19 4 2 2 3" xfId="39415"/>
    <cellStyle name="procent 3 19 4 2 2 4" xfId="26449"/>
    <cellStyle name="procent 3 19 4 2 3" xfId="16491"/>
    <cellStyle name="procent 3 19 4 2 3 2" xfId="42657"/>
    <cellStyle name="procent 3 19 4 2 3 3" xfId="29691"/>
    <cellStyle name="procent 3 19 4 2 4" xfId="10003"/>
    <cellStyle name="procent 3 19 4 2 4 2" xfId="36174"/>
    <cellStyle name="procent 3 19 4 2 5" xfId="23209"/>
    <cellStyle name="procent 3 19 4 3" xfId="11635"/>
    <cellStyle name="procent 3 19 4 3 2" xfId="18119"/>
    <cellStyle name="procent 3 19 4 3 2 2" xfId="44285"/>
    <cellStyle name="procent 3 19 4 3 2 3" xfId="31319"/>
    <cellStyle name="procent 3 19 4 3 3" xfId="37803"/>
    <cellStyle name="procent 3 19 4 3 4" xfId="24837"/>
    <cellStyle name="procent 3 19 4 4" xfId="14879"/>
    <cellStyle name="procent 3 19 4 4 2" xfId="41045"/>
    <cellStyle name="procent 3 19 4 4 3" xfId="28079"/>
    <cellStyle name="procent 3 19 4 5" xfId="8340"/>
    <cellStyle name="procent 3 19 4 5 2" xfId="34560"/>
    <cellStyle name="procent 3 19 4 6" xfId="21611"/>
    <cellStyle name="procent 3 19 5" xfId="5923"/>
    <cellStyle name="procent 3 19 5 2" xfId="12690"/>
    <cellStyle name="procent 3 19 5 2 2" xfId="19174"/>
    <cellStyle name="procent 3 19 5 2 2 2" xfId="45340"/>
    <cellStyle name="procent 3 19 5 2 2 3" xfId="32374"/>
    <cellStyle name="procent 3 19 5 2 3" xfId="38858"/>
    <cellStyle name="procent 3 19 5 2 4" xfId="25892"/>
    <cellStyle name="procent 3 19 5 3" xfId="15934"/>
    <cellStyle name="procent 3 19 5 3 2" xfId="42100"/>
    <cellStyle name="procent 3 19 5 3 3" xfId="29134"/>
    <cellStyle name="procent 3 19 5 4" xfId="9444"/>
    <cellStyle name="procent 3 19 5 4 2" xfId="35617"/>
    <cellStyle name="procent 3 19 5 5" xfId="22652"/>
    <cellStyle name="procent 3 19 6" xfId="11081"/>
    <cellStyle name="procent 3 19 6 2" xfId="17565"/>
    <cellStyle name="procent 3 19 6 2 2" xfId="43731"/>
    <cellStyle name="procent 3 19 6 2 3" xfId="30765"/>
    <cellStyle name="procent 3 19 6 3" xfId="37249"/>
    <cellStyle name="procent 3 19 6 4" xfId="24283"/>
    <cellStyle name="procent 3 19 7" xfId="14326"/>
    <cellStyle name="procent 3 19 7 2" xfId="40492"/>
    <cellStyle name="procent 3 19 7 3" xfId="27526"/>
    <cellStyle name="procent 3 19 8" xfId="7783"/>
    <cellStyle name="procent 3 19 8 2" xfId="34003"/>
    <cellStyle name="procent 3 19 9" xfId="21059"/>
    <cellStyle name="procent 3 2" xfId="529"/>
    <cellStyle name="procent 3 2 10" xfId="10916"/>
    <cellStyle name="procent 3 2 10 2" xfId="17400"/>
    <cellStyle name="procent 3 2 10 2 2" xfId="43566"/>
    <cellStyle name="procent 3 2 10 2 3" xfId="30600"/>
    <cellStyle name="procent 3 2 10 3" xfId="37084"/>
    <cellStyle name="procent 3 2 10 4" xfId="24118"/>
    <cellStyle name="procent 3 2 11" xfId="14161"/>
    <cellStyle name="procent 3 2 11 2" xfId="40327"/>
    <cellStyle name="procent 3 2 11 3" xfId="27361"/>
    <cellStyle name="procent 3 2 12" xfId="7618"/>
    <cellStyle name="procent 3 2 12 2" xfId="33838"/>
    <cellStyle name="procent 3 2 13" xfId="20894"/>
    <cellStyle name="procent 3 2 2" xfId="585"/>
    <cellStyle name="procent 3 2 2 10" xfId="7668"/>
    <cellStyle name="procent 3 2 2 10 2" xfId="33888"/>
    <cellStyle name="procent 3 2 2 11" xfId="20944"/>
    <cellStyle name="procent 3 2 2 2" xfId="744"/>
    <cellStyle name="procent 3 2 2 2 2" xfId="1563"/>
    <cellStyle name="procent 3 2 2 2 2 2" xfId="6531"/>
    <cellStyle name="procent 3 2 2 2 2 2 2" xfId="13268"/>
    <cellStyle name="procent 3 2 2 2 2 2 2 2" xfId="19752"/>
    <cellStyle name="procent 3 2 2 2 2 2 2 2 2" xfId="45918"/>
    <cellStyle name="procent 3 2 2 2 2 2 2 2 3" xfId="32952"/>
    <cellStyle name="procent 3 2 2 2 2 2 2 3" xfId="39436"/>
    <cellStyle name="procent 3 2 2 2 2 2 2 4" xfId="26470"/>
    <cellStyle name="procent 3 2 2 2 2 2 3" xfId="16512"/>
    <cellStyle name="procent 3 2 2 2 2 2 3 2" xfId="42678"/>
    <cellStyle name="procent 3 2 2 2 2 2 3 3" xfId="29712"/>
    <cellStyle name="procent 3 2 2 2 2 2 4" xfId="10024"/>
    <cellStyle name="procent 3 2 2 2 2 2 4 2" xfId="36195"/>
    <cellStyle name="procent 3 2 2 2 2 2 5" xfId="23230"/>
    <cellStyle name="procent 3 2 2 2 2 3" xfId="11656"/>
    <cellStyle name="procent 3 2 2 2 2 3 2" xfId="18140"/>
    <cellStyle name="procent 3 2 2 2 2 3 2 2" xfId="44306"/>
    <cellStyle name="procent 3 2 2 2 2 3 2 3" xfId="31340"/>
    <cellStyle name="procent 3 2 2 2 2 3 3" xfId="37824"/>
    <cellStyle name="procent 3 2 2 2 2 3 4" xfId="24858"/>
    <cellStyle name="procent 3 2 2 2 2 4" xfId="14900"/>
    <cellStyle name="procent 3 2 2 2 2 4 2" xfId="41066"/>
    <cellStyle name="procent 3 2 2 2 2 4 3" xfId="28100"/>
    <cellStyle name="procent 3 2 2 2 2 5" xfId="8361"/>
    <cellStyle name="procent 3 2 2 2 2 5 2" xfId="34581"/>
    <cellStyle name="procent 3 2 2 2 2 6" xfId="21632"/>
    <cellStyle name="procent 3 2 2 2 3" xfId="5944"/>
    <cellStyle name="procent 3 2 2 2 3 2" xfId="12711"/>
    <cellStyle name="procent 3 2 2 2 3 2 2" xfId="19195"/>
    <cellStyle name="procent 3 2 2 2 3 2 2 2" xfId="45361"/>
    <cellStyle name="procent 3 2 2 2 3 2 2 3" xfId="32395"/>
    <cellStyle name="procent 3 2 2 2 3 2 3" xfId="38879"/>
    <cellStyle name="procent 3 2 2 2 3 2 4" xfId="25913"/>
    <cellStyle name="procent 3 2 2 2 3 3" xfId="15955"/>
    <cellStyle name="procent 3 2 2 2 3 3 2" xfId="42121"/>
    <cellStyle name="procent 3 2 2 2 3 3 3" xfId="29155"/>
    <cellStyle name="procent 3 2 2 2 3 4" xfId="9465"/>
    <cellStyle name="procent 3 2 2 2 3 4 2" xfId="35638"/>
    <cellStyle name="procent 3 2 2 2 3 5" xfId="22673"/>
    <cellStyle name="procent 3 2 2 2 4" xfId="11102"/>
    <cellStyle name="procent 3 2 2 2 4 2" xfId="17586"/>
    <cellStyle name="procent 3 2 2 2 4 2 2" xfId="43752"/>
    <cellStyle name="procent 3 2 2 2 4 2 3" xfId="30786"/>
    <cellStyle name="procent 3 2 2 2 4 3" xfId="37270"/>
    <cellStyle name="procent 3 2 2 2 4 4" xfId="24304"/>
    <cellStyle name="procent 3 2 2 2 5" xfId="14347"/>
    <cellStyle name="procent 3 2 2 2 5 2" xfId="40513"/>
    <cellStyle name="procent 3 2 2 2 5 3" xfId="27547"/>
    <cellStyle name="procent 3 2 2 2 6" xfId="7804"/>
    <cellStyle name="procent 3 2 2 2 6 2" xfId="34024"/>
    <cellStyle name="procent 3 2 2 2 7" xfId="21080"/>
    <cellStyle name="procent 3 2 2 3" xfId="919"/>
    <cellStyle name="procent 3 2 2 3 2" xfId="1711"/>
    <cellStyle name="procent 3 2 2 3 2 2" xfId="6679"/>
    <cellStyle name="procent 3 2 2 3 2 2 2" xfId="13416"/>
    <cellStyle name="procent 3 2 2 3 2 2 2 2" xfId="19900"/>
    <cellStyle name="procent 3 2 2 3 2 2 2 2 2" xfId="46066"/>
    <cellStyle name="procent 3 2 2 3 2 2 2 2 3" xfId="33100"/>
    <cellStyle name="procent 3 2 2 3 2 2 2 3" xfId="39584"/>
    <cellStyle name="procent 3 2 2 3 2 2 2 4" xfId="26618"/>
    <cellStyle name="procent 3 2 2 3 2 2 3" xfId="16660"/>
    <cellStyle name="procent 3 2 2 3 2 2 3 2" xfId="42826"/>
    <cellStyle name="procent 3 2 2 3 2 2 3 3" xfId="29860"/>
    <cellStyle name="procent 3 2 2 3 2 2 4" xfId="10172"/>
    <cellStyle name="procent 3 2 2 3 2 2 4 2" xfId="36343"/>
    <cellStyle name="procent 3 2 2 3 2 2 5" xfId="23378"/>
    <cellStyle name="procent 3 2 2 3 2 3" xfId="11804"/>
    <cellStyle name="procent 3 2 2 3 2 3 2" xfId="18288"/>
    <cellStyle name="procent 3 2 2 3 2 3 2 2" xfId="44454"/>
    <cellStyle name="procent 3 2 2 3 2 3 2 3" xfId="31488"/>
    <cellStyle name="procent 3 2 2 3 2 3 3" xfId="37972"/>
    <cellStyle name="procent 3 2 2 3 2 3 4" xfId="25006"/>
    <cellStyle name="procent 3 2 2 3 2 4" xfId="15048"/>
    <cellStyle name="procent 3 2 2 3 2 4 2" xfId="41214"/>
    <cellStyle name="procent 3 2 2 3 2 4 3" xfId="28248"/>
    <cellStyle name="procent 3 2 2 3 2 5" xfId="8509"/>
    <cellStyle name="procent 3 2 2 3 2 5 2" xfId="34729"/>
    <cellStyle name="procent 3 2 2 3 2 6" xfId="21780"/>
    <cellStyle name="procent 3 2 2 3 3" xfId="6095"/>
    <cellStyle name="procent 3 2 2 3 3 2" xfId="12860"/>
    <cellStyle name="procent 3 2 2 3 3 2 2" xfId="19344"/>
    <cellStyle name="procent 3 2 2 3 3 2 2 2" xfId="45510"/>
    <cellStyle name="procent 3 2 2 3 3 2 2 3" xfId="32544"/>
    <cellStyle name="procent 3 2 2 3 3 2 3" xfId="39028"/>
    <cellStyle name="procent 3 2 2 3 3 2 4" xfId="26062"/>
    <cellStyle name="procent 3 2 2 3 3 3" xfId="16104"/>
    <cellStyle name="procent 3 2 2 3 3 3 2" xfId="42270"/>
    <cellStyle name="procent 3 2 2 3 3 3 3" xfId="29304"/>
    <cellStyle name="procent 3 2 2 3 3 4" xfId="9615"/>
    <cellStyle name="procent 3 2 2 3 3 4 2" xfId="35787"/>
    <cellStyle name="procent 3 2 2 3 3 5" xfId="22822"/>
    <cellStyle name="procent 3 2 2 3 4" xfId="11250"/>
    <cellStyle name="procent 3 2 2 3 4 2" xfId="17734"/>
    <cellStyle name="procent 3 2 2 3 4 2 2" xfId="43900"/>
    <cellStyle name="procent 3 2 2 3 4 2 3" xfId="30934"/>
    <cellStyle name="procent 3 2 2 3 4 3" xfId="37418"/>
    <cellStyle name="procent 3 2 2 3 4 4" xfId="24452"/>
    <cellStyle name="procent 3 2 2 3 5" xfId="14495"/>
    <cellStyle name="procent 3 2 2 3 5 2" xfId="40661"/>
    <cellStyle name="procent 3 2 2 3 5 3" xfId="27695"/>
    <cellStyle name="procent 3 2 2 3 6" xfId="7952"/>
    <cellStyle name="procent 3 2 2 3 6 2" xfId="34172"/>
    <cellStyle name="procent 3 2 2 3 7" xfId="21228"/>
    <cellStyle name="procent 3 2 2 4" xfId="1094"/>
    <cellStyle name="procent 3 2 2 4 2" xfId="1859"/>
    <cellStyle name="procent 3 2 2 4 2 2" xfId="6827"/>
    <cellStyle name="procent 3 2 2 4 2 2 2" xfId="13564"/>
    <cellStyle name="procent 3 2 2 4 2 2 2 2" xfId="20048"/>
    <cellStyle name="procent 3 2 2 4 2 2 2 2 2" xfId="46214"/>
    <cellStyle name="procent 3 2 2 4 2 2 2 2 3" xfId="33248"/>
    <cellStyle name="procent 3 2 2 4 2 2 2 3" xfId="39732"/>
    <cellStyle name="procent 3 2 2 4 2 2 2 4" xfId="26766"/>
    <cellStyle name="procent 3 2 2 4 2 2 3" xfId="16808"/>
    <cellStyle name="procent 3 2 2 4 2 2 3 2" xfId="42974"/>
    <cellStyle name="procent 3 2 2 4 2 2 3 3" xfId="30008"/>
    <cellStyle name="procent 3 2 2 4 2 2 4" xfId="10320"/>
    <cellStyle name="procent 3 2 2 4 2 2 4 2" xfId="36491"/>
    <cellStyle name="procent 3 2 2 4 2 2 5" xfId="23526"/>
    <cellStyle name="procent 3 2 2 4 2 3" xfId="11952"/>
    <cellStyle name="procent 3 2 2 4 2 3 2" xfId="18436"/>
    <cellStyle name="procent 3 2 2 4 2 3 2 2" xfId="44602"/>
    <cellStyle name="procent 3 2 2 4 2 3 2 3" xfId="31636"/>
    <cellStyle name="procent 3 2 2 4 2 3 3" xfId="38120"/>
    <cellStyle name="procent 3 2 2 4 2 3 4" xfId="25154"/>
    <cellStyle name="procent 3 2 2 4 2 4" xfId="15196"/>
    <cellStyle name="procent 3 2 2 4 2 4 2" xfId="41362"/>
    <cellStyle name="procent 3 2 2 4 2 4 3" xfId="28396"/>
    <cellStyle name="procent 3 2 2 4 2 5" xfId="8657"/>
    <cellStyle name="procent 3 2 2 4 2 5 2" xfId="34877"/>
    <cellStyle name="procent 3 2 2 4 2 6" xfId="21928"/>
    <cellStyle name="procent 3 2 2 4 3" xfId="6249"/>
    <cellStyle name="procent 3 2 2 4 3 2" xfId="13011"/>
    <cellStyle name="procent 3 2 2 4 3 2 2" xfId="19495"/>
    <cellStyle name="procent 3 2 2 4 3 2 2 2" xfId="45661"/>
    <cellStyle name="procent 3 2 2 4 3 2 2 3" xfId="32695"/>
    <cellStyle name="procent 3 2 2 4 3 2 3" xfId="39179"/>
    <cellStyle name="procent 3 2 2 4 3 2 4" xfId="26213"/>
    <cellStyle name="procent 3 2 2 4 3 3" xfId="16255"/>
    <cellStyle name="procent 3 2 2 4 3 3 2" xfId="42421"/>
    <cellStyle name="procent 3 2 2 4 3 3 3" xfId="29455"/>
    <cellStyle name="procent 3 2 2 4 3 4" xfId="9766"/>
    <cellStyle name="procent 3 2 2 4 3 4 2" xfId="35938"/>
    <cellStyle name="procent 3 2 2 4 3 5" xfId="22973"/>
    <cellStyle name="procent 3 2 2 4 4" xfId="11398"/>
    <cellStyle name="procent 3 2 2 4 4 2" xfId="17882"/>
    <cellStyle name="procent 3 2 2 4 4 2 2" xfId="44048"/>
    <cellStyle name="procent 3 2 2 4 4 2 3" xfId="31082"/>
    <cellStyle name="procent 3 2 2 4 4 3" xfId="37566"/>
    <cellStyle name="procent 3 2 2 4 4 4" xfId="24600"/>
    <cellStyle name="procent 3 2 2 4 5" xfId="14643"/>
    <cellStyle name="procent 3 2 2 4 5 2" xfId="40809"/>
    <cellStyle name="procent 3 2 2 4 5 3" xfId="27843"/>
    <cellStyle name="procent 3 2 2 4 6" xfId="8100"/>
    <cellStyle name="procent 3 2 2 4 6 2" xfId="34320"/>
    <cellStyle name="procent 3 2 2 4 7" xfId="21376"/>
    <cellStyle name="procent 3 2 2 5" xfId="1427"/>
    <cellStyle name="procent 3 2 2 5 2" xfId="6395"/>
    <cellStyle name="procent 3 2 2 5 2 2" xfId="13132"/>
    <cellStyle name="procent 3 2 2 5 2 2 2" xfId="19616"/>
    <cellStyle name="procent 3 2 2 5 2 2 2 2" xfId="45782"/>
    <cellStyle name="procent 3 2 2 5 2 2 2 3" xfId="32816"/>
    <cellStyle name="procent 3 2 2 5 2 2 3" xfId="39300"/>
    <cellStyle name="procent 3 2 2 5 2 2 4" xfId="26334"/>
    <cellStyle name="procent 3 2 2 5 2 3" xfId="16376"/>
    <cellStyle name="procent 3 2 2 5 2 3 2" xfId="42542"/>
    <cellStyle name="procent 3 2 2 5 2 3 3" xfId="29576"/>
    <cellStyle name="procent 3 2 2 5 2 4" xfId="9888"/>
    <cellStyle name="procent 3 2 2 5 2 4 2" xfId="36059"/>
    <cellStyle name="procent 3 2 2 5 2 5" xfId="23094"/>
    <cellStyle name="procent 3 2 2 5 3" xfId="11520"/>
    <cellStyle name="procent 3 2 2 5 3 2" xfId="18004"/>
    <cellStyle name="procent 3 2 2 5 3 2 2" xfId="44170"/>
    <cellStyle name="procent 3 2 2 5 3 2 3" xfId="31204"/>
    <cellStyle name="procent 3 2 2 5 3 3" xfId="37688"/>
    <cellStyle name="procent 3 2 2 5 3 4" xfId="24722"/>
    <cellStyle name="procent 3 2 2 5 4" xfId="14764"/>
    <cellStyle name="procent 3 2 2 5 4 2" xfId="40930"/>
    <cellStyle name="procent 3 2 2 5 4 3" xfId="27964"/>
    <cellStyle name="procent 3 2 2 5 5" xfId="8225"/>
    <cellStyle name="procent 3 2 2 5 5 2" xfId="34445"/>
    <cellStyle name="procent 3 2 2 5 6" xfId="21496"/>
    <cellStyle name="procent 3 2 2 6" xfId="3945"/>
    <cellStyle name="procent 3 2 2 7" xfId="5805"/>
    <cellStyle name="procent 3 2 2 7 2" xfId="12573"/>
    <cellStyle name="procent 3 2 2 7 2 2" xfId="19057"/>
    <cellStyle name="procent 3 2 2 7 2 2 2" xfId="45223"/>
    <cellStyle name="procent 3 2 2 7 2 2 3" xfId="32257"/>
    <cellStyle name="procent 3 2 2 7 2 3" xfId="38741"/>
    <cellStyle name="procent 3 2 2 7 2 4" xfId="25775"/>
    <cellStyle name="procent 3 2 2 7 3" xfId="15817"/>
    <cellStyle name="procent 3 2 2 7 3 2" xfId="41983"/>
    <cellStyle name="procent 3 2 2 7 3 3" xfId="29017"/>
    <cellStyle name="procent 3 2 2 7 4" xfId="9327"/>
    <cellStyle name="procent 3 2 2 7 4 2" xfId="35500"/>
    <cellStyle name="procent 3 2 2 7 5" xfId="22535"/>
    <cellStyle name="procent 3 2 2 8" xfId="10966"/>
    <cellStyle name="procent 3 2 2 8 2" xfId="17450"/>
    <cellStyle name="procent 3 2 2 8 2 2" xfId="43616"/>
    <cellStyle name="procent 3 2 2 8 2 3" xfId="30650"/>
    <cellStyle name="procent 3 2 2 8 3" xfId="37134"/>
    <cellStyle name="procent 3 2 2 8 4" xfId="24168"/>
    <cellStyle name="procent 3 2 2 9" xfId="14211"/>
    <cellStyle name="procent 3 2 2 9 2" xfId="40377"/>
    <cellStyle name="procent 3 2 2 9 3" xfId="27411"/>
    <cellStyle name="procent 3 2 3" xfId="622"/>
    <cellStyle name="procent 3 2 3 10" xfId="7700"/>
    <cellStyle name="procent 3 2 3 10 2" xfId="33920"/>
    <cellStyle name="procent 3 2 3 11" xfId="20976"/>
    <cellStyle name="procent 3 2 3 2" xfId="780"/>
    <cellStyle name="procent 3 2 3 2 2" xfId="1595"/>
    <cellStyle name="procent 3 2 3 2 2 2" xfId="6563"/>
    <cellStyle name="procent 3 2 3 2 2 2 2" xfId="13300"/>
    <cellStyle name="procent 3 2 3 2 2 2 2 2" xfId="19784"/>
    <cellStyle name="procent 3 2 3 2 2 2 2 2 2" xfId="45950"/>
    <cellStyle name="procent 3 2 3 2 2 2 2 2 3" xfId="32984"/>
    <cellStyle name="procent 3 2 3 2 2 2 2 3" xfId="39468"/>
    <cellStyle name="procent 3 2 3 2 2 2 2 4" xfId="26502"/>
    <cellStyle name="procent 3 2 3 2 2 2 3" xfId="16544"/>
    <cellStyle name="procent 3 2 3 2 2 2 3 2" xfId="42710"/>
    <cellStyle name="procent 3 2 3 2 2 2 3 3" xfId="29744"/>
    <cellStyle name="procent 3 2 3 2 2 2 4" xfId="10056"/>
    <cellStyle name="procent 3 2 3 2 2 2 4 2" xfId="36227"/>
    <cellStyle name="procent 3 2 3 2 2 2 5" xfId="23262"/>
    <cellStyle name="procent 3 2 3 2 2 3" xfId="11688"/>
    <cellStyle name="procent 3 2 3 2 2 3 2" xfId="18172"/>
    <cellStyle name="procent 3 2 3 2 2 3 2 2" xfId="44338"/>
    <cellStyle name="procent 3 2 3 2 2 3 2 3" xfId="31372"/>
    <cellStyle name="procent 3 2 3 2 2 3 3" xfId="37856"/>
    <cellStyle name="procent 3 2 3 2 2 3 4" xfId="24890"/>
    <cellStyle name="procent 3 2 3 2 2 4" xfId="14932"/>
    <cellStyle name="procent 3 2 3 2 2 4 2" xfId="41098"/>
    <cellStyle name="procent 3 2 3 2 2 4 3" xfId="28132"/>
    <cellStyle name="procent 3 2 3 2 2 5" xfId="8393"/>
    <cellStyle name="procent 3 2 3 2 2 5 2" xfId="34613"/>
    <cellStyle name="procent 3 2 3 2 2 6" xfId="21664"/>
    <cellStyle name="procent 3 2 3 2 3" xfId="5976"/>
    <cellStyle name="procent 3 2 3 2 3 2" xfId="12743"/>
    <cellStyle name="procent 3 2 3 2 3 2 2" xfId="19227"/>
    <cellStyle name="procent 3 2 3 2 3 2 2 2" xfId="45393"/>
    <cellStyle name="procent 3 2 3 2 3 2 2 3" xfId="32427"/>
    <cellStyle name="procent 3 2 3 2 3 2 3" xfId="38911"/>
    <cellStyle name="procent 3 2 3 2 3 2 4" xfId="25945"/>
    <cellStyle name="procent 3 2 3 2 3 3" xfId="15987"/>
    <cellStyle name="procent 3 2 3 2 3 3 2" xfId="42153"/>
    <cellStyle name="procent 3 2 3 2 3 3 3" xfId="29187"/>
    <cellStyle name="procent 3 2 3 2 3 4" xfId="9497"/>
    <cellStyle name="procent 3 2 3 2 3 4 2" xfId="35670"/>
    <cellStyle name="procent 3 2 3 2 3 5" xfId="22705"/>
    <cellStyle name="procent 3 2 3 2 4" xfId="11134"/>
    <cellStyle name="procent 3 2 3 2 4 2" xfId="17618"/>
    <cellStyle name="procent 3 2 3 2 4 2 2" xfId="43784"/>
    <cellStyle name="procent 3 2 3 2 4 2 3" xfId="30818"/>
    <cellStyle name="procent 3 2 3 2 4 3" xfId="37302"/>
    <cellStyle name="procent 3 2 3 2 4 4" xfId="24336"/>
    <cellStyle name="procent 3 2 3 2 5" xfId="14379"/>
    <cellStyle name="procent 3 2 3 2 5 2" xfId="40545"/>
    <cellStyle name="procent 3 2 3 2 5 3" xfId="27579"/>
    <cellStyle name="procent 3 2 3 2 6" xfId="7836"/>
    <cellStyle name="procent 3 2 3 2 6 2" xfId="34056"/>
    <cellStyle name="procent 3 2 3 2 7" xfId="21112"/>
    <cellStyle name="procent 3 2 3 3" xfId="955"/>
    <cellStyle name="procent 3 2 3 3 2" xfId="1743"/>
    <cellStyle name="procent 3 2 3 3 2 2" xfId="6711"/>
    <cellStyle name="procent 3 2 3 3 2 2 2" xfId="13448"/>
    <cellStyle name="procent 3 2 3 3 2 2 2 2" xfId="19932"/>
    <cellStyle name="procent 3 2 3 3 2 2 2 2 2" xfId="46098"/>
    <cellStyle name="procent 3 2 3 3 2 2 2 2 3" xfId="33132"/>
    <cellStyle name="procent 3 2 3 3 2 2 2 3" xfId="39616"/>
    <cellStyle name="procent 3 2 3 3 2 2 2 4" xfId="26650"/>
    <cellStyle name="procent 3 2 3 3 2 2 3" xfId="16692"/>
    <cellStyle name="procent 3 2 3 3 2 2 3 2" xfId="42858"/>
    <cellStyle name="procent 3 2 3 3 2 2 3 3" xfId="29892"/>
    <cellStyle name="procent 3 2 3 3 2 2 4" xfId="10204"/>
    <cellStyle name="procent 3 2 3 3 2 2 4 2" xfId="36375"/>
    <cellStyle name="procent 3 2 3 3 2 2 5" xfId="23410"/>
    <cellStyle name="procent 3 2 3 3 2 3" xfId="11836"/>
    <cellStyle name="procent 3 2 3 3 2 3 2" xfId="18320"/>
    <cellStyle name="procent 3 2 3 3 2 3 2 2" xfId="44486"/>
    <cellStyle name="procent 3 2 3 3 2 3 2 3" xfId="31520"/>
    <cellStyle name="procent 3 2 3 3 2 3 3" xfId="38004"/>
    <cellStyle name="procent 3 2 3 3 2 3 4" xfId="25038"/>
    <cellStyle name="procent 3 2 3 3 2 4" xfId="15080"/>
    <cellStyle name="procent 3 2 3 3 2 4 2" xfId="41246"/>
    <cellStyle name="procent 3 2 3 3 2 4 3" xfId="28280"/>
    <cellStyle name="procent 3 2 3 3 2 5" xfId="8541"/>
    <cellStyle name="procent 3 2 3 3 2 5 2" xfId="34761"/>
    <cellStyle name="procent 3 2 3 3 2 6" xfId="21812"/>
    <cellStyle name="procent 3 2 3 3 3" xfId="6127"/>
    <cellStyle name="procent 3 2 3 3 3 2" xfId="12892"/>
    <cellStyle name="procent 3 2 3 3 3 2 2" xfId="19376"/>
    <cellStyle name="procent 3 2 3 3 3 2 2 2" xfId="45542"/>
    <cellStyle name="procent 3 2 3 3 3 2 2 3" xfId="32576"/>
    <cellStyle name="procent 3 2 3 3 3 2 3" xfId="39060"/>
    <cellStyle name="procent 3 2 3 3 3 2 4" xfId="26094"/>
    <cellStyle name="procent 3 2 3 3 3 3" xfId="16136"/>
    <cellStyle name="procent 3 2 3 3 3 3 2" xfId="42302"/>
    <cellStyle name="procent 3 2 3 3 3 3 3" xfId="29336"/>
    <cellStyle name="procent 3 2 3 3 3 4" xfId="9647"/>
    <cellStyle name="procent 3 2 3 3 3 4 2" xfId="35819"/>
    <cellStyle name="procent 3 2 3 3 3 5" xfId="22854"/>
    <cellStyle name="procent 3 2 3 3 4" xfId="11282"/>
    <cellStyle name="procent 3 2 3 3 4 2" xfId="17766"/>
    <cellStyle name="procent 3 2 3 3 4 2 2" xfId="43932"/>
    <cellStyle name="procent 3 2 3 3 4 2 3" xfId="30966"/>
    <cellStyle name="procent 3 2 3 3 4 3" xfId="37450"/>
    <cellStyle name="procent 3 2 3 3 4 4" xfId="24484"/>
    <cellStyle name="procent 3 2 3 3 5" xfId="14527"/>
    <cellStyle name="procent 3 2 3 3 5 2" xfId="40693"/>
    <cellStyle name="procent 3 2 3 3 5 3" xfId="27727"/>
    <cellStyle name="procent 3 2 3 3 6" xfId="7984"/>
    <cellStyle name="procent 3 2 3 3 6 2" xfId="34204"/>
    <cellStyle name="procent 3 2 3 3 7" xfId="21260"/>
    <cellStyle name="procent 3 2 3 4" xfId="1130"/>
    <cellStyle name="procent 3 2 3 4 2" xfId="1891"/>
    <cellStyle name="procent 3 2 3 4 2 2" xfId="6859"/>
    <cellStyle name="procent 3 2 3 4 2 2 2" xfId="13596"/>
    <cellStyle name="procent 3 2 3 4 2 2 2 2" xfId="20080"/>
    <cellStyle name="procent 3 2 3 4 2 2 2 2 2" xfId="46246"/>
    <cellStyle name="procent 3 2 3 4 2 2 2 2 3" xfId="33280"/>
    <cellStyle name="procent 3 2 3 4 2 2 2 3" xfId="39764"/>
    <cellStyle name="procent 3 2 3 4 2 2 2 4" xfId="26798"/>
    <cellStyle name="procent 3 2 3 4 2 2 3" xfId="16840"/>
    <cellStyle name="procent 3 2 3 4 2 2 3 2" xfId="43006"/>
    <cellStyle name="procent 3 2 3 4 2 2 3 3" xfId="30040"/>
    <cellStyle name="procent 3 2 3 4 2 2 4" xfId="10352"/>
    <cellStyle name="procent 3 2 3 4 2 2 4 2" xfId="36523"/>
    <cellStyle name="procent 3 2 3 4 2 2 5" xfId="23558"/>
    <cellStyle name="procent 3 2 3 4 2 3" xfId="11984"/>
    <cellStyle name="procent 3 2 3 4 2 3 2" xfId="18468"/>
    <cellStyle name="procent 3 2 3 4 2 3 2 2" xfId="44634"/>
    <cellStyle name="procent 3 2 3 4 2 3 2 3" xfId="31668"/>
    <cellStyle name="procent 3 2 3 4 2 3 3" xfId="38152"/>
    <cellStyle name="procent 3 2 3 4 2 3 4" xfId="25186"/>
    <cellStyle name="procent 3 2 3 4 2 4" xfId="15228"/>
    <cellStyle name="procent 3 2 3 4 2 4 2" xfId="41394"/>
    <cellStyle name="procent 3 2 3 4 2 4 3" xfId="28428"/>
    <cellStyle name="procent 3 2 3 4 2 5" xfId="8689"/>
    <cellStyle name="procent 3 2 3 4 2 5 2" xfId="34909"/>
    <cellStyle name="procent 3 2 3 4 2 6" xfId="21960"/>
    <cellStyle name="procent 3 2 3 4 3" xfId="6282"/>
    <cellStyle name="procent 3 2 3 4 3 2" xfId="13044"/>
    <cellStyle name="procent 3 2 3 4 3 2 2" xfId="19528"/>
    <cellStyle name="procent 3 2 3 4 3 2 2 2" xfId="45694"/>
    <cellStyle name="procent 3 2 3 4 3 2 2 3" xfId="32728"/>
    <cellStyle name="procent 3 2 3 4 3 2 3" xfId="39212"/>
    <cellStyle name="procent 3 2 3 4 3 2 4" xfId="26246"/>
    <cellStyle name="procent 3 2 3 4 3 3" xfId="16288"/>
    <cellStyle name="procent 3 2 3 4 3 3 2" xfId="42454"/>
    <cellStyle name="procent 3 2 3 4 3 3 3" xfId="29488"/>
    <cellStyle name="procent 3 2 3 4 3 4" xfId="9799"/>
    <cellStyle name="procent 3 2 3 4 3 4 2" xfId="35971"/>
    <cellStyle name="procent 3 2 3 4 3 5" xfId="23006"/>
    <cellStyle name="procent 3 2 3 4 4" xfId="11430"/>
    <cellStyle name="procent 3 2 3 4 4 2" xfId="17914"/>
    <cellStyle name="procent 3 2 3 4 4 2 2" xfId="44080"/>
    <cellStyle name="procent 3 2 3 4 4 2 3" xfId="31114"/>
    <cellStyle name="procent 3 2 3 4 4 3" xfId="37598"/>
    <cellStyle name="procent 3 2 3 4 4 4" xfId="24632"/>
    <cellStyle name="procent 3 2 3 4 5" xfId="14675"/>
    <cellStyle name="procent 3 2 3 4 5 2" xfId="40841"/>
    <cellStyle name="procent 3 2 3 4 5 3" xfId="27875"/>
    <cellStyle name="procent 3 2 3 4 6" xfId="8132"/>
    <cellStyle name="procent 3 2 3 4 6 2" xfId="34352"/>
    <cellStyle name="procent 3 2 3 4 7" xfId="21408"/>
    <cellStyle name="procent 3 2 3 5" xfId="1459"/>
    <cellStyle name="procent 3 2 3 5 2" xfId="6427"/>
    <cellStyle name="procent 3 2 3 5 2 2" xfId="13164"/>
    <cellStyle name="procent 3 2 3 5 2 2 2" xfId="19648"/>
    <cellStyle name="procent 3 2 3 5 2 2 2 2" xfId="45814"/>
    <cellStyle name="procent 3 2 3 5 2 2 2 3" xfId="32848"/>
    <cellStyle name="procent 3 2 3 5 2 2 3" xfId="39332"/>
    <cellStyle name="procent 3 2 3 5 2 2 4" xfId="26366"/>
    <cellStyle name="procent 3 2 3 5 2 3" xfId="16408"/>
    <cellStyle name="procent 3 2 3 5 2 3 2" xfId="42574"/>
    <cellStyle name="procent 3 2 3 5 2 3 3" xfId="29608"/>
    <cellStyle name="procent 3 2 3 5 2 4" xfId="9920"/>
    <cellStyle name="procent 3 2 3 5 2 4 2" xfId="36091"/>
    <cellStyle name="procent 3 2 3 5 2 5" xfId="23126"/>
    <cellStyle name="procent 3 2 3 5 3" xfId="11552"/>
    <cellStyle name="procent 3 2 3 5 3 2" xfId="18036"/>
    <cellStyle name="procent 3 2 3 5 3 2 2" xfId="44202"/>
    <cellStyle name="procent 3 2 3 5 3 2 3" xfId="31236"/>
    <cellStyle name="procent 3 2 3 5 3 3" xfId="37720"/>
    <cellStyle name="procent 3 2 3 5 3 4" xfId="24754"/>
    <cellStyle name="procent 3 2 3 5 4" xfId="14796"/>
    <cellStyle name="procent 3 2 3 5 4 2" xfId="40962"/>
    <cellStyle name="procent 3 2 3 5 4 3" xfId="27996"/>
    <cellStyle name="procent 3 2 3 5 5" xfId="8257"/>
    <cellStyle name="procent 3 2 3 5 5 2" xfId="34477"/>
    <cellStyle name="procent 3 2 3 5 6" xfId="21528"/>
    <cellStyle name="procent 3 2 3 6" xfId="3956"/>
    <cellStyle name="procent 3 2 3 7" xfId="5838"/>
    <cellStyle name="procent 3 2 3 7 2" xfId="12605"/>
    <cellStyle name="procent 3 2 3 7 2 2" xfId="19089"/>
    <cellStyle name="procent 3 2 3 7 2 2 2" xfId="45255"/>
    <cellStyle name="procent 3 2 3 7 2 2 3" xfId="32289"/>
    <cellStyle name="procent 3 2 3 7 2 3" xfId="38773"/>
    <cellStyle name="procent 3 2 3 7 2 4" xfId="25807"/>
    <cellStyle name="procent 3 2 3 7 3" xfId="15849"/>
    <cellStyle name="procent 3 2 3 7 3 2" xfId="42015"/>
    <cellStyle name="procent 3 2 3 7 3 3" xfId="29049"/>
    <cellStyle name="procent 3 2 3 7 4" xfId="9359"/>
    <cellStyle name="procent 3 2 3 7 4 2" xfId="35532"/>
    <cellStyle name="procent 3 2 3 7 5" xfId="22567"/>
    <cellStyle name="procent 3 2 3 8" xfId="10998"/>
    <cellStyle name="procent 3 2 3 8 2" xfId="17482"/>
    <cellStyle name="procent 3 2 3 8 2 2" xfId="43648"/>
    <cellStyle name="procent 3 2 3 8 2 3" xfId="30682"/>
    <cellStyle name="procent 3 2 3 8 3" xfId="37166"/>
    <cellStyle name="procent 3 2 3 8 4" xfId="24200"/>
    <cellStyle name="procent 3 2 3 9" xfId="14243"/>
    <cellStyle name="procent 3 2 3 9 2" xfId="40409"/>
    <cellStyle name="procent 3 2 3 9 3" xfId="27443"/>
    <cellStyle name="procent 3 2 4" xfId="677"/>
    <cellStyle name="procent 3 2 4 2" xfId="1507"/>
    <cellStyle name="procent 3 2 4 2 2" xfId="6475"/>
    <cellStyle name="procent 3 2 4 2 2 2" xfId="13212"/>
    <cellStyle name="procent 3 2 4 2 2 2 2" xfId="19696"/>
    <cellStyle name="procent 3 2 4 2 2 2 2 2" xfId="45862"/>
    <cellStyle name="procent 3 2 4 2 2 2 2 3" xfId="32896"/>
    <cellStyle name="procent 3 2 4 2 2 2 3" xfId="39380"/>
    <cellStyle name="procent 3 2 4 2 2 2 4" xfId="26414"/>
    <cellStyle name="procent 3 2 4 2 2 3" xfId="16456"/>
    <cellStyle name="procent 3 2 4 2 2 3 2" xfId="42622"/>
    <cellStyle name="procent 3 2 4 2 2 3 3" xfId="29656"/>
    <cellStyle name="procent 3 2 4 2 2 4" xfId="9968"/>
    <cellStyle name="procent 3 2 4 2 2 4 2" xfId="36139"/>
    <cellStyle name="procent 3 2 4 2 2 5" xfId="23174"/>
    <cellStyle name="procent 3 2 4 2 3" xfId="11600"/>
    <cellStyle name="procent 3 2 4 2 3 2" xfId="18084"/>
    <cellStyle name="procent 3 2 4 2 3 2 2" xfId="44250"/>
    <cellStyle name="procent 3 2 4 2 3 2 3" xfId="31284"/>
    <cellStyle name="procent 3 2 4 2 3 3" xfId="37768"/>
    <cellStyle name="procent 3 2 4 2 3 4" xfId="24802"/>
    <cellStyle name="procent 3 2 4 2 4" xfId="14844"/>
    <cellStyle name="procent 3 2 4 2 4 2" xfId="41010"/>
    <cellStyle name="procent 3 2 4 2 4 3" xfId="28044"/>
    <cellStyle name="procent 3 2 4 2 5" xfId="8305"/>
    <cellStyle name="procent 3 2 4 2 5 2" xfId="34525"/>
    <cellStyle name="procent 3 2 4 2 6" xfId="21576"/>
    <cellStyle name="procent 3 2 4 3" xfId="3957"/>
    <cellStyle name="procent 3 2 4 4" xfId="5886"/>
    <cellStyle name="procent 3 2 4 4 2" xfId="12653"/>
    <cellStyle name="procent 3 2 4 4 2 2" xfId="19137"/>
    <cellStyle name="procent 3 2 4 4 2 2 2" xfId="45303"/>
    <cellStyle name="procent 3 2 4 4 2 2 3" xfId="32337"/>
    <cellStyle name="procent 3 2 4 4 2 3" xfId="38821"/>
    <cellStyle name="procent 3 2 4 4 2 4" xfId="25855"/>
    <cellStyle name="procent 3 2 4 4 3" xfId="15897"/>
    <cellStyle name="procent 3 2 4 4 3 2" xfId="42063"/>
    <cellStyle name="procent 3 2 4 4 3 3" xfId="29097"/>
    <cellStyle name="procent 3 2 4 4 4" xfId="9407"/>
    <cellStyle name="procent 3 2 4 4 4 2" xfId="35580"/>
    <cellStyle name="procent 3 2 4 4 5" xfId="22615"/>
    <cellStyle name="procent 3 2 4 5" xfId="11046"/>
    <cellStyle name="procent 3 2 4 5 2" xfId="17530"/>
    <cellStyle name="procent 3 2 4 5 2 2" xfId="43696"/>
    <cellStyle name="procent 3 2 4 5 2 3" xfId="30730"/>
    <cellStyle name="procent 3 2 4 5 3" xfId="37214"/>
    <cellStyle name="procent 3 2 4 5 4" xfId="24248"/>
    <cellStyle name="procent 3 2 4 6" xfId="14291"/>
    <cellStyle name="procent 3 2 4 6 2" xfId="40457"/>
    <cellStyle name="procent 3 2 4 6 3" xfId="27491"/>
    <cellStyle name="procent 3 2 4 7" xfId="7748"/>
    <cellStyle name="procent 3 2 4 7 2" xfId="33968"/>
    <cellStyle name="procent 3 2 4 8" xfId="21024"/>
    <cellStyle name="procent 3 2 5" xfId="851"/>
    <cellStyle name="procent 3 2 5 2" xfId="1654"/>
    <cellStyle name="procent 3 2 5 2 2" xfId="6622"/>
    <cellStyle name="procent 3 2 5 2 2 2" xfId="13359"/>
    <cellStyle name="procent 3 2 5 2 2 2 2" xfId="19843"/>
    <cellStyle name="procent 3 2 5 2 2 2 2 2" xfId="46009"/>
    <cellStyle name="procent 3 2 5 2 2 2 2 3" xfId="33043"/>
    <cellStyle name="procent 3 2 5 2 2 2 3" xfId="39527"/>
    <cellStyle name="procent 3 2 5 2 2 2 4" xfId="26561"/>
    <cellStyle name="procent 3 2 5 2 2 3" xfId="16603"/>
    <cellStyle name="procent 3 2 5 2 2 3 2" xfId="42769"/>
    <cellStyle name="procent 3 2 5 2 2 3 3" xfId="29803"/>
    <cellStyle name="procent 3 2 5 2 2 4" xfId="10115"/>
    <cellStyle name="procent 3 2 5 2 2 4 2" xfId="36286"/>
    <cellStyle name="procent 3 2 5 2 2 5" xfId="23321"/>
    <cellStyle name="procent 3 2 5 2 3" xfId="11747"/>
    <cellStyle name="procent 3 2 5 2 3 2" xfId="18231"/>
    <cellStyle name="procent 3 2 5 2 3 2 2" xfId="44397"/>
    <cellStyle name="procent 3 2 5 2 3 2 3" xfId="31431"/>
    <cellStyle name="procent 3 2 5 2 3 3" xfId="37915"/>
    <cellStyle name="procent 3 2 5 2 3 4" xfId="24949"/>
    <cellStyle name="procent 3 2 5 2 4" xfId="14991"/>
    <cellStyle name="procent 3 2 5 2 4 2" xfId="41157"/>
    <cellStyle name="procent 3 2 5 2 4 3" xfId="28191"/>
    <cellStyle name="procent 3 2 5 2 5" xfId="8452"/>
    <cellStyle name="procent 3 2 5 2 5 2" xfId="34672"/>
    <cellStyle name="procent 3 2 5 2 6" xfId="21723"/>
    <cellStyle name="procent 3 2 5 3" xfId="6036"/>
    <cellStyle name="procent 3 2 5 3 2" xfId="12802"/>
    <cellStyle name="procent 3 2 5 3 2 2" xfId="19286"/>
    <cellStyle name="procent 3 2 5 3 2 2 2" xfId="45452"/>
    <cellStyle name="procent 3 2 5 3 2 2 3" xfId="32486"/>
    <cellStyle name="procent 3 2 5 3 2 3" xfId="38970"/>
    <cellStyle name="procent 3 2 5 3 2 4" xfId="26004"/>
    <cellStyle name="procent 3 2 5 3 3" xfId="16046"/>
    <cellStyle name="procent 3 2 5 3 3 2" xfId="42212"/>
    <cellStyle name="procent 3 2 5 3 3 3" xfId="29246"/>
    <cellStyle name="procent 3 2 5 3 4" xfId="9556"/>
    <cellStyle name="procent 3 2 5 3 4 2" xfId="35729"/>
    <cellStyle name="procent 3 2 5 3 5" xfId="22764"/>
    <cellStyle name="procent 3 2 5 4" xfId="11193"/>
    <cellStyle name="procent 3 2 5 4 2" xfId="17677"/>
    <cellStyle name="procent 3 2 5 4 2 2" xfId="43843"/>
    <cellStyle name="procent 3 2 5 4 2 3" xfId="30877"/>
    <cellStyle name="procent 3 2 5 4 3" xfId="37361"/>
    <cellStyle name="procent 3 2 5 4 4" xfId="24395"/>
    <cellStyle name="procent 3 2 5 5" xfId="14438"/>
    <cellStyle name="procent 3 2 5 5 2" xfId="40604"/>
    <cellStyle name="procent 3 2 5 5 3" xfId="27638"/>
    <cellStyle name="procent 3 2 5 6" xfId="7895"/>
    <cellStyle name="procent 3 2 5 6 2" xfId="34115"/>
    <cellStyle name="procent 3 2 5 7" xfId="21171"/>
    <cellStyle name="procent 3 2 6" xfId="1026"/>
    <cellStyle name="procent 3 2 6 2" xfId="1802"/>
    <cellStyle name="procent 3 2 6 2 2" xfId="6770"/>
    <cellStyle name="procent 3 2 6 2 2 2" xfId="13507"/>
    <cellStyle name="procent 3 2 6 2 2 2 2" xfId="19991"/>
    <cellStyle name="procent 3 2 6 2 2 2 2 2" xfId="46157"/>
    <cellStyle name="procent 3 2 6 2 2 2 2 3" xfId="33191"/>
    <cellStyle name="procent 3 2 6 2 2 2 3" xfId="39675"/>
    <cellStyle name="procent 3 2 6 2 2 2 4" xfId="26709"/>
    <cellStyle name="procent 3 2 6 2 2 3" xfId="16751"/>
    <cellStyle name="procent 3 2 6 2 2 3 2" xfId="42917"/>
    <cellStyle name="procent 3 2 6 2 2 3 3" xfId="29951"/>
    <cellStyle name="procent 3 2 6 2 2 4" xfId="10263"/>
    <cellStyle name="procent 3 2 6 2 2 4 2" xfId="36434"/>
    <cellStyle name="procent 3 2 6 2 2 5" xfId="23469"/>
    <cellStyle name="procent 3 2 6 2 3" xfId="11895"/>
    <cellStyle name="procent 3 2 6 2 3 2" xfId="18379"/>
    <cellStyle name="procent 3 2 6 2 3 2 2" xfId="44545"/>
    <cellStyle name="procent 3 2 6 2 3 2 3" xfId="31579"/>
    <cellStyle name="procent 3 2 6 2 3 3" xfId="38063"/>
    <cellStyle name="procent 3 2 6 2 3 4" xfId="25097"/>
    <cellStyle name="procent 3 2 6 2 4" xfId="15139"/>
    <cellStyle name="procent 3 2 6 2 4 2" xfId="41305"/>
    <cellStyle name="procent 3 2 6 2 4 3" xfId="28339"/>
    <cellStyle name="procent 3 2 6 2 5" xfId="8600"/>
    <cellStyle name="procent 3 2 6 2 5 2" xfId="34820"/>
    <cellStyle name="procent 3 2 6 2 6" xfId="21871"/>
    <cellStyle name="procent 3 2 6 3" xfId="6188"/>
    <cellStyle name="procent 3 2 6 3 2" xfId="12952"/>
    <cellStyle name="procent 3 2 6 3 2 2" xfId="19436"/>
    <cellStyle name="procent 3 2 6 3 2 2 2" xfId="45602"/>
    <cellStyle name="procent 3 2 6 3 2 2 3" xfId="32636"/>
    <cellStyle name="procent 3 2 6 3 2 3" xfId="39120"/>
    <cellStyle name="procent 3 2 6 3 2 4" xfId="26154"/>
    <cellStyle name="procent 3 2 6 3 3" xfId="16196"/>
    <cellStyle name="procent 3 2 6 3 3 2" xfId="42362"/>
    <cellStyle name="procent 3 2 6 3 3 3" xfId="29396"/>
    <cellStyle name="procent 3 2 6 3 4" xfId="9707"/>
    <cellStyle name="procent 3 2 6 3 4 2" xfId="35879"/>
    <cellStyle name="procent 3 2 6 3 5" xfId="22914"/>
    <cellStyle name="procent 3 2 6 4" xfId="11341"/>
    <cellStyle name="procent 3 2 6 4 2" xfId="17825"/>
    <cellStyle name="procent 3 2 6 4 2 2" xfId="43991"/>
    <cellStyle name="procent 3 2 6 4 2 3" xfId="31025"/>
    <cellStyle name="procent 3 2 6 4 3" xfId="37509"/>
    <cellStyle name="procent 3 2 6 4 4" xfId="24543"/>
    <cellStyle name="procent 3 2 6 5" xfId="14586"/>
    <cellStyle name="procent 3 2 6 5 2" xfId="40752"/>
    <cellStyle name="procent 3 2 6 5 3" xfId="27786"/>
    <cellStyle name="procent 3 2 6 6" xfId="8043"/>
    <cellStyle name="procent 3 2 6 6 2" xfId="34263"/>
    <cellStyle name="procent 3 2 6 7" xfId="21319"/>
    <cellStyle name="procent 3 2 7" xfId="1377"/>
    <cellStyle name="procent 3 2 7 2" xfId="6345"/>
    <cellStyle name="procent 3 2 7 2 2" xfId="13082"/>
    <cellStyle name="procent 3 2 7 2 2 2" xfId="19566"/>
    <cellStyle name="procent 3 2 7 2 2 2 2" xfId="45732"/>
    <cellStyle name="procent 3 2 7 2 2 2 3" xfId="32766"/>
    <cellStyle name="procent 3 2 7 2 2 3" xfId="39250"/>
    <cellStyle name="procent 3 2 7 2 2 4" xfId="26284"/>
    <cellStyle name="procent 3 2 7 2 3" xfId="16326"/>
    <cellStyle name="procent 3 2 7 2 3 2" xfId="42492"/>
    <cellStyle name="procent 3 2 7 2 3 3" xfId="29526"/>
    <cellStyle name="procent 3 2 7 2 4" xfId="9838"/>
    <cellStyle name="procent 3 2 7 2 4 2" xfId="36009"/>
    <cellStyle name="procent 3 2 7 2 5" xfId="23044"/>
    <cellStyle name="procent 3 2 7 3" xfId="11470"/>
    <cellStyle name="procent 3 2 7 3 2" xfId="17954"/>
    <cellStyle name="procent 3 2 7 3 2 2" xfId="44120"/>
    <cellStyle name="procent 3 2 7 3 2 3" xfId="31154"/>
    <cellStyle name="procent 3 2 7 3 3" xfId="37638"/>
    <cellStyle name="procent 3 2 7 3 4" xfId="24672"/>
    <cellStyle name="procent 3 2 7 4" xfId="14714"/>
    <cellStyle name="procent 3 2 7 4 2" xfId="40880"/>
    <cellStyle name="procent 3 2 7 4 3" xfId="27914"/>
    <cellStyle name="procent 3 2 7 5" xfId="8175"/>
    <cellStyle name="procent 3 2 7 5 2" xfId="34395"/>
    <cellStyle name="procent 3 2 7 6" xfId="21446"/>
    <cellStyle name="procent 3 2 8" xfId="3932"/>
    <cellStyle name="procent 3 2 9" xfId="5755"/>
    <cellStyle name="procent 3 2 9 2" xfId="12523"/>
    <cellStyle name="procent 3 2 9 2 2" xfId="19007"/>
    <cellStyle name="procent 3 2 9 2 2 2" xfId="45173"/>
    <cellStyle name="procent 3 2 9 2 2 3" xfId="32207"/>
    <cellStyle name="procent 3 2 9 2 3" xfId="38691"/>
    <cellStyle name="procent 3 2 9 2 4" xfId="25725"/>
    <cellStyle name="procent 3 2 9 3" xfId="15767"/>
    <cellStyle name="procent 3 2 9 3 2" xfId="41933"/>
    <cellStyle name="procent 3 2 9 3 3" xfId="28967"/>
    <cellStyle name="procent 3 2 9 4" xfId="9277"/>
    <cellStyle name="procent 3 2 9 4 2" xfId="35450"/>
    <cellStyle name="procent 3 2 9 5" xfId="22485"/>
    <cellStyle name="procent 3 20" xfId="654"/>
    <cellStyle name="procent 3 20 2" xfId="825"/>
    <cellStyle name="procent 3 20 2 2" xfId="1630"/>
    <cellStyle name="procent 3 20 2 2 2" xfId="6598"/>
    <cellStyle name="procent 3 20 2 2 2 2" xfId="13335"/>
    <cellStyle name="procent 3 20 2 2 2 2 2" xfId="19819"/>
    <cellStyle name="procent 3 20 2 2 2 2 2 2" xfId="45985"/>
    <cellStyle name="procent 3 20 2 2 2 2 2 3" xfId="33019"/>
    <cellStyle name="procent 3 20 2 2 2 2 3" xfId="39503"/>
    <cellStyle name="procent 3 20 2 2 2 2 4" xfId="26537"/>
    <cellStyle name="procent 3 20 2 2 2 3" xfId="16579"/>
    <cellStyle name="procent 3 20 2 2 2 3 2" xfId="42745"/>
    <cellStyle name="procent 3 20 2 2 2 3 3" xfId="29779"/>
    <cellStyle name="procent 3 20 2 2 2 4" xfId="10091"/>
    <cellStyle name="procent 3 20 2 2 2 4 2" xfId="36262"/>
    <cellStyle name="procent 3 20 2 2 2 5" xfId="23297"/>
    <cellStyle name="procent 3 20 2 2 3" xfId="11723"/>
    <cellStyle name="procent 3 20 2 2 3 2" xfId="18207"/>
    <cellStyle name="procent 3 20 2 2 3 2 2" xfId="44373"/>
    <cellStyle name="procent 3 20 2 2 3 2 3" xfId="31407"/>
    <cellStyle name="procent 3 20 2 2 3 3" xfId="37891"/>
    <cellStyle name="procent 3 20 2 2 3 4" xfId="24925"/>
    <cellStyle name="procent 3 20 2 2 4" xfId="14967"/>
    <cellStyle name="procent 3 20 2 2 4 2" xfId="41133"/>
    <cellStyle name="procent 3 20 2 2 4 3" xfId="28167"/>
    <cellStyle name="procent 3 20 2 2 5" xfId="8428"/>
    <cellStyle name="procent 3 20 2 2 5 2" xfId="34648"/>
    <cellStyle name="procent 3 20 2 2 6" xfId="21699"/>
    <cellStyle name="procent 3 20 2 3" xfId="6012"/>
    <cellStyle name="procent 3 20 2 3 2" xfId="12778"/>
    <cellStyle name="procent 3 20 2 3 2 2" xfId="19262"/>
    <cellStyle name="procent 3 20 2 3 2 2 2" xfId="45428"/>
    <cellStyle name="procent 3 20 2 3 2 2 3" xfId="32462"/>
    <cellStyle name="procent 3 20 2 3 2 3" xfId="38946"/>
    <cellStyle name="procent 3 20 2 3 2 4" xfId="25980"/>
    <cellStyle name="procent 3 20 2 3 3" xfId="16022"/>
    <cellStyle name="procent 3 20 2 3 3 2" xfId="42188"/>
    <cellStyle name="procent 3 20 2 3 3 3" xfId="29222"/>
    <cellStyle name="procent 3 20 2 3 4" xfId="9532"/>
    <cellStyle name="procent 3 20 2 3 4 2" xfId="35705"/>
    <cellStyle name="procent 3 20 2 3 5" xfId="22740"/>
    <cellStyle name="procent 3 20 2 4" xfId="11169"/>
    <cellStyle name="procent 3 20 2 4 2" xfId="17653"/>
    <cellStyle name="procent 3 20 2 4 2 2" xfId="43819"/>
    <cellStyle name="procent 3 20 2 4 2 3" xfId="30853"/>
    <cellStyle name="procent 3 20 2 4 3" xfId="37337"/>
    <cellStyle name="procent 3 20 2 4 4" xfId="24371"/>
    <cellStyle name="procent 3 20 2 5" xfId="14414"/>
    <cellStyle name="procent 3 20 2 5 2" xfId="40580"/>
    <cellStyle name="procent 3 20 2 5 3" xfId="27614"/>
    <cellStyle name="procent 3 20 2 6" xfId="7871"/>
    <cellStyle name="procent 3 20 2 6 2" xfId="34091"/>
    <cellStyle name="procent 3 20 2 7" xfId="21147"/>
    <cellStyle name="procent 3 20 3" xfId="1000"/>
    <cellStyle name="procent 3 20 3 2" xfId="1778"/>
    <cellStyle name="procent 3 20 3 2 2" xfId="6746"/>
    <cellStyle name="procent 3 20 3 2 2 2" xfId="13483"/>
    <cellStyle name="procent 3 20 3 2 2 2 2" xfId="19967"/>
    <cellStyle name="procent 3 20 3 2 2 2 2 2" xfId="46133"/>
    <cellStyle name="procent 3 20 3 2 2 2 2 3" xfId="33167"/>
    <cellStyle name="procent 3 20 3 2 2 2 3" xfId="39651"/>
    <cellStyle name="procent 3 20 3 2 2 2 4" xfId="26685"/>
    <cellStyle name="procent 3 20 3 2 2 3" xfId="16727"/>
    <cellStyle name="procent 3 20 3 2 2 3 2" xfId="42893"/>
    <cellStyle name="procent 3 20 3 2 2 3 3" xfId="29927"/>
    <cellStyle name="procent 3 20 3 2 2 4" xfId="10239"/>
    <cellStyle name="procent 3 20 3 2 2 4 2" xfId="36410"/>
    <cellStyle name="procent 3 20 3 2 2 5" xfId="23445"/>
    <cellStyle name="procent 3 20 3 2 3" xfId="11871"/>
    <cellStyle name="procent 3 20 3 2 3 2" xfId="18355"/>
    <cellStyle name="procent 3 20 3 2 3 2 2" xfId="44521"/>
    <cellStyle name="procent 3 20 3 2 3 2 3" xfId="31555"/>
    <cellStyle name="procent 3 20 3 2 3 3" xfId="38039"/>
    <cellStyle name="procent 3 20 3 2 3 4" xfId="25073"/>
    <cellStyle name="procent 3 20 3 2 4" xfId="15115"/>
    <cellStyle name="procent 3 20 3 2 4 2" xfId="41281"/>
    <cellStyle name="procent 3 20 3 2 4 3" xfId="28315"/>
    <cellStyle name="procent 3 20 3 2 5" xfId="8576"/>
    <cellStyle name="procent 3 20 3 2 5 2" xfId="34796"/>
    <cellStyle name="procent 3 20 3 2 6" xfId="21847"/>
    <cellStyle name="procent 3 20 3 3" xfId="6164"/>
    <cellStyle name="procent 3 20 3 3 2" xfId="12928"/>
    <cellStyle name="procent 3 20 3 3 2 2" xfId="19412"/>
    <cellStyle name="procent 3 20 3 3 2 2 2" xfId="45578"/>
    <cellStyle name="procent 3 20 3 3 2 2 3" xfId="32612"/>
    <cellStyle name="procent 3 20 3 3 2 3" xfId="39096"/>
    <cellStyle name="procent 3 20 3 3 2 4" xfId="26130"/>
    <cellStyle name="procent 3 20 3 3 3" xfId="16172"/>
    <cellStyle name="procent 3 20 3 3 3 2" xfId="42338"/>
    <cellStyle name="procent 3 20 3 3 3 3" xfId="29372"/>
    <cellStyle name="procent 3 20 3 3 4" xfId="9683"/>
    <cellStyle name="procent 3 20 3 3 4 2" xfId="35855"/>
    <cellStyle name="procent 3 20 3 3 5" xfId="22890"/>
    <cellStyle name="procent 3 20 3 4" xfId="11317"/>
    <cellStyle name="procent 3 20 3 4 2" xfId="17801"/>
    <cellStyle name="procent 3 20 3 4 2 2" xfId="43967"/>
    <cellStyle name="procent 3 20 3 4 2 3" xfId="31001"/>
    <cellStyle name="procent 3 20 3 4 3" xfId="37485"/>
    <cellStyle name="procent 3 20 3 4 4" xfId="24519"/>
    <cellStyle name="procent 3 20 3 5" xfId="14562"/>
    <cellStyle name="procent 3 20 3 5 2" xfId="40728"/>
    <cellStyle name="procent 3 20 3 5 3" xfId="27762"/>
    <cellStyle name="procent 3 20 3 6" xfId="8019"/>
    <cellStyle name="procent 3 20 3 6 2" xfId="34239"/>
    <cellStyle name="procent 3 20 3 7" xfId="21295"/>
    <cellStyle name="procent 3 20 4" xfId="1486"/>
    <cellStyle name="procent 3 20 4 2" xfId="6454"/>
    <cellStyle name="procent 3 20 4 2 2" xfId="13191"/>
    <cellStyle name="procent 3 20 4 2 2 2" xfId="19675"/>
    <cellStyle name="procent 3 20 4 2 2 2 2" xfId="45841"/>
    <cellStyle name="procent 3 20 4 2 2 2 3" xfId="32875"/>
    <cellStyle name="procent 3 20 4 2 2 3" xfId="39359"/>
    <cellStyle name="procent 3 20 4 2 2 4" xfId="26393"/>
    <cellStyle name="procent 3 20 4 2 3" xfId="16435"/>
    <cellStyle name="procent 3 20 4 2 3 2" xfId="42601"/>
    <cellStyle name="procent 3 20 4 2 3 3" xfId="29635"/>
    <cellStyle name="procent 3 20 4 2 4" xfId="9947"/>
    <cellStyle name="procent 3 20 4 2 4 2" xfId="36118"/>
    <cellStyle name="procent 3 20 4 2 5" xfId="23153"/>
    <cellStyle name="procent 3 20 4 3" xfId="11579"/>
    <cellStyle name="procent 3 20 4 3 2" xfId="18063"/>
    <cellStyle name="procent 3 20 4 3 2 2" xfId="44229"/>
    <cellStyle name="procent 3 20 4 3 2 3" xfId="31263"/>
    <cellStyle name="procent 3 20 4 3 3" xfId="37747"/>
    <cellStyle name="procent 3 20 4 3 4" xfId="24781"/>
    <cellStyle name="procent 3 20 4 4" xfId="14823"/>
    <cellStyle name="procent 3 20 4 4 2" xfId="40989"/>
    <cellStyle name="procent 3 20 4 4 3" xfId="28023"/>
    <cellStyle name="procent 3 20 4 5" xfId="8284"/>
    <cellStyle name="procent 3 20 4 5 2" xfId="34504"/>
    <cellStyle name="procent 3 20 4 6" xfId="21555"/>
    <cellStyle name="procent 3 20 5" xfId="5865"/>
    <cellStyle name="procent 3 20 5 2" xfId="12632"/>
    <cellStyle name="procent 3 20 5 2 2" xfId="19116"/>
    <cellStyle name="procent 3 20 5 2 2 2" xfId="45282"/>
    <cellStyle name="procent 3 20 5 2 2 3" xfId="32316"/>
    <cellStyle name="procent 3 20 5 2 3" xfId="38800"/>
    <cellStyle name="procent 3 20 5 2 4" xfId="25834"/>
    <cellStyle name="procent 3 20 5 3" xfId="15876"/>
    <cellStyle name="procent 3 20 5 3 2" xfId="42042"/>
    <cellStyle name="procent 3 20 5 3 3" xfId="29076"/>
    <cellStyle name="procent 3 20 5 4" xfId="9386"/>
    <cellStyle name="procent 3 20 5 4 2" xfId="35559"/>
    <cellStyle name="procent 3 20 5 5" xfId="22594"/>
    <cellStyle name="procent 3 20 6" xfId="11025"/>
    <cellStyle name="procent 3 20 6 2" xfId="17509"/>
    <cellStyle name="procent 3 20 6 2 2" xfId="43675"/>
    <cellStyle name="procent 3 20 6 2 3" xfId="30709"/>
    <cellStyle name="procent 3 20 6 3" xfId="37193"/>
    <cellStyle name="procent 3 20 6 4" xfId="24227"/>
    <cellStyle name="procent 3 20 7" xfId="14270"/>
    <cellStyle name="procent 3 20 7 2" xfId="40436"/>
    <cellStyle name="procent 3 20 7 3" xfId="27470"/>
    <cellStyle name="procent 3 20 8" xfId="7727"/>
    <cellStyle name="procent 3 20 8 2" xfId="33947"/>
    <cellStyle name="procent 3 20 9" xfId="21003"/>
    <cellStyle name="procent 3 21" xfId="691"/>
    <cellStyle name="procent 3 21 2" xfId="865"/>
    <cellStyle name="procent 3 21 2 2" xfId="1665"/>
    <cellStyle name="procent 3 21 2 2 2" xfId="6633"/>
    <cellStyle name="procent 3 21 2 2 2 2" xfId="13370"/>
    <cellStyle name="procent 3 21 2 2 2 2 2" xfId="19854"/>
    <cellStyle name="procent 3 21 2 2 2 2 2 2" xfId="46020"/>
    <cellStyle name="procent 3 21 2 2 2 2 2 3" xfId="33054"/>
    <cellStyle name="procent 3 21 2 2 2 2 3" xfId="39538"/>
    <cellStyle name="procent 3 21 2 2 2 2 4" xfId="26572"/>
    <cellStyle name="procent 3 21 2 2 2 3" xfId="16614"/>
    <cellStyle name="procent 3 21 2 2 2 3 2" xfId="42780"/>
    <cellStyle name="procent 3 21 2 2 2 3 3" xfId="29814"/>
    <cellStyle name="procent 3 21 2 2 2 4" xfId="10126"/>
    <cellStyle name="procent 3 21 2 2 2 4 2" xfId="36297"/>
    <cellStyle name="procent 3 21 2 2 2 5" xfId="23332"/>
    <cellStyle name="procent 3 21 2 2 3" xfId="11758"/>
    <cellStyle name="procent 3 21 2 2 3 2" xfId="18242"/>
    <cellStyle name="procent 3 21 2 2 3 2 2" xfId="44408"/>
    <cellStyle name="procent 3 21 2 2 3 2 3" xfId="31442"/>
    <cellStyle name="procent 3 21 2 2 3 3" xfId="37926"/>
    <cellStyle name="procent 3 21 2 2 3 4" xfId="24960"/>
    <cellStyle name="procent 3 21 2 2 4" xfId="15002"/>
    <cellStyle name="procent 3 21 2 2 4 2" xfId="41168"/>
    <cellStyle name="procent 3 21 2 2 4 3" xfId="28202"/>
    <cellStyle name="procent 3 21 2 2 5" xfId="8463"/>
    <cellStyle name="procent 3 21 2 2 5 2" xfId="34683"/>
    <cellStyle name="procent 3 21 2 2 6" xfId="21734"/>
    <cellStyle name="procent 3 21 2 3" xfId="6047"/>
    <cellStyle name="procent 3 21 2 3 2" xfId="12813"/>
    <cellStyle name="procent 3 21 2 3 2 2" xfId="19297"/>
    <cellStyle name="procent 3 21 2 3 2 2 2" xfId="45463"/>
    <cellStyle name="procent 3 21 2 3 2 2 3" xfId="32497"/>
    <cellStyle name="procent 3 21 2 3 2 3" xfId="38981"/>
    <cellStyle name="procent 3 21 2 3 2 4" xfId="26015"/>
    <cellStyle name="procent 3 21 2 3 3" xfId="16057"/>
    <cellStyle name="procent 3 21 2 3 3 2" xfId="42223"/>
    <cellStyle name="procent 3 21 2 3 3 3" xfId="29257"/>
    <cellStyle name="procent 3 21 2 3 4" xfId="9567"/>
    <cellStyle name="procent 3 21 2 3 4 2" xfId="35740"/>
    <cellStyle name="procent 3 21 2 3 5" xfId="22775"/>
    <cellStyle name="procent 3 21 2 4" xfId="11204"/>
    <cellStyle name="procent 3 21 2 4 2" xfId="17688"/>
    <cellStyle name="procent 3 21 2 4 2 2" xfId="43854"/>
    <cellStyle name="procent 3 21 2 4 2 3" xfId="30888"/>
    <cellStyle name="procent 3 21 2 4 3" xfId="37372"/>
    <cellStyle name="procent 3 21 2 4 4" xfId="24406"/>
    <cellStyle name="procent 3 21 2 5" xfId="14449"/>
    <cellStyle name="procent 3 21 2 5 2" xfId="40615"/>
    <cellStyle name="procent 3 21 2 5 3" xfId="27649"/>
    <cellStyle name="procent 3 21 2 6" xfId="7906"/>
    <cellStyle name="procent 3 21 2 6 2" xfId="34126"/>
    <cellStyle name="procent 3 21 2 7" xfId="21182"/>
    <cellStyle name="procent 3 21 3" xfId="1040"/>
    <cellStyle name="procent 3 21 3 2" xfId="1813"/>
    <cellStyle name="procent 3 21 3 2 2" xfId="6781"/>
    <cellStyle name="procent 3 21 3 2 2 2" xfId="13518"/>
    <cellStyle name="procent 3 21 3 2 2 2 2" xfId="20002"/>
    <cellStyle name="procent 3 21 3 2 2 2 2 2" xfId="46168"/>
    <cellStyle name="procent 3 21 3 2 2 2 2 3" xfId="33202"/>
    <cellStyle name="procent 3 21 3 2 2 2 3" xfId="39686"/>
    <cellStyle name="procent 3 21 3 2 2 2 4" xfId="26720"/>
    <cellStyle name="procent 3 21 3 2 2 3" xfId="16762"/>
    <cellStyle name="procent 3 21 3 2 2 3 2" xfId="42928"/>
    <cellStyle name="procent 3 21 3 2 2 3 3" xfId="29962"/>
    <cellStyle name="procent 3 21 3 2 2 4" xfId="10274"/>
    <cellStyle name="procent 3 21 3 2 2 4 2" xfId="36445"/>
    <cellStyle name="procent 3 21 3 2 2 5" xfId="23480"/>
    <cellStyle name="procent 3 21 3 2 3" xfId="11906"/>
    <cellStyle name="procent 3 21 3 2 3 2" xfId="18390"/>
    <cellStyle name="procent 3 21 3 2 3 2 2" xfId="44556"/>
    <cellStyle name="procent 3 21 3 2 3 2 3" xfId="31590"/>
    <cellStyle name="procent 3 21 3 2 3 3" xfId="38074"/>
    <cellStyle name="procent 3 21 3 2 3 4" xfId="25108"/>
    <cellStyle name="procent 3 21 3 2 4" xfId="15150"/>
    <cellStyle name="procent 3 21 3 2 4 2" xfId="41316"/>
    <cellStyle name="procent 3 21 3 2 4 3" xfId="28350"/>
    <cellStyle name="procent 3 21 3 2 5" xfId="8611"/>
    <cellStyle name="procent 3 21 3 2 5 2" xfId="34831"/>
    <cellStyle name="procent 3 21 3 2 6" xfId="21882"/>
    <cellStyle name="procent 3 21 3 3" xfId="6200"/>
    <cellStyle name="procent 3 21 3 3 2" xfId="12964"/>
    <cellStyle name="procent 3 21 3 3 2 2" xfId="19448"/>
    <cellStyle name="procent 3 21 3 3 2 2 2" xfId="45614"/>
    <cellStyle name="procent 3 21 3 3 2 2 3" xfId="32648"/>
    <cellStyle name="procent 3 21 3 3 2 3" xfId="39132"/>
    <cellStyle name="procent 3 21 3 3 2 4" xfId="26166"/>
    <cellStyle name="procent 3 21 3 3 3" xfId="16208"/>
    <cellStyle name="procent 3 21 3 3 3 2" xfId="42374"/>
    <cellStyle name="procent 3 21 3 3 3 3" xfId="29408"/>
    <cellStyle name="procent 3 21 3 3 4" xfId="9719"/>
    <cellStyle name="procent 3 21 3 3 4 2" xfId="35891"/>
    <cellStyle name="procent 3 21 3 3 5" xfId="22926"/>
    <cellStyle name="procent 3 21 3 4" xfId="11352"/>
    <cellStyle name="procent 3 21 3 4 2" xfId="17836"/>
    <cellStyle name="procent 3 21 3 4 2 2" xfId="44002"/>
    <cellStyle name="procent 3 21 3 4 2 3" xfId="31036"/>
    <cellStyle name="procent 3 21 3 4 3" xfId="37520"/>
    <cellStyle name="procent 3 21 3 4 4" xfId="24554"/>
    <cellStyle name="procent 3 21 3 5" xfId="14597"/>
    <cellStyle name="procent 3 21 3 5 2" xfId="40763"/>
    <cellStyle name="procent 3 21 3 5 3" xfId="27797"/>
    <cellStyle name="procent 3 21 3 6" xfId="8054"/>
    <cellStyle name="procent 3 21 3 6 2" xfId="34274"/>
    <cellStyle name="procent 3 21 3 7" xfId="21330"/>
    <cellStyle name="procent 3 21 4" xfId="1518"/>
    <cellStyle name="procent 3 21 4 2" xfId="6486"/>
    <cellStyle name="procent 3 21 4 2 2" xfId="13223"/>
    <cellStyle name="procent 3 21 4 2 2 2" xfId="19707"/>
    <cellStyle name="procent 3 21 4 2 2 2 2" xfId="45873"/>
    <cellStyle name="procent 3 21 4 2 2 2 3" xfId="32907"/>
    <cellStyle name="procent 3 21 4 2 2 3" xfId="39391"/>
    <cellStyle name="procent 3 21 4 2 2 4" xfId="26425"/>
    <cellStyle name="procent 3 21 4 2 3" xfId="16467"/>
    <cellStyle name="procent 3 21 4 2 3 2" xfId="42633"/>
    <cellStyle name="procent 3 21 4 2 3 3" xfId="29667"/>
    <cellStyle name="procent 3 21 4 2 4" xfId="9979"/>
    <cellStyle name="procent 3 21 4 2 4 2" xfId="36150"/>
    <cellStyle name="procent 3 21 4 2 5" xfId="23185"/>
    <cellStyle name="procent 3 21 4 3" xfId="11611"/>
    <cellStyle name="procent 3 21 4 3 2" xfId="18095"/>
    <cellStyle name="procent 3 21 4 3 2 2" xfId="44261"/>
    <cellStyle name="procent 3 21 4 3 2 3" xfId="31295"/>
    <cellStyle name="procent 3 21 4 3 3" xfId="37779"/>
    <cellStyle name="procent 3 21 4 3 4" xfId="24813"/>
    <cellStyle name="procent 3 21 4 4" xfId="14855"/>
    <cellStyle name="procent 3 21 4 4 2" xfId="41021"/>
    <cellStyle name="procent 3 21 4 4 3" xfId="28055"/>
    <cellStyle name="procent 3 21 4 5" xfId="8316"/>
    <cellStyle name="procent 3 21 4 5 2" xfId="34536"/>
    <cellStyle name="procent 3 21 4 6" xfId="21587"/>
    <cellStyle name="procent 3 21 5" xfId="5898"/>
    <cellStyle name="procent 3 21 5 2" xfId="12665"/>
    <cellStyle name="procent 3 21 5 2 2" xfId="19149"/>
    <cellStyle name="procent 3 21 5 2 2 2" xfId="45315"/>
    <cellStyle name="procent 3 21 5 2 2 3" xfId="32349"/>
    <cellStyle name="procent 3 21 5 2 3" xfId="38833"/>
    <cellStyle name="procent 3 21 5 2 4" xfId="25867"/>
    <cellStyle name="procent 3 21 5 3" xfId="15909"/>
    <cellStyle name="procent 3 21 5 3 2" xfId="42075"/>
    <cellStyle name="procent 3 21 5 3 3" xfId="29109"/>
    <cellStyle name="procent 3 21 5 4" xfId="9419"/>
    <cellStyle name="procent 3 21 5 4 2" xfId="35592"/>
    <cellStyle name="procent 3 21 5 5" xfId="22627"/>
    <cellStyle name="procent 3 21 6" xfId="11057"/>
    <cellStyle name="procent 3 21 6 2" xfId="17541"/>
    <cellStyle name="procent 3 21 6 2 2" xfId="43707"/>
    <cellStyle name="procent 3 21 6 2 3" xfId="30741"/>
    <cellStyle name="procent 3 21 6 3" xfId="37225"/>
    <cellStyle name="procent 3 21 6 4" xfId="24259"/>
    <cellStyle name="procent 3 21 7" xfId="14302"/>
    <cellStyle name="procent 3 21 7 2" xfId="40468"/>
    <cellStyle name="procent 3 21 7 3" xfId="27502"/>
    <cellStyle name="procent 3 21 8" xfId="7759"/>
    <cellStyle name="procent 3 21 8 2" xfId="33979"/>
    <cellStyle name="procent 3 21 9" xfId="21035"/>
    <cellStyle name="procent 3 22" xfId="800"/>
    <cellStyle name="procent 3 22 2" xfId="975"/>
    <cellStyle name="procent 3 22 2 2" xfId="1756"/>
    <cellStyle name="procent 3 22 2 2 2" xfId="6724"/>
    <cellStyle name="procent 3 22 2 2 2 2" xfId="13461"/>
    <cellStyle name="procent 3 22 2 2 2 2 2" xfId="19945"/>
    <cellStyle name="procent 3 22 2 2 2 2 2 2" xfId="46111"/>
    <cellStyle name="procent 3 22 2 2 2 2 2 3" xfId="33145"/>
    <cellStyle name="procent 3 22 2 2 2 2 3" xfId="39629"/>
    <cellStyle name="procent 3 22 2 2 2 2 4" xfId="26663"/>
    <cellStyle name="procent 3 22 2 2 2 3" xfId="16705"/>
    <cellStyle name="procent 3 22 2 2 2 3 2" xfId="42871"/>
    <cellStyle name="procent 3 22 2 2 2 3 3" xfId="29905"/>
    <cellStyle name="procent 3 22 2 2 2 4" xfId="10217"/>
    <cellStyle name="procent 3 22 2 2 2 4 2" xfId="36388"/>
    <cellStyle name="procent 3 22 2 2 2 5" xfId="23423"/>
    <cellStyle name="procent 3 22 2 2 3" xfId="11849"/>
    <cellStyle name="procent 3 22 2 2 3 2" xfId="18333"/>
    <cellStyle name="procent 3 22 2 2 3 2 2" xfId="44499"/>
    <cellStyle name="procent 3 22 2 2 3 2 3" xfId="31533"/>
    <cellStyle name="procent 3 22 2 2 3 3" xfId="38017"/>
    <cellStyle name="procent 3 22 2 2 3 4" xfId="25051"/>
    <cellStyle name="procent 3 22 2 2 4" xfId="15093"/>
    <cellStyle name="procent 3 22 2 2 4 2" xfId="41259"/>
    <cellStyle name="procent 3 22 2 2 4 3" xfId="28293"/>
    <cellStyle name="procent 3 22 2 2 5" xfId="8554"/>
    <cellStyle name="procent 3 22 2 2 5 2" xfId="34774"/>
    <cellStyle name="procent 3 22 2 2 6" xfId="21825"/>
    <cellStyle name="procent 3 22 2 3" xfId="6140"/>
    <cellStyle name="procent 3 22 2 3 2" xfId="12905"/>
    <cellStyle name="procent 3 22 2 3 2 2" xfId="19389"/>
    <cellStyle name="procent 3 22 2 3 2 2 2" xfId="45555"/>
    <cellStyle name="procent 3 22 2 3 2 2 3" xfId="32589"/>
    <cellStyle name="procent 3 22 2 3 2 3" xfId="39073"/>
    <cellStyle name="procent 3 22 2 3 2 4" xfId="26107"/>
    <cellStyle name="procent 3 22 2 3 3" xfId="16149"/>
    <cellStyle name="procent 3 22 2 3 3 2" xfId="42315"/>
    <cellStyle name="procent 3 22 2 3 3 3" xfId="29349"/>
    <cellStyle name="procent 3 22 2 3 4" xfId="9660"/>
    <cellStyle name="procent 3 22 2 3 4 2" xfId="35832"/>
    <cellStyle name="procent 3 22 2 3 5" xfId="22867"/>
    <cellStyle name="procent 3 22 2 4" xfId="11295"/>
    <cellStyle name="procent 3 22 2 4 2" xfId="17779"/>
    <cellStyle name="procent 3 22 2 4 2 2" xfId="43945"/>
    <cellStyle name="procent 3 22 2 4 2 3" xfId="30979"/>
    <cellStyle name="procent 3 22 2 4 3" xfId="37463"/>
    <cellStyle name="procent 3 22 2 4 4" xfId="24497"/>
    <cellStyle name="procent 3 22 2 5" xfId="14540"/>
    <cellStyle name="procent 3 22 2 5 2" xfId="40706"/>
    <cellStyle name="procent 3 22 2 5 3" xfId="27740"/>
    <cellStyle name="procent 3 22 2 6" xfId="7997"/>
    <cellStyle name="procent 3 22 2 6 2" xfId="34217"/>
    <cellStyle name="procent 3 22 2 7" xfId="21273"/>
    <cellStyle name="procent 3 22 3" xfId="1150"/>
    <cellStyle name="procent 3 22 3 2" xfId="1904"/>
    <cellStyle name="procent 3 22 3 2 2" xfId="6872"/>
    <cellStyle name="procent 3 22 3 2 2 2" xfId="13609"/>
    <cellStyle name="procent 3 22 3 2 2 2 2" xfId="20093"/>
    <cellStyle name="procent 3 22 3 2 2 2 2 2" xfId="46259"/>
    <cellStyle name="procent 3 22 3 2 2 2 2 3" xfId="33293"/>
    <cellStyle name="procent 3 22 3 2 2 2 3" xfId="39777"/>
    <cellStyle name="procent 3 22 3 2 2 2 4" xfId="26811"/>
    <cellStyle name="procent 3 22 3 2 2 3" xfId="16853"/>
    <cellStyle name="procent 3 22 3 2 2 3 2" xfId="43019"/>
    <cellStyle name="procent 3 22 3 2 2 3 3" xfId="30053"/>
    <cellStyle name="procent 3 22 3 2 2 4" xfId="10365"/>
    <cellStyle name="procent 3 22 3 2 2 4 2" xfId="36536"/>
    <cellStyle name="procent 3 22 3 2 2 5" xfId="23571"/>
    <cellStyle name="procent 3 22 3 2 3" xfId="11997"/>
    <cellStyle name="procent 3 22 3 2 3 2" xfId="18481"/>
    <cellStyle name="procent 3 22 3 2 3 2 2" xfId="44647"/>
    <cellStyle name="procent 3 22 3 2 3 2 3" xfId="31681"/>
    <cellStyle name="procent 3 22 3 2 3 3" xfId="38165"/>
    <cellStyle name="procent 3 22 3 2 3 4" xfId="25199"/>
    <cellStyle name="procent 3 22 3 2 4" xfId="15241"/>
    <cellStyle name="procent 3 22 3 2 4 2" xfId="41407"/>
    <cellStyle name="procent 3 22 3 2 4 3" xfId="28441"/>
    <cellStyle name="procent 3 22 3 2 5" xfId="8702"/>
    <cellStyle name="procent 3 22 3 2 5 2" xfId="34922"/>
    <cellStyle name="procent 3 22 3 2 6" xfId="21973"/>
    <cellStyle name="procent 3 22 3 3" xfId="6295"/>
    <cellStyle name="procent 3 22 3 3 2" xfId="13057"/>
    <cellStyle name="procent 3 22 3 3 2 2" xfId="19541"/>
    <cellStyle name="procent 3 22 3 3 2 2 2" xfId="45707"/>
    <cellStyle name="procent 3 22 3 3 2 2 3" xfId="32741"/>
    <cellStyle name="procent 3 22 3 3 2 3" xfId="39225"/>
    <cellStyle name="procent 3 22 3 3 2 4" xfId="26259"/>
    <cellStyle name="procent 3 22 3 3 3" xfId="16301"/>
    <cellStyle name="procent 3 22 3 3 3 2" xfId="42467"/>
    <cellStyle name="procent 3 22 3 3 3 3" xfId="29501"/>
    <cellStyle name="procent 3 22 3 3 4" xfId="9812"/>
    <cellStyle name="procent 3 22 3 3 4 2" xfId="35984"/>
    <cellStyle name="procent 3 22 3 3 5" xfId="23019"/>
    <cellStyle name="procent 3 22 3 4" xfId="11443"/>
    <cellStyle name="procent 3 22 3 4 2" xfId="17927"/>
    <cellStyle name="procent 3 22 3 4 2 2" xfId="44093"/>
    <cellStyle name="procent 3 22 3 4 2 3" xfId="31127"/>
    <cellStyle name="procent 3 22 3 4 3" xfId="37611"/>
    <cellStyle name="procent 3 22 3 4 4" xfId="24645"/>
    <cellStyle name="procent 3 22 3 5" xfId="14688"/>
    <cellStyle name="procent 3 22 3 5 2" xfId="40854"/>
    <cellStyle name="procent 3 22 3 5 3" xfId="27888"/>
    <cellStyle name="procent 3 22 3 6" xfId="8145"/>
    <cellStyle name="procent 3 22 3 6 2" xfId="34365"/>
    <cellStyle name="procent 3 22 3 7" xfId="21421"/>
    <cellStyle name="procent 3 22 4" xfId="1608"/>
    <cellStyle name="procent 3 22 4 2" xfId="6576"/>
    <cellStyle name="procent 3 22 4 2 2" xfId="13313"/>
    <cellStyle name="procent 3 22 4 2 2 2" xfId="19797"/>
    <cellStyle name="procent 3 22 4 2 2 2 2" xfId="45963"/>
    <cellStyle name="procent 3 22 4 2 2 2 3" xfId="32997"/>
    <cellStyle name="procent 3 22 4 2 2 3" xfId="39481"/>
    <cellStyle name="procent 3 22 4 2 2 4" xfId="26515"/>
    <cellStyle name="procent 3 22 4 2 3" xfId="16557"/>
    <cellStyle name="procent 3 22 4 2 3 2" xfId="42723"/>
    <cellStyle name="procent 3 22 4 2 3 3" xfId="29757"/>
    <cellStyle name="procent 3 22 4 2 4" xfId="10069"/>
    <cellStyle name="procent 3 22 4 2 4 2" xfId="36240"/>
    <cellStyle name="procent 3 22 4 2 5" xfId="23275"/>
    <cellStyle name="procent 3 22 4 3" xfId="11701"/>
    <cellStyle name="procent 3 22 4 3 2" xfId="18185"/>
    <cellStyle name="procent 3 22 4 3 2 2" xfId="44351"/>
    <cellStyle name="procent 3 22 4 3 2 3" xfId="31385"/>
    <cellStyle name="procent 3 22 4 3 3" xfId="37869"/>
    <cellStyle name="procent 3 22 4 3 4" xfId="24903"/>
    <cellStyle name="procent 3 22 4 4" xfId="14945"/>
    <cellStyle name="procent 3 22 4 4 2" xfId="41111"/>
    <cellStyle name="procent 3 22 4 4 3" xfId="28145"/>
    <cellStyle name="procent 3 22 4 5" xfId="8406"/>
    <cellStyle name="procent 3 22 4 5 2" xfId="34626"/>
    <cellStyle name="procent 3 22 4 6" xfId="21677"/>
    <cellStyle name="procent 3 22 5" xfId="5990"/>
    <cellStyle name="procent 3 22 5 2" xfId="12756"/>
    <cellStyle name="procent 3 22 5 2 2" xfId="19240"/>
    <cellStyle name="procent 3 22 5 2 2 2" xfId="45406"/>
    <cellStyle name="procent 3 22 5 2 2 3" xfId="32440"/>
    <cellStyle name="procent 3 22 5 2 3" xfId="38924"/>
    <cellStyle name="procent 3 22 5 2 4" xfId="25958"/>
    <cellStyle name="procent 3 22 5 3" xfId="16000"/>
    <cellStyle name="procent 3 22 5 3 2" xfId="42166"/>
    <cellStyle name="procent 3 22 5 3 3" xfId="29200"/>
    <cellStyle name="procent 3 22 5 4" xfId="9510"/>
    <cellStyle name="procent 3 22 5 4 2" xfId="35683"/>
    <cellStyle name="procent 3 22 5 5" xfId="22718"/>
    <cellStyle name="procent 3 22 6" xfId="11147"/>
    <cellStyle name="procent 3 22 6 2" xfId="17631"/>
    <cellStyle name="procent 3 22 6 2 2" xfId="43797"/>
    <cellStyle name="procent 3 22 6 2 3" xfId="30831"/>
    <cellStyle name="procent 3 22 6 3" xfId="37315"/>
    <cellStyle name="procent 3 22 6 4" xfId="24349"/>
    <cellStyle name="procent 3 22 7" xfId="14392"/>
    <cellStyle name="procent 3 22 7 2" xfId="40558"/>
    <cellStyle name="procent 3 22 7 3" xfId="27592"/>
    <cellStyle name="procent 3 22 8" xfId="7849"/>
    <cellStyle name="procent 3 22 8 2" xfId="34069"/>
    <cellStyle name="procent 3 22 9" xfId="21125"/>
    <cellStyle name="procent 3 23" xfId="717"/>
    <cellStyle name="procent 3 23 2" xfId="892"/>
    <cellStyle name="procent 3 23 2 2" xfId="1686"/>
    <cellStyle name="procent 3 23 2 2 2" xfId="6654"/>
    <cellStyle name="procent 3 23 2 2 2 2" xfId="13391"/>
    <cellStyle name="procent 3 23 2 2 2 2 2" xfId="19875"/>
    <cellStyle name="procent 3 23 2 2 2 2 2 2" xfId="46041"/>
    <cellStyle name="procent 3 23 2 2 2 2 2 3" xfId="33075"/>
    <cellStyle name="procent 3 23 2 2 2 2 3" xfId="39559"/>
    <cellStyle name="procent 3 23 2 2 2 2 4" xfId="26593"/>
    <cellStyle name="procent 3 23 2 2 2 3" xfId="16635"/>
    <cellStyle name="procent 3 23 2 2 2 3 2" xfId="42801"/>
    <cellStyle name="procent 3 23 2 2 2 3 3" xfId="29835"/>
    <cellStyle name="procent 3 23 2 2 2 4" xfId="10147"/>
    <cellStyle name="procent 3 23 2 2 2 4 2" xfId="36318"/>
    <cellStyle name="procent 3 23 2 2 2 5" xfId="23353"/>
    <cellStyle name="procent 3 23 2 2 3" xfId="11779"/>
    <cellStyle name="procent 3 23 2 2 3 2" xfId="18263"/>
    <cellStyle name="procent 3 23 2 2 3 2 2" xfId="44429"/>
    <cellStyle name="procent 3 23 2 2 3 2 3" xfId="31463"/>
    <cellStyle name="procent 3 23 2 2 3 3" xfId="37947"/>
    <cellStyle name="procent 3 23 2 2 3 4" xfId="24981"/>
    <cellStyle name="procent 3 23 2 2 4" xfId="15023"/>
    <cellStyle name="procent 3 23 2 2 4 2" xfId="41189"/>
    <cellStyle name="procent 3 23 2 2 4 3" xfId="28223"/>
    <cellStyle name="procent 3 23 2 2 5" xfId="8484"/>
    <cellStyle name="procent 3 23 2 2 5 2" xfId="34704"/>
    <cellStyle name="procent 3 23 2 2 6" xfId="21755"/>
    <cellStyle name="procent 3 23 2 3" xfId="6069"/>
    <cellStyle name="procent 3 23 2 3 2" xfId="12834"/>
    <cellStyle name="procent 3 23 2 3 2 2" xfId="19318"/>
    <cellStyle name="procent 3 23 2 3 2 2 2" xfId="45484"/>
    <cellStyle name="procent 3 23 2 3 2 2 3" xfId="32518"/>
    <cellStyle name="procent 3 23 2 3 2 3" xfId="39002"/>
    <cellStyle name="procent 3 23 2 3 2 4" xfId="26036"/>
    <cellStyle name="procent 3 23 2 3 3" xfId="16078"/>
    <cellStyle name="procent 3 23 2 3 3 2" xfId="42244"/>
    <cellStyle name="procent 3 23 2 3 3 3" xfId="29278"/>
    <cellStyle name="procent 3 23 2 3 4" xfId="9589"/>
    <cellStyle name="procent 3 23 2 3 4 2" xfId="35761"/>
    <cellStyle name="procent 3 23 2 3 5" xfId="22796"/>
    <cellStyle name="procent 3 23 2 4" xfId="11225"/>
    <cellStyle name="procent 3 23 2 4 2" xfId="17709"/>
    <cellStyle name="procent 3 23 2 4 2 2" xfId="43875"/>
    <cellStyle name="procent 3 23 2 4 2 3" xfId="30909"/>
    <cellStyle name="procent 3 23 2 4 3" xfId="37393"/>
    <cellStyle name="procent 3 23 2 4 4" xfId="24427"/>
    <cellStyle name="procent 3 23 2 5" xfId="14470"/>
    <cellStyle name="procent 3 23 2 5 2" xfId="40636"/>
    <cellStyle name="procent 3 23 2 5 3" xfId="27670"/>
    <cellStyle name="procent 3 23 2 6" xfId="7927"/>
    <cellStyle name="procent 3 23 2 6 2" xfId="34147"/>
    <cellStyle name="procent 3 23 2 7" xfId="21203"/>
    <cellStyle name="procent 3 23 3" xfId="1067"/>
    <cellStyle name="procent 3 23 3 2" xfId="1834"/>
    <cellStyle name="procent 3 23 3 2 2" xfId="6802"/>
    <cellStyle name="procent 3 23 3 2 2 2" xfId="13539"/>
    <cellStyle name="procent 3 23 3 2 2 2 2" xfId="20023"/>
    <cellStyle name="procent 3 23 3 2 2 2 2 2" xfId="46189"/>
    <cellStyle name="procent 3 23 3 2 2 2 2 3" xfId="33223"/>
    <cellStyle name="procent 3 23 3 2 2 2 3" xfId="39707"/>
    <cellStyle name="procent 3 23 3 2 2 2 4" xfId="26741"/>
    <cellStyle name="procent 3 23 3 2 2 3" xfId="16783"/>
    <cellStyle name="procent 3 23 3 2 2 3 2" xfId="42949"/>
    <cellStyle name="procent 3 23 3 2 2 3 3" xfId="29983"/>
    <cellStyle name="procent 3 23 3 2 2 4" xfId="10295"/>
    <cellStyle name="procent 3 23 3 2 2 4 2" xfId="36466"/>
    <cellStyle name="procent 3 23 3 2 2 5" xfId="23501"/>
    <cellStyle name="procent 3 23 3 2 3" xfId="11927"/>
    <cellStyle name="procent 3 23 3 2 3 2" xfId="18411"/>
    <cellStyle name="procent 3 23 3 2 3 2 2" xfId="44577"/>
    <cellStyle name="procent 3 23 3 2 3 2 3" xfId="31611"/>
    <cellStyle name="procent 3 23 3 2 3 3" xfId="38095"/>
    <cellStyle name="procent 3 23 3 2 3 4" xfId="25129"/>
    <cellStyle name="procent 3 23 3 2 4" xfId="15171"/>
    <cellStyle name="procent 3 23 3 2 4 2" xfId="41337"/>
    <cellStyle name="procent 3 23 3 2 4 3" xfId="28371"/>
    <cellStyle name="procent 3 23 3 2 5" xfId="8632"/>
    <cellStyle name="procent 3 23 3 2 5 2" xfId="34852"/>
    <cellStyle name="procent 3 23 3 2 6" xfId="21903"/>
    <cellStyle name="procent 3 23 3 3" xfId="6222"/>
    <cellStyle name="procent 3 23 3 3 2" xfId="12985"/>
    <cellStyle name="procent 3 23 3 3 2 2" xfId="19469"/>
    <cellStyle name="procent 3 23 3 3 2 2 2" xfId="45635"/>
    <cellStyle name="procent 3 23 3 3 2 2 3" xfId="32669"/>
    <cellStyle name="procent 3 23 3 3 2 3" xfId="39153"/>
    <cellStyle name="procent 3 23 3 3 2 4" xfId="26187"/>
    <cellStyle name="procent 3 23 3 3 3" xfId="16229"/>
    <cellStyle name="procent 3 23 3 3 3 2" xfId="42395"/>
    <cellStyle name="procent 3 23 3 3 3 3" xfId="29429"/>
    <cellStyle name="procent 3 23 3 3 4" xfId="9740"/>
    <cellStyle name="procent 3 23 3 3 4 2" xfId="35912"/>
    <cellStyle name="procent 3 23 3 3 5" xfId="22947"/>
    <cellStyle name="procent 3 23 3 4" xfId="11373"/>
    <cellStyle name="procent 3 23 3 4 2" xfId="17857"/>
    <cellStyle name="procent 3 23 3 4 2 2" xfId="44023"/>
    <cellStyle name="procent 3 23 3 4 2 3" xfId="31057"/>
    <cellStyle name="procent 3 23 3 4 3" xfId="37541"/>
    <cellStyle name="procent 3 23 3 4 4" xfId="24575"/>
    <cellStyle name="procent 3 23 3 5" xfId="14618"/>
    <cellStyle name="procent 3 23 3 5 2" xfId="40784"/>
    <cellStyle name="procent 3 23 3 5 3" xfId="27818"/>
    <cellStyle name="procent 3 23 3 6" xfId="8075"/>
    <cellStyle name="procent 3 23 3 6 2" xfId="34295"/>
    <cellStyle name="procent 3 23 3 7" xfId="21351"/>
    <cellStyle name="procent 3 23 4" xfId="1538"/>
    <cellStyle name="procent 3 23 4 2" xfId="6506"/>
    <cellStyle name="procent 3 23 4 2 2" xfId="13243"/>
    <cellStyle name="procent 3 23 4 2 2 2" xfId="19727"/>
    <cellStyle name="procent 3 23 4 2 2 2 2" xfId="45893"/>
    <cellStyle name="procent 3 23 4 2 2 2 3" xfId="32927"/>
    <cellStyle name="procent 3 23 4 2 2 3" xfId="39411"/>
    <cellStyle name="procent 3 23 4 2 2 4" xfId="26445"/>
    <cellStyle name="procent 3 23 4 2 3" xfId="16487"/>
    <cellStyle name="procent 3 23 4 2 3 2" xfId="42653"/>
    <cellStyle name="procent 3 23 4 2 3 3" xfId="29687"/>
    <cellStyle name="procent 3 23 4 2 4" xfId="9999"/>
    <cellStyle name="procent 3 23 4 2 4 2" xfId="36170"/>
    <cellStyle name="procent 3 23 4 2 5" xfId="23205"/>
    <cellStyle name="procent 3 23 4 3" xfId="11631"/>
    <cellStyle name="procent 3 23 4 3 2" xfId="18115"/>
    <cellStyle name="procent 3 23 4 3 2 2" xfId="44281"/>
    <cellStyle name="procent 3 23 4 3 2 3" xfId="31315"/>
    <cellStyle name="procent 3 23 4 3 3" xfId="37799"/>
    <cellStyle name="procent 3 23 4 3 4" xfId="24833"/>
    <cellStyle name="procent 3 23 4 4" xfId="14875"/>
    <cellStyle name="procent 3 23 4 4 2" xfId="41041"/>
    <cellStyle name="procent 3 23 4 4 3" xfId="28075"/>
    <cellStyle name="procent 3 23 4 5" xfId="8336"/>
    <cellStyle name="procent 3 23 4 5 2" xfId="34556"/>
    <cellStyle name="procent 3 23 4 6" xfId="21607"/>
    <cellStyle name="procent 3 23 5" xfId="5919"/>
    <cellStyle name="procent 3 23 5 2" xfId="12686"/>
    <cellStyle name="procent 3 23 5 2 2" xfId="19170"/>
    <cellStyle name="procent 3 23 5 2 2 2" xfId="45336"/>
    <cellStyle name="procent 3 23 5 2 2 3" xfId="32370"/>
    <cellStyle name="procent 3 23 5 2 3" xfId="38854"/>
    <cellStyle name="procent 3 23 5 2 4" xfId="25888"/>
    <cellStyle name="procent 3 23 5 3" xfId="15930"/>
    <cellStyle name="procent 3 23 5 3 2" xfId="42096"/>
    <cellStyle name="procent 3 23 5 3 3" xfId="29130"/>
    <cellStyle name="procent 3 23 5 4" xfId="9440"/>
    <cellStyle name="procent 3 23 5 4 2" xfId="35613"/>
    <cellStyle name="procent 3 23 5 5" xfId="22648"/>
    <cellStyle name="procent 3 23 6" xfId="11077"/>
    <cellStyle name="procent 3 23 6 2" xfId="17561"/>
    <cellStyle name="procent 3 23 6 2 2" xfId="43727"/>
    <cellStyle name="procent 3 23 6 2 3" xfId="30761"/>
    <cellStyle name="procent 3 23 6 3" xfId="37245"/>
    <cellStyle name="procent 3 23 6 4" xfId="24279"/>
    <cellStyle name="procent 3 23 7" xfId="14322"/>
    <cellStyle name="procent 3 23 7 2" xfId="40488"/>
    <cellStyle name="procent 3 23 7 3" xfId="27522"/>
    <cellStyle name="procent 3 23 8" xfId="7779"/>
    <cellStyle name="procent 3 23 8 2" xfId="33999"/>
    <cellStyle name="procent 3 23 9" xfId="21055"/>
    <cellStyle name="procent 3 24" xfId="806"/>
    <cellStyle name="procent 3 24 2" xfId="1613"/>
    <cellStyle name="procent 3 24 2 2" xfId="6581"/>
    <cellStyle name="procent 3 24 2 2 2" xfId="13318"/>
    <cellStyle name="procent 3 24 2 2 2 2" xfId="19802"/>
    <cellStyle name="procent 3 24 2 2 2 2 2" xfId="45968"/>
    <cellStyle name="procent 3 24 2 2 2 2 3" xfId="33002"/>
    <cellStyle name="procent 3 24 2 2 2 3" xfId="39486"/>
    <cellStyle name="procent 3 24 2 2 2 4" xfId="26520"/>
    <cellStyle name="procent 3 24 2 2 3" xfId="16562"/>
    <cellStyle name="procent 3 24 2 2 3 2" xfId="42728"/>
    <cellStyle name="procent 3 24 2 2 3 3" xfId="29762"/>
    <cellStyle name="procent 3 24 2 2 4" xfId="10074"/>
    <cellStyle name="procent 3 24 2 2 4 2" xfId="36245"/>
    <cellStyle name="procent 3 24 2 2 5" xfId="23280"/>
    <cellStyle name="procent 3 24 2 3" xfId="11706"/>
    <cellStyle name="procent 3 24 2 3 2" xfId="18190"/>
    <cellStyle name="procent 3 24 2 3 2 2" xfId="44356"/>
    <cellStyle name="procent 3 24 2 3 2 3" xfId="31390"/>
    <cellStyle name="procent 3 24 2 3 3" xfId="37874"/>
    <cellStyle name="procent 3 24 2 3 4" xfId="24908"/>
    <cellStyle name="procent 3 24 2 4" xfId="14950"/>
    <cellStyle name="procent 3 24 2 4 2" xfId="41116"/>
    <cellStyle name="procent 3 24 2 4 3" xfId="28150"/>
    <cellStyle name="procent 3 24 2 5" xfId="8411"/>
    <cellStyle name="procent 3 24 2 5 2" xfId="34631"/>
    <cellStyle name="procent 3 24 2 6" xfId="21682"/>
    <cellStyle name="procent 3 24 3" xfId="5995"/>
    <cellStyle name="procent 3 24 3 2" xfId="12761"/>
    <cellStyle name="procent 3 24 3 2 2" xfId="19245"/>
    <cellStyle name="procent 3 24 3 2 2 2" xfId="45411"/>
    <cellStyle name="procent 3 24 3 2 2 3" xfId="32445"/>
    <cellStyle name="procent 3 24 3 2 3" xfId="38929"/>
    <cellStyle name="procent 3 24 3 2 4" xfId="25963"/>
    <cellStyle name="procent 3 24 3 3" xfId="16005"/>
    <cellStyle name="procent 3 24 3 3 2" xfId="42171"/>
    <cellStyle name="procent 3 24 3 3 3" xfId="29205"/>
    <cellStyle name="procent 3 24 3 4" xfId="9515"/>
    <cellStyle name="procent 3 24 3 4 2" xfId="35688"/>
    <cellStyle name="procent 3 24 3 5" xfId="22723"/>
    <cellStyle name="procent 3 24 4" xfId="11152"/>
    <cellStyle name="procent 3 24 4 2" xfId="17636"/>
    <cellStyle name="procent 3 24 4 2 2" xfId="43802"/>
    <cellStyle name="procent 3 24 4 2 3" xfId="30836"/>
    <cellStyle name="procent 3 24 4 3" xfId="37320"/>
    <cellStyle name="procent 3 24 4 4" xfId="24354"/>
    <cellStyle name="procent 3 24 5" xfId="14397"/>
    <cellStyle name="procent 3 24 5 2" xfId="40563"/>
    <cellStyle name="procent 3 24 5 3" xfId="27597"/>
    <cellStyle name="procent 3 24 6" xfId="7854"/>
    <cellStyle name="procent 3 24 6 2" xfId="34074"/>
    <cellStyle name="procent 3 24 7" xfId="21130"/>
    <cellStyle name="procent 3 25" xfId="981"/>
    <cellStyle name="procent 3 25 2" xfId="1761"/>
    <cellStyle name="procent 3 25 2 2" xfId="6729"/>
    <cellStyle name="procent 3 25 2 2 2" xfId="13466"/>
    <cellStyle name="procent 3 25 2 2 2 2" xfId="19950"/>
    <cellStyle name="procent 3 25 2 2 2 2 2" xfId="46116"/>
    <cellStyle name="procent 3 25 2 2 2 2 3" xfId="33150"/>
    <cellStyle name="procent 3 25 2 2 2 3" xfId="39634"/>
    <cellStyle name="procent 3 25 2 2 2 4" xfId="26668"/>
    <cellStyle name="procent 3 25 2 2 3" xfId="16710"/>
    <cellStyle name="procent 3 25 2 2 3 2" xfId="42876"/>
    <cellStyle name="procent 3 25 2 2 3 3" xfId="29910"/>
    <cellStyle name="procent 3 25 2 2 4" xfId="10222"/>
    <cellStyle name="procent 3 25 2 2 4 2" xfId="36393"/>
    <cellStyle name="procent 3 25 2 2 5" xfId="23428"/>
    <cellStyle name="procent 3 25 2 3" xfId="11854"/>
    <cellStyle name="procent 3 25 2 3 2" xfId="18338"/>
    <cellStyle name="procent 3 25 2 3 2 2" xfId="44504"/>
    <cellStyle name="procent 3 25 2 3 2 3" xfId="31538"/>
    <cellStyle name="procent 3 25 2 3 3" xfId="38022"/>
    <cellStyle name="procent 3 25 2 3 4" xfId="25056"/>
    <cellStyle name="procent 3 25 2 4" xfId="15098"/>
    <cellStyle name="procent 3 25 2 4 2" xfId="41264"/>
    <cellStyle name="procent 3 25 2 4 3" xfId="28298"/>
    <cellStyle name="procent 3 25 2 5" xfId="8559"/>
    <cellStyle name="procent 3 25 2 5 2" xfId="34779"/>
    <cellStyle name="procent 3 25 2 6" xfId="21830"/>
    <cellStyle name="procent 3 25 3" xfId="6146"/>
    <cellStyle name="procent 3 25 3 2" xfId="12911"/>
    <cellStyle name="procent 3 25 3 2 2" xfId="19395"/>
    <cellStyle name="procent 3 25 3 2 2 2" xfId="45561"/>
    <cellStyle name="procent 3 25 3 2 2 3" xfId="32595"/>
    <cellStyle name="procent 3 25 3 2 3" xfId="39079"/>
    <cellStyle name="procent 3 25 3 2 4" xfId="26113"/>
    <cellStyle name="procent 3 25 3 3" xfId="16155"/>
    <cellStyle name="procent 3 25 3 3 2" xfId="42321"/>
    <cellStyle name="procent 3 25 3 3 3" xfId="29355"/>
    <cellStyle name="procent 3 25 3 4" xfId="9666"/>
    <cellStyle name="procent 3 25 3 4 2" xfId="35838"/>
    <cellStyle name="procent 3 25 3 5" xfId="22873"/>
    <cellStyle name="procent 3 25 4" xfId="11300"/>
    <cellStyle name="procent 3 25 4 2" xfId="17784"/>
    <cellStyle name="procent 3 25 4 2 2" xfId="43950"/>
    <cellStyle name="procent 3 25 4 2 3" xfId="30984"/>
    <cellStyle name="procent 3 25 4 3" xfId="37468"/>
    <cellStyle name="procent 3 25 4 4" xfId="24502"/>
    <cellStyle name="procent 3 25 5" xfId="14545"/>
    <cellStyle name="procent 3 25 5 2" xfId="40711"/>
    <cellStyle name="procent 3 25 5 3" xfId="27745"/>
    <cellStyle name="procent 3 25 6" xfId="8002"/>
    <cellStyle name="procent 3 25 6 2" xfId="34222"/>
    <cellStyle name="procent 3 25 7" xfId="21278"/>
    <cellStyle name="procent 3 26" xfId="1373"/>
    <cellStyle name="procent 3 26 2" xfId="6341"/>
    <cellStyle name="procent 3 26 2 2" xfId="13078"/>
    <cellStyle name="procent 3 26 2 2 2" xfId="19562"/>
    <cellStyle name="procent 3 26 2 2 2 2" xfId="45728"/>
    <cellStyle name="procent 3 26 2 2 2 3" xfId="32762"/>
    <cellStyle name="procent 3 26 2 2 3" xfId="39246"/>
    <cellStyle name="procent 3 26 2 2 4" xfId="26280"/>
    <cellStyle name="procent 3 26 2 3" xfId="16322"/>
    <cellStyle name="procent 3 26 2 3 2" xfId="42488"/>
    <cellStyle name="procent 3 26 2 3 3" xfId="29522"/>
    <cellStyle name="procent 3 26 2 4" xfId="9834"/>
    <cellStyle name="procent 3 26 2 4 2" xfId="36005"/>
    <cellStyle name="procent 3 26 2 5" xfId="23040"/>
    <cellStyle name="procent 3 26 3" xfId="11466"/>
    <cellStyle name="procent 3 26 3 2" xfId="17950"/>
    <cellStyle name="procent 3 26 3 2 2" xfId="44116"/>
    <cellStyle name="procent 3 26 3 2 3" xfId="31150"/>
    <cellStyle name="procent 3 26 3 3" xfId="37634"/>
    <cellStyle name="procent 3 26 3 4" xfId="24668"/>
    <cellStyle name="procent 3 26 4" xfId="14710"/>
    <cellStyle name="procent 3 26 4 2" xfId="40876"/>
    <cellStyle name="procent 3 26 4 3" xfId="27910"/>
    <cellStyle name="procent 3 26 5" xfId="8171"/>
    <cellStyle name="procent 3 26 5 2" xfId="34391"/>
    <cellStyle name="procent 3 26 6" xfId="21442"/>
    <cellStyle name="procent 3 27" xfId="2081"/>
    <cellStyle name="procent 3 28" xfId="5744"/>
    <cellStyle name="procent 3 28 2" xfId="12518"/>
    <cellStyle name="procent 3 28 2 2" xfId="19002"/>
    <cellStyle name="procent 3 28 2 2 2" xfId="45168"/>
    <cellStyle name="procent 3 28 2 2 3" xfId="32202"/>
    <cellStyle name="procent 3 28 2 3" xfId="38686"/>
    <cellStyle name="procent 3 28 2 4" xfId="25720"/>
    <cellStyle name="procent 3 28 3" xfId="15762"/>
    <cellStyle name="procent 3 28 3 2" xfId="41928"/>
    <cellStyle name="procent 3 28 3 3" xfId="28962"/>
    <cellStyle name="procent 3 28 4" xfId="9272"/>
    <cellStyle name="procent 3 28 4 2" xfId="35445"/>
    <cellStyle name="procent 3 28 5" xfId="22480"/>
    <cellStyle name="procent 3 29" xfId="10912"/>
    <cellStyle name="procent 3 29 2" xfId="17396"/>
    <cellStyle name="procent 3 29 2 2" xfId="43562"/>
    <cellStyle name="procent 3 29 2 3" xfId="30596"/>
    <cellStyle name="procent 3 29 3" xfId="37080"/>
    <cellStyle name="procent 3 29 4" xfId="24114"/>
    <cellStyle name="procent 3 3" xfId="539"/>
    <cellStyle name="procent 3 3 10" xfId="10925"/>
    <cellStyle name="procent 3 3 10 2" xfId="17409"/>
    <cellStyle name="procent 3 3 10 2 2" xfId="43575"/>
    <cellStyle name="procent 3 3 10 2 3" xfId="30609"/>
    <cellStyle name="procent 3 3 10 3" xfId="37093"/>
    <cellStyle name="procent 3 3 10 4" xfId="24127"/>
    <cellStyle name="procent 3 3 11" xfId="14170"/>
    <cellStyle name="procent 3 3 11 2" xfId="40336"/>
    <cellStyle name="procent 3 3 11 3" xfId="27370"/>
    <cellStyle name="procent 3 3 12" xfId="7627"/>
    <cellStyle name="procent 3 3 12 2" xfId="33847"/>
    <cellStyle name="procent 3 3 13" xfId="20903"/>
    <cellStyle name="procent 3 3 2" xfId="572"/>
    <cellStyle name="procent 3 3 2 10" xfId="7656"/>
    <cellStyle name="procent 3 3 2 10 2" xfId="33876"/>
    <cellStyle name="procent 3 3 2 11" xfId="20932"/>
    <cellStyle name="procent 3 3 2 2" xfId="731"/>
    <cellStyle name="procent 3 3 2 2 2" xfId="1551"/>
    <cellStyle name="procent 3 3 2 2 2 2" xfId="6519"/>
    <cellStyle name="procent 3 3 2 2 2 2 2" xfId="13256"/>
    <cellStyle name="procent 3 3 2 2 2 2 2 2" xfId="19740"/>
    <cellStyle name="procent 3 3 2 2 2 2 2 2 2" xfId="45906"/>
    <cellStyle name="procent 3 3 2 2 2 2 2 2 3" xfId="32940"/>
    <cellStyle name="procent 3 3 2 2 2 2 2 3" xfId="39424"/>
    <cellStyle name="procent 3 3 2 2 2 2 2 4" xfId="26458"/>
    <cellStyle name="procent 3 3 2 2 2 2 3" xfId="16500"/>
    <cellStyle name="procent 3 3 2 2 2 2 3 2" xfId="42666"/>
    <cellStyle name="procent 3 3 2 2 2 2 3 3" xfId="29700"/>
    <cellStyle name="procent 3 3 2 2 2 2 4" xfId="10012"/>
    <cellStyle name="procent 3 3 2 2 2 2 4 2" xfId="36183"/>
    <cellStyle name="procent 3 3 2 2 2 2 5" xfId="23218"/>
    <cellStyle name="procent 3 3 2 2 2 3" xfId="11644"/>
    <cellStyle name="procent 3 3 2 2 2 3 2" xfId="18128"/>
    <cellStyle name="procent 3 3 2 2 2 3 2 2" xfId="44294"/>
    <cellStyle name="procent 3 3 2 2 2 3 2 3" xfId="31328"/>
    <cellStyle name="procent 3 3 2 2 2 3 3" xfId="37812"/>
    <cellStyle name="procent 3 3 2 2 2 3 4" xfId="24846"/>
    <cellStyle name="procent 3 3 2 2 2 4" xfId="14888"/>
    <cellStyle name="procent 3 3 2 2 2 4 2" xfId="41054"/>
    <cellStyle name="procent 3 3 2 2 2 4 3" xfId="28088"/>
    <cellStyle name="procent 3 3 2 2 2 5" xfId="8349"/>
    <cellStyle name="procent 3 3 2 2 2 5 2" xfId="34569"/>
    <cellStyle name="procent 3 3 2 2 2 6" xfId="21620"/>
    <cellStyle name="procent 3 3 2 2 3" xfId="5932"/>
    <cellStyle name="procent 3 3 2 2 3 2" xfId="12699"/>
    <cellStyle name="procent 3 3 2 2 3 2 2" xfId="19183"/>
    <cellStyle name="procent 3 3 2 2 3 2 2 2" xfId="45349"/>
    <cellStyle name="procent 3 3 2 2 3 2 2 3" xfId="32383"/>
    <cellStyle name="procent 3 3 2 2 3 2 3" xfId="38867"/>
    <cellStyle name="procent 3 3 2 2 3 2 4" xfId="25901"/>
    <cellStyle name="procent 3 3 2 2 3 3" xfId="15943"/>
    <cellStyle name="procent 3 3 2 2 3 3 2" xfId="42109"/>
    <cellStyle name="procent 3 3 2 2 3 3 3" xfId="29143"/>
    <cellStyle name="procent 3 3 2 2 3 4" xfId="9453"/>
    <cellStyle name="procent 3 3 2 2 3 4 2" xfId="35626"/>
    <cellStyle name="procent 3 3 2 2 3 5" xfId="22661"/>
    <cellStyle name="procent 3 3 2 2 4" xfId="11090"/>
    <cellStyle name="procent 3 3 2 2 4 2" xfId="17574"/>
    <cellStyle name="procent 3 3 2 2 4 2 2" xfId="43740"/>
    <cellStyle name="procent 3 3 2 2 4 2 3" xfId="30774"/>
    <cellStyle name="procent 3 3 2 2 4 3" xfId="37258"/>
    <cellStyle name="procent 3 3 2 2 4 4" xfId="24292"/>
    <cellStyle name="procent 3 3 2 2 5" xfId="14335"/>
    <cellStyle name="procent 3 3 2 2 5 2" xfId="40501"/>
    <cellStyle name="procent 3 3 2 2 5 3" xfId="27535"/>
    <cellStyle name="procent 3 3 2 2 6" xfId="7792"/>
    <cellStyle name="procent 3 3 2 2 6 2" xfId="34012"/>
    <cellStyle name="procent 3 3 2 2 7" xfId="21068"/>
    <cellStyle name="procent 3 3 2 3" xfId="906"/>
    <cellStyle name="procent 3 3 2 3 2" xfId="1699"/>
    <cellStyle name="procent 3 3 2 3 2 2" xfId="6667"/>
    <cellStyle name="procent 3 3 2 3 2 2 2" xfId="13404"/>
    <cellStyle name="procent 3 3 2 3 2 2 2 2" xfId="19888"/>
    <cellStyle name="procent 3 3 2 3 2 2 2 2 2" xfId="46054"/>
    <cellStyle name="procent 3 3 2 3 2 2 2 2 3" xfId="33088"/>
    <cellStyle name="procent 3 3 2 3 2 2 2 3" xfId="39572"/>
    <cellStyle name="procent 3 3 2 3 2 2 2 4" xfId="26606"/>
    <cellStyle name="procent 3 3 2 3 2 2 3" xfId="16648"/>
    <cellStyle name="procent 3 3 2 3 2 2 3 2" xfId="42814"/>
    <cellStyle name="procent 3 3 2 3 2 2 3 3" xfId="29848"/>
    <cellStyle name="procent 3 3 2 3 2 2 4" xfId="10160"/>
    <cellStyle name="procent 3 3 2 3 2 2 4 2" xfId="36331"/>
    <cellStyle name="procent 3 3 2 3 2 2 5" xfId="23366"/>
    <cellStyle name="procent 3 3 2 3 2 3" xfId="11792"/>
    <cellStyle name="procent 3 3 2 3 2 3 2" xfId="18276"/>
    <cellStyle name="procent 3 3 2 3 2 3 2 2" xfId="44442"/>
    <cellStyle name="procent 3 3 2 3 2 3 2 3" xfId="31476"/>
    <cellStyle name="procent 3 3 2 3 2 3 3" xfId="37960"/>
    <cellStyle name="procent 3 3 2 3 2 3 4" xfId="24994"/>
    <cellStyle name="procent 3 3 2 3 2 4" xfId="15036"/>
    <cellStyle name="procent 3 3 2 3 2 4 2" xfId="41202"/>
    <cellStyle name="procent 3 3 2 3 2 4 3" xfId="28236"/>
    <cellStyle name="procent 3 3 2 3 2 5" xfId="8497"/>
    <cellStyle name="procent 3 3 2 3 2 5 2" xfId="34717"/>
    <cellStyle name="procent 3 3 2 3 2 6" xfId="21768"/>
    <cellStyle name="procent 3 3 2 3 3" xfId="6083"/>
    <cellStyle name="procent 3 3 2 3 3 2" xfId="12848"/>
    <cellStyle name="procent 3 3 2 3 3 2 2" xfId="19332"/>
    <cellStyle name="procent 3 3 2 3 3 2 2 2" xfId="45498"/>
    <cellStyle name="procent 3 3 2 3 3 2 2 3" xfId="32532"/>
    <cellStyle name="procent 3 3 2 3 3 2 3" xfId="39016"/>
    <cellStyle name="procent 3 3 2 3 3 2 4" xfId="26050"/>
    <cellStyle name="procent 3 3 2 3 3 3" xfId="16092"/>
    <cellStyle name="procent 3 3 2 3 3 3 2" xfId="42258"/>
    <cellStyle name="procent 3 3 2 3 3 3 3" xfId="29292"/>
    <cellStyle name="procent 3 3 2 3 3 4" xfId="9603"/>
    <cellStyle name="procent 3 3 2 3 3 4 2" xfId="35775"/>
    <cellStyle name="procent 3 3 2 3 3 5" xfId="22810"/>
    <cellStyle name="procent 3 3 2 3 4" xfId="11238"/>
    <cellStyle name="procent 3 3 2 3 4 2" xfId="17722"/>
    <cellStyle name="procent 3 3 2 3 4 2 2" xfId="43888"/>
    <cellStyle name="procent 3 3 2 3 4 2 3" xfId="30922"/>
    <cellStyle name="procent 3 3 2 3 4 3" xfId="37406"/>
    <cellStyle name="procent 3 3 2 3 4 4" xfId="24440"/>
    <cellStyle name="procent 3 3 2 3 5" xfId="14483"/>
    <cellStyle name="procent 3 3 2 3 5 2" xfId="40649"/>
    <cellStyle name="procent 3 3 2 3 5 3" xfId="27683"/>
    <cellStyle name="procent 3 3 2 3 6" xfId="7940"/>
    <cellStyle name="procent 3 3 2 3 6 2" xfId="34160"/>
    <cellStyle name="procent 3 3 2 3 7" xfId="21216"/>
    <cellStyle name="procent 3 3 2 4" xfId="1081"/>
    <cellStyle name="procent 3 3 2 4 2" xfId="1847"/>
    <cellStyle name="procent 3 3 2 4 2 2" xfId="6815"/>
    <cellStyle name="procent 3 3 2 4 2 2 2" xfId="13552"/>
    <cellStyle name="procent 3 3 2 4 2 2 2 2" xfId="20036"/>
    <cellStyle name="procent 3 3 2 4 2 2 2 2 2" xfId="46202"/>
    <cellStyle name="procent 3 3 2 4 2 2 2 2 3" xfId="33236"/>
    <cellStyle name="procent 3 3 2 4 2 2 2 3" xfId="39720"/>
    <cellStyle name="procent 3 3 2 4 2 2 2 4" xfId="26754"/>
    <cellStyle name="procent 3 3 2 4 2 2 3" xfId="16796"/>
    <cellStyle name="procent 3 3 2 4 2 2 3 2" xfId="42962"/>
    <cellStyle name="procent 3 3 2 4 2 2 3 3" xfId="29996"/>
    <cellStyle name="procent 3 3 2 4 2 2 4" xfId="10308"/>
    <cellStyle name="procent 3 3 2 4 2 2 4 2" xfId="36479"/>
    <cellStyle name="procent 3 3 2 4 2 2 5" xfId="23514"/>
    <cellStyle name="procent 3 3 2 4 2 3" xfId="11940"/>
    <cellStyle name="procent 3 3 2 4 2 3 2" xfId="18424"/>
    <cellStyle name="procent 3 3 2 4 2 3 2 2" xfId="44590"/>
    <cellStyle name="procent 3 3 2 4 2 3 2 3" xfId="31624"/>
    <cellStyle name="procent 3 3 2 4 2 3 3" xfId="38108"/>
    <cellStyle name="procent 3 3 2 4 2 3 4" xfId="25142"/>
    <cellStyle name="procent 3 3 2 4 2 4" xfId="15184"/>
    <cellStyle name="procent 3 3 2 4 2 4 2" xfId="41350"/>
    <cellStyle name="procent 3 3 2 4 2 4 3" xfId="28384"/>
    <cellStyle name="procent 3 3 2 4 2 5" xfId="8645"/>
    <cellStyle name="procent 3 3 2 4 2 5 2" xfId="34865"/>
    <cellStyle name="procent 3 3 2 4 2 6" xfId="21916"/>
    <cellStyle name="procent 3 3 2 4 3" xfId="6236"/>
    <cellStyle name="procent 3 3 2 4 3 2" xfId="12998"/>
    <cellStyle name="procent 3 3 2 4 3 2 2" xfId="19482"/>
    <cellStyle name="procent 3 3 2 4 3 2 2 2" xfId="45648"/>
    <cellStyle name="procent 3 3 2 4 3 2 2 3" xfId="32682"/>
    <cellStyle name="procent 3 3 2 4 3 2 3" xfId="39166"/>
    <cellStyle name="procent 3 3 2 4 3 2 4" xfId="26200"/>
    <cellStyle name="procent 3 3 2 4 3 3" xfId="16242"/>
    <cellStyle name="procent 3 3 2 4 3 3 2" xfId="42408"/>
    <cellStyle name="procent 3 3 2 4 3 3 3" xfId="29442"/>
    <cellStyle name="procent 3 3 2 4 3 4" xfId="9753"/>
    <cellStyle name="procent 3 3 2 4 3 4 2" xfId="35925"/>
    <cellStyle name="procent 3 3 2 4 3 5" xfId="22960"/>
    <cellStyle name="procent 3 3 2 4 4" xfId="11386"/>
    <cellStyle name="procent 3 3 2 4 4 2" xfId="17870"/>
    <cellStyle name="procent 3 3 2 4 4 2 2" xfId="44036"/>
    <cellStyle name="procent 3 3 2 4 4 2 3" xfId="31070"/>
    <cellStyle name="procent 3 3 2 4 4 3" xfId="37554"/>
    <cellStyle name="procent 3 3 2 4 4 4" xfId="24588"/>
    <cellStyle name="procent 3 3 2 4 5" xfId="14631"/>
    <cellStyle name="procent 3 3 2 4 5 2" xfId="40797"/>
    <cellStyle name="procent 3 3 2 4 5 3" xfId="27831"/>
    <cellStyle name="procent 3 3 2 4 6" xfId="8088"/>
    <cellStyle name="procent 3 3 2 4 6 2" xfId="34308"/>
    <cellStyle name="procent 3 3 2 4 7" xfId="21364"/>
    <cellStyle name="procent 3 3 2 5" xfId="1415"/>
    <cellStyle name="procent 3 3 2 5 2" xfId="6383"/>
    <cellStyle name="procent 3 3 2 5 2 2" xfId="13120"/>
    <cellStyle name="procent 3 3 2 5 2 2 2" xfId="19604"/>
    <cellStyle name="procent 3 3 2 5 2 2 2 2" xfId="45770"/>
    <cellStyle name="procent 3 3 2 5 2 2 2 3" xfId="32804"/>
    <cellStyle name="procent 3 3 2 5 2 2 3" xfId="39288"/>
    <cellStyle name="procent 3 3 2 5 2 2 4" xfId="26322"/>
    <cellStyle name="procent 3 3 2 5 2 3" xfId="16364"/>
    <cellStyle name="procent 3 3 2 5 2 3 2" xfId="42530"/>
    <cellStyle name="procent 3 3 2 5 2 3 3" xfId="29564"/>
    <cellStyle name="procent 3 3 2 5 2 4" xfId="9876"/>
    <cellStyle name="procent 3 3 2 5 2 4 2" xfId="36047"/>
    <cellStyle name="procent 3 3 2 5 2 5" xfId="23082"/>
    <cellStyle name="procent 3 3 2 5 3" xfId="11508"/>
    <cellStyle name="procent 3 3 2 5 3 2" xfId="17992"/>
    <cellStyle name="procent 3 3 2 5 3 2 2" xfId="44158"/>
    <cellStyle name="procent 3 3 2 5 3 2 3" xfId="31192"/>
    <cellStyle name="procent 3 3 2 5 3 3" xfId="37676"/>
    <cellStyle name="procent 3 3 2 5 3 4" xfId="24710"/>
    <cellStyle name="procent 3 3 2 5 4" xfId="14752"/>
    <cellStyle name="procent 3 3 2 5 4 2" xfId="40918"/>
    <cellStyle name="procent 3 3 2 5 4 3" xfId="27952"/>
    <cellStyle name="procent 3 3 2 5 5" xfId="8213"/>
    <cellStyle name="procent 3 3 2 5 5 2" xfId="34433"/>
    <cellStyle name="procent 3 3 2 5 6" xfId="21484"/>
    <cellStyle name="procent 3 3 2 6" xfId="3946"/>
    <cellStyle name="procent 3 3 2 7" xfId="5793"/>
    <cellStyle name="procent 3 3 2 7 2" xfId="12561"/>
    <cellStyle name="procent 3 3 2 7 2 2" xfId="19045"/>
    <cellStyle name="procent 3 3 2 7 2 2 2" xfId="45211"/>
    <cellStyle name="procent 3 3 2 7 2 2 3" xfId="32245"/>
    <cellStyle name="procent 3 3 2 7 2 3" xfId="38729"/>
    <cellStyle name="procent 3 3 2 7 2 4" xfId="25763"/>
    <cellStyle name="procent 3 3 2 7 3" xfId="15805"/>
    <cellStyle name="procent 3 3 2 7 3 2" xfId="41971"/>
    <cellStyle name="procent 3 3 2 7 3 3" xfId="29005"/>
    <cellStyle name="procent 3 3 2 7 4" xfId="9315"/>
    <cellStyle name="procent 3 3 2 7 4 2" xfId="35488"/>
    <cellStyle name="procent 3 3 2 7 5" xfId="22523"/>
    <cellStyle name="procent 3 3 2 8" xfId="10954"/>
    <cellStyle name="procent 3 3 2 8 2" xfId="17438"/>
    <cellStyle name="procent 3 3 2 8 2 2" xfId="43604"/>
    <cellStyle name="procent 3 3 2 8 2 3" xfId="30638"/>
    <cellStyle name="procent 3 3 2 8 3" xfId="37122"/>
    <cellStyle name="procent 3 3 2 8 4" xfId="24156"/>
    <cellStyle name="procent 3 3 2 9" xfId="14199"/>
    <cellStyle name="procent 3 3 2 9 2" xfId="40365"/>
    <cellStyle name="procent 3 3 2 9 3" xfId="27399"/>
    <cellStyle name="procent 3 3 3" xfId="609"/>
    <cellStyle name="procent 3 3 3 10" xfId="7688"/>
    <cellStyle name="procent 3 3 3 10 2" xfId="33908"/>
    <cellStyle name="procent 3 3 3 11" xfId="20964"/>
    <cellStyle name="procent 3 3 3 2" xfId="767"/>
    <cellStyle name="procent 3 3 3 2 2" xfId="1583"/>
    <cellStyle name="procent 3 3 3 2 2 2" xfId="6551"/>
    <cellStyle name="procent 3 3 3 2 2 2 2" xfId="13288"/>
    <cellStyle name="procent 3 3 3 2 2 2 2 2" xfId="19772"/>
    <cellStyle name="procent 3 3 3 2 2 2 2 2 2" xfId="45938"/>
    <cellStyle name="procent 3 3 3 2 2 2 2 2 3" xfId="32972"/>
    <cellStyle name="procent 3 3 3 2 2 2 2 3" xfId="39456"/>
    <cellStyle name="procent 3 3 3 2 2 2 2 4" xfId="26490"/>
    <cellStyle name="procent 3 3 3 2 2 2 3" xfId="16532"/>
    <cellStyle name="procent 3 3 3 2 2 2 3 2" xfId="42698"/>
    <cellStyle name="procent 3 3 3 2 2 2 3 3" xfId="29732"/>
    <cellStyle name="procent 3 3 3 2 2 2 4" xfId="10044"/>
    <cellStyle name="procent 3 3 3 2 2 2 4 2" xfId="36215"/>
    <cellStyle name="procent 3 3 3 2 2 2 5" xfId="23250"/>
    <cellStyle name="procent 3 3 3 2 2 3" xfId="11676"/>
    <cellStyle name="procent 3 3 3 2 2 3 2" xfId="18160"/>
    <cellStyle name="procent 3 3 3 2 2 3 2 2" xfId="44326"/>
    <cellStyle name="procent 3 3 3 2 2 3 2 3" xfId="31360"/>
    <cellStyle name="procent 3 3 3 2 2 3 3" xfId="37844"/>
    <cellStyle name="procent 3 3 3 2 2 3 4" xfId="24878"/>
    <cellStyle name="procent 3 3 3 2 2 4" xfId="14920"/>
    <cellStyle name="procent 3 3 3 2 2 4 2" xfId="41086"/>
    <cellStyle name="procent 3 3 3 2 2 4 3" xfId="28120"/>
    <cellStyle name="procent 3 3 3 2 2 5" xfId="8381"/>
    <cellStyle name="procent 3 3 3 2 2 5 2" xfId="34601"/>
    <cellStyle name="procent 3 3 3 2 2 6" xfId="21652"/>
    <cellStyle name="procent 3 3 3 2 3" xfId="5964"/>
    <cellStyle name="procent 3 3 3 2 3 2" xfId="12731"/>
    <cellStyle name="procent 3 3 3 2 3 2 2" xfId="19215"/>
    <cellStyle name="procent 3 3 3 2 3 2 2 2" xfId="45381"/>
    <cellStyle name="procent 3 3 3 2 3 2 2 3" xfId="32415"/>
    <cellStyle name="procent 3 3 3 2 3 2 3" xfId="38899"/>
    <cellStyle name="procent 3 3 3 2 3 2 4" xfId="25933"/>
    <cellStyle name="procent 3 3 3 2 3 3" xfId="15975"/>
    <cellStyle name="procent 3 3 3 2 3 3 2" xfId="42141"/>
    <cellStyle name="procent 3 3 3 2 3 3 3" xfId="29175"/>
    <cellStyle name="procent 3 3 3 2 3 4" xfId="9485"/>
    <cellStyle name="procent 3 3 3 2 3 4 2" xfId="35658"/>
    <cellStyle name="procent 3 3 3 2 3 5" xfId="22693"/>
    <cellStyle name="procent 3 3 3 2 4" xfId="11122"/>
    <cellStyle name="procent 3 3 3 2 4 2" xfId="17606"/>
    <cellStyle name="procent 3 3 3 2 4 2 2" xfId="43772"/>
    <cellStyle name="procent 3 3 3 2 4 2 3" xfId="30806"/>
    <cellStyle name="procent 3 3 3 2 4 3" xfId="37290"/>
    <cellStyle name="procent 3 3 3 2 4 4" xfId="24324"/>
    <cellStyle name="procent 3 3 3 2 5" xfId="14367"/>
    <cellStyle name="procent 3 3 3 2 5 2" xfId="40533"/>
    <cellStyle name="procent 3 3 3 2 5 3" xfId="27567"/>
    <cellStyle name="procent 3 3 3 2 6" xfId="7824"/>
    <cellStyle name="procent 3 3 3 2 6 2" xfId="34044"/>
    <cellStyle name="procent 3 3 3 2 7" xfId="21100"/>
    <cellStyle name="procent 3 3 3 3" xfId="942"/>
    <cellStyle name="procent 3 3 3 3 2" xfId="1731"/>
    <cellStyle name="procent 3 3 3 3 2 2" xfId="6699"/>
    <cellStyle name="procent 3 3 3 3 2 2 2" xfId="13436"/>
    <cellStyle name="procent 3 3 3 3 2 2 2 2" xfId="19920"/>
    <cellStyle name="procent 3 3 3 3 2 2 2 2 2" xfId="46086"/>
    <cellStyle name="procent 3 3 3 3 2 2 2 2 3" xfId="33120"/>
    <cellStyle name="procent 3 3 3 3 2 2 2 3" xfId="39604"/>
    <cellStyle name="procent 3 3 3 3 2 2 2 4" xfId="26638"/>
    <cellStyle name="procent 3 3 3 3 2 2 3" xfId="16680"/>
    <cellStyle name="procent 3 3 3 3 2 2 3 2" xfId="42846"/>
    <cellStyle name="procent 3 3 3 3 2 2 3 3" xfId="29880"/>
    <cellStyle name="procent 3 3 3 3 2 2 4" xfId="10192"/>
    <cellStyle name="procent 3 3 3 3 2 2 4 2" xfId="36363"/>
    <cellStyle name="procent 3 3 3 3 2 2 5" xfId="23398"/>
    <cellStyle name="procent 3 3 3 3 2 3" xfId="11824"/>
    <cellStyle name="procent 3 3 3 3 2 3 2" xfId="18308"/>
    <cellStyle name="procent 3 3 3 3 2 3 2 2" xfId="44474"/>
    <cellStyle name="procent 3 3 3 3 2 3 2 3" xfId="31508"/>
    <cellStyle name="procent 3 3 3 3 2 3 3" xfId="37992"/>
    <cellStyle name="procent 3 3 3 3 2 3 4" xfId="25026"/>
    <cellStyle name="procent 3 3 3 3 2 4" xfId="15068"/>
    <cellStyle name="procent 3 3 3 3 2 4 2" xfId="41234"/>
    <cellStyle name="procent 3 3 3 3 2 4 3" xfId="28268"/>
    <cellStyle name="procent 3 3 3 3 2 5" xfId="8529"/>
    <cellStyle name="procent 3 3 3 3 2 5 2" xfId="34749"/>
    <cellStyle name="procent 3 3 3 3 2 6" xfId="21800"/>
    <cellStyle name="procent 3 3 3 3 3" xfId="6115"/>
    <cellStyle name="procent 3 3 3 3 3 2" xfId="12880"/>
    <cellStyle name="procent 3 3 3 3 3 2 2" xfId="19364"/>
    <cellStyle name="procent 3 3 3 3 3 2 2 2" xfId="45530"/>
    <cellStyle name="procent 3 3 3 3 3 2 2 3" xfId="32564"/>
    <cellStyle name="procent 3 3 3 3 3 2 3" xfId="39048"/>
    <cellStyle name="procent 3 3 3 3 3 2 4" xfId="26082"/>
    <cellStyle name="procent 3 3 3 3 3 3" xfId="16124"/>
    <cellStyle name="procent 3 3 3 3 3 3 2" xfId="42290"/>
    <cellStyle name="procent 3 3 3 3 3 3 3" xfId="29324"/>
    <cellStyle name="procent 3 3 3 3 3 4" xfId="9635"/>
    <cellStyle name="procent 3 3 3 3 3 4 2" xfId="35807"/>
    <cellStyle name="procent 3 3 3 3 3 5" xfId="22842"/>
    <cellStyle name="procent 3 3 3 3 4" xfId="11270"/>
    <cellStyle name="procent 3 3 3 3 4 2" xfId="17754"/>
    <cellStyle name="procent 3 3 3 3 4 2 2" xfId="43920"/>
    <cellStyle name="procent 3 3 3 3 4 2 3" xfId="30954"/>
    <cellStyle name="procent 3 3 3 3 4 3" xfId="37438"/>
    <cellStyle name="procent 3 3 3 3 4 4" xfId="24472"/>
    <cellStyle name="procent 3 3 3 3 5" xfId="14515"/>
    <cellStyle name="procent 3 3 3 3 5 2" xfId="40681"/>
    <cellStyle name="procent 3 3 3 3 5 3" xfId="27715"/>
    <cellStyle name="procent 3 3 3 3 6" xfId="7972"/>
    <cellStyle name="procent 3 3 3 3 6 2" xfId="34192"/>
    <cellStyle name="procent 3 3 3 3 7" xfId="21248"/>
    <cellStyle name="procent 3 3 3 4" xfId="1117"/>
    <cellStyle name="procent 3 3 3 4 2" xfId="1879"/>
    <cellStyle name="procent 3 3 3 4 2 2" xfId="6847"/>
    <cellStyle name="procent 3 3 3 4 2 2 2" xfId="13584"/>
    <cellStyle name="procent 3 3 3 4 2 2 2 2" xfId="20068"/>
    <cellStyle name="procent 3 3 3 4 2 2 2 2 2" xfId="46234"/>
    <cellStyle name="procent 3 3 3 4 2 2 2 2 3" xfId="33268"/>
    <cellStyle name="procent 3 3 3 4 2 2 2 3" xfId="39752"/>
    <cellStyle name="procent 3 3 3 4 2 2 2 4" xfId="26786"/>
    <cellStyle name="procent 3 3 3 4 2 2 3" xfId="16828"/>
    <cellStyle name="procent 3 3 3 4 2 2 3 2" xfId="42994"/>
    <cellStyle name="procent 3 3 3 4 2 2 3 3" xfId="30028"/>
    <cellStyle name="procent 3 3 3 4 2 2 4" xfId="10340"/>
    <cellStyle name="procent 3 3 3 4 2 2 4 2" xfId="36511"/>
    <cellStyle name="procent 3 3 3 4 2 2 5" xfId="23546"/>
    <cellStyle name="procent 3 3 3 4 2 3" xfId="11972"/>
    <cellStyle name="procent 3 3 3 4 2 3 2" xfId="18456"/>
    <cellStyle name="procent 3 3 3 4 2 3 2 2" xfId="44622"/>
    <cellStyle name="procent 3 3 3 4 2 3 2 3" xfId="31656"/>
    <cellStyle name="procent 3 3 3 4 2 3 3" xfId="38140"/>
    <cellStyle name="procent 3 3 3 4 2 3 4" xfId="25174"/>
    <cellStyle name="procent 3 3 3 4 2 4" xfId="15216"/>
    <cellStyle name="procent 3 3 3 4 2 4 2" xfId="41382"/>
    <cellStyle name="procent 3 3 3 4 2 4 3" xfId="28416"/>
    <cellStyle name="procent 3 3 3 4 2 5" xfId="8677"/>
    <cellStyle name="procent 3 3 3 4 2 5 2" xfId="34897"/>
    <cellStyle name="procent 3 3 3 4 2 6" xfId="21948"/>
    <cellStyle name="procent 3 3 3 4 3" xfId="6270"/>
    <cellStyle name="procent 3 3 3 4 3 2" xfId="13032"/>
    <cellStyle name="procent 3 3 3 4 3 2 2" xfId="19516"/>
    <cellStyle name="procent 3 3 3 4 3 2 2 2" xfId="45682"/>
    <cellStyle name="procent 3 3 3 4 3 2 2 3" xfId="32716"/>
    <cellStyle name="procent 3 3 3 4 3 2 3" xfId="39200"/>
    <cellStyle name="procent 3 3 3 4 3 2 4" xfId="26234"/>
    <cellStyle name="procent 3 3 3 4 3 3" xfId="16276"/>
    <cellStyle name="procent 3 3 3 4 3 3 2" xfId="42442"/>
    <cellStyle name="procent 3 3 3 4 3 3 3" xfId="29476"/>
    <cellStyle name="procent 3 3 3 4 3 4" xfId="9787"/>
    <cellStyle name="procent 3 3 3 4 3 4 2" xfId="35959"/>
    <cellStyle name="procent 3 3 3 4 3 5" xfId="22994"/>
    <cellStyle name="procent 3 3 3 4 4" xfId="11418"/>
    <cellStyle name="procent 3 3 3 4 4 2" xfId="17902"/>
    <cellStyle name="procent 3 3 3 4 4 2 2" xfId="44068"/>
    <cellStyle name="procent 3 3 3 4 4 2 3" xfId="31102"/>
    <cellStyle name="procent 3 3 3 4 4 3" xfId="37586"/>
    <cellStyle name="procent 3 3 3 4 4 4" xfId="24620"/>
    <cellStyle name="procent 3 3 3 4 5" xfId="14663"/>
    <cellStyle name="procent 3 3 3 4 5 2" xfId="40829"/>
    <cellStyle name="procent 3 3 3 4 5 3" xfId="27863"/>
    <cellStyle name="procent 3 3 3 4 6" xfId="8120"/>
    <cellStyle name="procent 3 3 3 4 6 2" xfId="34340"/>
    <cellStyle name="procent 3 3 3 4 7" xfId="21396"/>
    <cellStyle name="procent 3 3 3 5" xfId="1447"/>
    <cellStyle name="procent 3 3 3 5 2" xfId="6415"/>
    <cellStyle name="procent 3 3 3 5 2 2" xfId="13152"/>
    <cellStyle name="procent 3 3 3 5 2 2 2" xfId="19636"/>
    <cellStyle name="procent 3 3 3 5 2 2 2 2" xfId="45802"/>
    <cellStyle name="procent 3 3 3 5 2 2 2 3" xfId="32836"/>
    <cellStyle name="procent 3 3 3 5 2 2 3" xfId="39320"/>
    <cellStyle name="procent 3 3 3 5 2 2 4" xfId="26354"/>
    <cellStyle name="procent 3 3 3 5 2 3" xfId="16396"/>
    <cellStyle name="procent 3 3 3 5 2 3 2" xfId="42562"/>
    <cellStyle name="procent 3 3 3 5 2 3 3" xfId="29596"/>
    <cellStyle name="procent 3 3 3 5 2 4" xfId="9908"/>
    <cellStyle name="procent 3 3 3 5 2 4 2" xfId="36079"/>
    <cellStyle name="procent 3 3 3 5 2 5" xfId="23114"/>
    <cellStyle name="procent 3 3 3 5 3" xfId="11540"/>
    <cellStyle name="procent 3 3 3 5 3 2" xfId="18024"/>
    <cellStyle name="procent 3 3 3 5 3 2 2" xfId="44190"/>
    <cellStyle name="procent 3 3 3 5 3 2 3" xfId="31224"/>
    <cellStyle name="procent 3 3 3 5 3 3" xfId="37708"/>
    <cellStyle name="procent 3 3 3 5 3 4" xfId="24742"/>
    <cellStyle name="procent 3 3 3 5 4" xfId="14784"/>
    <cellStyle name="procent 3 3 3 5 4 2" xfId="40950"/>
    <cellStyle name="procent 3 3 3 5 4 3" xfId="27984"/>
    <cellStyle name="procent 3 3 3 5 5" xfId="8245"/>
    <cellStyle name="procent 3 3 3 5 5 2" xfId="34465"/>
    <cellStyle name="procent 3 3 3 5 6" xfId="21516"/>
    <cellStyle name="procent 3 3 3 6" xfId="3962"/>
    <cellStyle name="procent 3 3 3 7" xfId="5826"/>
    <cellStyle name="procent 3 3 3 7 2" xfId="12593"/>
    <cellStyle name="procent 3 3 3 7 2 2" xfId="19077"/>
    <cellStyle name="procent 3 3 3 7 2 2 2" xfId="45243"/>
    <cellStyle name="procent 3 3 3 7 2 2 3" xfId="32277"/>
    <cellStyle name="procent 3 3 3 7 2 3" xfId="38761"/>
    <cellStyle name="procent 3 3 3 7 2 4" xfId="25795"/>
    <cellStyle name="procent 3 3 3 7 3" xfId="15837"/>
    <cellStyle name="procent 3 3 3 7 3 2" xfId="42003"/>
    <cellStyle name="procent 3 3 3 7 3 3" xfId="29037"/>
    <cellStyle name="procent 3 3 3 7 4" xfId="9347"/>
    <cellStyle name="procent 3 3 3 7 4 2" xfId="35520"/>
    <cellStyle name="procent 3 3 3 7 5" xfId="22555"/>
    <cellStyle name="procent 3 3 3 8" xfId="10986"/>
    <cellStyle name="procent 3 3 3 8 2" xfId="17470"/>
    <cellStyle name="procent 3 3 3 8 2 2" xfId="43636"/>
    <cellStyle name="procent 3 3 3 8 2 3" xfId="30670"/>
    <cellStyle name="procent 3 3 3 8 3" xfId="37154"/>
    <cellStyle name="procent 3 3 3 8 4" xfId="24188"/>
    <cellStyle name="procent 3 3 3 9" xfId="14231"/>
    <cellStyle name="procent 3 3 3 9 2" xfId="40397"/>
    <cellStyle name="procent 3 3 3 9 3" xfId="27431"/>
    <cellStyle name="procent 3 3 4" xfId="646"/>
    <cellStyle name="procent 3 3 4 2" xfId="1479"/>
    <cellStyle name="procent 3 3 4 2 2" xfId="6447"/>
    <cellStyle name="procent 3 3 4 2 2 2" xfId="13184"/>
    <cellStyle name="procent 3 3 4 2 2 2 2" xfId="19668"/>
    <cellStyle name="procent 3 3 4 2 2 2 2 2" xfId="45834"/>
    <cellStyle name="procent 3 3 4 2 2 2 2 3" xfId="32868"/>
    <cellStyle name="procent 3 3 4 2 2 2 3" xfId="39352"/>
    <cellStyle name="procent 3 3 4 2 2 2 4" xfId="26386"/>
    <cellStyle name="procent 3 3 4 2 2 3" xfId="16428"/>
    <cellStyle name="procent 3 3 4 2 2 3 2" xfId="42594"/>
    <cellStyle name="procent 3 3 4 2 2 3 3" xfId="29628"/>
    <cellStyle name="procent 3 3 4 2 2 4" xfId="9940"/>
    <cellStyle name="procent 3 3 4 2 2 4 2" xfId="36111"/>
    <cellStyle name="procent 3 3 4 2 2 5" xfId="23146"/>
    <cellStyle name="procent 3 3 4 2 3" xfId="11572"/>
    <cellStyle name="procent 3 3 4 2 3 2" xfId="18056"/>
    <cellStyle name="procent 3 3 4 2 3 2 2" xfId="44222"/>
    <cellStyle name="procent 3 3 4 2 3 2 3" xfId="31256"/>
    <cellStyle name="procent 3 3 4 2 3 3" xfId="37740"/>
    <cellStyle name="procent 3 3 4 2 3 4" xfId="24774"/>
    <cellStyle name="procent 3 3 4 2 4" xfId="14816"/>
    <cellStyle name="procent 3 3 4 2 4 2" xfId="40982"/>
    <cellStyle name="procent 3 3 4 2 4 3" xfId="28016"/>
    <cellStyle name="procent 3 3 4 2 5" xfId="8277"/>
    <cellStyle name="procent 3 3 4 2 5 2" xfId="34497"/>
    <cellStyle name="procent 3 3 4 2 6" xfId="21548"/>
    <cellStyle name="procent 3 3 4 3" xfId="3981"/>
    <cellStyle name="procent 3 3 4 4" xfId="5858"/>
    <cellStyle name="procent 3 3 4 4 2" xfId="12625"/>
    <cellStyle name="procent 3 3 4 4 2 2" xfId="19109"/>
    <cellStyle name="procent 3 3 4 4 2 2 2" xfId="45275"/>
    <cellStyle name="procent 3 3 4 4 2 2 3" xfId="32309"/>
    <cellStyle name="procent 3 3 4 4 2 3" xfId="38793"/>
    <cellStyle name="procent 3 3 4 4 2 4" xfId="25827"/>
    <cellStyle name="procent 3 3 4 4 3" xfId="15869"/>
    <cellStyle name="procent 3 3 4 4 3 2" xfId="42035"/>
    <cellStyle name="procent 3 3 4 4 3 3" xfId="29069"/>
    <cellStyle name="procent 3 3 4 4 4" xfId="9379"/>
    <cellStyle name="procent 3 3 4 4 4 2" xfId="35552"/>
    <cellStyle name="procent 3 3 4 4 5" xfId="22587"/>
    <cellStyle name="procent 3 3 4 5" xfId="11018"/>
    <cellStyle name="procent 3 3 4 5 2" xfId="17502"/>
    <cellStyle name="procent 3 3 4 5 2 2" xfId="43668"/>
    <cellStyle name="procent 3 3 4 5 2 3" xfId="30702"/>
    <cellStyle name="procent 3 3 4 5 3" xfId="37186"/>
    <cellStyle name="procent 3 3 4 5 4" xfId="24220"/>
    <cellStyle name="procent 3 3 4 6" xfId="14263"/>
    <cellStyle name="procent 3 3 4 6 2" xfId="40429"/>
    <cellStyle name="procent 3 3 4 6 3" xfId="27463"/>
    <cellStyle name="procent 3 3 4 7" xfId="7720"/>
    <cellStyle name="procent 3 3 4 7 2" xfId="33940"/>
    <cellStyle name="procent 3 3 4 8" xfId="20996"/>
    <cellStyle name="procent 3 3 5" xfId="817"/>
    <cellStyle name="procent 3 3 5 2" xfId="1623"/>
    <cellStyle name="procent 3 3 5 2 2" xfId="6591"/>
    <cellStyle name="procent 3 3 5 2 2 2" xfId="13328"/>
    <cellStyle name="procent 3 3 5 2 2 2 2" xfId="19812"/>
    <cellStyle name="procent 3 3 5 2 2 2 2 2" xfId="45978"/>
    <cellStyle name="procent 3 3 5 2 2 2 2 3" xfId="33012"/>
    <cellStyle name="procent 3 3 5 2 2 2 3" xfId="39496"/>
    <cellStyle name="procent 3 3 5 2 2 2 4" xfId="26530"/>
    <cellStyle name="procent 3 3 5 2 2 3" xfId="16572"/>
    <cellStyle name="procent 3 3 5 2 2 3 2" xfId="42738"/>
    <cellStyle name="procent 3 3 5 2 2 3 3" xfId="29772"/>
    <cellStyle name="procent 3 3 5 2 2 4" xfId="10084"/>
    <cellStyle name="procent 3 3 5 2 2 4 2" xfId="36255"/>
    <cellStyle name="procent 3 3 5 2 2 5" xfId="23290"/>
    <cellStyle name="procent 3 3 5 2 3" xfId="11716"/>
    <cellStyle name="procent 3 3 5 2 3 2" xfId="18200"/>
    <cellStyle name="procent 3 3 5 2 3 2 2" xfId="44366"/>
    <cellStyle name="procent 3 3 5 2 3 2 3" xfId="31400"/>
    <cellStyle name="procent 3 3 5 2 3 3" xfId="37884"/>
    <cellStyle name="procent 3 3 5 2 3 4" xfId="24918"/>
    <cellStyle name="procent 3 3 5 2 4" xfId="14960"/>
    <cellStyle name="procent 3 3 5 2 4 2" xfId="41126"/>
    <cellStyle name="procent 3 3 5 2 4 3" xfId="28160"/>
    <cellStyle name="procent 3 3 5 2 5" xfId="8421"/>
    <cellStyle name="procent 3 3 5 2 5 2" xfId="34641"/>
    <cellStyle name="procent 3 3 5 2 6" xfId="21692"/>
    <cellStyle name="procent 3 3 5 3" xfId="6005"/>
    <cellStyle name="procent 3 3 5 3 2" xfId="12771"/>
    <cellStyle name="procent 3 3 5 3 2 2" xfId="19255"/>
    <cellStyle name="procent 3 3 5 3 2 2 2" xfId="45421"/>
    <cellStyle name="procent 3 3 5 3 2 2 3" xfId="32455"/>
    <cellStyle name="procent 3 3 5 3 2 3" xfId="38939"/>
    <cellStyle name="procent 3 3 5 3 2 4" xfId="25973"/>
    <cellStyle name="procent 3 3 5 3 3" xfId="16015"/>
    <cellStyle name="procent 3 3 5 3 3 2" xfId="42181"/>
    <cellStyle name="procent 3 3 5 3 3 3" xfId="29215"/>
    <cellStyle name="procent 3 3 5 3 4" xfId="9525"/>
    <cellStyle name="procent 3 3 5 3 4 2" xfId="35698"/>
    <cellStyle name="procent 3 3 5 3 5" xfId="22733"/>
    <cellStyle name="procent 3 3 5 4" xfId="11162"/>
    <cellStyle name="procent 3 3 5 4 2" xfId="17646"/>
    <cellStyle name="procent 3 3 5 4 2 2" xfId="43812"/>
    <cellStyle name="procent 3 3 5 4 2 3" xfId="30846"/>
    <cellStyle name="procent 3 3 5 4 3" xfId="37330"/>
    <cellStyle name="procent 3 3 5 4 4" xfId="24364"/>
    <cellStyle name="procent 3 3 5 5" xfId="14407"/>
    <cellStyle name="procent 3 3 5 5 2" xfId="40573"/>
    <cellStyle name="procent 3 3 5 5 3" xfId="27607"/>
    <cellStyle name="procent 3 3 5 6" xfId="7864"/>
    <cellStyle name="procent 3 3 5 6 2" xfId="34084"/>
    <cellStyle name="procent 3 3 5 7" xfId="21140"/>
    <cellStyle name="procent 3 3 6" xfId="992"/>
    <cellStyle name="procent 3 3 6 2" xfId="1771"/>
    <cellStyle name="procent 3 3 6 2 2" xfId="6739"/>
    <cellStyle name="procent 3 3 6 2 2 2" xfId="13476"/>
    <cellStyle name="procent 3 3 6 2 2 2 2" xfId="19960"/>
    <cellStyle name="procent 3 3 6 2 2 2 2 2" xfId="46126"/>
    <cellStyle name="procent 3 3 6 2 2 2 2 3" xfId="33160"/>
    <cellStyle name="procent 3 3 6 2 2 2 3" xfId="39644"/>
    <cellStyle name="procent 3 3 6 2 2 2 4" xfId="26678"/>
    <cellStyle name="procent 3 3 6 2 2 3" xfId="16720"/>
    <cellStyle name="procent 3 3 6 2 2 3 2" xfId="42886"/>
    <cellStyle name="procent 3 3 6 2 2 3 3" xfId="29920"/>
    <cellStyle name="procent 3 3 6 2 2 4" xfId="10232"/>
    <cellStyle name="procent 3 3 6 2 2 4 2" xfId="36403"/>
    <cellStyle name="procent 3 3 6 2 2 5" xfId="23438"/>
    <cellStyle name="procent 3 3 6 2 3" xfId="11864"/>
    <cellStyle name="procent 3 3 6 2 3 2" xfId="18348"/>
    <cellStyle name="procent 3 3 6 2 3 2 2" xfId="44514"/>
    <cellStyle name="procent 3 3 6 2 3 2 3" xfId="31548"/>
    <cellStyle name="procent 3 3 6 2 3 3" xfId="38032"/>
    <cellStyle name="procent 3 3 6 2 3 4" xfId="25066"/>
    <cellStyle name="procent 3 3 6 2 4" xfId="15108"/>
    <cellStyle name="procent 3 3 6 2 4 2" xfId="41274"/>
    <cellStyle name="procent 3 3 6 2 4 3" xfId="28308"/>
    <cellStyle name="procent 3 3 6 2 5" xfId="8569"/>
    <cellStyle name="procent 3 3 6 2 5 2" xfId="34789"/>
    <cellStyle name="procent 3 3 6 2 6" xfId="21840"/>
    <cellStyle name="procent 3 3 6 3" xfId="6157"/>
    <cellStyle name="procent 3 3 6 3 2" xfId="12921"/>
    <cellStyle name="procent 3 3 6 3 2 2" xfId="19405"/>
    <cellStyle name="procent 3 3 6 3 2 2 2" xfId="45571"/>
    <cellStyle name="procent 3 3 6 3 2 2 3" xfId="32605"/>
    <cellStyle name="procent 3 3 6 3 2 3" xfId="39089"/>
    <cellStyle name="procent 3 3 6 3 2 4" xfId="26123"/>
    <cellStyle name="procent 3 3 6 3 3" xfId="16165"/>
    <cellStyle name="procent 3 3 6 3 3 2" xfId="42331"/>
    <cellStyle name="procent 3 3 6 3 3 3" xfId="29365"/>
    <cellStyle name="procent 3 3 6 3 4" xfId="9676"/>
    <cellStyle name="procent 3 3 6 3 4 2" xfId="35848"/>
    <cellStyle name="procent 3 3 6 3 5" xfId="22883"/>
    <cellStyle name="procent 3 3 6 4" xfId="11310"/>
    <cellStyle name="procent 3 3 6 4 2" xfId="17794"/>
    <cellStyle name="procent 3 3 6 4 2 2" xfId="43960"/>
    <cellStyle name="procent 3 3 6 4 2 3" xfId="30994"/>
    <cellStyle name="procent 3 3 6 4 3" xfId="37478"/>
    <cellStyle name="procent 3 3 6 4 4" xfId="24512"/>
    <cellStyle name="procent 3 3 6 5" xfId="14555"/>
    <cellStyle name="procent 3 3 6 5 2" xfId="40721"/>
    <cellStyle name="procent 3 3 6 5 3" xfId="27755"/>
    <cellStyle name="procent 3 3 6 6" xfId="8012"/>
    <cellStyle name="procent 3 3 6 6 2" xfId="34232"/>
    <cellStyle name="procent 3 3 6 7" xfId="21288"/>
    <cellStyle name="procent 3 3 7" xfId="1386"/>
    <cellStyle name="procent 3 3 7 2" xfId="6354"/>
    <cellStyle name="procent 3 3 7 2 2" xfId="13091"/>
    <cellStyle name="procent 3 3 7 2 2 2" xfId="19575"/>
    <cellStyle name="procent 3 3 7 2 2 2 2" xfId="45741"/>
    <cellStyle name="procent 3 3 7 2 2 2 3" xfId="32775"/>
    <cellStyle name="procent 3 3 7 2 2 3" xfId="39259"/>
    <cellStyle name="procent 3 3 7 2 2 4" xfId="26293"/>
    <cellStyle name="procent 3 3 7 2 3" xfId="16335"/>
    <cellStyle name="procent 3 3 7 2 3 2" xfId="42501"/>
    <cellStyle name="procent 3 3 7 2 3 3" xfId="29535"/>
    <cellStyle name="procent 3 3 7 2 4" xfId="9847"/>
    <cellStyle name="procent 3 3 7 2 4 2" xfId="36018"/>
    <cellStyle name="procent 3 3 7 2 5" xfId="23053"/>
    <cellStyle name="procent 3 3 7 3" xfId="11479"/>
    <cellStyle name="procent 3 3 7 3 2" xfId="17963"/>
    <cellStyle name="procent 3 3 7 3 2 2" xfId="44129"/>
    <cellStyle name="procent 3 3 7 3 2 3" xfId="31163"/>
    <cellStyle name="procent 3 3 7 3 3" xfId="37647"/>
    <cellStyle name="procent 3 3 7 3 4" xfId="24681"/>
    <cellStyle name="procent 3 3 7 4" xfId="14723"/>
    <cellStyle name="procent 3 3 7 4 2" xfId="40889"/>
    <cellStyle name="procent 3 3 7 4 3" xfId="27923"/>
    <cellStyle name="procent 3 3 7 5" xfId="8184"/>
    <cellStyle name="procent 3 3 7 5 2" xfId="34404"/>
    <cellStyle name="procent 3 3 7 6" xfId="21455"/>
    <cellStyle name="procent 3 3 8" xfId="3921"/>
    <cellStyle name="procent 3 3 9" xfId="5764"/>
    <cellStyle name="procent 3 3 9 2" xfId="12532"/>
    <cellStyle name="procent 3 3 9 2 2" xfId="19016"/>
    <cellStyle name="procent 3 3 9 2 2 2" xfId="45182"/>
    <cellStyle name="procent 3 3 9 2 2 3" xfId="32216"/>
    <cellStyle name="procent 3 3 9 2 3" xfId="38700"/>
    <cellStyle name="procent 3 3 9 2 4" xfId="25734"/>
    <cellStyle name="procent 3 3 9 3" xfId="15776"/>
    <cellStyle name="procent 3 3 9 3 2" xfId="41942"/>
    <cellStyle name="procent 3 3 9 3 3" xfId="28976"/>
    <cellStyle name="procent 3 3 9 4" xfId="9286"/>
    <cellStyle name="procent 3 3 9 4 2" xfId="35459"/>
    <cellStyle name="procent 3 3 9 5" xfId="22494"/>
    <cellStyle name="procent 3 30" xfId="14157"/>
    <cellStyle name="procent 3 30 2" xfId="40323"/>
    <cellStyle name="procent 3 30 3" xfId="27357"/>
    <cellStyle name="procent 3 31" xfId="7614"/>
    <cellStyle name="procent 3 31 2" xfId="33834"/>
    <cellStyle name="procent 3 32" xfId="20890"/>
    <cellStyle name="procent 3 4" xfId="549"/>
    <cellStyle name="procent 3 4 10" xfId="10934"/>
    <cellStyle name="procent 3 4 10 2" xfId="17418"/>
    <cellStyle name="procent 3 4 10 2 2" xfId="43584"/>
    <cellStyle name="procent 3 4 10 2 3" xfId="30618"/>
    <cellStyle name="procent 3 4 10 3" xfId="37102"/>
    <cellStyle name="procent 3 4 10 4" xfId="24136"/>
    <cellStyle name="procent 3 4 11" xfId="14179"/>
    <cellStyle name="procent 3 4 11 2" xfId="40345"/>
    <cellStyle name="procent 3 4 11 3" xfId="27379"/>
    <cellStyle name="procent 3 4 12" xfId="7636"/>
    <cellStyle name="procent 3 4 12 2" xfId="33856"/>
    <cellStyle name="procent 3 4 13" xfId="20912"/>
    <cellStyle name="procent 3 4 2" xfId="582"/>
    <cellStyle name="procent 3 4 2 10" xfId="7665"/>
    <cellStyle name="procent 3 4 2 10 2" xfId="33885"/>
    <cellStyle name="procent 3 4 2 11" xfId="20941"/>
    <cellStyle name="procent 3 4 2 2" xfId="741"/>
    <cellStyle name="procent 3 4 2 2 2" xfId="1560"/>
    <cellStyle name="procent 3 4 2 2 2 2" xfId="6528"/>
    <cellStyle name="procent 3 4 2 2 2 2 2" xfId="13265"/>
    <cellStyle name="procent 3 4 2 2 2 2 2 2" xfId="19749"/>
    <cellStyle name="procent 3 4 2 2 2 2 2 2 2" xfId="45915"/>
    <cellStyle name="procent 3 4 2 2 2 2 2 2 3" xfId="32949"/>
    <cellStyle name="procent 3 4 2 2 2 2 2 3" xfId="39433"/>
    <cellStyle name="procent 3 4 2 2 2 2 2 4" xfId="26467"/>
    <cellStyle name="procent 3 4 2 2 2 2 3" xfId="16509"/>
    <cellStyle name="procent 3 4 2 2 2 2 3 2" xfId="42675"/>
    <cellStyle name="procent 3 4 2 2 2 2 3 3" xfId="29709"/>
    <cellStyle name="procent 3 4 2 2 2 2 4" xfId="10021"/>
    <cellStyle name="procent 3 4 2 2 2 2 4 2" xfId="36192"/>
    <cellStyle name="procent 3 4 2 2 2 2 5" xfId="23227"/>
    <cellStyle name="procent 3 4 2 2 2 3" xfId="11653"/>
    <cellStyle name="procent 3 4 2 2 2 3 2" xfId="18137"/>
    <cellStyle name="procent 3 4 2 2 2 3 2 2" xfId="44303"/>
    <cellStyle name="procent 3 4 2 2 2 3 2 3" xfId="31337"/>
    <cellStyle name="procent 3 4 2 2 2 3 3" xfId="37821"/>
    <cellStyle name="procent 3 4 2 2 2 3 4" xfId="24855"/>
    <cellStyle name="procent 3 4 2 2 2 4" xfId="14897"/>
    <cellStyle name="procent 3 4 2 2 2 4 2" xfId="41063"/>
    <cellStyle name="procent 3 4 2 2 2 4 3" xfId="28097"/>
    <cellStyle name="procent 3 4 2 2 2 5" xfId="8358"/>
    <cellStyle name="procent 3 4 2 2 2 5 2" xfId="34578"/>
    <cellStyle name="procent 3 4 2 2 2 6" xfId="21629"/>
    <cellStyle name="procent 3 4 2 2 3" xfId="5941"/>
    <cellStyle name="procent 3 4 2 2 3 2" xfId="12708"/>
    <cellStyle name="procent 3 4 2 2 3 2 2" xfId="19192"/>
    <cellStyle name="procent 3 4 2 2 3 2 2 2" xfId="45358"/>
    <cellStyle name="procent 3 4 2 2 3 2 2 3" xfId="32392"/>
    <cellStyle name="procent 3 4 2 2 3 2 3" xfId="38876"/>
    <cellStyle name="procent 3 4 2 2 3 2 4" xfId="25910"/>
    <cellStyle name="procent 3 4 2 2 3 3" xfId="15952"/>
    <cellStyle name="procent 3 4 2 2 3 3 2" xfId="42118"/>
    <cellStyle name="procent 3 4 2 2 3 3 3" xfId="29152"/>
    <cellStyle name="procent 3 4 2 2 3 4" xfId="9462"/>
    <cellStyle name="procent 3 4 2 2 3 4 2" xfId="35635"/>
    <cellStyle name="procent 3 4 2 2 3 5" xfId="22670"/>
    <cellStyle name="procent 3 4 2 2 4" xfId="11099"/>
    <cellStyle name="procent 3 4 2 2 4 2" xfId="17583"/>
    <cellStyle name="procent 3 4 2 2 4 2 2" xfId="43749"/>
    <cellStyle name="procent 3 4 2 2 4 2 3" xfId="30783"/>
    <cellStyle name="procent 3 4 2 2 4 3" xfId="37267"/>
    <cellStyle name="procent 3 4 2 2 4 4" xfId="24301"/>
    <cellStyle name="procent 3 4 2 2 5" xfId="14344"/>
    <cellStyle name="procent 3 4 2 2 5 2" xfId="40510"/>
    <cellStyle name="procent 3 4 2 2 5 3" xfId="27544"/>
    <cellStyle name="procent 3 4 2 2 6" xfId="7801"/>
    <cellStyle name="procent 3 4 2 2 6 2" xfId="34021"/>
    <cellStyle name="procent 3 4 2 2 7" xfId="21077"/>
    <cellStyle name="procent 3 4 2 3" xfId="916"/>
    <cellStyle name="procent 3 4 2 3 2" xfId="1708"/>
    <cellStyle name="procent 3 4 2 3 2 2" xfId="6676"/>
    <cellStyle name="procent 3 4 2 3 2 2 2" xfId="13413"/>
    <cellStyle name="procent 3 4 2 3 2 2 2 2" xfId="19897"/>
    <cellStyle name="procent 3 4 2 3 2 2 2 2 2" xfId="46063"/>
    <cellStyle name="procent 3 4 2 3 2 2 2 2 3" xfId="33097"/>
    <cellStyle name="procent 3 4 2 3 2 2 2 3" xfId="39581"/>
    <cellStyle name="procent 3 4 2 3 2 2 2 4" xfId="26615"/>
    <cellStyle name="procent 3 4 2 3 2 2 3" xfId="16657"/>
    <cellStyle name="procent 3 4 2 3 2 2 3 2" xfId="42823"/>
    <cellStyle name="procent 3 4 2 3 2 2 3 3" xfId="29857"/>
    <cellStyle name="procent 3 4 2 3 2 2 4" xfId="10169"/>
    <cellStyle name="procent 3 4 2 3 2 2 4 2" xfId="36340"/>
    <cellStyle name="procent 3 4 2 3 2 2 5" xfId="23375"/>
    <cellStyle name="procent 3 4 2 3 2 3" xfId="11801"/>
    <cellStyle name="procent 3 4 2 3 2 3 2" xfId="18285"/>
    <cellStyle name="procent 3 4 2 3 2 3 2 2" xfId="44451"/>
    <cellStyle name="procent 3 4 2 3 2 3 2 3" xfId="31485"/>
    <cellStyle name="procent 3 4 2 3 2 3 3" xfId="37969"/>
    <cellStyle name="procent 3 4 2 3 2 3 4" xfId="25003"/>
    <cellStyle name="procent 3 4 2 3 2 4" xfId="15045"/>
    <cellStyle name="procent 3 4 2 3 2 4 2" xfId="41211"/>
    <cellStyle name="procent 3 4 2 3 2 4 3" xfId="28245"/>
    <cellStyle name="procent 3 4 2 3 2 5" xfId="8506"/>
    <cellStyle name="procent 3 4 2 3 2 5 2" xfId="34726"/>
    <cellStyle name="procent 3 4 2 3 2 6" xfId="21777"/>
    <cellStyle name="procent 3 4 2 3 3" xfId="6092"/>
    <cellStyle name="procent 3 4 2 3 3 2" xfId="12857"/>
    <cellStyle name="procent 3 4 2 3 3 2 2" xfId="19341"/>
    <cellStyle name="procent 3 4 2 3 3 2 2 2" xfId="45507"/>
    <cellStyle name="procent 3 4 2 3 3 2 2 3" xfId="32541"/>
    <cellStyle name="procent 3 4 2 3 3 2 3" xfId="39025"/>
    <cellStyle name="procent 3 4 2 3 3 2 4" xfId="26059"/>
    <cellStyle name="procent 3 4 2 3 3 3" xfId="16101"/>
    <cellStyle name="procent 3 4 2 3 3 3 2" xfId="42267"/>
    <cellStyle name="procent 3 4 2 3 3 3 3" xfId="29301"/>
    <cellStyle name="procent 3 4 2 3 3 4" xfId="9612"/>
    <cellStyle name="procent 3 4 2 3 3 4 2" xfId="35784"/>
    <cellStyle name="procent 3 4 2 3 3 5" xfId="22819"/>
    <cellStyle name="procent 3 4 2 3 4" xfId="11247"/>
    <cellStyle name="procent 3 4 2 3 4 2" xfId="17731"/>
    <cellStyle name="procent 3 4 2 3 4 2 2" xfId="43897"/>
    <cellStyle name="procent 3 4 2 3 4 2 3" xfId="30931"/>
    <cellStyle name="procent 3 4 2 3 4 3" xfId="37415"/>
    <cellStyle name="procent 3 4 2 3 4 4" xfId="24449"/>
    <cellStyle name="procent 3 4 2 3 5" xfId="14492"/>
    <cellStyle name="procent 3 4 2 3 5 2" xfId="40658"/>
    <cellStyle name="procent 3 4 2 3 5 3" xfId="27692"/>
    <cellStyle name="procent 3 4 2 3 6" xfId="7949"/>
    <cellStyle name="procent 3 4 2 3 6 2" xfId="34169"/>
    <cellStyle name="procent 3 4 2 3 7" xfId="21225"/>
    <cellStyle name="procent 3 4 2 4" xfId="1091"/>
    <cellStyle name="procent 3 4 2 4 2" xfId="1856"/>
    <cellStyle name="procent 3 4 2 4 2 2" xfId="6824"/>
    <cellStyle name="procent 3 4 2 4 2 2 2" xfId="13561"/>
    <cellStyle name="procent 3 4 2 4 2 2 2 2" xfId="20045"/>
    <cellStyle name="procent 3 4 2 4 2 2 2 2 2" xfId="46211"/>
    <cellStyle name="procent 3 4 2 4 2 2 2 2 3" xfId="33245"/>
    <cellStyle name="procent 3 4 2 4 2 2 2 3" xfId="39729"/>
    <cellStyle name="procent 3 4 2 4 2 2 2 4" xfId="26763"/>
    <cellStyle name="procent 3 4 2 4 2 2 3" xfId="16805"/>
    <cellStyle name="procent 3 4 2 4 2 2 3 2" xfId="42971"/>
    <cellStyle name="procent 3 4 2 4 2 2 3 3" xfId="30005"/>
    <cellStyle name="procent 3 4 2 4 2 2 4" xfId="10317"/>
    <cellStyle name="procent 3 4 2 4 2 2 4 2" xfId="36488"/>
    <cellStyle name="procent 3 4 2 4 2 2 5" xfId="23523"/>
    <cellStyle name="procent 3 4 2 4 2 3" xfId="11949"/>
    <cellStyle name="procent 3 4 2 4 2 3 2" xfId="18433"/>
    <cellStyle name="procent 3 4 2 4 2 3 2 2" xfId="44599"/>
    <cellStyle name="procent 3 4 2 4 2 3 2 3" xfId="31633"/>
    <cellStyle name="procent 3 4 2 4 2 3 3" xfId="38117"/>
    <cellStyle name="procent 3 4 2 4 2 3 4" xfId="25151"/>
    <cellStyle name="procent 3 4 2 4 2 4" xfId="15193"/>
    <cellStyle name="procent 3 4 2 4 2 4 2" xfId="41359"/>
    <cellStyle name="procent 3 4 2 4 2 4 3" xfId="28393"/>
    <cellStyle name="procent 3 4 2 4 2 5" xfId="8654"/>
    <cellStyle name="procent 3 4 2 4 2 5 2" xfId="34874"/>
    <cellStyle name="procent 3 4 2 4 2 6" xfId="21925"/>
    <cellStyle name="procent 3 4 2 4 3" xfId="6246"/>
    <cellStyle name="procent 3 4 2 4 3 2" xfId="13008"/>
    <cellStyle name="procent 3 4 2 4 3 2 2" xfId="19492"/>
    <cellStyle name="procent 3 4 2 4 3 2 2 2" xfId="45658"/>
    <cellStyle name="procent 3 4 2 4 3 2 2 3" xfId="32692"/>
    <cellStyle name="procent 3 4 2 4 3 2 3" xfId="39176"/>
    <cellStyle name="procent 3 4 2 4 3 2 4" xfId="26210"/>
    <cellStyle name="procent 3 4 2 4 3 3" xfId="16252"/>
    <cellStyle name="procent 3 4 2 4 3 3 2" xfId="42418"/>
    <cellStyle name="procent 3 4 2 4 3 3 3" xfId="29452"/>
    <cellStyle name="procent 3 4 2 4 3 4" xfId="9763"/>
    <cellStyle name="procent 3 4 2 4 3 4 2" xfId="35935"/>
    <cellStyle name="procent 3 4 2 4 3 5" xfId="22970"/>
    <cellStyle name="procent 3 4 2 4 4" xfId="11395"/>
    <cellStyle name="procent 3 4 2 4 4 2" xfId="17879"/>
    <cellStyle name="procent 3 4 2 4 4 2 2" xfId="44045"/>
    <cellStyle name="procent 3 4 2 4 4 2 3" xfId="31079"/>
    <cellStyle name="procent 3 4 2 4 4 3" xfId="37563"/>
    <cellStyle name="procent 3 4 2 4 4 4" xfId="24597"/>
    <cellStyle name="procent 3 4 2 4 5" xfId="14640"/>
    <cellStyle name="procent 3 4 2 4 5 2" xfId="40806"/>
    <cellStyle name="procent 3 4 2 4 5 3" xfId="27840"/>
    <cellStyle name="procent 3 4 2 4 6" xfId="8097"/>
    <cellStyle name="procent 3 4 2 4 6 2" xfId="34317"/>
    <cellStyle name="procent 3 4 2 4 7" xfId="21373"/>
    <cellStyle name="procent 3 4 2 5" xfId="1424"/>
    <cellStyle name="procent 3 4 2 5 2" xfId="6392"/>
    <cellStyle name="procent 3 4 2 5 2 2" xfId="13129"/>
    <cellStyle name="procent 3 4 2 5 2 2 2" xfId="19613"/>
    <cellStyle name="procent 3 4 2 5 2 2 2 2" xfId="45779"/>
    <cellStyle name="procent 3 4 2 5 2 2 2 3" xfId="32813"/>
    <cellStyle name="procent 3 4 2 5 2 2 3" xfId="39297"/>
    <cellStyle name="procent 3 4 2 5 2 2 4" xfId="26331"/>
    <cellStyle name="procent 3 4 2 5 2 3" xfId="16373"/>
    <cellStyle name="procent 3 4 2 5 2 3 2" xfId="42539"/>
    <cellStyle name="procent 3 4 2 5 2 3 3" xfId="29573"/>
    <cellStyle name="procent 3 4 2 5 2 4" xfId="9885"/>
    <cellStyle name="procent 3 4 2 5 2 4 2" xfId="36056"/>
    <cellStyle name="procent 3 4 2 5 2 5" xfId="23091"/>
    <cellStyle name="procent 3 4 2 5 3" xfId="11517"/>
    <cellStyle name="procent 3 4 2 5 3 2" xfId="18001"/>
    <cellStyle name="procent 3 4 2 5 3 2 2" xfId="44167"/>
    <cellStyle name="procent 3 4 2 5 3 2 3" xfId="31201"/>
    <cellStyle name="procent 3 4 2 5 3 3" xfId="37685"/>
    <cellStyle name="procent 3 4 2 5 3 4" xfId="24719"/>
    <cellStyle name="procent 3 4 2 5 4" xfId="14761"/>
    <cellStyle name="procent 3 4 2 5 4 2" xfId="40927"/>
    <cellStyle name="procent 3 4 2 5 4 3" xfId="27961"/>
    <cellStyle name="procent 3 4 2 5 5" xfId="8222"/>
    <cellStyle name="procent 3 4 2 5 5 2" xfId="34442"/>
    <cellStyle name="procent 3 4 2 5 6" xfId="21493"/>
    <cellStyle name="procent 3 4 2 6" xfId="3947"/>
    <cellStyle name="procent 3 4 2 7" xfId="5802"/>
    <cellStyle name="procent 3 4 2 7 2" xfId="12570"/>
    <cellStyle name="procent 3 4 2 7 2 2" xfId="19054"/>
    <cellStyle name="procent 3 4 2 7 2 2 2" xfId="45220"/>
    <cellStyle name="procent 3 4 2 7 2 2 3" xfId="32254"/>
    <cellStyle name="procent 3 4 2 7 2 3" xfId="38738"/>
    <cellStyle name="procent 3 4 2 7 2 4" xfId="25772"/>
    <cellStyle name="procent 3 4 2 7 3" xfId="15814"/>
    <cellStyle name="procent 3 4 2 7 3 2" xfId="41980"/>
    <cellStyle name="procent 3 4 2 7 3 3" xfId="29014"/>
    <cellStyle name="procent 3 4 2 7 4" xfId="9324"/>
    <cellStyle name="procent 3 4 2 7 4 2" xfId="35497"/>
    <cellStyle name="procent 3 4 2 7 5" xfId="22532"/>
    <cellStyle name="procent 3 4 2 8" xfId="10963"/>
    <cellStyle name="procent 3 4 2 8 2" xfId="17447"/>
    <cellStyle name="procent 3 4 2 8 2 2" xfId="43613"/>
    <cellStyle name="procent 3 4 2 8 2 3" xfId="30647"/>
    <cellStyle name="procent 3 4 2 8 3" xfId="37131"/>
    <cellStyle name="procent 3 4 2 8 4" xfId="24165"/>
    <cellStyle name="procent 3 4 2 9" xfId="14208"/>
    <cellStyle name="procent 3 4 2 9 2" xfId="40374"/>
    <cellStyle name="procent 3 4 2 9 3" xfId="27408"/>
    <cellStyle name="procent 3 4 3" xfId="619"/>
    <cellStyle name="procent 3 4 3 10" xfId="7697"/>
    <cellStyle name="procent 3 4 3 10 2" xfId="33917"/>
    <cellStyle name="procent 3 4 3 11" xfId="20973"/>
    <cellStyle name="procent 3 4 3 2" xfId="777"/>
    <cellStyle name="procent 3 4 3 2 2" xfId="1592"/>
    <cellStyle name="procent 3 4 3 2 2 2" xfId="6560"/>
    <cellStyle name="procent 3 4 3 2 2 2 2" xfId="13297"/>
    <cellStyle name="procent 3 4 3 2 2 2 2 2" xfId="19781"/>
    <cellStyle name="procent 3 4 3 2 2 2 2 2 2" xfId="45947"/>
    <cellStyle name="procent 3 4 3 2 2 2 2 2 3" xfId="32981"/>
    <cellStyle name="procent 3 4 3 2 2 2 2 3" xfId="39465"/>
    <cellStyle name="procent 3 4 3 2 2 2 2 4" xfId="26499"/>
    <cellStyle name="procent 3 4 3 2 2 2 3" xfId="16541"/>
    <cellStyle name="procent 3 4 3 2 2 2 3 2" xfId="42707"/>
    <cellStyle name="procent 3 4 3 2 2 2 3 3" xfId="29741"/>
    <cellStyle name="procent 3 4 3 2 2 2 4" xfId="10053"/>
    <cellStyle name="procent 3 4 3 2 2 2 4 2" xfId="36224"/>
    <cellStyle name="procent 3 4 3 2 2 2 5" xfId="23259"/>
    <cellStyle name="procent 3 4 3 2 2 3" xfId="11685"/>
    <cellStyle name="procent 3 4 3 2 2 3 2" xfId="18169"/>
    <cellStyle name="procent 3 4 3 2 2 3 2 2" xfId="44335"/>
    <cellStyle name="procent 3 4 3 2 2 3 2 3" xfId="31369"/>
    <cellStyle name="procent 3 4 3 2 2 3 3" xfId="37853"/>
    <cellStyle name="procent 3 4 3 2 2 3 4" xfId="24887"/>
    <cellStyle name="procent 3 4 3 2 2 4" xfId="14929"/>
    <cellStyle name="procent 3 4 3 2 2 4 2" xfId="41095"/>
    <cellStyle name="procent 3 4 3 2 2 4 3" xfId="28129"/>
    <cellStyle name="procent 3 4 3 2 2 5" xfId="8390"/>
    <cellStyle name="procent 3 4 3 2 2 5 2" xfId="34610"/>
    <cellStyle name="procent 3 4 3 2 2 6" xfId="21661"/>
    <cellStyle name="procent 3 4 3 2 3" xfId="5973"/>
    <cellStyle name="procent 3 4 3 2 3 2" xfId="12740"/>
    <cellStyle name="procent 3 4 3 2 3 2 2" xfId="19224"/>
    <cellStyle name="procent 3 4 3 2 3 2 2 2" xfId="45390"/>
    <cellStyle name="procent 3 4 3 2 3 2 2 3" xfId="32424"/>
    <cellStyle name="procent 3 4 3 2 3 2 3" xfId="38908"/>
    <cellStyle name="procent 3 4 3 2 3 2 4" xfId="25942"/>
    <cellStyle name="procent 3 4 3 2 3 3" xfId="15984"/>
    <cellStyle name="procent 3 4 3 2 3 3 2" xfId="42150"/>
    <cellStyle name="procent 3 4 3 2 3 3 3" xfId="29184"/>
    <cellStyle name="procent 3 4 3 2 3 4" xfId="9494"/>
    <cellStyle name="procent 3 4 3 2 3 4 2" xfId="35667"/>
    <cellStyle name="procent 3 4 3 2 3 5" xfId="22702"/>
    <cellStyle name="procent 3 4 3 2 4" xfId="11131"/>
    <cellStyle name="procent 3 4 3 2 4 2" xfId="17615"/>
    <cellStyle name="procent 3 4 3 2 4 2 2" xfId="43781"/>
    <cellStyle name="procent 3 4 3 2 4 2 3" xfId="30815"/>
    <cellStyle name="procent 3 4 3 2 4 3" xfId="37299"/>
    <cellStyle name="procent 3 4 3 2 4 4" xfId="24333"/>
    <cellStyle name="procent 3 4 3 2 5" xfId="14376"/>
    <cellStyle name="procent 3 4 3 2 5 2" xfId="40542"/>
    <cellStyle name="procent 3 4 3 2 5 3" xfId="27576"/>
    <cellStyle name="procent 3 4 3 2 6" xfId="7833"/>
    <cellStyle name="procent 3 4 3 2 6 2" xfId="34053"/>
    <cellStyle name="procent 3 4 3 2 7" xfId="21109"/>
    <cellStyle name="procent 3 4 3 3" xfId="952"/>
    <cellStyle name="procent 3 4 3 3 2" xfId="1740"/>
    <cellStyle name="procent 3 4 3 3 2 2" xfId="6708"/>
    <cellStyle name="procent 3 4 3 3 2 2 2" xfId="13445"/>
    <cellStyle name="procent 3 4 3 3 2 2 2 2" xfId="19929"/>
    <cellStyle name="procent 3 4 3 3 2 2 2 2 2" xfId="46095"/>
    <cellStyle name="procent 3 4 3 3 2 2 2 2 3" xfId="33129"/>
    <cellStyle name="procent 3 4 3 3 2 2 2 3" xfId="39613"/>
    <cellStyle name="procent 3 4 3 3 2 2 2 4" xfId="26647"/>
    <cellStyle name="procent 3 4 3 3 2 2 3" xfId="16689"/>
    <cellStyle name="procent 3 4 3 3 2 2 3 2" xfId="42855"/>
    <cellStyle name="procent 3 4 3 3 2 2 3 3" xfId="29889"/>
    <cellStyle name="procent 3 4 3 3 2 2 4" xfId="10201"/>
    <cellStyle name="procent 3 4 3 3 2 2 4 2" xfId="36372"/>
    <cellStyle name="procent 3 4 3 3 2 2 5" xfId="23407"/>
    <cellStyle name="procent 3 4 3 3 2 3" xfId="11833"/>
    <cellStyle name="procent 3 4 3 3 2 3 2" xfId="18317"/>
    <cellStyle name="procent 3 4 3 3 2 3 2 2" xfId="44483"/>
    <cellStyle name="procent 3 4 3 3 2 3 2 3" xfId="31517"/>
    <cellStyle name="procent 3 4 3 3 2 3 3" xfId="38001"/>
    <cellStyle name="procent 3 4 3 3 2 3 4" xfId="25035"/>
    <cellStyle name="procent 3 4 3 3 2 4" xfId="15077"/>
    <cellStyle name="procent 3 4 3 3 2 4 2" xfId="41243"/>
    <cellStyle name="procent 3 4 3 3 2 4 3" xfId="28277"/>
    <cellStyle name="procent 3 4 3 3 2 5" xfId="8538"/>
    <cellStyle name="procent 3 4 3 3 2 5 2" xfId="34758"/>
    <cellStyle name="procent 3 4 3 3 2 6" xfId="21809"/>
    <cellStyle name="procent 3 4 3 3 3" xfId="6124"/>
    <cellStyle name="procent 3 4 3 3 3 2" xfId="12889"/>
    <cellStyle name="procent 3 4 3 3 3 2 2" xfId="19373"/>
    <cellStyle name="procent 3 4 3 3 3 2 2 2" xfId="45539"/>
    <cellStyle name="procent 3 4 3 3 3 2 2 3" xfId="32573"/>
    <cellStyle name="procent 3 4 3 3 3 2 3" xfId="39057"/>
    <cellStyle name="procent 3 4 3 3 3 2 4" xfId="26091"/>
    <cellStyle name="procent 3 4 3 3 3 3" xfId="16133"/>
    <cellStyle name="procent 3 4 3 3 3 3 2" xfId="42299"/>
    <cellStyle name="procent 3 4 3 3 3 3 3" xfId="29333"/>
    <cellStyle name="procent 3 4 3 3 3 4" xfId="9644"/>
    <cellStyle name="procent 3 4 3 3 3 4 2" xfId="35816"/>
    <cellStyle name="procent 3 4 3 3 3 5" xfId="22851"/>
    <cellStyle name="procent 3 4 3 3 4" xfId="11279"/>
    <cellStyle name="procent 3 4 3 3 4 2" xfId="17763"/>
    <cellStyle name="procent 3 4 3 3 4 2 2" xfId="43929"/>
    <cellStyle name="procent 3 4 3 3 4 2 3" xfId="30963"/>
    <cellStyle name="procent 3 4 3 3 4 3" xfId="37447"/>
    <cellStyle name="procent 3 4 3 3 4 4" xfId="24481"/>
    <cellStyle name="procent 3 4 3 3 5" xfId="14524"/>
    <cellStyle name="procent 3 4 3 3 5 2" xfId="40690"/>
    <cellStyle name="procent 3 4 3 3 5 3" xfId="27724"/>
    <cellStyle name="procent 3 4 3 3 6" xfId="7981"/>
    <cellStyle name="procent 3 4 3 3 6 2" xfId="34201"/>
    <cellStyle name="procent 3 4 3 3 7" xfId="21257"/>
    <cellStyle name="procent 3 4 3 4" xfId="1127"/>
    <cellStyle name="procent 3 4 3 4 2" xfId="1888"/>
    <cellStyle name="procent 3 4 3 4 2 2" xfId="6856"/>
    <cellStyle name="procent 3 4 3 4 2 2 2" xfId="13593"/>
    <cellStyle name="procent 3 4 3 4 2 2 2 2" xfId="20077"/>
    <cellStyle name="procent 3 4 3 4 2 2 2 2 2" xfId="46243"/>
    <cellStyle name="procent 3 4 3 4 2 2 2 2 3" xfId="33277"/>
    <cellStyle name="procent 3 4 3 4 2 2 2 3" xfId="39761"/>
    <cellStyle name="procent 3 4 3 4 2 2 2 4" xfId="26795"/>
    <cellStyle name="procent 3 4 3 4 2 2 3" xfId="16837"/>
    <cellStyle name="procent 3 4 3 4 2 2 3 2" xfId="43003"/>
    <cellStyle name="procent 3 4 3 4 2 2 3 3" xfId="30037"/>
    <cellStyle name="procent 3 4 3 4 2 2 4" xfId="10349"/>
    <cellStyle name="procent 3 4 3 4 2 2 4 2" xfId="36520"/>
    <cellStyle name="procent 3 4 3 4 2 2 5" xfId="23555"/>
    <cellStyle name="procent 3 4 3 4 2 3" xfId="11981"/>
    <cellStyle name="procent 3 4 3 4 2 3 2" xfId="18465"/>
    <cellStyle name="procent 3 4 3 4 2 3 2 2" xfId="44631"/>
    <cellStyle name="procent 3 4 3 4 2 3 2 3" xfId="31665"/>
    <cellStyle name="procent 3 4 3 4 2 3 3" xfId="38149"/>
    <cellStyle name="procent 3 4 3 4 2 3 4" xfId="25183"/>
    <cellStyle name="procent 3 4 3 4 2 4" xfId="15225"/>
    <cellStyle name="procent 3 4 3 4 2 4 2" xfId="41391"/>
    <cellStyle name="procent 3 4 3 4 2 4 3" xfId="28425"/>
    <cellStyle name="procent 3 4 3 4 2 5" xfId="8686"/>
    <cellStyle name="procent 3 4 3 4 2 5 2" xfId="34906"/>
    <cellStyle name="procent 3 4 3 4 2 6" xfId="21957"/>
    <cellStyle name="procent 3 4 3 4 3" xfId="6279"/>
    <cellStyle name="procent 3 4 3 4 3 2" xfId="13041"/>
    <cellStyle name="procent 3 4 3 4 3 2 2" xfId="19525"/>
    <cellStyle name="procent 3 4 3 4 3 2 2 2" xfId="45691"/>
    <cellStyle name="procent 3 4 3 4 3 2 2 3" xfId="32725"/>
    <cellStyle name="procent 3 4 3 4 3 2 3" xfId="39209"/>
    <cellStyle name="procent 3 4 3 4 3 2 4" xfId="26243"/>
    <cellStyle name="procent 3 4 3 4 3 3" xfId="16285"/>
    <cellStyle name="procent 3 4 3 4 3 3 2" xfId="42451"/>
    <cellStyle name="procent 3 4 3 4 3 3 3" xfId="29485"/>
    <cellStyle name="procent 3 4 3 4 3 4" xfId="9796"/>
    <cellStyle name="procent 3 4 3 4 3 4 2" xfId="35968"/>
    <cellStyle name="procent 3 4 3 4 3 5" xfId="23003"/>
    <cellStyle name="procent 3 4 3 4 4" xfId="11427"/>
    <cellStyle name="procent 3 4 3 4 4 2" xfId="17911"/>
    <cellStyle name="procent 3 4 3 4 4 2 2" xfId="44077"/>
    <cellStyle name="procent 3 4 3 4 4 2 3" xfId="31111"/>
    <cellStyle name="procent 3 4 3 4 4 3" xfId="37595"/>
    <cellStyle name="procent 3 4 3 4 4 4" xfId="24629"/>
    <cellStyle name="procent 3 4 3 4 5" xfId="14672"/>
    <cellStyle name="procent 3 4 3 4 5 2" xfId="40838"/>
    <cellStyle name="procent 3 4 3 4 5 3" xfId="27872"/>
    <cellStyle name="procent 3 4 3 4 6" xfId="8129"/>
    <cellStyle name="procent 3 4 3 4 6 2" xfId="34349"/>
    <cellStyle name="procent 3 4 3 4 7" xfId="21405"/>
    <cellStyle name="procent 3 4 3 5" xfId="1456"/>
    <cellStyle name="procent 3 4 3 5 2" xfId="6424"/>
    <cellStyle name="procent 3 4 3 5 2 2" xfId="13161"/>
    <cellStyle name="procent 3 4 3 5 2 2 2" xfId="19645"/>
    <cellStyle name="procent 3 4 3 5 2 2 2 2" xfId="45811"/>
    <cellStyle name="procent 3 4 3 5 2 2 2 3" xfId="32845"/>
    <cellStyle name="procent 3 4 3 5 2 2 3" xfId="39329"/>
    <cellStyle name="procent 3 4 3 5 2 2 4" xfId="26363"/>
    <cellStyle name="procent 3 4 3 5 2 3" xfId="16405"/>
    <cellStyle name="procent 3 4 3 5 2 3 2" xfId="42571"/>
    <cellStyle name="procent 3 4 3 5 2 3 3" xfId="29605"/>
    <cellStyle name="procent 3 4 3 5 2 4" xfId="9917"/>
    <cellStyle name="procent 3 4 3 5 2 4 2" xfId="36088"/>
    <cellStyle name="procent 3 4 3 5 2 5" xfId="23123"/>
    <cellStyle name="procent 3 4 3 5 3" xfId="11549"/>
    <cellStyle name="procent 3 4 3 5 3 2" xfId="18033"/>
    <cellStyle name="procent 3 4 3 5 3 2 2" xfId="44199"/>
    <cellStyle name="procent 3 4 3 5 3 2 3" xfId="31233"/>
    <cellStyle name="procent 3 4 3 5 3 3" xfId="37717"/>
    <cellStyle name="procent 3 4 3 5 3 4" xfId="24751"/>
    <cellStyle name="procent 3 4 3 5 4" xfId="14793"/>
    <cellStyle name="procent 3 4 3 5 4 2" xfId="40959"/>
    <cellStyle name="procent 3 4 3 5 4 3" xfId="27993"/>
    <cellStyle name="procent 3 4 3 5 5" xfId="8254"/>
    <cellStyle name="procent 3 4 3 5 5 2" xfId="34474"/>
    <cellStyle name="procent 3 4 3 5 6" xfId="21525"/>
    <cellStyle name="procent 3 4 3 6" xfId="3963"/>
    <cellStyle name="procent 3 4 3 7" xfId="5835"/>
    <cellStyle name="procent 3 4 3 7 2" xfId="12602"/>
    <cellStyle name="procent 3 4 3 7 2 2" xfId="19086"/>
    <cellStyle name="procent 3 4 3 7 2 2 2" xfId="45252"/>
    <cellStyle name="procent 3 4 3 7 2 2 3" xfId="32286"/>
    <cellStyle name="procent 3 4 3 7 2 3" xfId="38770"/>
    <cellStyle name="procent 3 4 3 7 2 4" xfId="25804"/>
    <cellStyle name="procent 3 4 3 7 3" xfId="15846"/>
    <cellStyle name="procent 3 4 3 7 3 2" xfId="42012"/>
    <cellStyle name="procent 3 4 3 7 3 3" xfId="29046"/>
    <cellStyle name="procent 3 4 3 7 4" xfId="9356"/>
    <cellStyle name="procent 3 4 3 7 4 2" xfId="35529"/>
    <cellStyle name="procent 3 4 3 7 5" xfId="22564"/>
    <cellStyle name="procent 3 4 3 8" xfId="10995"/>
    <cellStyle name="procent 3 4 3 8 2" xfId="17479"/>
    <cellStyle name="procent 3 4 3 8 2 2" xfId="43645"/>
    <cellStyle name="procent 3 4 3 8 2 3" xfId="30679"/>
    <cellStyle name="procent 3 4 3 8 3" xfId="37163"/>
    <cellStyle name="procent 3 4 3 8 4" xfId="24197"/>
    <cellStyle name="procent 3 4 3 9" xfId="14240"/>
    <cellStyle name="procent 3 4 3 9 2" xfId="40406"/>
    <cellStyle name="procent 3 4 3 9 3" xfId="27440"/>
    <cellStyle name="procent 3 4 4" xfId="674"/>
    <cellStyle name="procent 3 4 4 2" xfId="1504"/>
    <cellStyle name="procent 3 4 4 2 2" xfId="6472"/>
    <cellStyle name="procent 3 4 4 2 2 2" xfId="13209"/>
    <cellStyle name="procent 3 4 4 2 2 2 2" xfId="19693"/>
    <cellStyle name="procent 3 4 4 2 2 2 2 2" xfId="45859"/>
    <cellStyle name="procent 3 4 4 2 2 2 2 3" xfId="32893"/>
    <cellStyle name="procent 3 4 4 2 2 2 3" xfId="39377"/>
    <cellStyle name="procent 3 4 4 2 2 2 4" xfId="26411"/>
    <cellStyle name="procent 3 4 4 2 2 3" xfId="16453"/>
    <cellStyle name="procent 3 4 4 2 2 3 2" xfId="42619"/>
    <cellStyle name="procent 3 4 4 2 2 3 3" xfId="29653"/>
    <cellStyle name="procent 3 4 4 2 2 4" xfId="9965"/>
    <cellStyle name="procent 3 4 4 2 2 4 2" xfId="36136"/>
    <cellStyle name="procent 3 4 4 2 2 5" xfId="23171"/>
    <cellStyle name="procent 3 4 4 2 3" xfId="11597"/>
    <cellStyle name="procent 3 4 4 2 3 2" xfId="18081"/>
    <cellStyle name="procent 3 4 4 2 3 2 2" xfId="44247"/>
    <cellStyle name="procent 3 4 4 2 3 2 3" xfId="31281"/>
    <cellStyle name="procent 3 4 4 2 3 3" xfId="37765"/>
    <cellStyle name="procent 3 4 4 2 3 4" xfId="24799"/>
    <cellStyle name="procent 3 4 4 2 4" xfId="14841"/>
    <cellStyle name="procent 3 4 4 2 4 2" xfId="41007"/>
    <cellStyle name="procent 3 4 4 2 4 3" xfId="28041"/>
    <cellStyle name="procent 3 4 4 2 5" xfId="8302"/>
    <cellStyle name="procent 3 4 4 2 5 2" xfId="34522"/>
    <cellStyle name="procent 3 4 4 2 6" xfId="21573"/>
    <cellStyle name="procent 3 4 4 3" xfId="3982"/>
    <cellStyle name="procent 3 4 4 4" xfId="5883"/>
    <cellStyle name="procent 3 4 4 4 2" xfId="12650"/>
    <cellStyle name="procent 3 4 4 4 2 2" xfId="19134"/>
    <cellStyle name="procent 3 4 4 4 2 2 2" xfId="45300"/>
    <cellStyle name="procent 3 4 4 4 2 2 3" xfId="32334"/>
    <cellStyle name="procent 3 4 4 4 2 3" xfId="38818"/>
    <cellStyle name="procent 3 4 4 4 2 4" xfId="25852"/>
    <cellStyle name="procent 3 4 4 4 3" xfId="15894"/>
    <cellStyle name="procent 3 4 4 4 3 2" xfId="42060"/>
    <cellStyle name="procent 3 4 4 4 3 3" xfId="29094"/>
    <cellStyle name="procent 3 4 4 4 4" xfId="9404"/>
    <cellStyle name="procent 3 4 4 4 4 2" xfId="35577"/>
    <cellStyle name="procent 3 4 4 4 5" xfId="22612"/>
    <cellStyle name="procent 3 4 4 5" xfId="11043"/>
    <cellStyle name="procent 3 4 4 5 2" xfId="17527"/>
    <cellStyle name="procent 3 4 4 5 2 2" xfId="43693"/>
    <cellStyle name="procent 3 4 4 5 2 3" xfId="30727"/>
    <cellStyle name="procent 3 4 4 5 3" xfId="37211"/>
    <cellStyle name="procent 3 4 4 5 4" xfId="24245"/>
    <cellStyle name="procent 3 4 4 6" xfId="14288"/>
    <cellStyle name="procent 3 4 4 6 2" xfId="40454"/>
    <cellStyle name="procent 3 4 4 6 3" xfId="27488"/>
    <cellStyle name="procent 3 4 4 7" xfId="7745"/>
    <cellStyle name="procent 3 4 4 7 2" xfId="33965"/>
    <cellStyle name="procent 3 4 4 8" xfId="21021"/>
    <cellStyle name="procent 3 4 5" xfId="848"/>
    <cellStyle name="procent 3 4 5 2" xfId="1651"/>
    <cellStyle name="procent 3 4 5 2 2" xfId="6619"/>
    <cellStyle name="procent 3 4 5 2 2 2" xfId="13356"/>
    <cellStyle name="procent 3 4 5 2 2 2 2" xfId="19840"/>
    <cellStyle name="procent 3 4 5 2 2 2 2 2" xfId="46006"/>
    <cellStyle name="procent 3 4 5 2 2 2 2 3" xfId="33040"/>
    <cellStyle name="procent 3 4 5 2 2 2 3" xfId="39524"/>
    <cellStyle name="procent 3 4 5 2 2 2 4" xfId="26558"/>
    <cellStyle name="procent 3 4 5 2 2 3" xfId="16600"/>
    <cellStyle name="procent 3 4 5 2 2 3 2" xfId="42766"/>
    <cellStyle name="procent 3 4 5 2 2 3 3" xfId="29800"/>
    <cellStyle name="procent 3 4 5 2 2 4" xfId="10112"/>
    <cellStyle name="procent 3 4 5 2 2 4 2" xfId="36283"/>
    <cellStyle name="procent 3 4 5 2 2 5" xfId="23318"/>
    <cellStyle name="procent 3 4 5 2 3" xfId="11744"/>
    <cellStyle name="procent 3 4 5 2 3 2" xfId="18228"/>
    <cellStyle name="procent 3 4 5 2 3 2 2" xfId="44394"/>
    <cellStyle name="procent 3 4 5 2 3 2 3" xfId="31428"/>
    <cellStyle name="procent 3 4 5 2 3 3" xfId="37912"/>
    <cellStyle name="procent 3 4 5 2 3 4" xfId="24946"/>
    <cellStyle name="procent 3 4 5 2 4" xfId="14988"/>
    <cellStyle name="procent 3 4 5 2 4 2" xfId="41154"/>
    <cellStyle name="procent 3 4 5 2 4 3" xfId="28188"/>
    <cellStyle name="procent 3 4 5 2 5" xfId="8449"/>
    <cellStyle name="procent 3 4 5 2 5 2" xfId="34669"/>
    <cellStyle name="procent 3 4 5 2 6" xfId="21720"/>
    <cellStyle name="procent 3 4 5 3" xfId="6033"/>
    <cellStyle name="procent 3 4 5 3 2" xfId="12799"/>
    <cellStyle name="procent 3 4 5 3 2 2" xfId="19283"/>
    <cellStyle name="procent 3 4 5 3 2 2 2" xfId="45449"/>
    <cellStyle name="procent 3 4 5 3 2 2 3" xfId="32483"/>
    <cellStyle name="procent 3 4 5 3 2 3" xfId="38967"/>
    <cellStyle name="procent 3 4 5 3 2 4" xfId="26001"/>
    <cellStyle name="procent 3 4 5 3 3" xfId="16043"/>
    <cellStyle name="procent 3 4 5 3 3 2" xfId="42209"/>
    <cellStyle name="procent 3 4 5 3 3 3" xfId="29243"/>
    <cellStyle name="procent 3 4 5 3 4" xfId="9553"/>
    <cellStyle name="procent 3 4 5 3 4 2" xfId="35726"/>
    <cellStyle name="procent 3 4 5 3 5" xfId="22761"/>
    <cellStyle name="procent 3 4 5 4" xfId="11190"/>
    <cellStyle name="procent 3 4 5 4 2" xfId="17674"/>
    <cellStyle name="procent 3 4 5 4 2 2" xfId="43840"/>
    <cellStyle name="procent 3 4 5 4 2 3" xfId="30874"/>
    <cellStyle name="procent 3 4 5 4 3" xfId="37358"/>
    <cellStyle name="procent 3 4 5 4 4" xfId="24392"/>
    <cellStyle name="procent 3 4 5 5" xfId="14435"/>
    <cellStyle name="procent 3 4 5 5 2" xfId="40601"/>
    <cellStyle name="procent 3 4 5 5 3" xfId="27635"/>
    <cellStyle name="procent 3 4 5 6" xfId="7892"/>
    <cellStyle name="procent 3 4 5 6 2" xfId="34112"/>
    <cellStyle name="procent 3 4 5 7" xfId="21168"/>
    <cellStyle name="procent 3 4 6" xfId="1023"/>
    <cellStyle name="procent 3 4 6 2" xfId="1799"/>
    <cellStyle name="procent 3 4 6 2 2" xfId="6767"/>
    <cellStyle name="procent 3 4 6 2 2 2" xfId="13504"/>
    <cellStyle name="procent 3 4 6 2 2 2 2" xfId="19988"/>
    <cellStyle name="procent 3 4 6 2 2 2 2 2" xfId="46154"/>
    <cellStyle name="procent 3 4 6 2 2 2 2 3" xfId="33188"/>
    <cellStyle name="procent 3 4 6 2 2 2 3" xfId="39672"/>
    <cellStyle name="procent 3 4 6 2 2 2 4" xfId="26706"/>
    <cellStyle name="procent 3 4 6 2 2 3" xfId="16748"/>
    <cellStyle name="procent 3 4 6 2 2 3 2" xfId="42914"/>
    <cellStyle name="procent 3 4 6 2 2 3 3" xfId="29948"/>
    <cellStyle name="procent 3 4 6 2 2 4" xfId="10260"/>
    <cellStyle name="procent 3 4 6 2 2 4 2" xfId="36431"/>
    <cellStyle name="procent 3 4 6 2 2 5" xfId="23466"/>
    <cellStyle name="procent 3 4 6 2 3" xfId="11892"/>
    <cellStyle name="procent 3 4 6 2 3 2" xfId="18376"/>
    <cellStyle name="procent 3 4 6 2 3 2 2" xfId="44542"/>
    <cellStyle name="procent 3 4 6 2 3 2 3" xfId="31576"/>
    <cellStyle name="procent 3 4 6 2 3 3" xfId="38060"/>
    <cellStyle name="procent 3 4 6 2 3 4" xfId="25094"/>
    <cellStyle name="procent 3 4 6 2 4" xfId="15136"/>
    <cellStyle name="procent 3 4 6 2 4 2" xfId="41302"/>
    <cellStyle name="procent 3 4 6 2 4 3" xfId="28336"/>
    <cellStyle name="procent 3 4 6 2 5" xfId="8597"/>
    <cellStyle name="procent 3 4 6 2 5 2" xfId="34817"/>
    <cellStyle name="procent 3 4 6 2 6" xfId="21868"/>
    <cellStyle name="procent 3 4 6 3" xfId="6185"/>
    <cellStyle name="procent 3 4 6 3 2" xfId="12949"/>
    <cellStyle name="procent 3 4 6 3 2 2" xfId="19433"/>
    <cellStyle name="procent 3 4 6 3 2 2 2" xfId="45599"/>
    <cellStyle name="procent 3 4 6 3 2 2 3" xfId="32633"/>
    <cellStyle name="procent 3 4 6 3 2 3" xfId="39117"/>
    <cellStyle name="procent 3 4 6 3 2 4" xfId="26151"/>
    <cellStyle name="procent 3 4 6 3 3" xfId="16193"/>
    <cellStyle name="procent 3 4 6 3 3 2" xfId="42359"/>
    <cellStyle name="procent 3 4 6 3 3 3" xfId="29393"/>
    <cellStyle name="procent 3 4 6 3 4" xfId="9704"/>
    <cellStyle name="procent 3 4 6 3 4 2" xfId="35876"/>
    <cellStyle name="procent 3 4 6 3 5" xfId="22911"/>
    <cellStyle name="procent 3 4 6 4" xfId="11338"/>
    <cellStyle name="procent 3 4 6 4 2" xfId="17822"/>
    <cellStyle name="procent 3 4 6 4 2 2" xfId="43988"/>
    <cellStyle name="procent 3 4 6 4 2 3" xfId="31022"/>
    <cellStyle name="procent 3 4 6 4 3" xfId="37506"/>
    <cellStyle name="procent 3 4 6 4 4" xfId="24540"/>
    <cellStyle name="procent 3 4 6 5" xfId="14583"/>
    <cellStyle name="procent 3 4 6 5 2" xfId="40749"/>
    <cellStyle name="procent 3 4 6 5 3" xfId="27783"/>
    <cellStyle name="procent 3 4 6 6" xfId="8040"/>
    <cellStyle name="procent 3 4 6 6 2" xfId="34260"/>
    <cellStyle name="procent 3 4 6 7" xfId="21316"/>
    <cellStyle name="procent 3 4 7" xfId="1395"/>
    <cellStyle name="procent 3 4 7 2" xfId="6363"/>
    <cellStyle name="procent 3 4 7 2 2" xfId="13100"/>
    <cellStyle name="procent 3 4 7 2 2 2" xfId="19584"/>
    <cellStyle name="procent 3 4 7 2 2 2 2" xfId="45750"/>
    <cellStyle name="procent 3 4 7 2 2 2 3" xfId="32784"/>
    <cellStyle name="procent 3 4 7 2 2 3" xfId="39268"/>
    <cellStyle name="procent 3 4 7 2 2 4" xfId="26302"/>
    <cellStyle name="procent 3 4 7 2 3" xfId="16344"/>
    <cellStyle name="procent 3 4 7 2 3 2" xfId="42510"/>
    <cellStyle name="procent 3 4 7 2 3 3" xfId="29544"/>
    <cellStyle name="procent 3 4 7 2 4" xfId="9856"/>
    <cellStyle name="procent 3 4 7 2 4 2" xfId="36027"/>
    <cellStyle name="procent 3 4 7 2 5" xfId="23062"/>
    <cellStyle name="procent 3 4 7 3" xfId="11488"/>
    <cellStyle name="procent 3 4 7 3 2" xfId="17972"/>
    <cellStyle name="procent 3 4 7 3 2 2" xfId="44138"/>
    <cellStyle name="procent 3 4 7 3 2 3" xfId="31172"/>
    <cellStyle name="procent 3 4 7 3 3" xfId="37656"/>
    <cellStyle name="procent 3 4 7 3 4" xfId="24690"/>
    <cellStyle name="procent 3 4 7 4" xfId="14732"/>
    <cellStyle name="procent 3 4 7 4 2" xfId="40898"/>
    <cellStyle name="procent 3 4 7 4 3" xfId="27932"/>
    <cellStyle name="procent 3 4 7 5" xfId="8193"/>
    <cellStyle name="procent 3 4 7 5 2" xfId="34413"/>
    <cellStyle name="procent 3 4 7 6" xfId="21464"/>
    <cellStyle name="procent 3 4 8" xfId="3922"/>
    <cellStyle name="procent 3 4 9" xfId="5773"/>
    <cellStyle name="procent 3 4 9 2" xfId="12541"/>
    <cellStyle name="procent 3 4 9 2 2" xfId="19025"/>
    <cellStyle name="procent 3 4 9 2 2 2" xfId="45191"/>
    <cellStyle name="procent 3 4 9 2 2 3" xfId="32225"/>
    <cellStyle name="procent 3 4 9 2 3" xfId="38709"/>
    <cellStyle name="procent 3 4 9 2 4" xfId="25743"/>
    <cellStyle name="procent 3 4 9 3" xfId="15785"/>
    <cellStyle name="procent 3 4 9 3 2" xfId="41951"/>
    <cellStyle name="procent 3 4 9 3 3" xfId="28985"/>
    <cellStyle name="procent 3 4 9 4" xfId="9295"/>
    <cellStyle name="procent 3 4 9 4 2" xfId="35468"/>
    <cellStyle name="procent 3 4 9 5" xfId="22503"/>
    <cellStyle name="procent 3 5" xfId="532"/>
    <cellStyle name="procent 3 5 10" xfId="10919"/>
    <cellStyle name="procent 3 5 10 2" xfId="17403"/>
    <cellStyle name="procent 3 5 10 2 2" xfId="43569"/>
    <cellStyle name="procent 3 5 10 2 3" xfId="30603"/>
    <cellStyle name="procent 3 5 10 3" xfId="37087"/>
    <cellStyle name="procent 3 5 10 4" xfId="24121"/>
    <cellStyle name="procent 3 5 11" xfId="14164"/>
    <cellStyle name="procent 3 5 11 2" xfId="40330"/>
    <cellStyle name="procent 3 5 11 3" xfId="27364"/>
    <cellStyle name="procent 3 5 12" xfId="7621"/>
    <cellStyle name="procent 3 5 12 2" xfId="33841"/>
    <cellStyle name="procent 3 5 13" xfId="20897"/>
    <cellStyle name="procent 3 5 2" xfId="564"/>
    <cellStyle name="procent 3 5 2 10" xfId="7649"/>
    <cellStyle name="procent 3 5 2 10 2" xfId="33869"/>
    <cellStyle name="procent 3 5 2 11" xfId="20925"/>
    <cellStyle name="procent 3 5 2 2" xfId="723"/>
    <cellStyle name="procent 3 5 2 2 2" xfId="1544"/>
    <cellStyle name="procent 3 5 2 2 2 2" xfId="6512"/>
    <cellStyle name="procent 3 5 2 2 2 2 2" xfId="13249"/>
    <cellStyle name="procent 3 5 2 2 2 2 2 2" xfId="19733"/>
    <cellStyle name="procent 3 5 2 2 2 2 2 2 2" xfId="45899"/>
    <cellStyle name="procent 3 5 2 2 2 2 2 2 3" xfId="32933"/>
    <cellStyle name="procent 3 5 2 2 2 2 2 3" xfId="39417"/>
    <cellStyle name="procent 3 5 2 2 2 2 2 4" xfId="26451"/>
    <cellStyle name="procent 3 5 2 2 2 2 3" xfId="16493"/>
    <cellStyle name="procent 3 5 2 2 2 2 3 2" xfId="42659"/>
    <cellStyle name="procent 3 5 2 2 2 2 3 3" xfId="29693"/>
    <cellStyle name="procent 3 5 2 2 2 2 4" xfId="10005"/>
    <cellStyle name="procent 3 5 2 2 2 2 4 2" xfId="36176"/>
    <cellStyle name="procent 3 5 2 2 2 2 5" xfId="23211"/>
    <cellStyle name="procent 3 5 2 2 2 3" xfId="11637"/>
    <cellStyle name="procent 3 5 2 2 2 3 2" xfId="18121"/>
    <cellStyle name="procent 3 5 2 2 2 3 2 2" xfId="44287"/>
    <cellStyle name="procent 3 5 2 2 2 3 2 3" xfId="31321"/>
    <cellStyle name="procent 3 5 2 2 2 3 3" xfId="37805"/>
    <cellStyle name="procent 3 5 2 2 2 3 4" xfId="24839"/>
    <cellStyle name="procent 3 5 2 2 2 4" xfId="14881"/>
    <cellStyle name="procent 3 5 2 2 2 4 2" xfId="41047"/>
    <cellStyle name="procent 3 5 2 2 2 4 3" xfId="28081"/>
    <cellStyle name="procent 3 5 2 2 2 5" xfId="8342"/>
    <cellStyle name="procent 3 5 2 2 2 5 2" xfId="34562"/>
    <cellStyle name="procent 3 5 2 2 2 6" xfId="21613"/>
    <cellStyle name="procent 3 5 2 2 3" xfId="5925"/>
    <cellStyle name="procent 3 5 2 2 3 2" xfId="12692"/>
    <cellStyle name="procent 3 5 2 2 3 2 2" xfId="19176"/>
    <cellStyle name="procent 3 5 2 2 3 2 2 2" xfId="45342"/>
    <cellStyle name="procent 3 5 2 2 3 2 2 3" xfId="32376"/>
    <cellStyle name="procent 3 5 2 2 3 2 3" xfId="38860"/>
    <cellStyle name="procent 3 5 2 2 3 2 4" xfId="25894"/>
    <cellStyle name="procent 3 5 2 2 3 3" xfId="15936"/>
    <cellStyle name="procent 3 5 2 2 3 3 2" xfId="42102"/>
    <cellStyle name="procent 3 5 2 2 3 3 3" xfId="29136"/>
    <cellStyle name="procent 3 5 2 2 3 4" xfId="9446"/>
    <cellStyle name="procent 3 5 2 2 3 4 2" xfId="35619"/>
    <cellStyle name="procent 3 5 2 2 3 5" xfId="22654"/>
    <cellStyle name="procent 3 5 2 2 4" xfId="11083"/>
    <cellStyle name="procent 3 5 2 2 4 2" xfId="17567"/>
    <cellStyle name="procent 3 5 2 2 4 2 2" xfId="43733"/>
    <cellStyle name="procent 3 5 2 2 4 2 3" xfId="30767"/>
    <cellStyle name="procent 3 5 2 2 4 3" xfId="37251"/>
    <cellStyle name="procent 3 5 2 2 4 4" xfId="24285"/>
    <cellStyle name="procent 3 5 2 2 5" xfId="14328"/>
    <cellStyle name="procent 3 5 2 2 5 2" xfId="40494"/>
    <cellStyle name="procent 3 5 2 2 5 3" xfId="27528"/>
    <cellStyle name="procent 3 5 2 2 6" xfId="7785"/>
    <cellStyle name="procent 3 5 2 2 6 2" xfId="34005"/>
    <cellStyle name="procent 3 5 2 2 7" xfId="21061"/>
    <cellStyle name="procent 3 5 2 3" xfId="898"/>
    <cellStyle name="procent 3 5 2 3 2" xfId="1692"/>
    <cellStyle name="procent 3 5 2 3 2 2" xfId="6660"/>
    <cellStyle name="procent 3 5 2 3 2 2 2" xfId="13397"/>
    <cellStyle name="procent 3 5 2 3 2 2 2 2" xfId="19881"/>
    <cellStyle name="procent 3 5 2 3 2 2 2 2 2" xfId="46047"/>
    <cellStyle name="procent 3 5 2 3 2 2 2 2 3" xfId="33081"/>
    <cellStyle name="procent 3 5 2 3 2 2 2 3" xfId="39565"/>
    <cellStyle name="procent 3 5 2 3 2 2 2 4" xfId="26599"/>
    <cellStyle name="procent 3 5 2 3 2 2 3" xfId="16641"/>
    <cellStyle name="procent 3 5 2 3 2 2 3 2" xfId="42807"/>
    <cellStyle name="procent 3 5 2 3 2 2 3 3" xfId="29841"/>
    <cellStyle name="procent 3 5 2 3 2 2 4" xfId="10153"/>
    <cellStyle name="procent 3 5 2 3 2 2 4 2" xfId="36324"/>
    <cellStyle name="procent 3 5 2 3 2 2 5" xfId="23359"/>
    <cellStyle name="procent 3 5 2 3 2 3" xfId="11785"/>
    <cellStyle name="procent 3 5 2 3 2 3 2" xfId="18269"/>
    <cellStyle name="procent 3 5 2 3 2 3 2 2" xfId="44435"/>
    <cellStyle name="procent 3 5 2 3 2 3 2 3" xfId="31469"/>
    <cellStyle name="procent 3 5 2 3 2 3 3" xfId="37953"/>
    <cellStyle name="procent 3 5 2 3 2 3 4" xfId="24987"/>
    <cellStyle name="procent 3 5 2 3 2 4" xfId="15029"/>
    <cellStyle name="procent 3 5 2 3 2 4 2" xfId="41195"/>
    <cellStyle name="procent 3 5 2 3 2 4 3" xfId="28229"/>
    <cellStyle name="procent 3 5 2 3 2 5" xfId="8490"/>
    <cellStyle name="procent 3 5 2 3 2 5 2" xfId="34710"/>
    <cellStyle name="procent 3 5 2 3 2 6" xfId="21761"/>
    <cellStyle name="procent 3 5 2 3 3" xfId="6075"/>
    <cellStyle name="procent 3 5 2 3 3 2" xfId="12840"/>
    <cellStyle name="procent 3 5 2 3 3 2 2" xfId="19324"/>
    <cellStyle name="procent 3 5 2 3 3 2 2 2" xfId="45490"/>
    <cellStyle name="procent 3 5 2 3 3 2 2 3" xfId="32524"/>
    <cellStyle name="procent 3 5 2 3 3 2 3" xfId="39008"/>
    <cellStyle name="procent 3 5 2 3 3 2 4" xfId="26042"/>
    <cellStyle name="procent 3 5 2 3 3 3" xfId="16084"/>
    <cellStyle name="procent 3 5 2 3 3 3 2" xfId="42250"/>
    <cellStyle name="procent 3 5 2 3 3 3 3" xfId="29284"/>
    <cellStyle name="procent 3 5 2 3 3 4" xfId="9595"/>
    <cellStyle name="procent 3 5 2 3 3 4 2" xfId="35767"/>
    <cellStyle name="procent 3 5 2 3 3 5" xfId="22802"/>
    <cellStyle name="procent 3 5 2 3 4" xfId="11231"/>
    <cellStyle name="procent 3 5 2 3 4 2" xfId="17715"/>
    <cellStyle name="procent 3 5 2 3 4 2 2" xfId="43881"/>
    <cellStyle name="procent 3 5 2 3 4 2 3" xfId="30915"/>
    <cellStyle name="procent 3 5 2 3 4 3" xfId="37399"/>
    <cellStyle name="procent 3 5 2 3 4 4" xfId="24433"/>
    <cellStyle name="procent 3 5 2 3 5" xfId="14476"/>
    <cellStyle name="procent 3 5 2 3 5 2" xfId="40642"/>
    <cellStyle name="procent 3 5 2 3 5 3" xfId="27676"/>
    <cellStyle name="procent 3 5 2 3 6" xfId="7933"/>
    <cellStyle name="procent 3 5 2 3 6 2" xfId="34153"/>
    <cellStyle name="procent 3 5 2 3 7" xfId="21209"/>
    <cellStyle name="procent 3 5 2 4" xfId="1073"/>
    <cellStyle name="procent 3 5 2 4 2" xfId="1840"/>
    <cellStyle name="procent 3 5 2 4 2 2" xfId="6808"/>
    <cellStyle name="procent 3 5 2 4 2 2 2" xfId="13545"/>
    <cellStyle name="procent 3 5 2 4 2 2 2 2" xfId="20029"/>
    <cellStyle name="procent 3 5 2 4 2 2 2 2 2" xfId="46195"/>
    <cellStyle name="procent 3 5 2 4 2 2 2 2 3" xfId="33229"/>
    <cellStyle name="procent 3 5 2 4 2 2 2 3" xfId="39713"/>
    <cellStyle name="procent 3 5 2 4 2 2 2 4" xfId="26747"/>
    <cellStyle name="procent 3 5 2 4 2 2 3" xfId="16789"/>
    <cellStyle name="procent 3 5 2 4 2 2 3 2" xfId="42955"/>
    <cellStyle name="procent 3 5 2 4 2 2 3 3" xfId="29989"/>
    <cellStyle name="procent 3 5 2 4 2 2 4" xfId="10301"/>
    <cellStyle name="procent 3 5 2 4 2 2 4 2" xfId="36472"/>
    <cellStyle name="procent 3 5 2 4 2 2 5" xfId="23507"/>
    <cellStyle name="procent 3 5 2 4 2 3" xfId="11933"/>
    <cellStyle name="procent 3 5 2 4 2 3 2" xfId="18417"/>
    <cellStyle name="procent 3 5 2 4 2 3 2 2" xfId="44583"/>
    <cellStyle name="procent 3 5 2 4 2 3 2 3" xfId="31617"/>
    <cellStyle name="procent 3 5 2 4 2 3 3" xfId="38101"/>
    <cellStyle name="procent 3 5 2 4 2 3 4" xfId="25135"/>
    <cellStyle name="procent 3 5 2 4 2 4" xfId="15177"/>
    <cellStyle name="procent 3 5 2 4 2 4 2" xfId="41343"/>
    <cellStyle name="procent 3 5 2 4 2 4 3" xfId="28377"/>
    <cellStyle name="procent 3 5 2 4 2 5" xfId="8638"/>
    <cellStyle name="procent 3 5 2 4 2 5 2" xfId="34858"/>
    <cellStyle name="procent 3 5 2 4 2 6" xfId="21909"/>
    <cellStyle name="procent 3 5 2 4 3" xfId="6228"/>
    <cellStyle name="procent 3 5 2 4 3 2" xfId="12991"/>
    <cellStyle name="procent 3 5 2 4 3 2 2" xfId="19475"/>
    <cellStyle name="procent 3 5 2 4 3 2 2 2" xfId="45641"/>
    <cellStyle name="procent 3 5 2 4 3 2 2 3" xfId="32675"/>
    <cellStyle name="procent 3 5 2 4 3 2 3" xfId="39159"/>
    <cellStyle name="procent 3 5 2 4 3 2 4" xfId="26193"/>
    <cellStyle name="procent 3 5 2 4 3 3" xfId="16235"/>
    <cellStyle name="procent 3 5 2 4 3 3 2" xfId="42401"/>
    <cellStyle name="procent 3 5 2 4 3 3 3" xfId="29435"/>
    <cellStyle name="procent 3 5 2 4 3 4" xfId="9746"/>
    <cellStyle name="procent 3 5 2 4 3 4 2" xfId="35918"/>
    <cellStyle name="procent 3 5 2 4 3 5" xfId="22953"/>
    <cellStyle name="procent 3 5 2 4 4" xfId="11379"/>
    <cellStyle name="procent 3 5 2 4 4 2" xfId="17863"/>
    <cellStyle name="procent 3 5 2 4 4 2 2" xfId="44029"/>
    <cellStyle name="procent 3 5 2 4 4 2 3" xfId="31063"/>
    <cellStyle name="procent 3 5 2 4 4 3" xfId="37547"/>
    <cellStyle name="procent 3 5 2 4 4 4" xfId="24581"/>
    <cellStyle name="procent 3 5 2 4 5" xfId="14624"/>
    <cellStyle name="procent 3 5 2 4 5 2" xfId="40790"/>
    <cellStyle name="procent 3 5 2 4 5 3" xfId="27824"/>
    <cellStyle name="procent 3 5 2 4 6" xfId="8081"/>
    <cellStyle name="procent 3 5 2 4 6 2" xfId="34301"/>
    <cellStyle name="procent 3 5 2 4 7" xfId="21357"/>
    <cellStyle name="procent 3 5 2 5" xfId="1408"/>
    <cellStyle name="procent 3 5 2 5 2" xfId="6376"/>
    <cellStyle name="procent 3 5 2 5 2 2" xfId="13113"/>
    <cellStyle name="procent 3 5 2 5 2 2 2" xfId="19597"/>
    <cellStyle name="procent 3 5 2 5 2 2 2 2" xfId="45763"/>
    <cellStyle name="procent 3 5 2 5 2 2 2 3" xfId="32797"/>
    <cellStyle name="procent 3 5 2 5 2 2 3" xfId="39281"/>
    <cellStyle name="procent 3 5 2 5 2 2 4" xfId="26315"/>
    <cellStyle name="procent 3 5 2 5 2 3" xfId="16357"/>
    <cellStyle name="procent 3 5 2 5 2 3 2" xfId="42523"/>
    <cellStyle name="procent 3 5 2 5 2 3 3" xfId="29557"/>
    <cellStyle name="procent 3 5 2 5 2 4" xfId="9869"/>
    <cellStyle name="procent 3 5 2 5 2 4 2" xfId="36040"/>
    <cellStyle name="procent 3 5 2 5 2 5" xfId="23075"/>
    <cellStyle name="procent 3 5 2 5 3" xfId="11501"/>
    <cellStyle name="procent 3 5 2 5 3 2" xfId="17985"/>
    <cellStyle name="procent 3 5 2 5 3 2 2" xfId="44151"/>
    <cellStyle name="procent 3 5 2 5 3 2 3" xfId="31185"/>
    <cellStyle name="procent 3 5 2 5 3 3" xfId="37669"/>
    <cellStyle name="procent 3 5 2 5 3 4" xfId="24703"/>
    <cellStyle name="procent 3 5 2 5 4" xfId="14745"/>
    <cellStyle name="procent 3 5 2 5 4 2" xfId="40911"/>
    <cellStyle name="procent 3 5 2 5 4 3" xfId="27945"/>
    <cellStyle name="procent 3 5 2 5 5" xfId="8206"/>
    <cellStyle name="procent 3 5 2 5 5 2" xfId="34426"/>
    <cellStyle name="procent 3 5 2 5 6" xfId="21477"/>
    <cellStyle name="procent 3 5 2 6" xfId="3948"/>
    <cellStyle name="procent 3 5 2 7" xfId="5786"/>
    <cellStyle name="procent 3 5 2 7 2" xfId="12554"/>
    <cellStyle name="procent 3 5 2 7 2 2" xfId="19038"/>
    <cellStyle name="procent 3 5 2 7 2 2 2" xfId="45204"/>
    <cellStyle name="procent 3 5 2 7 2 2 3" xfId="32238"/>
    <cellStyle name="procent 3 5 2 7 2 3" xfId="38722"/>
    <cellStyle name="procent 3 5 2 7 2 4" xfId="25756"/>
    <cellStyle name="procent 3 5 2 7 3" xfId="15798"/>
    <cellStyle name="procent 3 5 2 7 3 2" xfId="41964"/>
    <cellStyle name="procent 3 5 2 7 3 3" xfId="28998"/>
    <cellStyle name="procent 3 5 2 7 4" xfId="9308"/>
    <cellStyle name="procent 3 5 2 7 4 2" xfId="35481"/>
    <cellStyle name="procent 3 5 2 7 5" xfId="22516"/>
    <cellStyle name="procent 3 5 2 8" xfId="10947"/>
    <cellStyle name="procent 3 5 2 8 2" xfId="17431"/>
    <cellStyle name="procent 3 5 2 8 2 2" xfId="43597"/>
    <cellStyle name="procent 3 5 2 8 2 3" xfId="30631"/>
    <cellStyle name="procent 3 5 2 8 3" xfId="37115"/>
    <cellStyle name="procent 3 5 2 8 4" xfId="24149"/>
    <cellStyle name="procent 3 5 2 9" xfId="14192"/>
    <cellStyle name="procent 3 5 2 9 2" xfId="40358"/>
    <cellStyle name="procent 3 5 2 9 3" xfId="27392"/>
    <cellStyle name="procent 3 5 3" xfId="601"/>
    <cellStyle name="procent 3 5 3 10" xfId="7681"/>
    <cellStyle name="procent 3 5 3 10 2" xfId="33901"/>
    <cellStyle name="procent 3 5 3 11" xfId="20957"/>
    <cellStyle name="procent 3 5 3 2" xfId="759"/>
    <cellStyle name="procent 3 5 3 2 2" xfId="1576"/>
    <cellStyle name="procent 3 5 3 2 2 2" xfId="6544"/>
    <cellStyle name="procent 3 5 3 2 2 2 2" xfId="13281"/>
    <cellStyle name="procent 3 5 3 2 2 2 2 2" xfId="19765"/>
    <cellStyle name="procent 3 5 3 2 2 2 2 2 2" xfId="45931"/>
    <cellStyle name="procent 3 5 3 2 2 2 2 2 3" xfId="32965"/>
    <cellStyle name="procent 3 5 3 2 2 2 2 3" xfId="39449"/>
    <cellStyle name="procent 3 5 3 2 2 2 2 4" xfId="26483"/>
    <cellStyle name="procent 3 5 3 2 2 2 3" xfId="16525"/>
    <cellStyle name="procent 3 5 3 2 2 2 3 2" xfId="42691"/>
    <cellStyle name="procent 3 5 3 2 2 2 3 3" xfId="29725"/>
    <cellStyle name="procent 3 5 3 2 2 2 4" xfId="10037"/>
    <cellStyle name="procent 3 5 3 2 2 2 4 2" xfId="36208"/>
    <cellStyle name="procent 3 5 3 2 2 2 5" xfId="23243"/>
    <cellStyle name="procent 3 5 3 2 2 3" xfId="11669"/>
    <cellStyle name="procent 3 5 3 2 2 3 2" xfId="18153"/>
    <cellStyle name="procent 3 5 3 2 2 3 2 2" xfId="44319"/>
    <cellStyle name="procent 3 5 3 2 2 3 2 3" xfId="31353"/>
    <cellStyle name="procent 3 5 3 2 2 3 3" xfId="37837"/>
    <cellStyle name="procent 3 5 3 2 2 3 4" xfId="24871"/>
    <cellStyle name="procent 3 5 3 2 2 4" xfId="14913"/>
    <cellStyle name="procent 3 5 3 2 2 4 2" xfId="41079"/>
    <cellStyle name="procent 3 5 3 2 2 4 3" xfId="28113"/>
    <cellStyle name="procent 3 5 3 2 2 5" xfId="8374"/>
    <cellStyle name="procent 3 5 3 2 2 5 2" xfId="34594"/>
    <cellStyle name="procent 3 5 3 2 2 6" xfId="21645"/>
    <cellStyle name="procent 3 5 3 2 3" xfId="5957"/>
    <cellStyle name="procent 3 5 3 2 3 2" xfId="12724"/>
    <cellStyle name="procent 3 5 3 2 3 2 2" xfId="19208"/>
    <cellStyle name="procent 3 5 3 2 3 2 2 2" xfId="45374"/>
    <cellStyle name="procent 3 5 3 2 3 2 2 3" xfId="32408"/>
    <cellStyle name="procent 3 5 3 2 3 2 3" xfId="38892"/>
    <cellStyle name="procent 3 5 3 2 3 2 4" xfId="25926"/>
    <cellStyle name="procent 3 5 3 2 3 3" xfId="15968"/>
    <cellStyle name="procent 3 5 3 2 3 3 2" xfId="42134"/>
    <cellStyle name="procent 3 5 3 2 3 3 3" xfId="29168"/>
    <cellStyle name="procent 3 5 3 2 3 4" xfId="9478"/>
    <cellStyle name="procent 3 5 3 2 3 4 2" xfId="35651"/>
    <cellStyle name="procent 3 5 3 2 3 5" xfId="22686"/>
    <cellStyle name="procent 3 5 3 2 4" xfId="11115"/>
    <cellStyle name="procent 3 5 3 2 4 2" xfId="17599"/>
    <cellStyle name="procent 3 5 3 2 4 2 2" xfId="43765"/>
    <cellStyle name="procent 3 5 3 2 4 2 3" xfId="30799"/>
    <cellStyle name="procent 3 5 3 2 4 3" xfId="37283"/>
    <cellStyle name="procent 3 5 3 2 4 4" xfId="24317"/>
    <cellStyle name="procent 3 5 3 2 5" xfId="14360"/>
    <cellStyle name="procent 3 5 3 2 5 2" xfId="40526"/>
    <cellStyle name="procent 3 5 3 2 5 3" xfId="27560"/>
    <cellStyle name="procent 3 5 3 2 6" xfId="7817"/>
    <cellStyle name="procent 3 5 3 2 6 2" xfId="34037"/>
    <cellStyle name="procent 3 5 3 2 7" xfId="21093"/>
    <cellStyle name="procent 3 5 3 3" xfId="934"/>
    <cellStyle name="procent 3 5 3 3 2" xfId="1724"/>
    <cellStyle name="procent 3 5 3 3 2 2" xfId="6692"/>
    <cellStyle name="procent 3 5 3 3 2 2 2" xfId="13429"/>
    <cellStyle name="procent 3 5 3 3 2 2 2 2" xfId="19913"/>
    <cellStyle name="procent 3 5 3 3 2 2 2 2 2" xfId="46079"/>
    <cellStyle name="procent 3 5 3 3 2 2 2 2 3" xfId="33113"/>
    <cellStyle name="procent 3 5 3 3 2 2 2 3" xfId="39597"/>
    <cellStyle name="procent 3 5 3 3 2 2 2 4" xfId="26631"/>
    <cellStyle name="procent 3 5 3 3 2 2 3" xfId="16673"/>
    <cellStyle name="procent 3 5 3 3 2 2 3 2" xfId="42839"/>
    <cellStyle name="procent 3 5 3 3 2 2 3 3" xfId="29873"/>
    <cellStyle name="procent 3 5 3 3 2 2 4" xfId="10185"/>
    <cellStyle name="procent 3 5 3 3 2 2 4 2" xfId="36356"/>
    <cellStyle name="procent 3 5 3 3 2 2 5" xfId="23391"/>
    <cellStyle name="procent 3 5 3 3 2 3" xfId="11817"/>
    <cellStyle name="procent 3 5 3 3 2 3 2" xfId="18301"/>
    <cellStyle name="procent 3 5 3 3 2 3 2 2" xfId="44467"/>
    <cellStyle name="procent 3 5 3 3 2 3 2 3" xfId="31501"/>
    <cellStyle name="procent 3 5 3 3 2 3 3" xfId="37985"/>
    <cellStyle name="procent 3 5 3 3 2 3 4" xfId="25019"/>
    <cellStyle name="procent 3 5 3 3 2 4" xfId="15061"/>
    <cellStyle name="procent 3 5 3 3 2 4 2" xfId="41227"/>
    <cellStyle name="procent 3 5 3 3 2 4 3" xfId="28261"/>
    <cellStyle name="procent 3 5 3 3 2 5" xfId="8522"/>
    <cellStyle name="procent 3 5 3 3 2 5 2" xfId="34742"/>
    <cellStyle name="procent 3 5 3 3 2 6" xfId="21793"/>
    <cellStyle name="procent 3 5 3 3 3" xfId="6108"/>
    <cellStyle name="procent 3 5 3 3 3 2" xfId="12873"/>
    <cellStyle name="procent 3 5 3 3 3 2 2" xfId="19357"/>
    <cellStyle name="procent 3 5 3 3 3 2 2 2" xfId="45523"/>
    <cellStyle name="procent 3 5 3 3 3 2 2 3" xfId="32557"/>
    <cellStyle name="procent 3 5 3 3 3 2 3" xfId="39041"/>
    <cellStyle name="procent 3 5 3 3 3 2 4" xfId="26075"/>
    <cellStyle name="procent 3 5 3 3 3 3" xfId="16117"/>
    <cellStyle name="procent 3 5 3 3 3 3 2" xfId="42283"/>
    <cellStyle name="procent 3 5 3 3 3 3 3" xfId="29317"/>
    <cellStyle name="procent 3 5 3 3 3 4" xfId="9628"/>
    <cellStyle name="procent 3 5 3 3 3 4 2" xfId="35800"/>
    <cellStyle name="procent 3 5 3 3 3 5" xfId="22835"/>
    <cellStyle name="procent 3 5 3 3 4" xfId="11263"/>
    <cellStyle name="procent 3 5 3 3 4 2" xfId="17747"/>
    <cellStyle name="procent 3 5 3 3 4 2 2" xfId="43913"/>
    <cellStyle name="procent 3 5 3 3 4 2 3" xfId="30947"/>
    <cellStyle name="procent 3 5 3 3 4 3" xfId="37431"/>
    <cellStyle name="procent 3 5 3 3 4 4" xfId="24465"/>
    <cellStyle name="procent 3 5 3 3 5" xfId="14508"/>
    <cellStyle name="procent 3 5 3 3 5 2" xfId="40674"/>
    <cellStyle name="procent 3 5 3 3 5 3" xfId="27708"/>
    <cellStyle name="procent 3 5 3 3 6" xfId="7965"/>
    <cellStyle name="procent 3 5 3 3 6 2" xfId="34185"/>
    <cellStyle name="procent 3 5 3 3 7" xfId="21241"/>
    <cellStyle name="procent 3 5 3 4" xfId="1109"/>
    <cellStyle name="procent 3 5 3 4 2" xfId="1872"/>
    <cellStyle name="procent 3 5 3 4 2 2" xfId="6840"/>
    <cellStyle name="procent 3 5 3 4 2 2 2" xfId="13577"/>
    <cellStyle name="procent 3 5 3 4 2 2 2 2" xfId="20061"/>
    <cellStyle name="procent 3 5 3 4 2 2 2 2 2" xfId="46227"/>
    <cellStyle name="procent 3 5 3 4 2 2 2 2 3" xfId="33261"/>
    <cellStyle name="procent 3 5 3 4 2 2 2 3" xfId="39745"/>
    <cellStyle name="procent 3 5 3 4 2 2 2 4" xfId="26779"/>
    <cellStyle name="procent 3 5 3 4 2 2 3" xfId="16821"/>
    <cellStyle name="procent 3 5 3 4 2 2 3 2" xfId="42987"/>
    <cellStyle name="procent 3 5 3 4 2 2 3 3" xfId="30021"/>
    <cellStyle name="procent 3 5 3 4 2 2 4" xfId="10333"/>
    <cellStyle name="procent 3 5 3 4 2 2 4 2" xfId="36504"/>
    <cellStyle name="procent 3 5 3 4 2 2 5" xfId="23539"/>
    <cellStyle name="procent 3 5 3 4 2 3" xfId="11965"/>
    <cellStyle name="procent 3 5 3 4 2 3 2" xfId="18449"/>
    <cellStyle name="procent 3 5 3 4 2 3 2 2" xfId="44615"/>
    <cellStyle name="procent 3 5 3 4 2 3 2 3" xfId="31649"/>
    <cellStyle name="procent 3 5 3 4 2 3 3" xfId="38133"/>
    <cellStyle name="procent 3 5 3 4 2 3 4" xfId="25167"/>
    <cellStyle name="procent 3 5 3 4 2 4" xfId="15209"/>
    <cellStyle name="procent 3 5 3 4 2 4 2" xfId="41375"/>
    <cellStyle name="procent 3 5 3 4 2 4 3" xfId="28409"/>
    <cellStyle name="procent 3 5 3 4 2 5" xfId="8670"/>
    <cellStyle name="procent 3 5 3 4 2 5 2" xfId="34890"/>
    <cellStyle name="procent 3 5 3 4 2 6" xfId="21941"/>
    <cellStyle name="procent 3 5 3 4 3" xfId="6263"/>
    <cellStyle name="procent 3 5 3 4 3 2" xfId="13025"/>
    <cellStyle name="procent 3 5 3 4 3 2 2" xfId="19509"/>
    <cellStyle name="procent 3 5 3 4 3 2 2 2" xfId="45675"/>
    <cellStyle name="procent 3 5 3 4 3 2 2 3" xfId="32709"/>
    <cellStyle name="procent 3 5 3 4 3 2 3" xfId="39193"/>
    <cellStyle name="procent 3 5 3 4 3 2 4" xfId="26227"/>
    <cellStyle name="procent 3 5 3 4 3 3" xfId="16269"/>
    <cellStyle name="procent 3 5 3 4 3 3 2" xfId="42435"/>
    <cellStyle name="procent 3 5 3 4 3 3 3" xfId="29469"/>
    <cellStyle name="procent 3 5 3 4 3 4" xfId="9780"/>
    <cellStyle name="procent 3 5 3 4 3 4 2" xfId="35952"/>
    <cellStyle name="procent 3 5 3 4 3 5" xfId="22987"/>
    <cellStyle name="procent 3 5 3 4 4" xfId="11411"/>
    <cellStyle name="procent 3 5 3 4 4 2" xfId="17895"/>
    <cellStyle name="procent 3 5 3 4 4 2 2" xfId="44061"/>
    <cellStyle name="procent 3 5 3 4 4 2 3" xfId="31095"/>
    <cellStyle name="procent 3 5 3 4 4 3" xfId="37579"/>
    <cellStyle name="procent 3 5 3 4 4 4" xfId="24613"/>
    <cellStyle name="procent 3 5 3 4 5" xfId="14656"/>
    <cellStyle name="procent 3 5 3 4 5 2" xfId="40822"/>
    <cellStyle name="procent 3 5 3 4 5 3" xfId="27856"/>
    <cellStyle name="procent 3 5 3 4 6" xfId="8113"/>
    <cellStyle name="procent 3 5 3 4 6 2" xfId="34333"/>
    <cellStyle name="procent 3 5 3 4 7" xfId="21389"/>
    <cellStyle name="procent 3 5 3 5" xfId="1440"/>
    <cellStyle name="procent 3 5 3 5 2" xfId="6408"/>
    <cellStyle name="procent 3 5 3 5 2 2" xfId="13145"/>
    <cellStyle name="procent 3 5 3 5 2 2 2" xfId="19629"/>
    <cellStyle name="procent 3 5 3 5 2 2 2 2" xfId="45795"/>
    <cellStyle name="procent 3 5 3 5 2 2 2 3" xfId="32829"/>
    <cellStyle name="procent 3 5 3 5 2 2 3" xfId="39313"/>
    <cellStyle name="procent 3 5 3 5 2 2 4" xfId="26347"/>
    <cellStyle name="procent 3 5 3 5 2 3" xfId="16389"/>
    <cellStyle name="procent 3 5 3 5 2 3 2" xfId="42555"/>
    <cellStyle name="procent 3 5 3 5 2 3 3" xfId="29589"/>
    <cellStyle name="procent 3 5 3 5 2 4" xfId="9901"/>
    <cellStyle name="procent 3 5 3 5 2 4 2" xfId="36072"/>
    <cellStyle name="procent 3 5 3 5 2 5" xfId="23107"/>
    <cellStyle name="procent 3 5 3 5 3" xfId="11533"/>
    <cellStyle name="procent 3 5 3 5 3 2" xfId="18017"/>
    <cellStyle name="procent 3 5 3 5 3 2 2" xfId="44183"/>
    <cellStyle name="procent 3 5 3 5 3 2 3" xfId="31217"/>
    <cellStyle name="procent 3 5 3 5 3 3" xfId="37701"/>
    <cellStyle name="procent 3 5 3 5 3 4" xfId="24735"/>
    <cellStyle name="procent 3 5 3 5 4" xfId="14777"/>
    <cellStyle name="procent 3 5 3 5 4 2" xfId="40943"/>
    <cellStyle name="procent 3 5 3 5 4 3" xfId="27977"/>
    <cellStyle name="procent 3 5 3 5 5" xfId="8238"/>
    <cellStyle name="procent 3 5 3 5 5 2" xfId="34458"/>
    <cellStyle name="procent 3 5 3 5 6" xfId="21509"/>
    <cellStyle name="procent 3 5 3 6" xfId="3958"/>
    <cellStyle name="procent 3 5 3 7" xfId="5819"/>
    <cellStyle name="procent 3 5 3 7 2" xfId="12586"/>
    <cellStyle name="procent 3 5 3 7 2 2" xfId="19070"/>
    <cellStyle name="procent 3 5 3 7 2 2 2" xfId="45236"/>
    <cellStyle name="procent 3 5 3 7 2 2 3" xfId="32270"/>
    <cellStyle name="procent 3 5 3 7 2 3" xfId="38754"/>
    <cellStyle name="procent 3 5 3 7 2 4" xfId="25788"/>
    <cellStyle name="procent 3 5 3 7 3" xfId="15830"/>
    <cellStyle name="procent 3 5 3 7 3 2" xfId="41996"/>
    <cellStyle name="procent 3 5 3 7 3 3" xfId="29030"/>
    <cellStyle name="procent 3 5 3 7 4" xfId="9340"/>
    <cellStyle name="procent 3 5 3 7 4 2" xfId="35513"/>
    <cellStyle name="procent 3 5 3 7 5" xfId="22548"/>
    <cellStyle name="procent 3 5 3 8" xfId="10979"/>
    <cellStyle name="procent 3 5 3 8 2" xfId="17463"/>
    <cellStyle name="procent 3 5 3 8 2 2" xfId="43629"/>
    <cellStyle name="procent 3 5 3 8 2 3" xfId="30663"/>
    <cellStyle name="procent 3 5 3 8 3" xfId="37147"/>
    <cellStyle name="procent 3 5 3 8 4" xfId="24181"/>
    <cellStyle name="procent 3 5 3 9" xfId="14224"/>
    <cellStyle name="procent 3 5 3 9 2" xfId="40390"/>
    <cellStyle name="procent 3 5 3 9 3" xfId="27424"/>
    <cellStyle name="procent 3 5 4" xfId="638"/>
    <cellStyle name="procent 3 5 4 2" xfId="1472"/>
    <cellStyle name="procent 3 5 4 2 2" xfId="6440"/>
    <cellStyle name="procent 3 5 4 2 2 2" xfId="13177"/>
    <cellStyle name="procent 3 5 4 2 2 2 2" xfId="19661"/>
    <cellStyle name="procent 3 5 4 2 2 2 2 2" xfId="45827"/>
    <cellStyle name="procent 3 5 4 2 2 2 2 3" xfId="32861"/>
    <cellStyle name="procent 3 5 4 2 2 2 3" xfId="39345"/>
    <cellStyle name="procent 3 5 4 2 2 2 4" xfId="26379"/>
    <cellStyle name="procent 3 5 4 2 2 3" xfId="16421"/>
    <cellStyle name="procent 3 5 4 2 2 3 2" xfId="42587"/>
    <cellStyle name="procent 3 5 4 2 2 3 3" xfId="29621"/>
    <cellStyle name="procent 3 5 4 2 2 4" xfId="9933"/>
    <cellStyle name="procent 3 5 4 2 2 4 2" xfId="36104"/>
    <cellStyle name="procent 3 5 4 2 2 5" xfId="23139"/>
    <cellStyle name="procent 3 5 4 2 3" xfId="11565"/>
    <cellStyle name="procent 3 5 4 2 3 2" xfId="18049"/>
    <cellStyle name="procent 3 5 4 2 3 2 2" xfId="44215"/>
    <cellStyle name="procent 3 5 4 2 3 2 3" xfId="31249"/>
    <cellStyle name="procent 3 5 4 2 3 3" xfId="37733"/>
    <cellStyle name="procent 3 5 4 2 3 4" xfId="24767"/>
    <cellStyle name="procent 3 5 4 2 4" xfId="14809"/>
    <cellStyle name="procent 3 5 4 2 4 2" xfId="40975"/>
    <cellStyle name="procent 3 5 4 2 4 3" xfId="28009"/>
    <cellStyle name="procent 3 5 4 2 5" xfId="8270"/>
    <cellStyle name="procent 3 5 4 2 5 2" xfId="34490"/>
    <cellStyle name="procent 3 5 4 2 6" xfId="21541"/>
    <cellStyle name="procent 3 5 4 3" xfId="3983"/>
    <cellStyle name="procent 3 5 4 4" xfId="5851"/>
    <cellStyle name="procent 3 5 4 4 2" xfId="12618"/>
    <cellStyle name="procent 3 5 4 4 2 2" xfId="19102"/>
    <cellStyle name="procent 3 5 4 4 2 2 2" xfId="45268"/>
    <cellStyle name="procent 3 5 4 4 2 2 3" xfId="32302"/>
    <cellStyle name="procent 3 5 4 4 2 3" xfId="38786"/>
    <cellStyle name="procent 3 5 4 4 2 4" xfId="25820"/>
    <cellStyle name="procent 3 5 4 4 3" xfId="15862"/>
    <cellStyle name="procent 3 5 4 4 3 2" xfId="42028"/>
    <cellStyle name="procent 3 5 4 4 3 3" xfId="29062"/>
    <cellStyle name="procent 3 5 4 4 4" xfId="9372"/>
    <cellStyle name="procent 3 5 4 4 4 2" xfId="35545"/>
    <cellStyle name="procent 3 5 4 4 5" xfId="22580"/>
    <cellStyle name="procent 3 5 4 5" xfId="11011"/>
    <cellStyle name="procent 3 5 4 5 2" xfId="17495"/>
    <cellStyle name="procent 3 5 4 5 2 2" xfId="43661"/>
    <cellStyle name="procent 3 5 4 5 2 3" xfId="30695"/>
    <cellStyle name="procent 3 5 4 5 3" xfId="37179"/>
    <cellStyle name="procent 3 5 4 5 4" xfId="24213"/>
    <cellStyle name="procent 3 5 4 6" xfId="14256"/>
    <cellStyle name="procent 3 5 4 6 2" xfId="40422"/>
    <cellStyle name="procent 3 5 4 6 3" xfId="27456"/>
    <cellStyle name="procent 3 5 4 7" xfId="7713"/>
    <cellStyle name="procent 3 5 4 7 2" xfId="33933"/>
    <cellStyle name="procent 3 5 4 8" xfId="20989"/>
    <cellStyle name="procent 3 5 5" xfId="809"/>
    <cellStyle name="procent 3 5 5 2" xfId="1616"/>
    <cellStyle name="procent 3 5 5 2 2" xfId="6584"/>
    <cellStyle name="procent 3 5 5 2 2 2" xfId="13321"/>
    <cellStyle name="procent 3 5 5 2 2 2 2" xfId="19805"/>
    <cellStyle name="procent 3 5 5 2 2 2 2 2" xfId="45971"/>
    <cellStyle name="procent 3 5 5 2 2 2 2 3" xfId="33005"/>
    <cellStyle name="procent 3 5 5 2 2 2 3" xfId="39489"/>
    <cellStyle name="procent 3 5 5 2 2 2 4" xfId="26523"/>
    <cellStyle name="procent 3 5 5 2 2 3" xfId="16565"/>
    <cellStyle name="procent 3 5 5 2 2 3 2" xfId="42731"/>
    <cellStyle name="procent 3 5 5 2 2 3 3" xfId="29765"/>
    <cellStyle name="procent 3 5 5 2 2 4" xfId="10077"/>
    <cellStyle name="procent 3 5 5 2 2 4 2" xfId="36248"/>
    <cellStyle name="procent 3 5 5 2 2 5" xfId="23283"/>
    <cellStyle name="procent 3 5 5 2 3" xfId="11709"/>
    <cellStyle name="procent 3 5 5 2 3 2" xfId="18193"/>
    <cellStyle name="procent 3 5 5 2 3 2 2" xfId="44359"/>
    <cellStyle name="procent 3 5 5 2 3 2 3" xfId="31393"/>
    <cellStyle name="procent 3 5 5 2 3 3" xfId="37877"/>
    <cellStyle name="procent 3 5 5 2 3 4" xfId="24911"/>
    <cellStyle name="procent 3 5 5 2 4" xfId="14953"/>
    <cellStyle name="procent 3 5 5 2 4 2" xfId="41119"/>
    <cellStyle name="procent 3 5 5 2 4 3" xfId="28153"/>
    <cellStyle name="procent 3 5 5 2 5" xfId="8414"/>
    <cellStyle name="procent 3 5 5 2 5 2" xfId="34634"/>
    <cellStyle name="procent 3 5 5 2 6" xfId="21685"/>
    <cellStyle name="procent 3 5 5 3" xfId="5998"/>
    <cellStyle name="procent 3 5 5 3 2" xfId="12764"/>
    <cellStyle name="procent 3 5 5 3 2 2" xfId="19248"/>
    <cellStyle name="procent 3 5 5 3 2 2 2" xfId="45414"/>
    <cellStyle name="procent 3 5 5 3 2 2 3" xfId="32448"/>
    <cellStyle name="procent 3 5 5 3 2 3" xfId="38932"/>
    <cellStyle name="procent 3 5 5 3 2 4" xfId="25966"/>
    <cellStyle name="procent 3 5 5 3 3" xfId="16008"/>
    <cellStyle name="procent 3 5 5 3 3 2" xfId="42174"/>
    <cellStyle name="procent 3 5 5 3 3 3" xfId="29208"/>
    <cellStyle name="procent 3 5 5 3 4" xfId="9518"/>
    <cellStyle name="procent 3 5 5 3 4 2" xfId="35691"/>
    <cellStyle name="procent 3 5 5 3 5" xfId="22726"/>
    <cellStyle name="procent 3 5 5 4" xfId="11155"/>
    <cellStyle name="procent 3 5 5 4 2" xfId="17639"/>
    <cellStyle name="procent 3 5 5 4 2 2" xfId="43805"/>
    <cellStyle name="procent 3 5 5 4 2 3" xfId="30839"/>
    <cellStyle name="procent 3 5 5 4 3" xfId="37323"/>
    <cellStyle name="procent 3 5 5 4 4" xfId="24357"/>
    <cellStyle name="procent 3 5 5 5" xfId="14400"/>
    <cellStyle name="procent 3 5 5 5 2" xfId="40566"/>
    <cellStyle name="procent 3 5 5 5 3" xfId="27600"/>
    <cellStyle name="procent 3 5 5 6" xfId="7857"/>
    <cellStyle name="procent 3 5 5 6 2" xfId="34077"/>
    <cellStyle name="procent 3 5 5 7" xfId="21133"/>
    <cellStyle name="procent 3 5 6" xfId="984"/>
    <cellStyle name="procent 3 5 6 2" xfId="1764"/>
    <cellStyle name="procent 3 5 6 2 2" xfId="6732"/>
    <cellStyle name="procent 3 5 6 2 2 2" xfId="13469"/>
    <cellStyle name="procent 3 5 6 2 2 2 2" xfId="19953"/>
    <cellStyle name="procent 3 5 6 2 2 2 2 2" xfId="46119"/>
    <cellStyle name="procent 3 5 6 2 2 2 2 3" xfId="33153"/>
    <cellStyle name="procent 3 5 6 2 2 2 3" xfId="39637"/>
    <cellStyle name="procent 3 5 6 2 2 2 4" xfId="26671"/>
    <cellStyle name="procent 3 5 6 2 2 3" xfId="16713"/>
    <cellStyle name="procent 3 5 6 2 2 3 2" xfId="42879"/>
    <cellStyle name="procent 3 5 6 2 2 3 3" xfId="29913"/>
    <cellStyle name="procent 3 5 6 2 2 4" xfId="10225"/>
    <cellStyle name="procent 3 5 6 2 2 4 2" xfId="36396"/>
    <cellStyle name="procent 3 5 6 2 2 5" xfId="23431"/>
    <cellStyle name="procent 3 5 6 2 3" xfId="11857"/>
    <cellStyle name="procent 3 5 6 2 3 2" xfId="18341"/>
    <cellStyle name="procent 3 5 6 2 3 2 2" xfId="44507"/>
    <cellStyle name="procent 3 5 6 2 3 2 3" xfId="31541"/>
    <cellStyle name="procent 3 5 6 2 3 3" xfId="38025"/>
    <cellStyle name="procent 3 5 6 2 3 4" xfId="25059"/>
    <cellStyle name="procent 3 5 6 2 4" xfId="15101"/>
    <cellStyle name="procent 3 5 6 2 4 2" xfId="41267"/>
    <cellStyle name="procent 3 5 6 2 4 3" xfId="28301"/>
    <cellStyle name="procent 3 5 6 2 5" xfId="8562"/>
    <cellStyle name="procent 3 5 6 2 5 2" xfId="34782"/>
    <cellStyle name="procent 3 5 6 2 6" xfId="21833"/>
    <cellStyle name="procent 3 5 6 3" xfId="6149"/>
    <cellStyle name="procent 3 5 6 3 2" xfId="12914"/>
    <cellStyle name="procent 3 5 6 3 2 2" xfId="19398"/>
    <cellStyle name="procent 3 5 6 3 2 2 2" xfId="45564"/>
    <cellStyle name="procent 3 5 6 3 2 2 3" xfId="32598"/>
    <cellStyle name="procent 3 5 6 3 2 3" xfId="39082"/>
    <cellStyle name="procent 3 5 6 3 2 4" xfId="26116"/>
    <cellStyle name="procent 3 5 6 3 3" xfId="16158"/>
    <cellStyle name="procent 3 5 6 3 3 2" xfId="42324"/>
    <cellStyle name="procent 3 5 6 3 3 3" xfId="29358"/>
    <cellStyle name="procent 3 5 6 3 4" xfId="9669"/>
    <cellStyle name="procent 3 5 6 3 4 2" xfId="35841"/>
    <cellStyle name="procent 3 5 6 3 5" xfId="22876"/>
    <cellStyle name="procent 3 5 6 4" xfId="11303"/>
    <cellStyle name="procent 3 5 6 4 2" xfId="17787"/>
    <cellStyle name="procent 3 5 6 4 2 2" xfId="43953"/>
    <cellStyle name="procent 3 5 6 4 2 3" xfId="30987"/>
    <cellStyle name="procent 3 5 6 4 3" xfId="37471"/>
    <cellStyle name="procent 3 5 6 4 4" xfId="24505"/>
    <cellStyle name="procent 3 5 6 5" xfId="14548"/>
    <cellStyle name="procent 3 5 6 5 2" xfId="40714"/>
    <cellStyle name="procent 3 5 6 5 3" xfId="27748"/>
    <cellStyle name="procent 3 5 6 6" xfId="8005"/>
    <cellStyle name="procent 3 5 6 6 2" xfId="34225"/>
    <cellStyle name="procent 3 5 6 7" xfId="21281"/>
    <cellStyle name="procent 3 5 7" xfId="1380"/>
    <cellStyle name="procent 3 5 7 2" xfId="6348"/>
    <cellStyle name="procent 3 5 7 2 2" xfId="13085"/>
    <cellStyle name="procent 3 5 7 2 2 2" xfId="19569"/>
    <cellStyle name="procent 3 5 7 2 2 2 2" xfId="45735"/>
    <cellStyle name="procent 3 5 7 2 2 2 3" xfId="32769"/>
    <cellStyle name="procent 3 5 7 2 2 3" xfId="39253"/>
    <cellStyle name="procent 3 5 7 2 2 4" xfId="26287"/>
    <cellStyle name="procent 3 5 7 2 3" xfId="16329"/>
    <cellStyle name="procent 3 5 7 2 3 2" xfId="42495"/>
    <cellStyle name="procent 3 5 7 2 3 3" xfId="29529"/>
    <cellStyle name="procent 3 5 7 2 4" xfId="9841"/>
    <cellStyle name="procent 3 5 7 2 4 2" xfId="36012"/>
    <cellStyle name="procent 3 5 7 2 5" xfId="23047"/>
    <cellStyle name="procent 3 5 7 3" xfId="11473"/>
    <cellStyle name="procent 3 5 7 3 2" xfId="17957"/>
    <cellStyle name="procent 3 5 7 3 2 2" xfId="44123"/>
    <cellStyle name="procent 3 5 7 3 2 3" xfId="31157"/>
    <cellStyle name="procent 3 5 7 3 3" xfId="37641"/>
    <cellStyle name="procent 3 5 7 3 4" xfId="24675"/>
    <cellStyle name="procent 3 5 7 4" xfId="14717"/>
    <cellStyle name="procent 3 5 7 4 2" xfId="40883"/>
    <cellStyle name="procent 3 5 7 4 3" xfId="27917"/>
    <cellStyle name="procent 3 5 7 5" xfId="8178"/>
    <cellStyle name="procent 3 5 7 5 2" xfId="34398"/>
    <cellStyle name="procent 3 5 7 6" xfId="21449"/>
    <cellStyle name="procent 3 5 8" xfId="3923"/>
    <cellStyle name="procent 3 5 9" xfId="5758"/>
    <cellStyle name="procent 3 5 9 2" xfId="12526"/>
    <cellStyle name="procent 3 5 9 2 2" xfId="19010"/>
    <cellStyle name="procent 3 5 9 2 2 2" xfId="45176"/>
    <cellStyle name="procent 3 5 9 2 2 3" xfId="32210"/>
    <cellStyle name="procent 3 5 9 2 3" xfId="38694"/>
    <cellStyle name="procent 3 5 9 2 4" xfId="25728"/>
    <cellStyle name="procent 3 5 9 3" xfId="15770"/>
    <cellStyle name="procent 3 5 9 3 2" xfId="41936"/>
    <cellStyle name="procent 3 5 9 3 3" xfId="28970"/>
    <cellStyle name="procent 3 5 9 4" xfId="9280"/>
    <cellStyle name="procent 3 5 9 4 2" xfId="35453"/>
    <cellStyle name="procent 3 5 9 5" xfId="22488"/>
    <cellStyle name="procent 3 6" xfId="537"/>
    <cellStyle name="procent 3 6 10" xfId="10923"/>
    <cellStyle name="procent 3 6 10 2" xfId="17407"/>
    <cellStyle name="procent 3 6 10 2 2" xfId="43573"/>
    <cellStyle name="procent 3 6 10 2 3" xfId="30607"/>
    <cellStyle name="procent 3 6 10 3" xfId="37091"/>
    <cellStyle name="procent 3 6 10 4" xfId="24125"/>
    <cellStyle name="procent 3 6 11" xfId="14168"/>
    <cellStyle name="procent 3 6 11 2" xfId="40334"/>
    <cellStyle name="procent 3 6 11 3" xfId="27368"/>
    <cellStyle name="procent 3 6 12" xfId="7625"/>
    <cellStyle name="procent 3 6 12 2" xfId="33845"/>
    <cellStyle name="procent 3 6 13" xfId="20901"/>
    <cellStyle name="procent 3 6 2" xfId="570"/>
    <cellStyle name="procent 3 6 2 10" xfId="7654"/>
    <cellStyle name="procent 3 6 2 10 2" xfId="33874"/>
    <cellStyle name="procent 3 6 2 11" xfId="20930"/>
    <cellStyle name="procent 3 6 2 2" xfId="729"/>
    <cellStyle name="procent 3 6 2 2 2" xfId="1549"/>
    <cellStyle name="procent 3 6 2 2 2 2" xfId="6517"/>
    <cellStyle name="procent 3 6 2 2 2 2 2" xfId="13254"/>
    <cellStyle name="procent 3 6 2 2 2 2 2 2" xfId="19738"/>
    <cellStyle name="procent 3 6 2 2 2 2 2 2 2" xfId="45904"/>
    <cellStyle name="procent 3 6 2 2 2 2 2 2 3" xfId="32938"/>
    <cellStyle name="procent 3 6 2 2 2 2 2 3" xfId="39422"/>
    <cellStyle name="procent 3 6 2 2 2 2 2 4" xfId="26456"/>
    <cellStyle name="procent 3 6 2 2 2 2 3" xfId="16498"/>
    <cellStyle name="procent 3 6 2 2 2 2 3 2" xfId="42664"/>
    <cellStyle name="procent 3 6 2 2 2 2 3 3" xfId="29698"/>
    <cellStyle name="procent 3 6 2 2 2 2 4" xfId="10010"/>
    <cellStyle name="procent 3 6 2 2 2 2 4 2" xfId="36181"/>
    <cellStyle name="procent 3 6 2 2 2 2 5" xfId="23216"/>
    <cellStyle name="procent 3 6 2 2 2 3" xfId="11642"/>
    <cellStyle name="procent 3 6 2 2 2 3 2" xfId="18126"/>
    <cellStyle name="procent 3 6 2 2 2 3 2 2" xfId="44292"/>
    <cellStyle name="procent 3 6 2 2 2 3 2 3" xfId="31326"/>
    <cellStyle name="procent 3 6 2 2 2 3 3" xfId="37810"/>
    <cellStyle name="procent 3 6 2 2 2 3 4" xfId="24844"/>
    <cellStyle name="procent 3 6 2 2 2 4" xfId="14886"/>
    <cellStyle name="procent 3 6 2 2 2 4 2" xfId="41052"/>
    <cellStyle name="procent 3 6 2 2 2 4 3" xfId="28086"/>
    <cellStyle name="procent 3 6 2 2 2 5" xfId="8347"/>
    <cellStyle name="procent 3 6 2 2 2 5 2" xfId="34567"/>
    <cellStyle name="procent 3 6 2 2 2 6" xfId="21618"/>
    <cellStyle name="procent 3 6 2 2 3" xfId="5930"/>
    <cellStyle name="procent 3 6 2 2 3 2" xfId="12697"/>
    <cellStyle name="procent 3 6 2 2 3 2 2" xfId="19181"/>
    <cellStyle name="procent 3 6 2 2 3 2 2 2" xfId="45347"/>
    <cellStyle name="procent 3 6 2 2 3 2 2 3" xfId="32381"/>
    <cellStyle name="procent 3 6 2 2 3 2 3" xfId="38865"/>
    <cellStyle name="procent 3 6 2 2 3 2 4" xfId="25899"/>
    <cellStyle name="procent 3 6 2 2 3 3" xfId="15941"/>
    <cellStyle name="procent 3 6 2 2 3 3 2" xfId="42107"/>
    <cellStyle name="procent 3 6 2 2 3 3 3" xfId="29141"/>
    <cellStyle name="procent 3 6 2 2 3 4" xfId="9451"/>
    <cellStyle name="procent 3 6 2 2 3 4 2" xfId="35624"/>
    <cellStyle name="procent 3 6 2 2 3 5" xfId="22659"/>
    <cellStyle name="procent 3 6 2 2 4" xfId="11088"/>
    <cellStyle name="procent 3 6 2 2 4 2" xfId="17572"/>
    <cellStyle name="procent 3 6 2 2 4 2 2" xfId="43738"/>
    <cellStyle name="procent 3 6 2 2 4 2 3" xfId="30772"/>
    <cellStyle name="procent 3 6 2 2 4 3" xfId="37256"/>
    <cellStyle name="procent 3 6 2 2 4 4" xfId="24290"/>
    <cellStyle name="procent 3 6 2 2 5" xfId="14333"/>
    <cellStyle name="procent 3 6 2 2 5 2" xfId="40499"/>
    <cellStyle name="procent 3 6 2 2 5 3" xfId="27533"/>
    <cellStyle name="procent 3 6 2 2 6" xfId="7790"/>
    <cellStyle name="procent 3 6 2 2 6 2" xfId="34010"/>
    <cellStyle name="procent 3 6 2 2 7" xfId="21066"/>
    <cellStyle name="procent 3 6 2 3" xfId="904"/>
    <cellStyle name="procent 3 6 2 3 2" xfId="1697"/>
    <cellStyle name="procent 3 6 2 3 2 2" xfId="6665"/>
    <cellStyle name="procent 3 6 2 3 2 2 2" xfId="13402"/>
    <cellStyle name="procent 3 6 2 3 2 2 2 2" xfId="19886"/>
    <cellStyle name="procent 3 6 2 3 2 2 2 2 2" xfId="46052"/>
    <cellStyle name="procent 3 6 2 3 2 2 2 2 3" xfId="33086"/>
    <cellStyle name="procent 3 6 2 3 2 2 2 3" xfId="39570"/>
    <cellStyle name="procent 3 6 2 3 2 2 2 4" xfId="26604"/>
    <cellStyle name="procent 3 6 2 3 2 2 3" xfId="16646"/>
    <cellStyle name="procent 3 6 2 3 2 2 3 2" xfId="42812"/>
    <cellStyle name="procent 3 6 2 3 2 2 3 3" xfId="29846"/>
    <cellStyle name="procent 3 6 2 3 2 2 4" xfId="10158"/>
    <cellStyle name="procent 3 6 2 3 2 2 4 2" xfId="36329"/>
    <cellStyle name="procent 3 6 2 3 2 2 5" xfId="23364"/>
    <cellStyle name="procent 3 6 2 3 2 3" xfId="11790"/>
    <cellStyle name="procent 3 6 2 3 2 3 2" xfId="18274"/>
    <cellStyle name="procent 3 6 2 3 2 3 2 2" xfId="44440"/>
    <cellStyle name="procent 3 6 2 3 2 3 2 3" xfId="31474"/>
    <cellStyle name="procent 3 6 2 3 2 3 3" xfId="37958"/>
    <cellStyle name="procent 3 6 2 3 2 3 4" xfId="24992"/>
    <cellStyle name="procent 3 6 2 3 2 4" xfId="15034"/>
    <cellStyle name="procent 3 6 2 3 2 4 2" xfId="41200"/>
    <cellStyle name="procent 3 6 2 3 2 4 3" xfId="28234"/>
    <cellStyle name="procent 3 6 2 3 2 5" xfId="8495"/>
    <cellStyle name="procent 3 6 2 3 2 5 2" xfId="34715"/>
    <cellStyle name="procent 3 6 2 3 2 6" xfId="21766"/>
    <cellStyle name="procent 3 6 2 3 3" xfId="6081"/>
    <cellStyle name="procent 3 6 2 3 3 2" xfId="12846"/>
    <cellStyle name="procent 3 6 2 3 3 2 2" xfId="19330"/>
    <cellStyle name="procent 3 6 2 3 3 2 2 2" xfId="45496"/>
    <cellStyle name="procent 3 6 2 3 3 2 2 3" xfId="32530"/>
    <cellStyle name="procent 3 6 2 3 3 2 3" xfId="39014"/>
    <cellStyle name="procent 3 6 2 3 3 2 4" xfId="26048"/>
    <cellStyle name="procent 3 6 2 3 3 3" xfId="16090"/>
    <cellStyle name="procent 3 6 2 3 3 3 2" xfId="42256"/>
    <cellStyle name="procent 3 6 2 3 3 3 3" xfId="29290"/>
    <cellStyle name="procent 3 6 2 3 3 4" xfId="9601"/>
    <cellStyle name="procent 3 6 2 3 3 4 2" xfId="35773"/>
    <cellStyle name="procent 3 6 2 3 3 5" xfId="22808"/>
    <cellStyle name="procent 3 6 2 3 4" xfId="11236"/>
    <cellStyle name="procent 3 6 2 3 4 2" xfId="17720"/>
    <cellStyle name="procent 3 6 2 3 4 2 2" xfId="43886"/>
    <cellStyle name="procent 3 6 2 3 4 2 3" xfId="30920"/>
    <cellStyle name="procent 3 6 2 3 4 3" xfId="37404"/>
    <cellStyle name="procent 3 6 2 3 4 4" xfId="24438"/>
    <cellStyle name="procent 3 6 2 3 5" xfId="14481"/>
    <cellStyle name="procent 3 6 2 3 5 2" xfId="40647"/>
    <cellStyle name="procent 3 6 2 3 5 3" xfId="27681"/>
    <cellStyle name="procent 3 6 2 3 6" xfId="7938"/>
    <cellStyle name="procent 3 6 2 3 6 2" xfId="34158"/>
    <cellStyle name="procent 3 6 2 3 7" xfId="21214"/>
    <cellStyle name="procent 3 6 2 4" xfId="1079"/>
    <cellStyle name="procent 3 6 2 4 2" xfId="1845"/>
    <cellStyle name="procent 3 6 2 4 2 2" xfId="6813"/>
    <cellStyle name="procent 3 6 2 4 2 2 2" xfId="13550"/>
    <cellStyle name="procent 3 6 2 4 2 2 2 2" xfId="20034"/>
    <cellStyle name="procent 3 6 2 4 2 2 2 2 2" xfId="46200"/>
    <cellStyle name="procent 3 6 2 4 2 2 2 2 3" xfId="33234"/>
    <cellStyle name="procent 3 6 2 4 2 2 2 3" xfId="39718"/>
    <cellStyle name="procent 3 6 2 4 2 2 2 4" xfId="26752"/>
    <cellStyle name="procent 3 6 2 4 2 2 3" xfId="16794"/>
    <cellStyle name="procent 3 6 2 4 2 2 3 2" xfId="42960"/>
    <cellStyle name="procent 3 6 2 4 2 2 3 3" xfId="29994"/>
    <cellStyle name="procent 3 6 2 4 2 2 4" xfId="10306"/>
    <cellStyle name="procent 3 6 2 4 2 2 4 2" xfId="36477"/>
    <cellStyle name="procent 3 6 2 4 2 2 5" xfId="23512"/>
    <cellStyle name="procent 3 6 2 4 2 3" xfId="11938"/>
    <cellStyle name="procent 3 6 2 4 2 3 2" xfId="18422"/>
    <cellStyle name="procent 3 6 2 4 2 3 2 2" xfId="44588"/>
    <cellStyle name="procent 3 6 2 4 2 3 2 3" xfId="31622"/>
    <cellStyle name="procent 3 6 2 4 2 3 3" xfId="38106"/>
    <cellStyle name="procent 3 6 2 4 2 3 4" xfId="25140"/>
    <cellStyle name="procent 3 6 2 4 2 4" xfId="15182"/>
    <cellStyle name="procent 3 6 2 4 2 4 2" xfId="41348"/>
    <cellStyle name="procent 3 6 2 4 2 4 3" xfId="28382"/>
    <cellStyle name="procent 3 6 2 4 2 5" xfId="8643"/>
    <cellStyle name="procent 3 6 2 4 2 5 2" xfId="34863"/>
    <cellStyle name="procent 3 6 2 4 2 6" xfId="21914"/>
    <cellStyle name="procent 3 6 2 4 3" xfId="6234"/>
    <cellStyle name="procent 3 6 2 4 3 2" xfId="12996"/>
    <cellStyle name="procent 3 6 2 4 3 2 2" xfId="19480"/>
    <cellStyle name="procent 3 6 2 4 3 2 2 2" xfId="45646"/>
    <cellStyle name="procent 3 6 2 4 3 2 2 3" xfId="32680"/>
    <cellStyle name="procent 3 6 2 4 3 2 3" xfId="39164"/>
    <cellStyle name="procent 3 6 2 4 3 2 4" xfId="26198"/>
    <cellStyle name="procent 3 6 2 4 3 3" xfId="16240"/>
    <cellStyle name="procent 3 6 2 4 3 3 2" xfId="42406"/>
    <cellStyle name="procent 3 6 2 4 3 3 3" xfId="29440"/>
    <cellStyle name="procent 3 6 2 4 3 4" xfId="9751"/>
    <cellStyle name="procent 3 6 2 4 3 4 2" xfId="35923"/>
    <cellStyle name="procent 3 6 2 4 3 5" xfId="22958"/>
    <cellStyle name="procent 3 6 2 4 4" xfId="11384"/>
    <cellStyle name="procent 3 6 2 4 4 2" xfId="17868"/>
    <cellStyle name="procent 3 6 2 4 4 2 2" xfId="44034"/>
    <cellStyle name="procent 3 6 2 4 4 2 3" xfId="31068"/>
    <cellStyle name="procent 3 6 2 4 4 3" xfId="37552"/>
    <cellStyle name="procent 3 6 2 4 4 4" xfId="24586"/>
    <cellStyle name="procent 3 6 2 4 5" xfId="14629"/>
    <cellStyle name="procent 3 6 2 4 5 2" xfId="40795"/>
    <cellStyle name="procent 3 6 2 4 5 3" xfId="27829"/>
    <cellStyle name="procent 3 6 2 4 6" xfId="8086"/>
    <cellStyle name="procent 3 6 2 4 6 2" xfId="34306"/>
    <cellStyle name="procent 3 6 2 4 7" xfId="21362"/>
    <cellStyle name="procent 3 6 2 5" xfId="1413"/>
    <cellStyle name="procent 3 6 2 5 2" xfId="6381"/>
    <cellStyle name="procent 3 6 2 5 2 2" xfId="13118"/>
    <cellStyle name="procent 3 6 2 5 2 2 2" xfId="19602"/>
    <cellStyle name="procent 3 6 2 5 2 2 2 2" xfId="45768"/>
    <cellStyle name="procent 3 6 2 5 2 2 2 3" xfId="32802"/>
    <cellStyle name="procent 3 6 2 5 2 2 3" xfId="39286"/>
    <cellStyle name="procent 3 6 2 5 2 2 4" xfId="26320"/>
    <cellStyle name="procent 3 6 2 5 2 3" xfId="16362"/>
    <cellStyle name="procent 3 6 2 5 2 3 2" xfId="42528"/>
    <cellStyle name="procent 3 6 2 5 2 3 3" xfId="29562"/>
    <cellStyle name="procent 3 6 2 5 2 4" xfId="9874"/>
    <cellStyle name="procent 3 6 2 5 2 4 2" xfId="36045"/>
    <cellStyle name="procent 3 6 2 5 2 5" xfId="23080"/>
    <cellStyle name="procent 3 6 2 5 3" xfId="11506"/>
    <cellStyle name="procent 3 6 2 5 3 2" xfId="17990"/>
    <cellStyle name="procent 3 6 2 5 3 2 2" xfId="44156"/>
    <cellStyle name="procent 3 6 2 5 3 2 3" xfId="31190"/>
    <cellStyle name="procent 3 6 2 5 3 3" xfId="37674"/>
    <cellStyle name="procent 3 6 2 5 3 4" xfId="24708"/>
    <cellStyle name="procent 3 6 2 5 4" xfId="14750"/>
    <cellStyle name="procent 3 6 2 5 4 2" xfId="40916"/>
    <cellStyle name="procent 3 6 2 5 4 3" xfId="27950"/>
    <cellStyle name="procent 3 6 2 5 5" xfId="8211"/>
    <cellStyle name="procent 3 6 2 5 5 2" xfId="34431"/>
    <cellStyle name="procent 3 6 2 5 6" xfId="21482"/>
    <cellStyle name="procent 3 6 2 6" xfId="3949"/>
    <cellStyle name="procent 3 6 2 7" xfId="5791"/>
    <cellStyle name="procent 3 6 2 7 2" xfId="12559"/>
    <cellStyle name="procent 3 6 2 7 2 2" xfId="19043"/>
    <cellStyle name="procent 3 6 2 7 2 2 2" xfId="45209"/>
    <cellStyle name="procent 3 6 2 7 2 2 3" xfId="32243"/>
    <cellStyle name="procent 3 6 2 7 2 3" xfId="38727"/>
    <cellStyle name="procent 3 6 2 7 2 4" xfId="25761"/>
    <cellStyle name="procent 3 6 2 7 3" xfId="15803"/>
    <cellStyle name="procent 3 6 2 7 3 2" xfId="41969"/>
    <cellStyle name="procent 3 6 2 7 3 3" xfId="29003"/>
    <cellStyle name="procent 3 6 2 7 4" xfId="9313"/>
    <cellStyle name="procent 3 6 2 7 4 2" xfId="35486"/>
    <cellStyle name="procent 3 6 2 7 5" xfId="22521"/>
    <cellStyle name="procent 3 6 2 8" xfId="10952"/>
    <cellStyle name="procent 3 6 2 8 2" xfId="17436"/>
    <cellStyle name="procent 3 6 2 8 2 2" xfId="43602"/>
    <cellStyle name="procent 3 6 2 8 2 3" xfId="30636"/>
    <cellStyle name="procent 3 6 2 8 3" xfId="37120"/>
    <cellStyle name="procent 3 6 2 8 4" xfId="24154"/>
    <cellStyle name="procent 3 6 2 9" xfId="14197"/>
    <cellStyle name="procent 3 6 2 9 2" xfId="40363"/>
    <cellStyle name="procent 3 6 2 9 3" xfId="27397"/>
    <cellStyle name="procent 3 6 3" xfId="607"/>
    <cellStyle name="procent 3 6 3 10" xfId="7686"/>
    <cellStyle name="procent 3 6 3 10 2" xfId="33906"/>
    <cellStyle name="procent 3 6 3 11" xfId="20962"/>
    <cellStyle name="procent 3 6 3 2" xfId="765"/>
    <cellStyle name="procent 3 6 3 2 2" xfId="1581"/>
    <cellStyle name="procent 3 6 3 2 2 2" xfId="6549"/>
    <cellStyle name="procent 3 6 3 2 2 2 2" xfId="13286"/>
    <cellStyle name="procent 3 6 3 2 2 2 2 2" xfId="19770"/>
    <cellStyle name="procent 3 6 3 2 2 2 2 2 2" xfId="45936"/>
    <cellStyle name="procent 3 6 3 2 2 2 2 2 3" xfId="32970"/>
    <cellStyle name="procent 3 6 3 2 2 2 2 3" xfId="39454"/>
    <cellStyle name="procent 3 6 3 2 2 2 2 4" xfId="26488"/>
    <cellStyle name="procent 3 6 3 2 2 2 3" xfId="16530"/>
    <cellStyle name="procent 3 6 3 2 2 2 3 2" xfId="42696"/>
    <cellStyle name="procent 3 6 3 2 2 2 3 3" xfId="29730"/>
    <cellStyle name="procent 3 6 3 2 2 2 4" xfId="10042"/>
    <cellStyle name="procent 3 6 3 2 2 2 4 2" xfId="36213"/>
    <cellStyle name="procent 3 6 3 2 2 2 5" xfId="23248"/>
    <cellStyle name="procent 3 6 3 2 2 3" xfId="11674"/>
    <cellStyle name="procent 3 6 3 2 2 3 2" xfId="18158"/>
    <cellStyle name="procent 3 6 3 2 2 3 2 2" xfId="44324"/>
    <cellStyle name="procent 3 6 3 2 2 3 2 3" xfId="31358"/>
    <cellStyle name="procent 3 6 3 2 2 3 3" xfId="37842"/>
    <cellStyle name="procent 3 6 3 2 2 3 4" xfId="24876"/>
    <cellStyle name="procent 3 6 3 2 2 4" xfId="14918"/>
    <cellStyle name="procent 3 6 3 2 2 4 2" xfId="41084"/>
    <cellStyle name="procent 3 6 3 2 2 4 3" xfId="28118"/>
    <cellStyle name="procent 3 6 3 2 2 5" xfId="8379"/>
    <cellStyle name="procent 3 6 3 2 2 5 2" xfId="34599"/>
    <cellStyle name="procent 3 6 3 2 2 6" xfId="21650"/>
    <cellStyle name="procent 3 6 3 2 3" xfId="5962"/>
    <cellStyle name="procent 3 6 3 2 3 2" xfId="12729"/>
    <cellStyle name="procent 3 6 3 2 3 2 2" xfId="19213"/>
    <cellStyle name="procent 3 6 3 2 3 2 2 2" xfId="45379"/>
    <cellStyle name="procent 3 6 3 2 3 2 2 3" xfId="32413"/>
    <cellStyle name="procent 3 6 3 2 3 2 3" xfId="38897"/>
    <cellStyle name="procent 3 6 3 2 3 2 4" xfId="25931"/>
    <cellStyle name="procent 3 6 3 2 3 3" xfId="15973"/>
    <cellStyle name="procent 3 6 3 2 3 3 2" xfId="42139"/>
    <cellStyle name="procent 3 6 3 2 3 3 3" xfId="29173"/>
    <cellStyle name="procent 3 6 3 2 3 4" xfId="9483"/>
    <cellStyle name="procent 3 6 3 2 3 4 2" xfId="35656"/>
    <cellStyle name="procent 3 6 3 2 3 5" xfId="22691"/>
    <cellStyle name="procent 3 6 3 2 4" xfId="11120"/>
    <cellStyle name="procent 3 6 3 2 4 2" xfId="17604"/>
    <cellStyle name="procent 3 6 3 2 4 2 2" xfId="43770"/>
    <cellStyle name="procent 3 6 3 2 4 2 3" xfId="30804"/>
    <cellStyle name="procent 3 6 3 2 4 3" xfId="37288"/>
    <cellStyle name="procent 3 6 3 2 4 4" xfId="24322"/>
    <cellStyle name="procent 3 6 3 2 5" xfId="14365"/>
    <cellStyle name="procent 3 6 3 2 5 2" xfId="40531"/>
    <cellStyle name="procent 3 6 3 2 5 3" xfId="27565"/>
    <cellStyle name="procent 3 6 3 2 6" xfId="7822"/>
    <cellStyle name="procent 3 6 3 2 6 2" xfId="34042"/>
    <cellStyle name="procent 3 6 3 2 7" xfId="21098"/>
    <cellStyle name="procent 3 6 3 3" xfId="940"/>
    <cellStyle name="procent 3 6 3 3 2" xfId="1729"/>
    <cellStyle name="procent 3 6 3 3 2 2" xfId="6697"/>
    <cellStyle name="procent 3 6 3 3 2 2 2" xfId="13434"/>
    <cellStyle name="procent 3 6 3 3 2 2 2 2" xfId="19918"/>
    <cellStyle name="procent 3 6 3 3 2 2 2 2 2" xfId="46084"/>
    <cellStyle name="procent 3 6 3 3 2 2 2 2 3" xfId="33118"/>
    <cellStyle name="procent 3 6 3 3 2 2 2 3" xfId="39602"/>
    <cellStyle name="procent 3 6 3 3 2 2 2 4" xfId="26636"/>
    <cellStyle name="procent 3 6 3 3 2 2 3" xfId="16678"/>
    <cellStyle name="procent 3 6 3 3 2 2 3 2" xfId="42844"/>
    <cellStyle name="procent 3 6 3 3 2 2 3 3" xfId="29878"/>
    <cellStyle name="procent 3 6 3 3 2 2 4" xfId="10190"/>
    <cellStyle name="procent 3 6 3 3 2 2 4 2" xfId="36361"/>
    <cellStyle name="procent 3 6 3 3 2 2 5" xfId="23396"/>
    <cellStyle name="procent 3 6 3 3 2 3" xfId="11822"/>
    <cellStyle name="procent 3 6 3 3 2 3 2" xfId="18306"/>
    <cellStyle name="procent 3 6 3 3 2 3 2 2" xfId="44472"/>
    <cellStyle name="procent 3 6 3 3 2 3 2 3" xfId="31506"/>
    <cellStyle name="procent 3 6 3 3 2 3 3" xfId="37990"/>
    <cellStyle name="procent 3 6 3 3 2 3 4" xfId="25024"/>
    <cellStyle name="procent 3 6 3 3 2 4" xfId="15066"/>
    <cellStyle name="procent 3 6 3 3 2 4 2" xfId="41232"/>
    <cellStyle name="procent 3 6 3 3 2 4 3" xfId="28266"/>
    <cellStyle name="procent 3 6 3 3 2 5" xfId="8527"/>
    <cellStyle name="procent 3 6 3 3 2 5 2" xfId="34747"/>
    <cellStyle name="procent 3 6 3 3 2 6" xfId="21798"/>
    <cellStyle name="procent 3 6 3 3 3" xfId="6113"/>
    <cellStyle name="procent 3 6 3 3 3 2" xfId="12878"/>
    <cellStyle name="procent 3 6 3 3 3 2 2" xfId="19362"/>
    <cellStyle name="procent 3 6 3 3 3 2 2 2" xfId="45528"/>
    <cellStyle name="procent 3 6 3 3 3 2 2 3" xfId="32562"/>
    <cellStyle name="procent 3 6 3 3 3 2 3" xfId="39046"/>
    <cellStyle name="procent 3 6 3 3 3 2 4" xfId="26080"/>
    <cellStyle name="procent 3 6 3 3 3 3" xfId="16122"/>
    <cellStyle name="procent 3 6 3 3 3 3 2" xfId="42288"/>
    <cellStyle name="procent 3 6 3 3 3 3 3" xfId="29322"/>
    <cellStyle name="procent 3 6 3 3 3 4" xfId="9633"/>
    <cellStyle name="procent 3 6 3 3 3 4 2" xfId="35805"/>
    <cellStyle name="procent 3 6 3 3 3 5" xfId="22840"/>
    <cellStyle name="procent 3 6 3 3 4" xfId="11268"/>
    <cellStyle name="procent 3 6 3 3 4 2" xfId="17752"/>
    <cellStyle name="procent 3 6 3 3 4 2 2" xfId="43918"/>
    <cellStyle name="procent 3 6 3 3 4 2 3" xfId="30952"/>
    <cellStyle name="procent 3 6 3 3 4 3" xfId="37436"/>
    <cellStyle name="procent 3 6 3 3 4 4" xfId="24470"/>
    <cellStyle name="procent 3 6 3 3 5" xfId="14513"/>
    <cellStyle name="procent 3 6 3 3 5 2" xfId="40679"/>
    <cellStyle name="procent 3 6 3 3 5 3" xfId="27713"/>
    <cellStyle name="procent 3 6 3 3 6" xfId="7970"/>
    <cellStyle name="procent 3 6 3 3 6 2" xfId="34190"/>
    <cellStyle name="procent 3 6 3 3 7" xfId="21246"/>
    <cellStyle name="procent 3 6 3 4" xfId="1115"/>
    <cellStyle name="procent 3 6 3 4 2" xfId="1877"/>
    <cellStyle name="procent 3 6 3 4 2 2" xfId="6845"/>
    <cellStyle name="procent 3 6 3 4 2 2 2" xfId="13582"/>
    <cellStyle name="procent 3 6 3 4 2 2 2 2" xfId="20066"/>
    <cellStyle name="procent 3 6 3 4 2 2 2 2 2" xfId="46232"/>
    <cellStyle name="procent 3 6 3 4 2 2 2 2 3" xfId="33266"/>
    <cellStyle name="procent 3 6 3 4 2 2 2 3" xfId="39750"/>
    <cellStyle name="procent 3 6 3 4 2 2 2 4" xfId="26784"/>
    <cellStyle name="procent 3 6 3 4 2 2 3" xfId="16826"/>
    <cellStyle name="procent 3 6 3 4 2 2 3 2" xfId="42992"/>
    <cellStyle name="procent 3 6 3 4 2 2 3 3" xfId="30026"/>
    <cellStyle name="procent 3 6 3 4 2 2 4" xfId="10338"/>
    <cellStyle name="procent 3 6 3 4 2 2 4 2" xfId="36509"/>
    <cellStyle name="procent 3 6 3 4 2 2 5" xfId="23544"/>
    <cellStyle name="procent 3 6 3 4 2 3" xfId="11970"/>
    <cellStyle name="procent 3 6 3 4 2 3 2" xfId="18454"/>
    <cellStyle name="procent 3 6 3 4 2 3 2 2" xfId="44620"/>
    <cellStyle name="procent 3 6 3 4 2 3 2 3" xfId="31654"/>
    <cellStyle name="procent 3 6 3 4 2 3 3" xfId="38138"/>
    <cellStyle name="procent 3 6 3 4 2 3 4" xfId="25172"/>
    <cellStyle name="procent 3 6 3 4 2 4" xfId="15214"/>
    <cellStyle name="procent 3 6 3 4 2 4 2" xfId="41380"/>
    <cellStyle name="procent 3 6 3 4 2 4 3" xfId="28414"/>
    <cellStyle name="procent 3 6 3 4 2 5" xfId="8675"/>
    <cellStyle name="procent 3 6 3 4 2 5 2" xfId="34895"/>
    <cellStyle name="procent 3 6 3 4 2 6" xfId="21946"/>
    <cellStyle name="procent 3 6 3 4 3" xfId="6268"/>
    <cellStyle name="procent 3 6 3 4 3 2" xfId="13030"/>
    <cellStyle name="procent 3 6 3 4 3 2 2" xfId="19514"/>
    <cellStyle name="procent 3 6 3 4 3 2 2 2" xfId="45680"/>
    <cellStyle name="procent 3 6 3 4 3 2 2 3" xfId="32714"/>
    <cellStyle name="procent 3 6 3 4 3 2 3" xfId="39198"/>
    <cellStyle name="procent 3 6 3 4 3 2 4" xfId="26232"/>
    <cellStyle name="procent 3 6 3 4 3 3" xfId="16274"/>
    <cellStyle name="procent 3 6 3 4 3 3 2" xfId="42440"/>
    <cellStyle name="procent 3 6 3 4 3 3 3" xfId="29474"/>
    <cellStyle name="procent 3 6 3 4 3 4" xfId="9785"/>
    <cellStyle name="procent 3 6 3 4 3 4 2" xfId="35957"/>
    <cellStyle name="procent 3 6 3 4 3 5" xfId="22992"/>
    <cellStyle name="procent 3 6 3 4 4" xfId="11416"/>
    <cellStyle name="procent 3 6 3 4 4 2" xfId="17900"/>
    <cellStyle name="procent 3 6 3 4 4 2 2" xfId="44066"/>
    <cellStyle name="procent 3 6 3 4 4 2 3" xfId="31100"/>
    <cellStyle name="procent 3 6 3 4 4 3" xfId="37584"/>
    <cellStyle name="procent 3 6 3 4 4 4" xfId="24618"/>
    <cellStyle name="procent 3 6 3 4 5" xfId="14661"/>
    <cellStyle name="procent 3 6 3 4 5 2" xfId="40827"/>
    <cellStyle name="procent 3 6 3 4 5 3" xfId="27861"/>
    <cellStyle name="procent 3 6 3 4 6" xfId="8118"/>
    <cellStyle name="procent 3 6 3 4 6 2" xfId="34338"/>
    <cellStyle name="procent 3 6 3 4 7" xfId="21394"/>
    <cellStyle name="procent 3 6 3 5" xfId="1445"/>
    <cellStyle name="procent 3 6 3 5 2" xfId="6413"/>
    <cellStyle name="procent 3 6 3 5 2 2" xfId="13150"/>
    <cellStyle name="procent 3 6 3 5 2 2 2" xfId="19634"/>
    <cellStyle name="procent 3 6 3 5 2 2 2 2" xfId="45800"/>
    <cellStyle name="procent 3 6 3 5 2 2 2 3" xfId="32834"/>
    <cellStyle name="procent 3 6 3 5 2 2 3" xfId="39318"/>
    <cellStyle name="procent 3 6 3 5 2 2 4" xfId="26352"/>
    <cellStyle name="procent 3 6 3 5 2 3" xfId="16394"/>
    <cellStyle name="procent 3 6 3 5 2 3 2" xfId="42560"/>
    <cellStyle name="procent 3 6 3 5 2 3 3" xfId="29594"/>
    <cellStyle name="procent 3 6 3 5 2 4" xfId="9906"/>
    <cellStyle name="procent 3 6 3 5 2 4 2" xfId="36077"/>
    <cellStyle name="procent 3 6 3 5 2 5" xfId="23112"/>
    <cellStyle name="procent 3 6 3 5 3" xfId="11538"/>
    <cellStyle name="procent 3 6 3 5 3 2" xfId="18022"/>
    <cellStyle name="procent 3 6 3 5 3 2 2" xfId="44188"/>
    <cellStyle name="procent 3 6 3 5 3 2 3" xfId="31222"/>
    <cellStyle name="procent 3 6 3 5 3 3" xfId="37706"/>
    <cellStyle name="procent 3 6 3 5 3 4" xfId="24740"/>
    <cellStyle name="procent 3 6 3 5 4" xfId="14782"/>
    <cellStyle name="procent 3 6 3 5 4 2" xfId="40948"/>
    <cellStyle name="procent 3 6 3 5 4 3" xfId="27982"/>
    <cellStyle name="procent 3 6 3 5 5" xfId="8243"/>
    <cellStyle name="procent 3 6 3 5 5 2" xfId="34463"/>
    <cellStyle name="procent 3 6 3 5 6" xfId="21514"/>
    <cellStyle name="procent 3 6 3 6" xfId="3942"/>
    <cellStyle name="procent 3 6 3 7" xfId="5824"/>
    <cellStyle name="procent 3 6 3 7 2" xfId="12591"/>
    <cellStyle name="procent 3 6 3 7 2 2" xfId="19075"/>
    <cellStyle name="procent 3 6 3 7 2 2 2" xfId="45241"/>
    <cellStyle name="procent 3 6 3 7 2 2 3" xfId="32275"/>
    <cellStyle name="procent 3 6 3 7 2 3" xfId="38759"/>
    <cellStyle name="procent 3 6 3 7 2 4" xfId="25793"/>
    <cellStyle name="procent 3 6 3 7 3" xfId="15835"/>
    <cellStyle name="procent 3 6 3 7 3 2" xfId="42001"/>
    <cellStyle name="procent 3 6 3 7 3 3" xfId="29035"/>
    <cellStyle name="procent 3 6 3 7 4" xfId="9345"/>
    <cellStyle name="procent 3 6 3 7 4 2" xfId="35518"/>
    <cellStyle name="procent 3 6 3 7 5" xfId="22553"/>
    <cellStyle name="procent 3 6 3 8" xfId="10984"/>
    <cellStyle name="procent 3 6 3 8 2" xfId="17468"/>
    <cellStyle name="procent 3 6 3 8 2 2" xfId="43634"/>
    <cellStyle name="procent 3 6 3 8 2 3" xfId="30668"/>
    <cellStyle name="procent 3 6 3 8 3" xfId="37152"/>
    <cellStyle name="procent 3 6 3 8 4" xfId="24186"/>
    <cellStyle name="procent 3 6 3 9" xfId="14229"/>
    <cellStyle name="procent 3 6 3 9 2" xfId="40395"/>
    <cellStyle name="procent 3 6 3 9 3" xfId="27429"/>
    <cellStyle name="procent 3 6 4" xfId="644"/>
    <cellStyle name="procent 3 6 4 2" xfId="1477"/>
    <cellStyle name="procent 3 6 4 2 2" xfId="6445"/>
    <cellStyle name="procent 3 6 4 2 2 2" xfId="13182"/>
    <cellStyle name="procent 3 6 4 2 2 2 2" xfId="19666"/>
    <cellStyle name="procent 3 6 4 2 2 2 2 2" xfId="45832"/>
    <cellStyle name="procent 3 6 4 2 2 2 2 3" xfId="32866"/>
    <cellStyle name="procent 3 6 4 2 2 2 3" xfId="39350"/>
    <cellStyle name="procent 3 6 4 2 2 2 4" xfId="26384"/>
    <cellStyle name="procent 3 6 4 2 2 3" xfId="16426"/>
    <cellStyle name="procent 3 6 4 2 2 3 2" xfId="42592"/>
    <cellStyle name="procent 3 6 4 2 2 3 3" xfId="29626"/>
    <cellStyle name="procent 3 6 4 2 2 4" xfId="9938"/>
    <cellStyle name="procent 3 6 4 2 2 4 2" xfId="36109"/>
    <cellStyle name="procent 3 6 4 2 2 5" xfId="23144"/>
    <cellStyle name="procent 3 6 4 2 3" xfId="11570"/>
    <cellStyle name="procent 3 6 4 2 3 2" xfId="18054"/>
    <cellStyle name="procent 3 6 4 2 3 2 2" xfId="44220"/>
    <cellStyle name="procent 3 6 4 2 3 2 3" xfId="31254"/>
    <cellStyle name="procent 3 6 4 2 3 3" xfId="37738"/>
    <cellStyle name="procent 3 6 4 2 3 4" xfId="24772"/>
    <cellStyle name="procent 3 6 4 2 4" xfId="14814"/>
    <cellStyle name="procent 3 6 4 2 4 2" xfId="40980"/>
    <cellStyle name="procent 3 6 4 2 4 3" xfId="28014"/>
    <cellStyle name="procent 3 6 4 2 5" xfId="8275"/>
    <cellStyle name="procent 3 6 4 2 5 2" xfId="34495"/>
    <cellStyle name="procent 3 6 4 2 6" xfId="21546"/>
    <cellStyle name="procent 3 6 4 3" xfId="3984"/>
    <cellStyle name="procent 3 6 4 4" xfId="5856"/>
    <cellStyle name="procent 3 6 4 4 2" xfId="12623"/>
    <cellStyle name="procent 3 6 4 4 2 2" xfId="19107"/>
    <cellStyle name="procent 3 6 4 4 2 2 2" xfId="45273"/>
    <cellStyle name="procent 3 6 4 4 2 2 3" xfId="32307"/>
    <cellStyle name="procent 3 6 4 4 2 3" xfId="38791"/>
    <cellStyle name="procent 3 6 4 4 2 4" xfId="25825"/>
    <cellStyle name="procent 3 6 4 4 3" xfId="15867"/>
    <cellStyle name="procent 3 6 4 4 3 2" xfId="42033"/>
    <cellStyle name="procent 3 6 4 4 3 3" xfId="29067"/>
    <cellStyle name="procent 3 6 4 4 4" xfId="9377"/>
    <cellStyle name="procent 3 6 4 4 4 2" xfId="35550"/>
    <cellStyle name="procent 3 6 4 4 5" xfId="22585"/>
    <cellStyle name="procent 3 6 4 5" xfId="11016"/>
    <cellStyle name="procent 3 6 4 5 2" xfId="17500"/>
    <cellStyle name="procent 3 6 4 5 2 2" xfId="43666"/>
    <cellStyle name="procent 3 6 4 5 2 3" xfId="30700"/>
    <cellStyle name="procent 3 6 4 5 3" xfId="37184"/>
    <cellStyle name="procent 3 6 4 5 4" xfId="24218"/>
    <cellStyle name="procent 3 6 4 6" xfId="14261"/>
    <cellStyle name="procent 3 6 4 6 2" xfId="40427"/>
    <cellStyle name="procent 3 6 4 6 3" xfId="27461"/>
    <cellStyle name="procent 3 6 4 7" xfId="7718"/>
    <cellStyle name="procent 3 6 4 7 2" xfId="33938"/>
    <cellStyle name="procent 3 6 4 8" xfId="20994"/>
    <cellStyle name="procent 3 6 5" xfId="815"/>
    <cellStyle name="procent 3 6 5 2" xfId="1621"/>
    <cellStyle name="procent 3 6 5 2 2" xfId="6589"/>
    <cellStyle name="procent 3 6 5 2 2 2" xfId="13326"/>
    <cellStyle name="procent 3 6 5 2 2 2 2" xfId="19810"/>
    <cellStyle name="procent 3 6 5 2 2 2 2 2" xfId="45976"/>
    <cellStyle name="procent 3 6 5 2 2 2 2 3" xfId="33010"/>
    <cellStyle name="procent 3 6 5 2 2 2 3" xfId="39494"/>
    <cellStyle name="procent 3 6 5 2 2 2 4" xfId="26528"/>
    <cellStyle name="procent 3 6 5 2 2 3" xfId="16570"/>
    <cellStyle name="procent 3 6 5 2 2 3 2" xfId="42736"/>
    <cellStyle name="procent 3 6 5 2 2 3 3" xfId="29770"/>
    <cellStyle name="procent 3 6 5 2 2 4" xfId="10082"/>
    <cellStyle name="procent 3 6 5 2 2 4 2" xfId="36253"/>
    <cellStyle name="procent 3 6 5 2 2 5" xfId="23288"/>
    <cellStyle name="procent 3 6 5 2 3" xfId="11714"/>
    <cellStyle name="procent 3 6 5 2 3 2" xfId="18198"/>
    <cellStyle name="procent 3 6 5 2 3 2 2" xfId="44364"/>
    <cellStyle name="procent 3 6 5 2 3 2 3" xfId="31398"/>
    <cellStyle name="procent 3 6 5 2 3 3" xfId="37882"/>
    <cellStyle name="procent 3 6 5 2 3 4" xfId="24916"/>
    <cellStyle name="procent 3 6 5 2 4" xfId="14958"/>
    <cellStyle name="procent 3 6 5 2 4 2" xfId="41124"/>
    <cellStyle name="procent 3 6 5 2 4 3" xfId="28158"/>
    <cellStyle name="procent 3 6 5 2 5" xfId="8419"/>
    <cellStyle name="procent 3 6 5 2 5 2" xfId="34639"/>
    <cellStyle name="procent 3 6 5 2 6" xfId="21690"/>
    <cellStyle name="procent 3 6 5 3" xfId="6003"/>
    <cellStyle name="procent 3 6 5 3 2" xfId="12769"/>
    <cellStyle name="procent 3 6 5 3 2 2" xfId="19253"/>
    <cellStyle name="procent 3 6 5 3 2 2 2" xfId="45419"/>
    <cellStyle name="procent 3 6 5 3 2 2 3" xfId="32453"/>
    <cellStyle name="procent 3 6 5 3 2 3" xfId="38937"/>
    <cellStyle name="procent 3 6 5 3 2 4" xfId="25971"/>
    <cellStyle name="procent 3 6 5 3 3" xfId="16013"/>
    <cellStyle name="procent 3 6 5 3 3 2" xfId="42179"/>
    <cellStyle name="procent 3 6 5 3 3 3" xfId="29213"/>
    <cellStyle name="procent 3 6 5 3 4" xfId="9523"/>
    <cellStyle name="procent 3 6 5 3 4 2" xfId="35696"/>
    <cellStyle name="procent 3 6 5 3 5" xfId="22731"/>
    <cellStyle name="procent 3 6 5 4" xfId="11160"/>
    <cellStyle name="procent 3 6 5 4 2" xfId="17644"/>
    <cellStyle name="procent 3 6 5 4 2 2" xfId="43810"/>
    <cellStyle name="procent 3 6 5 4 2 3" xfId="30844"/>
    <cellStyle name="procent 3 6 5 4 3" xfId="37328"/>
    <cellStyle name="procent 3 6 5 4 4" xfId="24362"/>
    <cellStyle name="procent 3 6 5 5" xfId="14405"/>
    <cellStyle name="procent 3 6 5 5 2" xfId="40571"/>
    <cellStyle name="procent 3 6 5 5 3" xfId="27605"/>
    <cellStyle name="procent 3 6 5 6" xfId="7862"/>
    <cellStyle name="procent 3 6 5 6 2" xfId="34082"/>
    <cellStyle name="procent 3 6 5 7" xfId="21138"/>
    <cellStyle name="procent 3 6 6" xfId="990"/>
    <cellStyle name="procent 3 6 6 2" xfId="1769"/>
    <cellStyle name="procent 3 6 6 2 2" xfId="6737"/>
    <cellStyle name="procent 3 6 6 2 2 2" xfId="13474"/>
    <cellStyle name="procent 3 6 6 2 2 2 2" xfId="19958"/>
    <cellStyle name="procent 3 6 6 2 2 2 2 2" xfId="46124"/>
    <cellStyle name="procent 3 6 6 2 2 2 2 3" xfId="33158"/>
    <cellStyle name="procent 3 6 6 2 2 2 3" xfId="39642"/>
    <cellStyle name="procent 3 6 6 2 2 2 4" xfId="26676"/>
    <cellStyle name="procent 3 6 6 2 2 3" xfId="16718"/>
    <cellStyle name="procent 3 6 6 2 2 3 2" xfId="42884"/>
    <cellStyle name="procent 3 6 6 2 2 3 3" xfId="29918"/>
    <cellStyle name="procent 3 6 6 2 2 4" xfId="10230"/>
    <cellStyle name="procent 3 6 6 2 2 4 2" xfId="36401"/>
    <cellStyle name="procent 3 6 6 2 2 5" xfId="23436"/>
    <cellStyle name="procent 3 6 6 2 3" xfId="11862"/>
    <cellStyle name="procent 3 6 6 2 3 2" xfId="18346"/>
    <cellStyle name="procent 3 6 6 2 3 2 2" xfId="44512"/>
    <cellStyle name="procent 3 6 6 2 3 2 3" xfId="31546"/>
    <cellStyle name="procent 3 6 6 2 3 3" xfId="38030"/>
    <cellStyle name="procent 3 6 6 2 3 4" xfId="25064"/>
    <cellStyle name="procent 3 6 6 2 4" xfId="15106"/>
    <cellStyle name="procent 3 6 6 2 4 2" xfId="41272"/>
    <cellStyle name="procent 3 6 6 2 4 3" xfId="28306"/>
    <cellStyle name="procent 3 6 6 2 5" xfId="8567"/>
    <cellStyle name="procent 3 6 6 2 5 2" xfId="34787"/>
    <cellStyle name="procent 3 6 6 2 6" xfId="21838"/>
    <cellStyle name="procent 3 6 6 3" xfId="6155"/>
    <cellStyle name="procent 3 6 6 3 2" xfId="12919"/>
    <cellStyle name="procent 3 6 6 3 2 2" xfId="19403"/>
    <cellStyle name="procent 3 6 6 3 2 2 2" xfId="45569"/>
    <cellStyle name="procent 3 6 6 3 2 2 3" xfId="32603"/>
    <cellStyle name="procent 3 6 6 3 2 3" xfId="39087"/>
    <cellStyle name="procent 3 6 6 3 2 4" xfId="26121"/>
    <cellStyle name="procent 3 6 6 3 3" xfId="16163"/>
    <cellStyle name="procent 3 6 6 3 3 2" xfId="42329"/>
    <cellStyle name="procent 3 6 6 3 3 3" xfId="29363"/>
    <cellStyle name="procent 3 6 6 3 4" xfId="9674"/>
    <cellStyle name="procent 3 6 6 3 4 2" xfId="35846"/>
    <cellStyle name="procent 3 6 6 3 5" xfId="22881"/>
    <cellStyle name="procent 3 6 6 4" xfId="11308"/>
    <cellStyle name="procent 3 6 6 4 2" xfId="17792"/>
    <cellStyle name="procent 3 6 6 4 2 2" xfId="43958"/>
    <cellStyle name="procent 3 6 6 4 2 3" xfId="30992"/>
    <cellStyle name="procent 3 6 6 4 3" xfId="37476"/>
    <cellStyle name="procent 3 6 6 4 4" xfId="24510"/>
    <cellStyle name="procent 3 6 6 5" xfId="14553"/>
    <cellStyle name="procent 3 6 6 5 2" xfId="40719"/>
    <cellStyle name="procent 3 6 6 5 3" xfId="27753"/>
    <cellStyle name="procent 3 6 6 6" xfId="8010"/>
    <cellStyle name="procent 3 6 6 6 2" xfId="34230"/>
    <cellStyle name="procent 3 6 6 7" xfId="21286"/>
    <cellStyle name="procent 3 6 7" xfId="1384"/>
    <cellStyle name="procent 3 6 7 2" xfId="6352"/>
    <cellStyle name="procent 3 6 7 2 2" xfId="13089"/>
    <cellStyle name="procent 3 6 7 2 2 2" xfId="19573"/>
    <cellStyle name="procent 3 6 7 2 2 2 2" xfId="45739"/>
    <cellStyle name="procent 3 6 7 2 2 2 3" xfId="32773"/>
    <cellStyle name="procent 3 6 7 2 2 3" xfId="39257"/>
    <cellStyle name="procent 3 6 7 2 2 4" xfId="26291"/>
    <cellStyle name="procent 3 6 7 2 3" xfId="16333"/>
    <cellStyle name="procent 3 6 7 2 3 2" xfId="42499"/>
    <cellStyle name="procent 3 6 7 2 3 3" xfId="29533"/>
    <cellStyle name="procent 3 6 7 2 4" xfId="9845"/>
    <cellStyle name="procent 3 6 7 2 4 2" xfId="36016"/>
    <cellStyle name="procent 3 6 7 2 5" xfId="23051"/>
    <cellStyle name="procent 3 6 7 3" xfId="11477"/>
    <cellStyle name="procent 3 6 7 3 2" xfId="17961"/>
    <cellStyle name="procent 3 6 7 3 2 2" xfId="44127"/>
    <cellStyle name="procent 3 6 7 3 2 3" xfId="31161"/>
    <cellStyle name="procent 3 6 7 3 3" xfId="37645"/>
    <cellStyle name="procent 3 6 7 3 4" xfId="24679"/>
    <cellStyle name="procent 3 6 7 4" xfId="14721"/>
    <cellStyle name="procent 3 6 7 4 2" xfId="40887"/>
    <cellStyle name="procent 3 6 7 4 3" xfId="27921"/>
    <cellStyle name="procent 3 6 7 5" xfId="8182"/>
    <cellStyle name="procent 3 6 7 5 2" xfId="34402"/>
    <cellStyle name="procent 3 6 7 6" xfId="21453"/>
    <cellStyle name="procent 3 6 8" xfId="3924"/>
    <cellStyle name="procent 3 6 9" xfId="5762"/>
    <cellStyle name="procent 3 6 9 2" xfId="12530"/>
    <cellStyle name="procent 3 6 9 2 2" xfId="19014"/>
    <cellStyle name="procent 3 6 9 2 2 2" xfId="45180"/>
    <cellStyle name="procent 3 6 9 2 2 3" xfId="32214"/>
    <cellStyle name="procent 3 6 9 2 3" xfId="38698"/>
    <cellStyle name="procent 3 6 9 2 4" xfId="25732"/>
    <cellStyle name="procent 3 6 9 3" xfId="15774"/>
    <cellStyle name="procent 3 6 9 3 2" xfId="41940"/>
    <cellStyle name="procent 3 6 9 3 3" xfId="28974"/>
    <cellStyle name="procent 3 6 9 4" xfId="9284"/>
    <cellStyle name="procent 3 6 9 4 2" xfId="35457"/>
    <cellStyle name="procent 3 6 9 5" xfId="22492"/>
    <cellStyle name="procent 3 7" xfId="551"/>
    <cellStyle name="procent 3 7 10" xfId="10936"/>
    <cellStyle name="procent 3 7 10 2" xfId="17420"/>
    <cellStyle name="procent 3 7 10 2 2" xfId="43586"/>
    <cellStyle name="procent 3 7 10 2 3" xfId="30620"/>
    <cellStyle name="procent 3 7 10 3" xfId="37104"/>
    <cellStyle name="procent 3 7 10 4" xfId="24138"/>
    <cellStyle name="procent 3 7 11" xfId="14181"/>
    <cellStyle name="procent 3 7 11 2" xfId="40347"/>
    <cellStyle name="procent 3 7 11 3" xfId="27381"/>
    <cellStyle name="procent 3 7 12" xfId="7638"/>
    <cellStyle name="procent 3 7 12 2" xfId="33858"/>
    <cellStyle name="procent 3 7 13" xfId="20914"/>
    <cellStyle name="procent 3 7 2" xfId="584"/>
    <cellStyle name="procent 3 7 2 10" xfId="7667"/>
    <cellStyle name="procent 3 7 2 10 2" xfId="33887"/>
    <cellStyle name="procent 3 7 2 11" xfId="20943"/>
    <cellStyle name="procent 3 7 2 2" xfId="743"/>
    <cellStyle name="procent 3 7 2 2 2" xfId="1562"/>
    <cellStyle name="procent 3 7 2 2 2 2" xfId="6530"/>
    <cellStyle name="procent 3 7 2 2 2 2 2" xfId="13267"/>
    <cellStyle name="procent 3 7 2 2 2 2 2 2" xfId="19751"/>
    <cellStyle name="procent 3 7 2 2 2 2 2 2 2" xfId="45917"/>
    <cellStyle name="procent 3 7 2 2 2 2 2 2 3" xfId="32951"/>
    <cellStyle name="procent 3 7 2 2 2 2 2 3" xfId="39435"/>
    <cellStyle name="procent 3 7 2 2 2 2 2 4" xfId="26469"/>
    <cellStyle name="procent 3 7 2 2 2 2 3" xfId="16511"/>
    <cellStyle name="procent 3 7 2 2 2 2 3 2" xfId="42677"/>
    <cellStyle name="procent 3 7 2 2 2 2 3 3" xfId="29711"/>
    <cellStyle name="procent 3 7 2 2 2 2 4" xfId="10023"/>
    <cellStyle name="procent 3 7 2 2 2 2 4 2" xfId="36194"/>
    <cellStyle name="procent 3 7 2 2 2 2 5" xfId="23229"/>
    <cellStyle name="procent 3 7 2 2 2 3" xfId="11655"/>
    <cellStyle name="procent 3 7 2 2 2 3 2" xfId="18139"/>
    <cellStyle name="procent 3 7 2 2 2 3 2 2" xfId="44305"/>
    <cellStyle name="procent 3 7 2 2 2 3 2 3" xfId="31339"/>
    <cellStyle name="procent 3 7 2 2 2 3 3" xfId="37823"/>
    <cellStyle name="procent 3 7 2 2 2 3 4" xfId="24857"/>
    <cellStyle name="procent 3 7 2 2 2 4" xfId="14899"/>
    <cellStyle name="procent 3 7 2 2 2 4 2" xfId="41065"/>
    <cellStyle name="procent 3 7 2 2 2 4 3" xfId="28099"/>
    <cellStyle name="procent 3 7 2 2 2 5" xfId="8360"/>
    <cellStyle name="procent 3 7 2 2 2 5 2" xfId="34580"/>
    <cellStyle name="procent 3 7 2 2 2 6" xfId="21631"/>
    <cellStyle name="procent 3 7 2 2 3" xfId="5943"/>
    <cellStyle name="procent 3 7 2 2 3 2" xfId="12710"/>
    <cellStyle name="procent 3 7 2 2 3 2 2" xfId="19194"/>
    <cellStyle name="procent 3 7 2 2 3 2 2 2" xfId="45360"/>
    <cellStyle name="procent 3 7 2 2 3 2 2 3" xfId="32394"/>
    <cellStyle name="procent 3 7 2 2 3 2 3" xfId="38878"/>
    <cellStyle name="procent 3 7 2 2 3 2 4" xfId="25912"/>
    <cellStyle name="procent 3 7 2 2 3 3" xfId="15954"/>
    <cellStyle name="procent 3 7 2 2 3 3 2" xfId="42120"/>
    <cellStyle name="procent 3 7 2 2 3 3 3" xfId="29154"/>
    <cellStyle name="procent 3 7 2 2 3 4" xfId="9464"/>
    <cellStyle name="procent 3 7 2 2 3 4 2" xfId="35637"/>
    <cellStyle name="procent 3 7 2 2 3 5" xfId="22672"/>
    <cellStyle name="procent 3 7 2 2 4" xfId="11101"/>
    <cellStyle name="procent 3 7 2 2 4 2" xfId="17585"/>
    <cellStyle name="procent 3 7 2 2 4 2 2" xfId="43751"/>
    <cellStyle name="procent 3 7 2 2 4 2 3" xfId="30785"/>
    <cellStyle name="procent 3 7 2 2 4 3" xfId="37269"/>
    <cellStyle name="procent 3 7 2 2 4 4" xfId="24303"/>
    <cellStyle name="procent 3 7 2 2 5" xfId="14346"/>
    <cellStyle name="procent 3 7 2 2 5 2" xfId="40512"/>
    <cellStyle name="procent 3 7 2 2 5 3" xfId="27546"/>
    <cellStyle name="procent 3 7 2 2 6" xfId="7803"/>
    <cellStyle name="procent 3 7 2 2 6 2" xfId="34023"/>
    <cellStyle name="procent 3 7 2 2 7" xfId="21079"/>
    <cellStyle name="procent 3 7 2 3" xfId="918"/>
    <cellStyle name="procent 3 7 2 3 2" xfId="1710"/>
    <cellStyle name="procent 3 7 2 3 2 2" xfId="6678"/>
    <cellStyle name="procent 3 7 2 3 2 2 2" xfId="13415"/>
    <cellStyle name="procent 3 7 2 3 2 2 2 2" xfId="19899"/>
    <cellStyle name="procent 3 7 2 3 2 2 2 2 2" xfId="46065"/>
    <cellStyle name="procent 3 7 2 3 2 2 2 2 3" xfId="33099"/>
    <cellStyle name="procent 3 7 2 3 2 2 2 3" xfId="39583"/>
    <cellStyle name="procent 3 7 2 3 2 2 2 4" xfId="26617"/>
    <cellStyle name="procent 3 7 2 3 2 2 3" xfId="16659"/>
    <cellStyle name="procent 3 7 2 3 2 2 3 2" xfId="42825"/>
    <cellStyle name="procent 3 7 2 3 2 2 3 3" xfId="29859"/>
    <cellStyle name="procent 3 7 2 3 2 2 4" xfId="10171"/>
    <cellStyle name="procent 3 7 2 3 2 2 4 2" xfId="36342"/>
    <cellStyle name="procent 3 7 2 3 2 2 5" xfId="23377"/>
    <cellStyle name="procent 3 7 2 3 2 3" xfId="11803"/>
    <cellStyle name="procent 3 7 2 3 2 3 2" xfId="18287"/>
    <cellStyle name="procent 3 7 2 3 2 3 2 2" xfId="44453"/>
    <cellStyle name="procent 3 7 2 3 2 3 2 3" xfId="31487"/>
    <cellStyle name="procent 3 7 2 3 2 3 3" xfId="37971"/>
    <cellStyle name="procent 3 7 2 3 2 3 4" xfId="25005"/>
    <cellStyle name="procent 3 7 2 3 2 4" xfId="15047"/>
    <cellStyle name="procent 3 7 2 3 2 4 2" xfId="41213"/>
    <cellStyle name="procent 3 7 2 3 2 4 3" xfId="28247"/>
    <cellStyle name="procent 3 7 2 3 2 5" xfId="8508"/>
    <cellStyle name="procent 3 7 2 3 2 5 2" xfId="34728"/>
    <cellStyle name="procent 3 7 2 3 2 6" xfId="21779"/>
    <cellStyle name="procent 3 7 2 3 3" xfId="6094"/>
    <cellStyle name="procent 3 7 2 3 3 2" xfId="12859"/>
    <cellStyle name="procent 3 7 2 3 3 2 2" xfId="19343"/>
    <cellStyle name="procent 3 7 2 3 3 2 2 2" xfId="45509"/>
    <cellStyle name="procent 3 7 2 3 3 2 2 3" xfId="32543"/>
    <cellStyle name="procent 3 7 2 3 3 2 3" xfId="39027"/>
    <cellStyle name="procent 3 7 2 3 3 2 4" xfId="26061"/>
    <cellStyle name="procent 3 7 2 3 3 3" xfId="16103"/>
    <cellStyle name="procent 3 7 2 3 3 3 2" xfId="42269"/>
    <cellStyle name="procent 3 7 2 3 3 3 3" xfId="29303"/>
    <cellStyle name="procent 3 7 2 3 3 4" xfId="9614"/>
    <cellStyle name="procent 3 7 2 3 3 4 2" xfId="35786"/>
    <cellStyle name="procent 3 7 2 3 3 5" xfId="22821"/>
    <cellStyle name="procent 3 7 2 3 4" xfId="11249"/>
    <cellStyle name="procent 3 7 2 3 4 2" xfId="17733"/>
    <cellStyle name="procent 3 7 2 3 4 2 2" xfId="43899"/>
    <cellStyle name="procent 3 7 2 3 4 2 3" xfId="30933"/>
    <cellStyle name="procent 3 7 2 3 4 3" xfId="37417"/>
    <cellStyle name="procent 3 7 2 3 4 4" xfId="24451"/>
    <cellStyle name="procent 3 7 2 3 5" xfId="14494"/>
    <cellStyle name="procent 3 7 2 3 5 2" xfId="40660"/>
    <cellStyle name="procent 3 7 2 3 5 3" xfId="27694"/>
    <cellStyle name="procent 3 7 2 3 6" xfId="7951"/>
    <cellStyle name="procent 3 7 2 3 6 2" xfId="34171"/>
    <cellStyle name="procent 3 7 2 3 7" xfId="21227"/>
    <cellStyle name="procent 3 7 2 4" xfId="1093"/>
    <cellStyle name="procent 3 7 2 4 2" xfId="1858"/>
    <cellStyle name="procent 3 7 2 4 2 2" xfId="6826"/>
    <cellStyle name="procent 3 7 2 4 2 2 2" xfId="13563"/>
    <cellStyle name="procent 3 7 2 4 2 2 2 2" xfId="20047"/>
    <cellStyle name="procent 3 7 2 4 2 2 2 2 2" xfId="46213"/>
    <cellStyle name="procent 3 7 2 4 2 2 2 2 3" xfId="33247"/>
    <cellStyle name="procent 3 7 2 4 2 2 2 3" xfId="39731"/>
    <cellStyle name="procent 3 7 2 4 2 2 2 4" xfId="26765"/>
    <cellStyle name="procent 3 7 2 4 2 2 3" xfId="16807"/>
    <cellStyle name="procent 3 7 2 4 2 2 3 2" xfId="42973"/>
    <cellStyle name="procent 3 7 2 4 2 2 3 3" xfId="30007"/>
    <cellStyle name="procent 3 7 2 4 2 2 4" xfId="10319"/>
    <cellStyle name="procent 3 7 2 4 2 2 4 2" xfId="36490"/>
    <cellStyle name="procent 3 7 2 4 2 2 5" xfId="23525"/>
    <cellStyle name="procent 3 7 2 4 2 3" xfId="11951"/>
    <cellStyle name="procent 3 7 2 4 2 3 2" xfId="18435"/>
    <cellStyle name="procent 3 7 2 4 2 3 2 2" xfId="44601"/>
    <cellStyle name="procent 3 7 2 4 2 3 2 3" xfId="31635"/>
    <cellStyle name="procent 3 7 2 4 2 3 3" xfId="38119"/>
    <cellStyle name="procent 3 7 2 4 2 3 4" xfId="25153"/>
    <cellStyle name="procent 3 7 2 4 2 4" xfId="15195"/>
    <cellStyle name="procent 3 7 2 4 2 4 2" xfId="41361"/>
    <cellStyle name="procent 3 7 2 4 2 4 3" xfId="28395"/>
    <cellStyle name="procent 3 7 2 4 2 5" xfId="8656"/>
    <cellStyle name="procent 3 7 2 4 2 5 2" xfId="34876"/>
    <cellStyle name="procent 3 7 2 4 2 6" xfId="21927"/>
    <cellStyle name="procent 3 7 2 4 3" xfId="6248"/>
    <cellStyle name="procent 3 7 2 4 3 2" xfId="13010"/>
    <cellStyle name="procent 3 7 2 4 3 2 2" xfId="19494"/>
    <cellStyle name="procent 3 7 2 4 3 2 2 2" xfId="45660"/>
    <cellStyle name="procent 3 7 2 4 3 2 2 3" xfId="32694"/>
    <cellStyle name="procent 3 7 2 4 3 2 3" xfId="39178"/>
    <cellStyle name="procent 3 7 2 4 3 2 4" xfId="26212"/>
    <cellStyle name="procent 3 7 2 4 3 3" xfId="16254"/>
    <cellStyle name="procent 3 7 2 4 3 3 2" xfId="42420"/>
    <cellStyle name="procent 3 7 2 4 3 3 3" xfId="29454"/>
    <cellStyle name="procent 3 7 2 4 3 4" xfId="9765"/>
    <cellStyle name="procent 3 7 2 4 3 4 2" xfId="35937"/>
    <cellStyle name="procent 3 7 2 4 3 5" xfId="22972"/>
    <cellStyle name="procent 3 7 2 4 4" xfId="11397"/>
    <cellStyle name="procent 3 7 2 4 4 2" xfId="17881"/>
    <cellStyle name="procent 3 7 2 4 4 2 2" xfId="44047"/>
    <cellStyle name="procent 3 7 2 4 4 2 3" xfId="31081"/>
    <cellStyle name="procent 3 7 2 4 4 3" xfId="37565"/>
    <cellStyle name="procent 3 7 2 4 4 4" xfId="24599"/>
    <cellStyle name="procent 3 7 2 4 5" xfId="14642"/>
    <cellStyle name="procent 3 7 2 4 5 2" xfId="40808"/>
    <cellStyle name="procent 3 7 2 4 5 3" xfId="27842"/>
    <cellStyle name="procent 3 7 2 4 6" xfId="8099"/>
    <cellStyle name="procent 3 7 2 4 6 2" xfId="34319"/>
    <cellStyle name="procent 3 7 2 4 7" xfId="21375"/>
    <cellStyle name="procent 3 7 2 5" xfId="1426"/>
    <cellStyle name="procent 3 7 2 5 2" xfId="6394"/>
    <cellStyle name="procent 3 7 2 5 2 2" xfId="13131"/>
    <cellStyle name="procent 3 7 2 5 2 2 2" xfId="19615"/>
    <cellStyle name="procent 3 7 2 5 2 2 2 2" xfId="45781"/>
    <cellStyle name="procent 3 7 2 5 2 2 2 3" xfId="32815"/>
    <cellStyle name="procent 3 7 2 5 2 2 3" xfId="39299"/>
    <cellStyle name="procent 3 7 2 5 2 2 4" xfId="26333"/>
    <cellStyle name="procent 3 7 2 5 2 3" xfId="16375"/>
    <cellStyle name="procent 3 7 2 5 2 3 2" xfId="42541"/>
    <cellStyle name="procent 3 7 2 5 2 3 3" xfId="29575"/>
    <cellStyle name="procent 3 7 2 5 2 4" xfId="9887"/>
    <cellStyle name="procent 3 7 2 5 2 4 2" xfId="36058"/>
    <cellStyle name="procent 3 7 2 5 2 5" xfId="23093"/>
    <cellStyle name="procent 3 7 2 5 3" xfId="11519"/>
    <cellStyle name="procent 3 7 2 5 3 2" xfId="18003"/>
    <cellStyle name="procent 3 7 2 5 3 2 2" xfId="44169"/>
    <cellStyle name="procent 3 7 2 5 3 2 3" xfId="31203"/>
    <cellStyle name="procent 3 7 2 5 3 3" xfId="37687"/>
    <cellStyle name="procent 3 7 2 5 3 4" xfId="24721"/>
    <cellStyle name="procent 3 7 2 5 4" xfId="14763"/>
    <cellStyle name="procent 3 7 2 5 4 2" xfId="40929"/>
    <cellStyle name="procent 3 7 2 5 4 3" xfId="27963"/>
    <cellStyle name="procent 3 7 2 5 5" xfId="8224"/>
    <cellStyle name="procent 3 7 2 5 5 2" xfId="34444"/>
    <cellStyle name="procent 3 7 2 5 6" xfId="21495"/>
    <cellStyle name="procent 3 7 2 6" xfId="3950"/>
    <cellStyle name="procent 3 7 2 7" xfId="5804"/>
    <cellStyle name="procent 3 7 2 7 2" xfId="12572"/>
    <cellStyle name="procent 3 7 2 7 2 2" xfId="19056"/>
    <cellStyle name="procent 3 7 2 7 2 2 2" xfId="45222"/>
    <cellStyle name="procent 3 7 2 7 2 2 3" xfId="32256"/>
    <cellStyle name="procent 3 7 2 7 2 3" xfId="38740"/>
    <cellStyle name="procent 3 7 2 7 2 4" xfId="25774"/>
    <cellStyle name="procent 3 7 2 7 3" xfId="15816"/>
    <cellStyle name="procent 3 7 2 7 3 2" xfId="41982"/>
    <cellStyle name="procent 3 7 2 7 3 3" xfId="29016"/>
    <cellStyle name="procent 3 7 2 7 4" xfId="9326"/>
    <cellStyle name="procent 3 7 2 7 4 2" xfId="35499"/>
    <cellStyle name="procent 3 7 2 7 5" xfId="22534"/>
    <cellStyle name="procent 3 7 2 8" xfId="10965"/>
    <cellStyle name="procent 3 7 2 8 2" xfId="17449"/>
    <cellStyle name="procent 3 7 2 8 2 2" xfId="43615"/>
    <cellStyle name="procent 3 7 2 8 2 3" xfId="30649"/>
    <cellStyle name="procent 3 7 2 8 3" xfId="37133"/>
    <cellStyle name="procent 3 7 2 8 4" xfId="24167"/>
    <cellStyle name="procent 3 7 2 9" xfId="14210"/>
    <cellStyle name="procent 3 7 2 9 2" xfId="40376"/>
    <cellStyle name="procent 3 7 2 9 3" xfId="27410"/>
    <cellStyle name="procent 3 7 3" xfId="621"/>
    <cellStyle name="procent 3 7 3 10" xfId="7699"/>
    <cellStyle name="procent 3 7 3 10 2" xfId="33919"/>
    <cellStyle name="procent 3 7 3 11" xfId="20975"/>
    <cellStyle name="procent 3 7 3 2" xfId="779"/>
    <cellStyle name="procent 3 7 3 2 2" xfId="1594"/>
    <cellStyle name="procent 3 7 3 2 2 2" xfId="6562"/>
    <cellStyle name="procent 3 7 3 2 2 2 2" xfId="13299"/>
    <cellStyle name="procent 3 7 3 2 2 2 2 2" xfId="19783"/>
    <cellStyle name="procent 3 7 3 2 2 2 2 2 2" xfId="45949"/>
    <cellStyle name="procent 3 7 3 2 2 2 2 2 3" xfId="32983"/>
    <cellStyle name="procent 3 7 3 2 2 2 2 3" xfId="39467"/>
    <cellStyle name="procent 3 7 3 2 2 2 2 4" xfId="26501"/>
    <cellStyle name="procent 3 7 3 2 2 2 3" xfId="16543"/>
    <cellStyle name="procent 3 7 3 2 2 2 3 2" xfId="42709"/>
    <cellStyle name="procent 3 7 3 2 2 2 3 3" xfId="29743"/>
    <cellStyle name="procent 3 7 3 2 2 2 4" xfId="10055"/>
    <cellStyle name="procent 3 7 3 2 2 2 4 2" xfId="36226"/>
    <cellStyle name="procent 3 7 3 2 2 2 5" xfId="23261"/>
    <cellStyle name="procent 3 7 3 2 2 3" xfId="11687"/>
    <cellStyle name="procent 3 7 3 2 2 3 2" xfId="18171"/>
    <cellStyle name="procent 3 7 3 2 2 3 2 2" xfId="44337"/>
    <cellStyle name="procent 3 7 3 2 2 3 2 3" xfId="31371"/>
    <cellStyle name="procent 3 7 3 2 2 3 3" xfId="37855"/>
    <cellStyle name="procent 3 7 3 2 2 3 4" xfId="24889"/>
    <cellStyle name="procent 3 7 3 2 2 4" xfId="14931"/>
    <cellStyle name="procent 3 7 3 2 2 4 2" xfId="41097"/>
    <cellStyle name="procent 3 7 3 2 2 4 3" xfId="28131"/>
    <cellStyle name="procent 3 7 3 2 2 5" xfId="8392"/>
    <cellStyle name="procent 3 7 3 2 2 5 2" xfId="34612"/>
    <cellStyle name="procent 3 7 3 2 2 6" xfId="21663"/>
    <cellStyle name="procent 3 7 3 2 3" xfId="5975"/>
    <cellStyle name="procent 3 7 3 2 3 2" xfId="12742"/>
    <cellStyle name="procent 3 7 3 2 3 2 2" xfId="19226"/>
    <cellStyle name="procent 3 7 3 2 3 2 2 2" xfId="45392"/>
    <cellStyle name="procent 3 7 3 2 3 2 2 3" xfId="32426"/>
    <cellStyle name="procent 3 7 3 2 3 2 3" xfId="38910"/>
    <cellStyle name="procent 3 7 3 2 3 2 4" xfId="25944"/>
    <cellStyle name="procent 3 7 3 2 3 3" xfId="15986"/>
    <cellStyle name="procent 3 7 3 2 3 3 2" xfId="42152"/>
    <cellStyle name="procent 3 7 3 2 3 3 3" xfId="29186"/>
    <cellStyle name="procent 3 7 3 2 3 4" xfId="9496"/>
    <cellStyle name="procent 3 7 3 2 3 4 2" xfId="35669"/>
    <cellStyle name="procent 3 7 3 2 3 5" xfId="22704"/>
    <cellStyle name="procent 3 7 3 2 4" xfId="11133"/>
    <cellStyle name="procent 3 7 3 2 4 2" xfId="17617"/>
    <cellStyle name="procent 3 7 3 2 4 2 2" xfId="43783"/>
    <cellStyle name="procent 3 7 3 2 4 2 3" xfId="30817"/>
    <cellStyle name="procent 3 7 3 2 4 3" xfId="37301"/>
    <cellStyle name="procent 3 7 3 2 4 4" xfId="24335"/>
    <cellStyle name="procent 3 7 3 2 5" xfId="14378"/>
    <cellStyle name="procent 3 7 3 2 5 2" xfId="40544"/>
    <cellStyle name="procent 3 7 3 2 5 3" xfId="27578"/>
    <cellStyle name="procent 3 7 3 2 6" xfId="7835"/>
    <cellStyle name="procent 3 7 3 2 6 2" xfId="34055"/>
    <cellStyle name="procent 3 7 3 2 7" xfId="21111"/>
    <cellStyle name="procent 3 7 3 3" xfId="954"/>
    <cellStyle name="procent 3 7 3 3 2" xfId="1742"/>
    <cellStyle name="procent 3 7 3 3 2 2" xfId="6710"/>
    <cellStyle name="procent 3 7 3 3 2 2 2" xfId="13447"/>
    <cellStyle name="procent 3 7 3 3 2 2 2 2" xfId="19931"/>
    <cellStyle name="procent 3 7 3 3 2 2 2 2 2" xfId="46097"/>
    <cellStyle name="procent 3 7 3 3 2 2 2 2 3" xfId="33131"/>
    <cellStyle name="procent 3 7 3 3 2 2 2 3" xfId="39615"/>
    <cellStyle name="procent 3 7 3 3 2 2 2 4" xfId="26649"/>
    <cellStyle name="procent 3 7 3 3 2 2 3" xfId="16691"/>
    <cellStyle name="procent 3 7 3 3 2 2 3 2" xfId="42857"/>
    <cellStyle name="procent 3 7 3 3 2 2 3 3" xfId="29891"/>
    <cellStyle name="procent 3 7 3 3 2 2 4" xfId="10203"/>
    <cellStyle name="procent 3 7 3 3 2 2 4 2" xfId="36374"/>
    <cellStyle name="procent 3 7 3 3 2 2 5" xfId="23409"/>
    <cellStyle name="procent 3 7 3 3 2 3" xfId="11835"/>
    <cellStyle name="procent 3 7 3 3 2 3 2" xfId="18319"/>
    <cellStyle name="procent 3 7 3 3 2 3 2 2" xfId="44485"/>
    <cellStyle name="procent 3 7 3 3 2 3 2 3" xfId="31519"/>
    <cellStyle name="procent 3 7 3 3 2 3 3" xfId="38003"/>
    <cellStyle name="procent 3 7 3 3 2 3 4" xfId="25037"/>
    <cellStyle name="procent 3 7 3 3 2 4" xfId="15079"/>
    <cellStyle name="procent 3 7 3 3 2 4 2" xfId="41245"/>
    <cellStyle name="procent 3 7 3 3 2 4 3" xfId="28279"/>
    <cellStyle name="procent 3 7 3 3 2 5" xfId="8540"/>
    <cellStyle name="procent 3 7 3 3 2 5 2" xfId="34760"/>
    <cellStyle name="procent 3 7 3 3 2 6" xfId="21811"/>
    <cellStyle name="procent 3 7 3 3 3" xfId="6126"/>
    <cellStyle name="procent 3 7 3 3 3 2" xfId="12891"/>
    <cellStyle name="procent 3 7 3 3 3 2 2" xfId="19375"/>
    <cellStyle name="procent 3 7 3 3 3 2 2 2" xfId="45541"/>
    <cellStyle name="procent 3 7 3 3 3 2 2 3" xfId="32575"/>
    <cellStyle name="procent 3 7 3 3 3 2 3" xfId="39059"/>
    <cellStyle name="procent 3 7 3 3 3 2 4" xfId="26093"/>
    <cellStyle name="procent 3 7 3 3 3 3" xfId="16135"/>
    <cellStyle name="procent 3 7 3 3 3 3 2" xfId="42301"/>
    <cellStyle name="procent 3 7 3 3 3 3 3" xfId="29335"/>
    <cellStyle name="procent 3 7 3 3 3 4" xfId="9646"/>
    <cellStyle name="procent 3 7 3 3 3 4 2" xfId="35818"/>
    <cellStyle name="procent 3 7 3 3 3 5" xfId="22853"/>
    <cellStyle name="procent 3 7 3 3 4" xfId="11281"/>
    <cellStyle name="procent 3 7 3 3 4 2" xfId="17765"/>
    <cellStyle name="procent 3 7 3 3 4 2 2" xfId="43931"/>
    <cellStyle name="procent 3 7 3 3 4 2 3" xfId="30965"/>
    <cellStyle name="procent 3 7 3 3 4 3" xfId="37449"/>
    <cellStyle name="procent 3 7 3 3 4 4" xfId="24483"/>
    <cellStyle name="procent 3 7 3 3 5" xfId="14526"/>
    <cellStyle name="procent 3 7 3 3 5 2" xfId="40692"/>
    <cellStyle name="procent 3 7 3 3 5 3" xfId="27726"/>
    <cellStyle name="procent 3 7 3 3 6" xfId="7983"/>
    <cellStyle name="procent 3 7 3 3 6 2" xfId="34203"/>
    <cellStyle name="procent 3 7 3 3 7" xfId="21259"/>
    <cellStyle name="procent 3 7 3 4" xfId="1129"/>
    <cellStyle name="procent 3 7 3 4 2" xfId="1890"/>
    <cellStyle name="procent 3 7 3 4 2 2" xfId="6858"/>
    <cellStyle name="procent 3 7 3 4 2 2 2" xfId="13595"/>
    <cellStyle name="procent 3 7 3 4 2 2 2 2" xfId="20079"/>
    <cellStyle name="procent 3 7 3 4 2 2 2 2 2" xfId="46245"/>
    <cellStyle name="procent 3 7 3 4 2 2 2 2 3" xfId="33279"/>
    <cellStyle name="procent 3 7 3 4 2 2 2 3" xfId="39763"/>
    <cellStyle name="procent 3 7 3 4 2 2 2 4" xfId="26797"/>
    <cellStyle name="procent 3 7 3 4 2 2 3" xfId="16839"/>
    <cellStyle name="procent 3 7 3 4 2 2 3 2" xfId="43005"/>
    <cellStyle name="procent 3 7 3 4 2 2 3 3" xfId="30039"/>
    <cellStyle name="procent 3 7 3 4 2 2 4" xfId="10351"/>
    <cellStyle name="procent 3 7 3 4 2 2 4 2" xfId="36522"/>
    <cellStyle name="procent 3 7 3 4 2 2 5" xfId="23557"/>
    <cellStyle name="procent 3 7 3 4 2 3" xfId="11983"/>
    <cellStyle name="procent 3 7 3 4 2 3 2" xfId="18467"/>
    <cellStyle name="procent 3 7 3 4 2 3 2 2" xfId="44633"/>
    <cellStyle name="procent 3 7 3 4 2 3 2 3" xfId="31667"/>
    <cellStyle name="procent 3 7 3 4 2 3 3" xfId="38151"/>
    <cellStyle name="procent 3 7 3 4 2 3 4" xfId="25185"/>
    <cellStyle name="procent 3 7 3 4 2 4" xfId="15227"/>
    <cellStyle name="procent 3 7 3 4 2 4 2" xfId="41393"/>
    <cellStyle name="procent 3 7 3 4 2 4 3" xfId="28427"/>
    <cellStyle name="procent 3 7 3 4 2 5" xfId="8688"/>
    <cellStyle name="procent 3 7 3 4 2 5 2" xfId="34908"/>
    <cellStyle name="procent 3 7 3 4 2 6" xfId="21959"/>
    <cellStyle name="procent 3 7 3 4 3" xfId="6281"/>
    <cellStyle name="procent 3 7 3 4 3 2" xfId="13043"/>
    <cellStyle name="procent 3 7 3 4 3 2 2" xfId="19527"/>
    <cellStyle name="procent 3 7 3 4 3 2 2 2" xfId="45693"/>
    <cellStyle name="procent 3 7 3 4 3 2 2 3" xfId="32727"/>
    <cellStyle name="procent 3 7 3 4 3 2 3" xfId="39211"/>
    <cellStyle name="procent 3 7 3 4 3 2 4" xfId="26245"/>
    <cellStyle name="procent 3 7 3 4 3 3" xfId="16287"/>
    <cellStyle name="procent 3 7 3 4 3 3 2" xfId="42453"/>
    <cellStyle name="procent 3 7 3 4 3 3 3" xfId="29487"/>
    <cellStyle name="procent 3 7 3 4 3 4" xfId="9798"/>
    <cellStyle name="procent 3 7 3 4 3 4 2" xfId="35970"/>
    <cellStyle name="procent 3 7 3 4 3 5" xfId="23005"/>
    <cellStyle name="procent 3 7 3 4 4" xfId="11429"/>
    <cellStyle name="procent 3 7 3 4 4 2" xfId="17913"/>
    <cellStyle name="procent 3 7 3 4 4 2 2" xfId="44079"/>
    <cellStyle name="procent 3 7 3 4 4 2 3" xfId="31113"/>
    <cellStyle name="procent 3 7 3 4 4 3" xfId="37597"/>
    <cellStyle name="procent 3 7 3 4 4 4" xfId="24631"/>
    <cellStyle name="procent 3 7 3 4 5" xfId="14674"/>
    <cellStyle name="procent 3 7 3 4 5 2" xfId="40840"/>
    <cellStyle name="procent 3 7 3 4 5 3" xfId="27874"/>
    <cellStyle name="procent 3 7 3 4 6" xfId="8131"/>
    <cellStyle name="procent 3 7 3 4 6 2" xfId="34351"/>
    <cellStyle name="procent 3 7 3 4 7" xfId="21407"/>
    <cellStyle name="procent 3 7 3 5" xfId="1458"/>
    <cellStyle name="procent 3 7 3 5 2" xfId="6426"/>
    <cellStyle name="procent 3 7 3 5 2 2" xfId="13163"/>
    <cellStyle name="procent 3 7 3 5 2 2 2" xfId="19647"/>
    <cellStyle name="procent 3 7 3 5 2 2 2 2" xfId="45813"/>
    <cellStyle name="procent 3 7 3 5 2 2 2 3" xfId="32847"/>
    <cellStyle name="procent 3 7 3 5 2 2 3" xfId="39331"/>
    <cellStyle name="procent 3 7 3 5 2 2 4" xfId="26365"/>
    <cellStyle name="procent 3 7 3 5 2 3" xfId="16407"/>
    <cellStyle name="procent 3 7 3 5 2 3 2" xfId="42573"/>
    <cellStyle name="procent 3 7 3 5 2 3 3" xfId="29607"/>
    <cellStyle name="procent 3 7 3 5 2 4" xfId="9919"/>
    <cellStyle name="procent 3 7 3 5 2 4 2" xfId="36090"/>
    <cellStyle name="procent 3 7 3 5 2 5" xfId="23125"/>
    <cellStyle name="procent 3 7 3 5 3" xfId="11551"/>
    <cellStyle name="procent 3 7 3 5 3 2" xfId="18035"/>
    <cellStyle name="procent 3 7 3 5 3 2 2" xfId="44201"/>
    <cellStyle name="procent 3 7 3 5 3 2 3" xfId="31235"/>
    <cellStyle name="procent 3 7 3 5 3 3" xfId="37719"/>
    <cellStyle name="procent 3 7 3 5 3 4" xfId="24753"/>
    <cellStyle name="procent 3 7 3 5 4" xfId="14795"/>
    <cellStyle name="procent 3 7 3 5 4 2" xfId="40961"/>
    <cellStyle name="procent 3 7 3 5 4 3" xfId="27995"/>
    <cellStyle name="procent 3 7 3 5 5" xfId="8256"/>
    <cellStyle name="procent 3 7 3 5 5 2" xfId="34476"/>
    <cellStyle name="procent 3 7 3 5 6" xfId="21527"/>
    <cellStyle name="procent 3 7 3 6" xfId="3968"/>
    <cellStyle name="procent 3 7 3 7" xfId="5837"/>
    <cellStyle name="procent 3 7 3 7 2" xfId="12604"/>
    <cellStyle name="procent 3 7 3 7 2 2" xfId="19088"/>
    <cellStyle name="procent 3 7 3 7 2 2 2" xfId="45254"/>
    <cellStyle name="procent 3 7 3 7 2 2 3" xfId="32288"/>
    <cellStyle name="procent 3 7 3 7 2 3" xfId="38772"/>
    <cellStyle name="procent 3 7 3 7 2 4" xfId="25806"/>
    <cellStyle name="procent 3 7 3 7 3" xfId="15848"/>
    <cellStyle name="procent 3 7 3 7 3 2" xfId="42014"/>
    <cellStyle name="procent 3 7 3 7 3 3" xfId="29048"/>
    <cellStyle name="procent 3 7 3 7 4" xfId="9358"/>
    <cellStyle name="procent 3 7 3 7 4 2" xfId="35531"/>
    <cellStyle name="procent 3 7 3 7 5" xfId="22566"/>
    <cellStyle name="procent 3 7 3 8" xfId="10997"/>
    <cellStyle name="procent 3 7 3 8 2" xfId="17481"/>
    <cellStyle name="procent 3 7 3 8 2 2" xfId="43647"/>
    <cellStyle name="procent 3 7 3 8 2 3" xfId="30681"/>
    <cellStyle name="procent 3 7 3 8 3" xfId="37165"/>
    <cellStyle name="procent 3 7 3 8 4" xfId="24199"/>
    <cellStyle name="procent 3 7 3 9" xfId="14242"/>
    <cellStyle name="procent 3 7 3 9 2" xfId="40408"/>
    <cellStyle name="procent 3 7 3 9 3" xfId="27442"/>
    <cellStyle name="procent 3 7 4" xfId="676"/>
    <cellStyle name="procent 3 7 4 2" xfId="1506"/>
    <cellStyle name="procent 3 7 4 2 2" xfId="6474"/>
    <cellStyle name="procent 3 7 4 2 2 2" xfId="13211"/>
    <cellStyle name="procent 3 7 4 2 2 2 2" xfId="19695"/>
    <cellStyle name="procent 3 7 4 2 2 2 2 2" xfId="45861"/>
    <cellStyle name="procent 3 7 4 2 2 2 2 3" xfId="32895"/>
    <cellStyle name="procent 3 7 4 2 2 2 3" xfId="39379"/>
    <cellStyle name="procent 3 7 4 2 2 2 4" xfId="26413"/>
    <cellStyle name="procent 3 7 4 2 2 3" xfId="16455"/>
    <cellStyle name="procent 3 7 4 2 2 3 2" xfId="42621"/>
    <cellStyle name="procent 3 7 4 2 2 3 3" xfId="29655"/>
    <cellStyle name="procent 3 7 4 2 2 4" xfId="9967"/>
    <cellStyle name="procent 3 7 4 2 2 4 2" xfId="36138"/>
    <cellStyle name="procent 3 7 4 2 2 5" xfId="23173"/>
    <cellStyle name="procent 3 7 4 2 3" xfId="11599"/>
    <cellStyle name="procent 3 7 4 2 3 2" xfId="18083"/>
    <cellStyle name="procent 3 7 4 2 3 2 2" xfId="44249"/>
    <cellStyle name="procent 3 7 4 2 3 2 3" xfId="31283"/>
    <cellStyle name="procent 3 7 4 2 3 3" xfId="37767"/>
    <cellStyle name="procent 3 7 4 2 3 4" xfId="24801"/>
    <cellStyle name="procent 3 7 4 2 4" xfId="14843"/>
    <cellStyle name="procent 3 7 4 2 4 2" xfId="41009"/>
    <cellStyle name="procent 3 7 4 2 4 3" xfId="28043"/>
    <cellStyle name="procent 3 7 4 2 5" xfId="8304"/>
    <cellStyle name="procent 3 7 4 2 5 2" xfId="34524"/>
    <cellStyle name="procent 3 7 4 2 6" xfId="21575"/>
    <cellStyle name="procent 3 7 4 3" xfId="3985"/>
    <cellStyle name="procent 3 7 4 4" xfId="5885"/>
    <cellStyle name="procent 3 7 4 4 2" xfId="12652"/>
    <cellStyle name="procent 3 7 4 4 2 2" xfId="19136"/>
    <cellStyle name="procent 3 7 4 4 2 2 2" xfId="45302"/>
    <cellStyle name="procent 3 7 4 4 2 2 3" xfId="32336"/>
    <cellStyle name="procent 3 7 4 4 2 3" xfId="38820"/>
    <cellStyle name="procent 3 7 4 4 2 4" xfId="25854"/>
    <cellStyle name="procent 3 7 4 4 3" xfId="15896"/>
    <cellStyle name="procent 3 7 4 4 3 2" xfId="42062"/>
    <cellStyle name="procent 3 7 4 4 3 3" xfId="29096"/>
    <cellStyle name="procent 3 7 4 4 4" xfId="9406"/>
    <cellStyle name="procent 3 7 4 4 4 2" xfId="35579"/>
    <cellStyle name="procent 3 7 4 4 5" xfId="22614"/>
    <cellStyle name="procent 3 7 4 5" xfId="11045"/>
    <cellStyle name="procent 3 7 4 5 2" xfId="17529"/>
    <cellStyle name="procent 3 7 4 5 2 2" xfId="43695"/>
    <cellStyle name="procent 3 7 4 5 2 3" xfId="30729"/>
    <cellStyle name="procent 3 7 4 5 3" xfId="37213"/>
    <cellStyle name="procent 3 7 4 5 4" xfId="24247"/>
    <cellStyle name="procent 3 7 4 6" xfId="14290"/>
    <cellStyle name="procent 3 7 4 6 2" xfId="40456"/>
    <cellStyle name="procent 3 7 4 6 3" xfId="27490"/>
    <cellStyle name="procent 3 7 4 7" xfId="7747"/>
    <cellStyle name="procent 3 7 4 7 2" xfId="33967"/>
    <cellStyle name="procent 3 7 4 8" xfId="21023"/>
    <cellStyle name="procent 3 7 5" xfId="850"/>
    <cellStyle name="procent 3 7 5 2" xfId="1653"/>
    <cellStyle name="procent 3 7 5 2 2" xfId="6621"/>
    <cellStyle name="procent 3 7 5 2 2 2" xfId="13358"/>
    <cellStyle name="procent 3 7 5 2 2 2 2" xfId="19842"/>
    <cellStyle name="procent 3 7 5 2 2 2 2 2" xfId="46008"/>
    <cellStyle name="procent 3 7 5 2 2 2 2 3" xfId="33042"/>
    <cellStyle name="procent 3 7 5 2 2 2 3" xfId="39526"/>
    <cellStyle name="procent 3 7 5 2 2 2 4" xfId="26560"/>
    <cellStyle name="procent 3 7 5 2 2 3" xfId="16602"/>
    <cellStyle name="procent 3 7 5 2 2 3 2" xfId="42768"/>
    <cellStyle name="procent 3 7 5 2 2 3 3" xfId="29802"/>
    <cellStyle name="procent 3 7 5 2 2 4" xfId="10114"/>
    <cellStyle name="procent 3 7 5 2 2 4 2" xfId="36285"/>
    <cellStyle name="procent 3 7 5 2 2 5" xfId="23320"/>
    <cellStyle name="procent 3 7 5 2 3" xfId="11746"/>
    <cellStyle name="procent 3 7 5 2 3 2" xfId="18230"/>
    <cellStyle name="procent 3 7 5 2 3 2 2" xfId="44396"/>
    <cellStyle name="procent 3 7 5 2 3 2 3" xfId="31430"/>
    <cellStyle name="procent 3 7 5 2 3 3" xfId="37914"/>
    <cellStyle name="procent 3 7 5 2 3 4" xfId="24948"/>
    <cellStyle name="procent 3 7 5 2 4" xfId="14990"/>
    <cellStyle name="procent 3 7 5 2 4 2" xfId="41156"/>
    <cellStyle name="procent 3 7 5 2 4 3" xfId="28190"/>
    <cellStyle name="procent 3 7 5 2 5" xfId="8451"/>
    <cellStyle name="procent 3 7 5 2 5 2" xfId="34671"/>
    <cellStyle name="procent 3 7 5 2 6" xfId="21722"/>
    <cellStyle name="procent 3 7 5 3" xfId="6035"/>
    <cellStyle name="procent 3 7 5 3 2" xfId="12801"/>
    <cellStyle name="procent 3 7 5 3 2 2" xfId="19285"/>
    <cellStyle name="procent 3 7 5 3 2 2 2" xfId="45451"/>
    <cellStyle name="procent 3 7 5 3 2 2 3" xfId="32485"/>
    <cellStyle name="procent 3 7 5 3 2 3" xfId="38969"/>
    <cellStyle name="procent 3 7 5 3 2 4" xfId="26003"/>
    <cellStyle name="procent 3 7 5 3 3" xfId="16045"/>
    <cellStyle name="procent 3 7 5 3 3 2" xfId="42211"/>
    <cellStyle name="procent 3 7 5 3 3 3" xfId="29245"/>
    <cellStyle name="procent 3 7 5 3 4" xfId="9555"/>
    <cellStyle name="procent 3 7 5 3 4 2" xfId="35728"/>
    <cellStyle name="procent 3 7 5 3 5" xfId="22763"/>
    <cellStyle name="procent 3 7 5 4" xfId="11192"/>
    <cellStyle name="procent 3 7 5 4 2" xfId="17676"/>
    <cellStyle name="procent 3 7 5 4 2 2" xfId="43842"/>
    <cellStyle name="procent 3 7 5 4 2 3" xfId="30876"/>
    <cellStyle name="procent 3 7 5 4 3" xfId="37360"/>
    <cellStyle name="procent 3 7 5 4 4" xfId="24394"/>
    <cellStyle name="procent 3 7 5 5" xfId="14437"/>
    <cellStyle name="procent 3 7 5 5 2" xfId="40603"/>
    <cellStyle name="procent 3 7 5 5 3" xfId="27637"/>
    <cellStyle name="procent 3 7 5 6" xfId="7894"/>
    <cellStyle name="procent 3 7 5 6 2" xfId="34114"/>
    <cellStyle name="procent 3 7 5 7" xfId="21170"/>
    <cellStyle name="procent 3 7 6" xfId="1025"/>
    <cellStyle name="procent 3 7 6 2" xfId="1801"/>
    <cellStyle name="procent 3 7 6 2 2" xfId="6769"/>
    <cellStyle name="procent 3 7 6 2 2 2" xfId="13506"/>
    <cellStyle name="procent 3 7 6 2 2 2 2" xfId="19990"/>
    <cellStyle name="procent 3 7 6 2 2 2 2 2" xfId="46156"/>
    <cellStyle name="procent 3 7 6 2 2 2 2 3" xfId="33190"/>
    <cellStyle name="procent 3 7 6 2 2 2 3" xfId="39674"/>
    <cellStyle name="procent 3 7 6 2 2 2 4" xfId="26708"/>
    <cellStyle name="procent 3 7 6 2 2 3" xfId="16750"/>
    <cellStyle name="procent 3 7 6 2 2 3 2" xfId="42916"/>
    <cellStyle name="procent 3 7 6 2 2 3 3" xfId="29950"/>
    <cellStyle name="procent 3 7 6 2 2 4" xfId="10262"/>
    <cellStyle name="procent 3 7 6 2 2 4 2" xfId="36433"/>
    <cellStyle name="procent 3 7 6 2 2 5" xfId="23468"/>
    <cellStyle name="procent 3 7 6 2 3" xfId="11894"/>
    <cellStyle name="procent 3 7 6 2 3 2" xfId="18378"/>
    <cellStyle name="procent 3 7 6 2 3 2 2" xfId="44544"/>
    <cellStyle name="procent 3 7 6 2 3 2 3" xfId="31578"/>
    <cellStyle name="procent 3 7 6 2 3 3" xfId="38062"/>
    <cellStyle name="procent 3 7 6 2 3 4" xfId="25096"/>
    <cellStyle name="procent 3 7 6 2 4" xfId="15138"/>
    <cellStyle name="procent 3 7 6 2 4 2" xfId="41304"/>
    <cellStyle name="procent 3 7 6 2 4 3" xfId="28338"/>
    <cellStyle name="procent 3 7 6 2 5" xfId="8599"/>
    <cellStyle name="procent 3 7 6 2 5 2" xfId="34819"/>
    <cellStyle name="procent 3 7 6 2 6" xfId="21870"/>
    <cellStyle name="procent 3 7 6 3" xfId="6187"/>
    <cellStyle name="procent 3 7 6 3 2" xfId="12951"/>
    <cellStyle name="procent 3 7 6 3 2 2" xfId="19435"/>
    <cellStyle name="procent 3 7 6 3 2 2 2" xfId="45601"/>
    <cellStyle name="procent 3 7 6 3 2 2 3" xfId="32635"/>
    <cellStyle name="procent 3 7 6 3 2 3" xfId="39119"/>
    <cellStyle name="procent 3 7 6 3 2 4" xfId="26153"/>
    <cellStyle name="procent 3 7 6 3 3" xfId="16195"/>
    <cellStyle name="procent 3 7 6 3 3 2" xfId="42361"/>
    <cellStyle name="procent 3 7 6 3 3 3" xfId="29395"/>
    <cellStyle name="procent 3 7 6 3 4" xfId="9706"/>
    <cellStyle name="procent 3 7 6 3 4 2" xfId="35878"/>
    <cellStyle name="procent 3 7 6 3 5" xfId="22913"/>
    <cellStyle name="procent 3 7 6 4" xfId="11340"/>
    <cellStyle name="procent 3 7 6 4 2" xfId="17824"/>
    <cellStyle name="procent 3 7 6 4 2 2" xfId="43990"/>
    <cellStyle name="procent 3 7 6 4 2 3" xfId="31024"/>
    <cellStyle name="procent 3 7 6 4 3" xfId="37508"/>
    <cellStyle name="procent 3 7 6 4 4" xfId="24542"/>
    <cellStyle name="procent 3 7 6 5" xfId="14585"/>
    <cellStyle name="procent 3 7 6 5 2" xfId="40751"/>
    <cellStyle name="procent 3 7 6 5 3" xfId="27785"/>
    <cellStyle name="procent 3 7 6 6" xfId="8042"/>
    <cellStyle name="procent 3 7 6 6 2" xfId="34262"/>
    <cellStyle name="procent 3 7 6 7" xfId="21318"/>
    <cellStyle name="procent 3 7 7" xfId="1397"/>
    <cellStyle name="procent 3 7 7 2" xfId="6365"/>
    <cellStyle name="procent 3 7 7 2 2" xfId="13102"/>
    <cellStyle name="procent 3 7 7 2 2 2" xfId="19586"/>
    <cellStyle name="procent 3 7 7 2 2 2 2" xfId="45752"/>
    <cellStyle name="procent 3 7 7 2 2 2 3" xfId="32786"/>
    <cellStyle name="procent 3 7 7 2 2 3" xfId="39270"/>
    <cellStyle name="procent 3 7 7 2 2 4" xfId="26304"/>
    <cellStyle name="procent 3 7 7 2 3" xfId="16346"/>
    <cellStyle name="procent 3 7 7 2 3 2" xfId="42512"/>
    <cellStyle name="procent 3 7 7 2 3 3" xfId="29546"/>
    <cellStyle name="procent 3 7 7 2 4" xfId="9858"/>
    <cellStyle name="procent 3 7 7 2 4 2" xfId="36029"/>
    <cellStyle name="procent 3 7 7 2 5" xfId="23064"/>
    <cellStyle name="procent 3 7 7 3" xfId="11490"/>
    <cellStyle name="procent 3 7 7 3 2" xfId="17974"/>
    <cellStyle name="procent 3 7 7 3 2 2" xfId="44140"/>
    <cellStyle name="procent 3 7 7 3 2 3" xfId="31174"/>
    <cellStyle name="procent 3 7 7 3 3" xfId="37658"/>
    <cellStyle name="procent 3 7 7 3 4" xfId="24692"/>
    <cellStyle name="procent 3 7 7 4" xfId="14734"/>
    <cellStyle name="procent 3 7 7 4 2" xfId="40900"/>
    <cellStyle name="procent 3 7 7 4 3" xfId="27934"/>
    <cellStyle name="procent 3 7 7 5" xfId="8195"/>
    <cellStyle name="procent 3 7 7 5 2" xfId="34415"/>
    <cellStyle name="procent 3 7 7 6" xfId="21466"/>
    <cellStyle name="procent 3 7 8" xfId="3925"/>
    <cellStyle name="procent 3 7 9" xfId="5775"/>
    <cellStyle name="procent 3 7 9 2" xfId="12543"/>
    <cellStyle name="procent 3 7 9 2 2" xfId="19027"/>
    <cellStyle name="procent 3 7 9 2 2 2" xfId="45193"/>
    <cellStyle name="procent 3 7 9 2 2 3" xfId="32227"/>
    <cellStyle name="procent 3 7 9 2 3" xfId="38711"/>
    <cellStyle name="procent 3 7 9 2 4" xfId="25745"/>
    <cellStyle name="procent 3 7 9 3" xfId="15787"/>
    <cellStyle name="procent 3 7 9 3 2" xfId="41953"/>
    <cellStyle name="procent 3 7 9 3 3" xfId="28987"/>
    <cellStyle name="procent 3 7 9 4" xfId="9297"/>
    <cellStyle name="procent 3 7 9 4 2" xfId="35470"/>
    <cellStyle name="procent 3 7 9 5" xfId="22505"/>
    <cellStyle name="procent 3 8" xfId="546"/>
    <cellStyle name="procent 3 8 10" xfId="10931"/>
    <cellStyle name="procent 3 8 10 2" xfId="17415"/>
    <cellStyle name="procent 3 8 10 2 2" xfId="43581"/>
    <cellStyle name="procent 3 8 10 2 3" xfId="30615"/>
    <cellStyle name="procent 3 8 10 3" xfId="37099"/>
    <cellStyle name="procent 3 8 10 4" xfId="24133"/>
    <cellStyle name="procent 3 8 11" xfId="14176"/>
    <cellStyle name="procent 3 8 11 2" xfId="40342"/>
    <cellStyle name="procent 3 8 11 3" xfId="27376"/>
    <cellStyle name="procent 3 8 12" xfId="7633"/>
    <cellStyle name="procent 3 8 12 2" xfId="33853"/>
    <cellStyle name="procent 3 8 13" xfId="20909"/>
    <cellStyle name="procent 3 8 2" xfId="579"/>
    <cellStyle name="procent 3 8 2 10" xfId="7662"/>
    <cellStyle name="procent 3 8 2 10 2" xfId="33882"/>
    <cellStyle name="procent 3 8 2 11" xfId="20938"/>
    <cellStyle name="procent 3 8 2 2" xfId="738"/>
    <cellStyle name="procent 3 8 2 2 2" xfId="1557"/>
    <cellStyle name="procent 3 8 2 2 2 2" xfId="6525"/>
    <cellStyle name="procent 3 8 2 2 2 2 2" xfId="13262"/>
    <cellStyle name="procent 3 8 2 2 2 2 2 2" xfId="19746"/>
    <cellStyle name="procent 3 8 2 2 2 2 2 2 2" xfId="45912"/>
    <cellStyle name="procent 3 8 2 2 2 2 2 2 3" xfId="32946"/>
    <cellStyle name="procent 3 8 2 2 2 2 2 3" xfId="39430"/>
    <cellStyle name="procent 3 8 2 2 2 2 2 4" xfId="26464"/>
    <cellStyle name="procent 3 8 2 2 2 2 3" xfId="16506"/>
    <cellStyle name="procent 3 8 2 2 2 2 3 2" xfId="42672"/>
    <cellStyle name="procent 3 8 2 2 2 2 3 3" xfId="29706"/>
    <cellStyle name="procent 3 8 2 2 2 2 4" xfId="10018"/>
    <cellStyle name="procent 3 8 2 2 2 2 4 2" xfId="36189"/>
    <cellStyle name="procent 3 8 2 2 2 2 5" xfId="23224"/>
    <cellStyle name="procent 3 8 2 2 2 3" xfId="11650"/>
    <cellStyle name="procent 3 8 2 2 2 3 2" xfId="18134"/>
    <cellStyle name="procent 3 8 2 2 2 3 2 2" xfId="44300"/>
    <cellStyle name="procent 3 8 2 2 2 3 2 3" xfId="31334"/>
    <cellStyle name="procent 3 8 2 2 2 3 3" xfId="37818"/>
    <cellStyle name="procent 3 8 2 2 2 3 4" xfId="24852"/>
    <cellStyle name="procent 3 8 2 2 2 4" xfId="14894"/>
    <cellStyle name="procent 3 8 2 2 2 4 2" xfId="41060"/>
    <cellStyle name="procent 3 8 2 2 2 4 3" xfId="28094"/>
    <cellStyle name="procent 3 8 2 2 2 5" xfId="8355"/>
    <cellStyle name="procent 3 8 2 2 2 5 2" xfId="34575"/>
    <cellStyle name="procent 3 8 2 2 2 6" xfId="21626"/>
    <cellStyle name="procent 3 8 2 2 3" xfId="5938"/>
    <cellStyle name="procent 3 8 2 2 3 2" xfId="12705"/>
    <cellStyle name="procent 3 8 2 2 3 2 2" xfId="19189"/>
    <cellStyle name="procent 3 8 2 2 3 2 2 2" xfId="45355"/>
    <cellStyle name="procent 3 8 2 2 3 2 2 3" xfId="32389"/>
    <cellStyle name="procent 3 8 2 2 3 2 3" xfId="38873"/>
    <cellStyle name="procent 3 8 2 2 3 2 4" xfId="25907"/>
    <cellStyle name="procent 3 8 2 2 3 3" xfId="15949"/>
    <cellStyle name="procent 3 8 2 2 3 3 2" xfId="42115"/>
    <cellStyle name="procent 3 8 2 2 3 3 3" xfId="29149"/>
    <cellStyle name="procent 3 8 2 2 3 4" xfId="9459"/>
    <cellStyle name="procent 3 8 2 2 3 4 2" xfId="35632"/>
    <cellStyle name="procent 3 8 2 2 3 5" xfId="22667"/>
    <cellStyle name="procent 3 8 2 2 4" xfId="11096"/>
    <cellStyle name="procent 3 8 2 2 4 2" xfId="17580"/>
    <cellStyle name="procent 3 8 2 2 4 2 2" xfId="43746"/>
    <cellStyle name="procent 3 8 2 2 4 2 3" xfId="30780"/>
    <cellStyle name="procent 3 8 2 2 4 3" xfId="37264"/>
    <cellStyle name="procent 3 8 2 2 4 4" xfId="24298"/>
    <cellStyle name="procent 3 8 2 2 5" xfId="14341"/>
    <cellStyle name="procent 3 8 2 2 5 2" xfId="40507"/>
    <cellStyle name="procent 3 8 2 2 5 3" xfId="27541"/>
    <cellStyle name="procent 3 8 2 2 6" xfId="7798"/>
    <cellStyle name="procent 3 8 2 2 6 2" xfId="34018"/>
    <cellStyle name="procent 3 8 2 2 7" xfId="21074"/>
    <cellStyle name="procent 3 8 2 3" xfId="913"/>
    <cellStyle name="procent 3 8 2 3 2" xfId="1705"/>
    <cellStyle name="procent 3 8 2 3 2 2" xfId="6673"/>
    <cellStyle name="procent 3 8 2 3 2 2 2" xfId="13410"/>
    <cellStyle name="procent 3 8 2 3 2 2 2 2" xfId="19894"/>
    <cellStyle name="procent 3 8 2 3 2 2 2 2 2" xfId="46060"/>
    <cellStyle name="procent 3 8 2 3 2 2 2 2 3" xfId="33094"/>
    <cellStyle name="procent 3 8 2 3 2 2 2 3" xfId="39578"/>
    <cellStyle name="procent 3 8 2 3 2 2 2 4" xfId="26612"/>
    <cellStyle name="procent 3 8 2 3 2 2 3" xfId="16654"/>
    <cellStyle name="procent 3 8 2 3 2 2 3 2" xfId="42820"/>
    <cellStyle name="procent 3 8 2 3 2 2 3 3" xfId="29854"/>
    <cellStyle name="procent 3 8 2 3 2 2 4" xfId="10166"/>
    <cellStyle name="procent 3 8 2 3 2 2 4 2" xfId="36337"/>
    <cellStyle name="procent 3 8 2 3 2 2 5" xfId="23372"/>
    <cellStyle name="procent 3 8 2 3 2 3" xfId="11798"/>
    <cellStyle name="procent 3 8 2 3 2 3 2" xfId="18282"/>
    <cellStyle name="procent 3 8 2 3 2 3 2 2" xfId="44448"/>
    <cellStyle name="procent 3 8 2 3 2 3 2 3" xfId="31482"/>
    <cellStyle name="procent 3 8 2 3 2 3 3" xfId="37966"/>
    <cellStyle name="procent 3 8 2 3 2 3 4" xfId="25000"/>
    <cellStyle name="procent 3 8 2 3 2 4" xfId="15042"/>
    <cellStyle name="procent 3 8 2 3 2 4 2" xfId="41208"/>
    <cellStyle name="procent 3 8 2 3 2 4 3" xfId="28242"/>
    <cellStyle name="procent 3 8 2 3 2 5" xfId="8503"/>
    <cellStyle name="procent 3 8 2 3 2 5 2" xfId="34723"/>
    <cellStyle name="procent 3 8 2 3 2 6" xfId="21774"/>
    <cellStyle name="procent 3 8 2 3 3" xfId="6089"/>
    <cellStyle name="procent 3 8 2 3 3 2" xfId="12854"/>
    <cellStyle name="procent 3 8 2 3 3 2 2" xfId="19338"/>
    <cellStyle name="procent 3 8 2 3 3 2 2 2" xfId="45504"/>
    <cellStyle name="procent 3 8 2 3 3 2 2 3" xfId="32538"/>
    <cellStyle name="procent 3 8 2 3 3 2 3" xfId="39022"/>
    <cellStyle name="procent 3 8 2 3 3 2 4" xfId="26056"/>
    <cellStyle name="procent 3 8 2 3 3 3" xfId="16098"/>
    <cellStyle name="procent 3 8 2 3 3 3 2" xfId="42264"/>
    <cellStyle name="procent 3 8 2 3 3 3 3" xfId="29298"/>
    <cellStyle name="procent 3 8 2 3 3 4" xfId="9609"/>
    <cellStyle name="procent 3 8 2 3 3 4 2" xfId="35781"/>
    <cellStyle name="procent 3 8 2 3 3 5" xfId="22816"/>
    <cellStyle name="procent 3 8 2 3 4" xfId="11244"/>
    <cellStyle name="procent 3 8 2 3 4 2" xfId="17728"/>
    <cellStyle name="procent 3 8 2 3 4 2 2" xfId="43894"/>
    <cellStyle name="procent 3 8 2 3 4 2 3" xfId="30928"/>
    <cellStyle name="procent 3 8 2 3 4 3" xfId="37412"/>
    <cellStyle name="procent 3 8 2 3 4 4" xfId="24446"/>
    <cellStyle name="procent 3 8 2 3 5" xfId="14489"/>
    <cellStyle name="procent 3 8 2 3 5 2" xfId="40655"/>
    <cellStyle name="procent 3 8 2 3 5 3" xfId="27689"/>
    <cellStyle name="procent 3 8 2 3 6" xfId="7946"/>
    <cellStyle name="procent 3 8 2 3 6 2" xfId="34166"/>
    <cellStyle name="procent 3 8 2 3 7" xfId="21222"/>
    <cellStyle name="procent 3 8 2 4" xfId="1088"/>
    <cellStyle name="procent 3 8 2 4 2" xfId="1853"/>
    <cellStyle name="procent 3 8 2 4 2 2" xfId="6821"/>
    <cellStyle name="procent 3 8 2 4 2 2 2" xfId="13558"/>
    <cellStyle name="procent 3 8 2 4 2 2 2 2" xfId="20042"/>
    <cellStyle name="procent 3 8 2 4 2 2 2 2 2" xfId="46208"/>
    <cellStyle name="procent 3 8 2 4 2 2 2 2 3" xfId="33242"/>
    <cellStyle name="procent 3 8 2 4 2 2 2 3" xfId="39726"/>
    <cellStyle name="procent 3 8 2 4 2 2 2 4" xfId="26760"/>
    <cellStyle name="procent 3 8 2 4 2 2 3" xfId="16802"/>
    <cellStyle name="procent 3 8 2 4 2 2 3 2" xfId="42968"/>
    <cellStyle name="procent 3 8 2 4 2 2 3 3" xfId="30002"/>
    <cellStyle name="procent 3 8 2 4 2 2 4" xfId="10314"/>
    <cellStyle name="procent 3 8 2 4 2 2 4 2" xfId="36485"/>
    <cellStyle name="procent 3 8 2 4 2 2 5" xfId="23520"/>
    <cellStyle name="procent 3 8 2 4 2 3" xfId="11946"/>
    <cellStyle name="procent 3 8 2 4 2 3 2" xfId="18430"/>
    <cellStyle name="procent 3 8 2 4 2 3 2 2" xfId="44596"/>
    <cellStyle name="procent 3 8 2 4 2 3 2 3" xfId="31630"/>
    <cellStyle name="procent 3 8 2 4 2 3 3" xfId="38114"/>
    <cellStyle name="procent 3 8 2 4 2 3 4" xfId="25148"/>
    <cellStyle name="procent 3 8 2 4 2 4" xfId="15190"/>
    <cellStyle name="procent 3 8 2 4 2 4 2" xfId="41356"/>
    <cellStyle name="procent 3 8 2 4 2 4 3" xfId="28390"/>
    <cellStyle name="procent 3 8 2 4 2 5" xfId="8651"/>
    <cellStyle name="procent 3 8 2 4 2 5 2" xfId="34871"/>
    <cellStyle name="procent 3 8 2 4 2 6" xfId="21922"/>
    <cellStyle name="procent 3 8 2 4 3" xfId="6243"/>
    <cellStyle name="procent 3 8 2 4 3 2" xfId="13005"/>
    <cellStyle name="procent 3 8 2 4 3 2 2" xfId="19489"/>
    <cellStyle name="procent 3 8 2 4 3 2 2 2" xfId="45655"/>
    <cellStyle name="procent 3 8 2 4 3 2 2 3" xfId="32689"/>
    <cellStyle name="procent 3 8 2 4 3 2 3" xfId="39173"/>
    <cellStyle name="procent 3 8 2 4 3 2 4" xfId="26207"/>
    <cellStyle name="procent 3 8 2 4 3 3" xfId="16249"/>
    <cellStyle name="procent 3 8 2 4 3 3 2" xfId="42415"/>
    <cellStyle name="procent 3 8 2 4 3 3 3" xfId="29449"/>
    <cellStyle name="procent 3 8 2 4 3 4" xfId="9760"/>
    <cellStyle name="procent 3 8 2 4 3 4 2" xfId="35932"/>
    <cellStyle name="procent 3 8 2 4 3 5" xfId="22967"/>
    <cellStyle name="procent 3 8 2 4 4" xfId="11392"/>
    <cellStyle name="procent 3 8 2 4 4 2" xfId="17876"/>
    <cellStyle name="procent 3 8 2 4 4 2 2" xfId="44042"/>
    <cellStyle name="procent 3 8 2 4 4 2 3" xfId="31076"/>
    <cellStyle name="procent 3 8 2 4 4 3" xfId="37560"/>
    <cellStyle name="procent 3 8 2 4 4 4" xfId="24594"/>
    <cellStyle name="procent 3 8 2 4 5" xfId="14637"/>
    <cellStyle name="procent 3 8 2 4 5 2" xfId="40803"/>
    <cellStyle name="procent 3 8 2 4 5 3" xfId="27837"/>
    <cellStyle name="procent 3 8 2 4 6" xfId="8094"/>
    <cellStyle name="procent 3 8 2 4 6 2" xfId="34314"/>
    <cellStyle name="procent 3 8 2 4 7" xfId="21370"/>
    <cellStyle name="procent 3 8 2 5" xfId="1421"/>
    <cellStyle name="procent 3 8 2 5 2" xfId="6389"/>
    <cellStyle name="procent 3 8 2 5 2 2" xfId="13126"/>
    <cellStyle name="procent 3 8 2 5 2 2 2" xfId="19610"/>
    <cellStyle name="procent 3 8 2 5 2 2 2 2" xfId="45776"/>
    <cellStyle name="procent 3 8 2 5 2 2 2 3" xfId="32810"/>
    <cellStyle name="procent 3 8 2 5 2 2 3" xfId="39294"/>
    <cellStyle name="procent 3 8 2 5 2 2 4" xfId="26328"/>
    <cellStyle name="procent 3 8 2 5 2 3" xfId="16370"/>
    <cellStyle name="procent 3 8 2 5 2 3 2" xfId="42536"/>
    <cellStyle name="procent 3 8 2 5 2 3 3" xfId="29570"/>
    <cellStyle name="procent 3 8 2 5 2 4" xfId="9882"/>
    <cellStyle name="procent 3 8 2 5 2 4 2" xfId="36053"/>
    <cellStyle name="procent 3 8 2 5 2 5" xfId="23088"/>
    <cellStyle name="procent 3 8 2 5 3" xfId="11514"/>
    <cellStyle name="procent 3 8 2 5 3 2" xfId="17998"/>
    <cellStyle name="procent 3 8 2 5 3 2 2" xfId="44164"/>
    <cellStyle name="procent 3 8 2 5 3 2 3" xfId="31198"/>
    <cellStyle name="procent 3 8 2 5 3 3" xfId="37682"/>
    <cellStyle name="procent 3 8 2 5 3 4" xfId="24716"/>
    <cellStyle name="procent 3 8 2 5 4" xfId="14758"/>
    <cellStyle name="procent 3 8 2 5 4 2" xfId="40924"/>
    <cellStyle name="procent 3 8 2 5 4 3" xfId="27958"/>
    <cellStyle name="procent 3 8 2 5 5" xfId="8219"/>
    <cellStyle name="procent 3 8 2 5 5 2" xfId="34439"/>
    <cellStyle name="procent 3 8 2 5 6" xfId="21490"/>
    <cellStyle name="procent 3 8 2 6" xfId="3951"/>
    <cellStyle name="procent 3 8 2 7" xfId="5799"/>
    <cellStyle name="procent 3 8 2 7 2" xfId="12567"/>
    <cellStyle name="procent 3 8 2 7 2 2" xfId="19051"/>
    <cellStyle name="procent 3 8 2 7 2 2 2" xfId="45217"/>
    <cellStyle name="procent 3 8 2 7 2 2 3" xfId="32251"/>
    <cellStyle name="procent 3 8 2 7 2 3" xfId="38735"/>
    <cellStyle name="procent 3 8 2 7 2 4" xfId="25769"/>
    <cellStyle name="procent 3 8 2 7 3" xfId="15811"/>
    <cellStyle name="procent 3 8 2 7 3 2" xfId="41977"/>
    <cellStyle name="procent 3 8 2 7 3 3" xfId="29011"/>
    <cellStyle name="procent 3 8 2 7 4" xfId="9321"/>
    <cellStyle name="procent 3 8 2 7 4 2" xfId="35494"/>
    <cellStyle name="procent 3 8 2 7 5" xfId="22529"/>
    <cellStyle name="procent 3 8 2 8" xfId="10960"/>
    <cellStyle name="procent 3 8 2 8 2" xfId="17444"/>
    <cellStyle name="procent 3 8 2 8 2 2" xfId="43610"/>
    <cellStyle name="procent 3 8 2 8 2 3" xfId="30644"/>
    <cellStyle name="procent 3 8 2 8 3" xfId="37128"/>
    <cellStyle name="procent 3 8 2 8 4" xfId="24162"/>
    <cellStyle name="procent 3 8 2 9" xfId="14205"/>
    <cellStyle name="procent 3 8 2 9 2" xfId="40371"/>
    <cellStyle name="procent 3 8 2 9 3" xfId="27405"/>
    <cellStyle name="procent 3 8 3" xfId="616"/>
    <cellStyle name="procent 3 8 3 10" xfId="7694"/>
    <cellStyle name="procent 3 8 3 10 2" xfId="33914"/>
    <cellStyle name="procent 3 8 3 11" xfId="20970"/>
    <cellStyle name="procent 3 8 3 2" xfId="774"/>
    <cellStyle name="procent 3 8 3 2 2" xfId="1589"/>
    <cellStyle name="procent 3 8 3 2 2 2" xfId="6557"/>
    <cellStyle name="procent 3 8 3 2 2 2 2" xfId="13294"/>
    <cellStyle name="procent 3 8 3 2 2 2 2 2" xfId="19778"/>
    <cellStyle name="procent 3 8 3 2 2 2 2 2 2" xfId="45944"/>
    <cellStyle name="procent 3 8 3 2 2 2 2 2 3" xfId="32978"/>
    <cellStyle name="procent 3 8 3 2 2 2 2 3" xfId="39462"/>
    <cellStyle name="procent 3 8 3 2 2 2 2 4" xfId="26496"/>
    <cellStyle name="procent 3 8 3 2 2 2 3" xfId="16538"/>
    <cellStyle name="procent 3 8 3 2 2 2 3 2" xfId="42704"/>
    <cellStyle name="procent 3 8 3 2 2 2 3 3" xfId="29738"/>
    <cellStyle name="procent 3 8 3 2 2 2 4" xfId="10050"/>
    <cellStyle name="procent 3 8 3 2 2 2 4 2" xfId="36221"/>
    <cellStyle name="procent 3 8 3 2 2 2 5" xfId="23256"/>
    <cellStyle name="procent 3 8 3 2 2 3" xfId="11682"/>
    <cellStyle name="procent 3 8 3 2 2 3 2" xfId="18166"/>
    <cellStyle name="procent 3 8 3 2 2 3 2 2" xfId="44332"/>
    <cellStyle name="procent 3 8 3 2 2 3 2 3" xfId="31366"/>
    <cellStyle name="procent 3 8 3 2 2 3 3" xfId="37850"/>
    <cellStyle name="procent 3 8 3 2 2 3 4" xfId="24884"/>
    <cellStyle name="procent 3 8 3 2 2 4" xfId="14926"/>
    <cellStyle name="procent 3 8 3 2 2 4 2" xfId="41092"/>
    <cellStyle name="procent 3 8 3 2 2 4 3" xfId="28126"/>
    <cellStyle name="procent 3 8 3 2 2 5" xfId="8387"/>
    <cellStyle name="procent 3 8 3 2 2 5 2" xfId="34607"/>
    <cellStyle name="procent 3 8 3 2 2 6" xfId="21658"/>
    <cellStyle name="procent 3 8 3 2 3" xfId="5970"/>
    <cellStyle name="procent 3 8 3 2 3 2" xfId="12737"/>
    <cellStyle name="procent 3 8 3 2 3 2 2" xfId="19221"/>
    <cellStyle name="procent 3 8 3 2 3 2 2 2" xfId="45387"/>
    <cellStyle name="procent 3 8 3 2 3 2 2 3" xfId="32421"/>
    <cellStyle name="procent 3 8 3 2 3 2 3" xfId="38905"/>
    <cellStyle name="procent 3 8 3 2 3 2 4" xfId="25939"/>
    <cellStyle name="procent 3 8 3 2 3 3" xfId="15981"/>
    <cellStyle name="procent 3 8 3 2 3 3 2" xfId="42147"/>
    <cellStyle name="procent 3 8 3 2 3 3 3" xfId="29181"/>
    <cellStyle name="procent 3 8 3 2 3 4" xfId="9491"/>
    <cellStyle name="procent 3 8 3 2 3 4 2" xfId="35664"/>
    <cellStyle name="procent 3 8 3 2 3 5" xfId="22699"/>
    <cellStyle name="procent 3 8 3 2 4" xfId="11128"/>
    <cellStyle name="procent 3 8 3 2 4 2" xfId="17612"/>
    <cellStyle name="procent 3 8 3 2 4 2 2" xfId="43778"/>
    <cellStyle name="procent 3 8 3 2 4 2 3" xfId="30812"/>
    <cellStyle name="procent 3 8 3 2 4 3" xfId="37296"/>
    <cellStyle name="procent 3 8 3 2 4 4" xfId="24330"/>
    <cellStyle name="procent 3 8 3 2 5" xfId="14373"/>
    <cellStyle name="procent 3 8 3 2 5 2" xfId="40539"/>
    <cellStyle name="procent 3 8 3 2 5 3" xfId="27573"/>
    <cellStyle name="procent 3 8 3 2 6" xfId="7830"/>
    <cellStyle name="procent 3 8 3 2 6 2" xfId="34050"/>
    <cellStyle name="procent 3 8 3 2 7" xfId="21106"/>
    <cellStyle name="procent 3 8 3 3" xfId="949"/>
    <cellStyle name="procent 3 8 3 3 2" xfId="1737"/>
    <cellStyle name="procent 3 8 3 3 2 2" xfId="6705"/>
    <cellStyle name="procent 3 8 3 3 2 2 2" xfId="13442"/>
    <cellStyle name="procent 3 8 3 3 2 2 2 2" xfId="19926"/>
    <cellStyle name="procent 3 8 3 3 2 2 2 2 2" xfId="46092"/>
    <cellStyle name="procent 3 8 3 3 2 2 2 2 3" xfId="33126"/>
    <cellStyle name="procent 3 8 3 3 2 2 2 3" xfId="39610"/>
    <cellStyle name="procent 3 8 3 3 2 2 2 4" xfId="26644"/>
    <cellStyle name="procent 3 8 3 3 2 2 3" xfId="16686"/>
    <cellStyle name="procent 3 8 3 3 2 2 3 2" xfId="42852"/>
    <cellStyle name="procent 3 8 3 3 2 2 3 3" xfId="29886"/>
    <cellStyle name="procent 3 8 3 3 2 2 4" xfId="10198"/>
    <cellStyle name="procent 3 8 3 3 2 2 4 2" xfId="36369"/>
    <cellStyle name="procent 3 8 3 3 2 2 5" xfId="23404"/>
    <cellStyle name="procent 3 8 3 3 2 3" xfId="11830"/>
    <cellStyle name="procent 3 8 3 3 2 3 2" xfId="18314"/>
    <cellStyle name="procent 3 8 3 3 2 3 2 2" xfId="44480"/>
    <cellStyle name="procent 3 8 3 3 2 3 2 3" xfId="31514"/>
    <cellStyle name="procent 3 8 3 3 2 3 3" xfId="37998"/>
    <cellStyle name="procent 3 8 3 3 2 3 4" xfId="25032"/>
    <cellStyle name="procent 3 8 3 3 2 4" xfId="15074"/>
    <cellStyle name="procent 3 8 3 3 2 4 2" xfId="41240"/>
    <cellStyle name="procent 3 8 3 3 2 4 3" xfId="28274"/>
    <cellStyle name="procent 3 8 3 3 2 5" xfId="8535"/>
    <cellStyle name="procent 3 8 3 3 2 5 2" xfId="34755"/>
    <cellStyle name="procent 3 8 3 3 2 6" xfId="21806"/>
    <cellStyle name="procent 3 8 3 3 3" xfId="6121"/>
    <cellStyle name="procent 3 8 3 3 3 2" xfId="12886"/>
    <cellStyle name="procent 3 8 3 3 3 2 2" xfId="19370"/>
    <cellStyle name="procent 3 8 3 3 3 2 2 2" xfId="45536"/>
    <cellStyle name="procent 3 8 3 3 3 2 2 3" xfId="32570"/>
    <cellStyle name="procent 3 8 3 3 3 2 3" xfId="39054"/>
    <cellStyle name="procent 3 8 3 3 3 2 4" xfId="26088"/>
    <cellStyle name="procent 3 8 3 3 3 3" xfId="16130"/>
    <cellStyle name="procent 3 8 3 3 3 3 2" xfId="42296"/>
    <cellStyle name="procent 3 8 3 3 3 3 3" xfId="29330"/>
    <cellStyle name="procent 3 8 3 3 3 4" xfId="9641"/>
    <cellStyle name="procent 3 8 3 3 3 4 2" xfId="35813"/>
    <cellStyle name="procent 3 8 3 3 3 5" xfId="22848"/>
    <cellStyle name="procent 3 8 3 3 4" xfId="11276"/>
    <cellStyle name="procent 3 8 3 3 4 2" xfId="17760"/>
    <cellStyle name="procent 3 8 3 3 4 2 2" xfId="43926"/>
    <cellStyle name="procent 3 8 3 3 4 2 3" xfId="30960"/>
    <cellStyle name="procent 3 8 3 3 4 3" xfId="37444"/>
    <cellStyle name="procent 3 8 3 3 4 4" xfId="24478"/>
    <cellStyle name="procent 3 8 3 3 5" xfId="14521"/>
    <cellStyle name="procent 3 8 3 3 5 2" xfId="40687"/>
    <cellStyle name="procent 3 8 3 3 5 3" xfId="27721"/>
    <cellStyle name="procent 3 8 3 3 6" xfId="7978"/>
    <cellStyle name="procent 3 8 3 3 6 2" xfId="34198"/>
    <cellStyle name="procent 3 8 3 3 7" xfId="21254"/>
    <cellStyle name="procent 3 8 3 4" xfId="1124"/>
    <cellStyle name="procent 3 8 3 4 2" xfId="1885"/>
    <cellStyle name="procent 3 8 3 4 2 2" xfId="6853"/>
    <cellStyle name="procent 3 8 3 4 2 2 2" xfId="13590"/>
    <cellStyle name="procent 3 8 3 4 2 2 2 2" xfId="20074"/>
    <cellStyle name="procent 3 8 3 4 2 2 2 2 2" xfId="46240"/>
    <cellStyle name="procent 3 8 3 4 2 2 2 2 3" xfId="33274"/>
    <cellStyle name="procent 3 8 3 4 2 2 2 3" xfId="39758"/>
    <cellStyle name="procent 3 8 3 4 2 2 2 4" xfId="26792"/>
    <cellStyle name="procent 3 8 3 4 2 2 3" xfId="16834"/>
    <cellStyle name="procent 3 8 3 4 2 2 3 2" xfId="43000"/>
    <cellStyle name="procent 3 8 3 4 2 2 3 3" xfId="30034"/>
    <cellStyle name="procent 3 8 3 4 2 2 4" xfId="10346"/>
    <cellStyle name="procent 3 8 3 4 2 2 4 2" xfId="36517"/>
    <cellStyle name="procent 3 8 3 4 2 2 5" xfId="23552"/>
    <cellStyle name="procent 3 8 3 4 2 3" xfId="11978"/>
    <cellStyle name="procent 3 8 3 4 2 3 2" xfId="18462"/>
    <cellStyle name="procent 3 8 3 4 2 3 2 2" xfId="44628"/>
    <cellStyle name="procent 3 8 3 4 2 3 2 3" xfId="31662"/>
    <cellStyle name="procent 3 8 3 4 2 3 3" xfId="38146"/>
    <cellStyle name="procent 3 8 3 4 2 3 4" xfId="25180"/>
    <cellStyle name="procent 3 8 3 4 2 4" xfId="15222"/>
    <cellStyle name="procent 3 8 3 4 2 4 2" xfId="41388"/>
    <cellStyle name="procent 3 8 3 4 2 4 3" xfId="28422"/>
    <cellStyle name="procent 3 8 3 4 2 5" xfId="8683"/>
    <cellStyle name="procent 3 8 3 4 2 5 2" xfId="34903"/>
    <cellStyle name="procent 3 8 3 4 2 6" xfId="21954"/>
    <cellStyle name="procent 3 8 3 4 3" xfId="6276"/>
    <cellStyle name="procent 3 8 3 4 3 2" xfId="13038"/>
    <cellStyle name="procent 3 8 3 4 3 2 2" xfId="19522"/>
    <cellStyle name="procent 3 8 3 4 3 2 2 2" xfId="45688"/>
    <cellStyle name="procent 3 8 3 4 3 2 2 3" xfId="32722"/>
    <cellStyle name="procent 3 8 3 4 3 2 3" xfId="39206"/>
    <cellStyle name="procent 3 8 3 4 3 2 4" xfId="26240"/>
    <cellStyle name="procent 3 8 3 4 3 3" xfId="16282"/>
    <cellStyle name="procent 3 8 3 4 3 3 2" xfId="42448"/>
    <cellStyle name="procent 3 8 3 4 3 3 3" xfId="29482"/>
    <cellStyle name="procent 3 8 3 4 3 4" xfId="9793"/>
    <cellStyle name="procent 3 8 3 4 3 4 2" xfId="35965"/>
    <cellStyle name="procent 3 8 3 4 3 5" xfId="23000"/>
    <cellStyle name="procent 3 8 3 4 4" xfId="11424"/>
    <cellStyle name="procent 3 8 3 4 4 2" xfId="17908"/>
    <cellStyle name="procent 3 8 3 4 4 2 2" xfId="44074"/>
    <cellStyle name="procent 3 8 3 4 4 2 3" xfId="31108"/>
    <cellStyle name="procent 3 8 3 4 4 3" xfId="37592"/>
    <cellStyle name="procent 3 8 3 4 4 4" xfId="24626"/>
    <cellStyle name="procent 3 8 3 4 5" xfId="14669"/>
    <cellStyle name="procent 3 8 3 4 5 2" xfId="40835"/>
    <cellStyle name="procent 3 8 3 4 5 3" xfId="27869"/>
    <cellStyle name="procent 3 8 3 4 6" xfId="8126"/>
    <cellStyle name="procent 3 8 3 4 6 2" xfId="34346"/>
    <cellStyle name="procent 3 8 3 4 7" xfId="21402"/>
    <cellStyle name="procent 3 8 3 5" xfId="1453"/>
    <cellStyle name="procent 3 8 3 5 2" xfId="6421"/>
    <cellStyle name="procent 3 8 3 5 2 2" xfId="13158"/>
    <cellStyle name="procent 3 8 3 5 2 2 2" xfId="19642"/>
    <cellStyle name="procent 3 8 3 5 2 2 2 2" xfId="45808"/>
    <cellStyle name="procent 3 8 3 5 2 2 2 3" xfId="32842"/>
    <cellStyle name="procent 3 8 3 5 2 2 3" xfId="39326"/>
    <cellStyle name="procent 3 8 3 5 2 2 4" xfId="26360"/>
    <cellStyle name="procent 3 8 3 5 2 3" xfId="16402"/>
    <cellStyle name="procent 3 8 3 5 2 3 2" xfId="42568"/>
    <cellStyle name="procent 3 8 3 5 2 3 3" xfId="29602"/>
    <cellStyle name="procent 3 8 3 5 2 4" xfId="9914"/>
    <cellStyle name="procent 3 8 3 5 2 4 2" xfId="36085"/>
    <cellStyle name="procent 3 8 3 5 2 5" xfId="23120"/>
    <cellStyle name="procent 3 8 3 5 3" xfId="11546"/>
    <cellStyle name="procent 3 8 3 5 3 2" xfId="18030"/>
    <cellStyle name="procent 3 8 3 5 3 2 2" xfId="44196"/>
    <cellStyle name="procent 3 8 3 5 3 2 3" xfId="31230"/>
    <cellStyle name="procent 3 8 3 5 3 3" xfId="37714"/>
    <cellStyle name="procent 3 8 3 5 3 4" xfId="24748"/>
    <cellStyle name="procent 3 8 3 5 4" xfId="14790"/>
    <cellStyle name="procent 3 8 3 5 4 2" xfId="40956"/>
    <cellStyle name="procent 3 8 3 5 4 3" xfId="27990"/>
    <cellStyle name="procent 3 8 3 5 5" xfId="8251"/>
    <cellStyle name="procent 3 8 3 5 5 2" xfId="34471"/>
    <cellStyle name="procent 3 8 3 5 6" xfId="21522"/>
    <cellStyle name="procent 3 8 3 6" xfId="3969"/>
    <cellStyle name="procent 3 8 3 7" xfId="5832"/>
    <cellStyle name="procent 3 8 3 7 2" xfId="12599"/>
    <cellStyle name="procent 3 8 3 7 2 2" xfId="19083"/>
    <cellStyle name="procent 3 8 3 7 2 2 2" xfId="45249"/>
    <cellStyle name="procent 3 8 3 7 2 2 3" xfId="32283"/>
    <cellStyle name="procent 3 8 3 7 2 3" xfId="38767"/>
    <cellStyle name="procent 3 8 3 7 2 4" xfId="25801"/>
    <cellStyle name="procent 3 8 3 7 3" xfId="15843"/>
    <cellStyle name="procent 3 8 3 7 3 2" xfId="42009"/>
    <cellStyle name="procent 3 8 3 7 3 3" xfId="29043"/>
    <cellStyle name="procent 3 8 3 7 4" xfId="9353"/>
    <cellStyle name="procent 3 8 3 7 4 2" xfId="35526"/>
    <cellStyle name="procent 3 8 3 7 5" xfId="22561"/>
    <cellStyle name="procent 3 8 3 8" xfId="10992"/>
    <cellStyle name="procent 3 8 3 8 2" xfId="17476"/>
    <cellStyle name="procent 3 8 3 8 2 2" xfId="43642"/>
    <cellStyle name="procent 3 8 3 8 2 3" xfId="30676"/>
    <cellStyle name="procent 3 8 3 8 3" xfId="37160"/>
    <cellStyle name="procent 3 8 3 8 4" xfId="24194"/>
    <cellStyle name="procent 3 8 3 9" xfId="14237"/>
    <cellStyle name="procent 3 8 3 9 2" xfId="40403"/>
    <cellStyle name="procent 3 8 3 9 3" xfId="27437"/>
    <cellStyle name="procent 3 8 4" xfId="671"/>
    <cellStyle name="procent 3 8 4 2" xfId="1501"/>
    <cellStyle name="procent 3 8 4 2 2" xfId="6469"/>
    <cellStyle name="procent 3 8 4 2 2 2" xfId="13206"/>
    <cellStyle name="procent 3 8 4 2 2 2 2" xfId="19690"/>
    <cellStyle name="procent 3 8 4 2 2 2 2 2" xfId="45856"/>
    <cellStyle name="procent 3 8 4 2 2 2 2 3" xfId="32890"/>
    <cellStyle name="procent 3 8 4 2 2 2 3" xfId="39374"/>
    <cellStyle name="procent 3 8 4 2 2 2 4" xfId="26408"/>
    <cellStyle name="procent 3 8 4 2 2 3" xfId="16450"/>
    <cellStyle name="procent 3 8 4 2 2 3 2" xfId="42616"/>
    <cellStyle name="procent 3 8 4 2 2 3 3" xfId="29650"/>
    <cellStyle name="procent 3 8 4 2 2 4" xfId="9962"/>
    <cellStyle name="procent 3 8 4 2 2 4 2" xfId="36133"/>
    <cellStyle name="procent 3 8 4 2 2 5" xfId="23168"/>
    <cellStyle name="procent 3 8 4 2 3" xfId="11594"/>
    <cellStyle name="procent 3 8 4 2 3 2" xfId="18078"/>
    <cellStyle name="procent 3 8 4 2 3 2 2" xfId="44244"/>
    <cellStyle name="procent 3 8 4 2 3 2 3" xfId="31278"/>
    <cellStyle name="procent 3 8 4 2 3 3" xfId="37762"/>
    <cellStyle name="procent 3 8 4 2 3 4" xfId="24796"/>
    <cellStyle name="procent 3 8 4 2 4" xfId="14838"/>
    <cellStyle name="procent 3 8 4 2 4 2" xfId="41004"/>
    <cellStyle name="procent 3 8 4 2 4 3" xfId="28038"/>
    <cellStyle name="procent 3 8 4 2 5" xfId="8299"/>
    <cellStyle name="procent 3 8 4 2 5 2" xfId="34519"/>
    <cellStyle name="procent 3 8 4 2 6" xfId="21570"/>
    <cellStyle name="procent 3 8 4 3" xfId="3986"/>
    <cellStyle name="procent 3 8 4 4" xfId="5880"/>
    <cellStyle name="procent 3 8 4 4 2" xfId="12647"/>
    <cellStyle name="procent 3 8 4 4 2 2" xfId="19131"/>
    <cellStyle name="procent 3 8 4 4 2 2 2" xfId="45297"/>
    <cellStyle name="procent 3 8 4 4 2 2 3" xfId="32331"/>
    <cellStyle name="procent 3 8 4 4 2 3" xfId="38815"/>
    <cellStyle name="procent 3 8 4 4 2 4" xfId="25849"/>
    <cellStyle name="procent 3 8 4 4 3" xfId="15891"/>
    <cellStyle name="procent 3 8 4 4 3 2" xfId="42057"/>
    <cellStyle name="procent 3 8 4 4 3 3" xfId="29091"/>
    <cellStyle name="procent 3 8 4 4 4" xfId="9401"/>
    <cellStyle name="procent 3 8 4 4 4 2" xfId="35574"/>
    <cellStyle name="procent 3 8 4 4 5" xfId="22609"/>
    <cellStyle name="procent 3 8 4 5" xfId="11040"/>
    <cellStyle name="procent 3 8 4 5 2" xfId="17524"/>
    <cellStyle name="procent 3 8 4 5 2 2" xfId="43690"/>
    <cellStyle name="procent 3 8 4 5 2 3" xfId="30724"/>
    <cellStyle name="procent 3 8 4 5 3" xfId="37208"/>
    <cellStyle name="procent 3 8 4 5 4" xfId="24242"/>
    <cellStyle name="procent 3 8 4 6" xfId="14285"/>
    <cellStyle name="procent 3 8 4 6 2" xfId="40451"/>
    <cellStyle name="procent 3 8 4 6 3" xfId="27485"/>
    <cellStyle name="procent 3 8 4 7" xfId="7742"/>
    <cellStyle name="procent 3 8 4 7 2" xfId="33962"/>
    <cellStyle name="procent 3 8 4 8" xfId="21018"/>
    <cellStyle name="procent 3 8 5" xfId="845"/>
    <cellStyle name="procent 3 8 5 2" xfId="1648"/>
    <cellStyle name="procent 3 8 5 2 2" xfId="6616"/>
    <cellStyle name="procent 3 8 5 2 2 2" xfId="13353"/>
    <cellStyle name="procent 3 8 5 2 2 2 2" xfId="19837"/>
    <cellStyle name="procent 3 8 5 2 2 2 2 2" xfId="46003"/>
    <cellStyle name="procent 3 8 5 2 2 2 2 3" xfId="33037"/>
    <cellStyle name="procent 3 8 5 2 2 2 3" xfId="39521"/>
    <cellStyle name="procent 3 8 5 2 2 2 4" xfId="26555"/>
    <cellStyle name="procent 3 8 5 2 2 3" xfId="16597"/>
    <cellStyle name="procent 3 8 5 2 2 3 2" xfId="42763"/>
    <cellStyle name="procent 3 8 5 2 2 3 3" xfId="29797"/>
    <cellStyle name="procent 3 8 5 2 2 4" xfId="10109"/>
    <cellStyle name="procent 3 8 5 2 2 4 2" xfId="36280"/>
    <cellStyle name="procent 3 8 5 2 2 5" xfId="23315"/>
    <cellStyle name="procent 3 8 5 2 3" xfId="11741"/>
    <cellStyle name="procent 3 8 5 2 3 2" xfId="18225"/>
    <cellStyle name="procent 3 8 5 2 3 2 2" xfId="44391"/>
    <cellStyle name="procent 3 8 5 2 3 2 3" xfId="31425"/>
    <cellStyle name="procent 3 8 5 2 3 3" xfId="37909"/>
    <cellStyle name="procent 3 8 5 2 3 4" xfId="24943"/>
    <cellStyle name="procent 3 8 5 2 4" xfId="14985"/>
    <cellStyle name="procent 3 8 5 2 4 2" xfId="41151"/>
    <cellStyle name="procent 3 8 5 2 4 3" xfId="28185"/>
    <cellStyle name="procent 3 8 5 2 5" xfId="8446"/>
    <cellStyle name="procent 3 8 5 2 5 2" xfId="34666"/>
    <cellStyle name="procent 3 8 5 2 6" xfId="21717"/>
    <cellStyle name="procent 3 8 5 3" xfId="6030"/>
    <cellStyle name="procent 3 8 5 3 2" xfId="12796"/>
    <cellStyle name="procent 3 8 5 3 2 2" xfId="19280"/>
    <cellStyle name="procent 3 8 5 3 2 2 2" xfId="45446"/>
    <cellStyle name="procent 3 8 5 3 2 2 3" xfId="32480"/>
    <cellStyle name="procent 3 8 5 3 2 3" xfId="38964"/>
    <cellStyle name="procent 3 8 5 3 2 4" xfId="25998"/>
    <cellStyle name="procent 3 8 5 3 3" xfId="16040"/>
    <cellStyle name="procent 3 8 5 3 3 2" xfId="42206"/>
    <cellStyle name="procent 3 8 5 3 3 3" xfId="29240"/>
    <cellStyle name="procent 3 8 5 3 4" xfId="9550"/>
    <cellStyle name="procent 3 8 5 3 4 2" xfId="35723"/>
    <cellStyle name="procent 3 8 5 3 5" xfId="22758"/>
    <cellStyle name="procent 3 8 5 4" xfId="11187"/>
    <cellStyle name="procent 3 8 5 4 2" xfId="17671"/>
    <cellStyle name="procent 3 8 5 4 2 2" xfId="43837"/>
    <cellStyle name="procent 3 8 5 4 2 3" xfId="30871"/>
    <cellStyle name="procent 3 8 5 4 3" xfId="37355"/>
    <cellStyle name="procent 3 8 5 4 4" xfId="24389"/>
    <cellStyle name="procent 3 8 5 5" xfId="14432"/>
    <cellStyle name="procent 3 8 5 5 2" xfId="40598"/>
    <cellStyle name="procent 3 8 5 5 3" xfId="27632"/>
    <cellStyle name="procent 3 8 5 6" xfId="7889"/>
    <cellStyle name="procent 3 8 5 6 2" xfId="34109"/>
    <cellStyle name="procent 3 8 5 7" xfId="21165"/>
    <cellStyle name="procent 3 8 6" xfId="1020"/>
    <cellStyle name="procent 3 8 6 2" xfId="1796"/>
    <cellStyle name="procent 3 8 6 2 2" xfId="6764"/>
    <cellStyle name="procent 3 8 6 2 2 2" xfId="13501"/>
    <cellStyle name="procent 3 8 6 2 2 2 2" xfId="19985"/>
    <cellStyle name="procent 3 8 6 2 2 2 2 2" xfId="46151"/>
    <cellStyle name="procent 3 8 6 2 2 2 2 3" xfId="33185"/>
    <cellStyle name="procent 3 8 6 2 2 2 3" xfId="39669"/>
    <cellStyle name="procent 3 8 6 2 2 2 4" xfId="26703"/>
    <cellStyle name="procent 3 8 6 2 2 3" xfId="16745"/>
    <cellStyle name="procent 3 8 6 2 2 3 2" xfId="42911"/>
    <cellStyle name="procent 3 8 6 2 2 3 3" xfId="29945"/>
    <cellStyle name="procent 3 8 6 2 2 4" xfId="10257"/>
    <cellStyle name="procent 3 8 6 2 2 4 2" xfId="36428"/>
    <cellStyle name="procent 3 8 6 2 2 5" xfId="23463"/>
    <cellStyle name="procent 3 8 6 2 3" xfId="11889"/>
    <cellStyle name="procent 3 8 6 2 3 2" xfId="18373"/>
    <cellStyle name="procent 3 8 6 2 3 2 2" xfId="44539"/>
    <cellStyle name="procent 3 8 6 2 3 2 3" xfId="31573"/>
    <cellStyle name="procent 3 8 6 2 3 3" xfId="38057"/>
    <cellStyle name="procent 3 8 6 2 3 4" xfId="25091"/>
    <cellStyle name="procent 3 8 6 2 4" xfId="15133"/>
    <cellStyle name="procent 3 8 6 2 4 2" xfId="41299"/>
    <cellStyle name="procent 3 8 6 2 4 3" xfId="28333"/>
    <cellStyle name="procent 3 8 6 2 5" xfId="8594"/>
    <cellStyle name="procent 3 8 6 2 5 2" xfId="34814"/>
    <cellStyle name="procent 3 8 6 2 6" xfId="21865"/>
    <cellStyle name="procent 3 8 6 3" xfId="6182"/>
    <cellStyle name="procent 3 8 6 3 2" xfId="12946"/>
    <cellStyle name="procent 3 8 6 3 2 2" xfId="19430"/>
    <cellStyle name="procent 3 8 6 3 2 2 2" xfId="45596"/>
    <cellStyle name="procent 3 8 6 3 2 2 3" xfId="32630"/>
    <cellStyle name="procent 3 8 6 3 2 3" xfId="39114"/>
    <cellStyle name="procent 3 8 6 3 2 4" xfId="26148"/>
    <cellStyle name="procent 3 8 6 3 3" xfId="16190"/>
    <cellStyle name="procent 3 8 6 3 3 2" xfId="42356"/>
    <cellStyle name="procent 3 8 6 3 3 3" xfId="29390"/>
    <cellStyle name="procent 3 8 6 3 4" xfId="9701"/>
    <cellStyle name="procent 3 8 6 3 4 2" xfId="35873"/>
    <cellStyle name="procent 3 8 6 3 5" xfId="22908"/>
    <cellStyle name="procent 3 8 6 4" xfId="11335"/>
    <cellStyle name="procent 3 8 6 4 2" xfId="17819"/>
    <cellStyle name="procent 3 8 6 4 2 2" xfId="43985"/>
    <cellStyle name="procent 3 8 6 4 2 3" xfId="31019"/>
    <cellStyle name="procent 3 8 6 4 3" xfId="37503"/>
    <cellStyle name="procent 3 8 6 4 4" xfId="24537"/>
    <cellStyle name="procent 3 8 6 5" xfId="14580"/>
    <cellStyle name="procent 3 8 6 5 2" xfId="40746"/>
    <cellStyle name="procent 3 8 6 5 3" xfId="27780"/>
    <cellStyle name="procent 3 8 6 6" xfId="8037"/>
    <cellStyle name="procent 3 8 6 6 2" xfId="34257"/>
    <cellStyle name="procent 3 8 6 7" xfId="21313"/>
    <cellStyle name="procent 3 8 7" xfId="1392"/>
    <cellStyle name="procent 3 8 7 2" xfId="6360"/>
    <cellStyle name="procent 3 8 7 2 2" xfId="13097"/>
    <cellStyle name="procent 3 8 7 2 2 2" xfId="19581"/>
    <cellStyle name="procent 3 8 7 2 2 2 2" xfId="45747"/>
    <cellStyle name="procent 3 8 7 2 2 2 3" xfId="32781"/>
    <cellStyle name="procent 3 8 7 2 2 3" xfId="39265"/>
    <cellStyle name="procent 3 8 7 2 2 4" xfId="26299"/>
    <cellStyle name="procent 3 8 7 2 3" xfId="16341"/>
    <cellStyle name="procent 3 8 7 2 3 2" xfId="42507"/>
    <cellStyle name="procent 3 8 7 2 3 3" xfId="29541"/>
    <cellStyle name="procent 3 8 7 2 4" xfId="9853"/>
    <cellStyle name="procent 3 8 7 2 4 2" xfId="36024"/>
    <cellStyle name="procent 3 8 7 2 5" xfId="23059"/>
    <cellStyle name="procent 3 8 7 3" xfId="11485"/>
    <cellStyle name="procent 3 8 7 3 2" xfId="17969"/>
    <cellStyle name="procent 3 8 7 3 2 2" xfId="44135"/>
    <cellStyle name="procent 3 8 7 3 2 3" xfId="31169"/>
    <cellStyle name="procent 3 8 7 3 3" xfId="37653"/>
    <cellStyle name="procent 3 8 7 3 4" xfId="24687"/>
    <cellStyle name="procent 3 8 7 4" xfId="14729"/>
    <cellStyle name="procent 3 8 7 4 2" xfId="40895"/>
    <cellStyle name="procent 3 8 7 4 3" xfId="27929"/>
    <cellStyle name="procent 3 8 7 5" xfId="8190"/>
    <cellStyle name="procent 3 8 7 5 2" xfId="34410"/>
    <cellStyle name="procent 3 8 7 6" xfId="21461"/>
    <cellStyle name="procent 3 8 8" xfId="3926"/>
    <cellStyle name="procent 3 8 9" xfId="5770"/>
    <cellStyle name="procent 3 8 9 2" xfId="12538"/>
    <cellStyle name="procent 3 8 9 2 2" xfId="19022"/>
    <cellStyle name="procent 3 8 9 2 2 2" xfId="45188"/>
    <cellStyle name="procent 3 8 9 2 2 3" xfId="32222"/>
    <cellStyle name="procent 3 8 9 2 3" xfId="38706"/>
    <cellStyle name="procent 3 8 9 2 4" xfId="25740"/>
    <cellStyle name="procent 3 8 9 3" xfId="15782"/>
    <cellStyle name="procent 3 8 9 3 2" xfId="41948"/>
    <cellStyle name="procent 3 8 9 3 3" xfId="28982"/>
    <cellStyle name="procent 3 8 9 4" xfId="9292"/>
    <cellStyle name="procent 3 8 9 4 2" xfId="35465"/>
    <cellStyle name="procent 3 8 9 5" xfId="22500"/>
    <cellStyle name="procent 3 9" xfId="561"/>
    <cellStyle name="procent 3 9 10" xfId="7646"/>
    <cellStyle name="procent 3 9 10 2" xfId="33866"/>
    <cellStyle name="procent 3 9 11" xfId="20922"/>
    <cellStyle name="procent 3 9 2" xfId="713"/>
    <cellStyle name="procent 3 9 2 2" xfId="1534"/>
    <cellStyle name="procent 3 9 2 2 2" xfId="6502"/>
    <cellStyle name="procent 3 9 2 2 2 2" xfId="13239"/>
    <cellStyle name="procent 3 9 2 2 2 2 2" xfId="19723"/>
    <cellStyle name="procent 3 9 2 2 2 2 2 2" xfId="45889"/>
    <cellStyle name="procent 3 9 2 2 2 2 2 3" xfId="32923"/>
    <cellStyle name="procent 3 9 2 2 2 2 3" xfId="39407"/>
    <cellStyle name="procent 3 9 2 2 2 2 4" xfId="26441"/>
    <cellStyle name="procent 3 9 2 2 2 3" xfId="16483"/>
    <cellStyle name="procent 3 9 2 2 2 3 2" xfId="42649"/>
    <cellStyle name="procent 3 9 2 2 2 3 3" xfId="29683"/>
    <cellStyle name="procent 3 9 2 2 2 4" xfId="9995"/>
    <cellStyle name="procent 3 9 2 2 2 4 2" xfId="36166"/>
    <cellStyle name="procent 3 9 2 2 2 5" xfId="23201"/>
    <cellStyle name="procent 3 9 2 2 3" xfId="11627"/>
    <cellStyle name="procent 3 9 2 2 3 2" xfId="18111"/>
    <cellStyle name="procent 3 9 2 2 3 2 2" xfId="44277"/>
    <cellStyle name="procent 3 9 2 2 3 2 3" xfId="31311"/>
    <cellStyle name="procent 3 9 2 2 3 3" xfId="37795"/>
    <cellStyle name="procent 3 9 2 2 3 4" xfId="24829"/>
    <cellStyle name="procent 3 9 2 2 4" xfId="14871"/>
    <cellStyle name="procent 3 9 2 2 4 2" xfId="41037"/>
    <cellStyle name="procent 3 9 2 2 4 3" xfId="28071"/>
    <cellStyle name="procent 3 9 2 2 5" xfId="8332"/>
    <cellStyle name="procent 3 9 2 2 5 2" xfId="34552"/>
    <cellStyle name="procent 3 9 2 2 6" xfId="21603"/>
    <cellStyle name="procent 3 9 2 3" xfId="3952"/>
    <cellStyle name="procent 3 9 2 4" xfId="5915"/>
    <cellStyle name="procent 3 9 2 4 2" xfId="12682"/>
    <cellStyle name="procent 3 9 2 4 2 2" xfId="19166"/>
    <cellStyle name="procent 3 9 2 4 2 2 2" xfId="45332"/>
    <cellStyle name="procent 3 9 2 4 2 2 3" xfId="32366"/>
    <cellStyle name="procent 3 9 2 4 2 3" xfId="38850"/>
    <cellStyle name="procent 3 9 2 4 2 4" xfId="25884"/>
    <cellStyle name="procent 3 9 2 4 3" xfId="15926"/>
    <cellStyle name="procent 3 9 2 4 3 2" xfId="42092"/>
    <cellStyle name="procent 3 9 2 4 3 3" xfId="29126"/>
    <cellStyle name="procent 3 9 2 4 4" xfId="9436"/>
    <cellStyle name="procent 3 9 2 4 4 2" xfId="35609"/>
    <cellStyle name="procent 3 9 2 4 5" xfId="22644"/>
    <cellStyle name="procent 3 9 2 5" xfId="11073"/>
    <cellStyle name="procent 3 9 2 5 2" xfId="17557"/>
    <cellStyle name="procent 3 9 2 5 2 2" xfId="43723"/>
    <cellStyle name="procent 3 9 2 5 2 3" xfId="30757"/>
    <cellStyle name="procent 3 9 2 5 3" xfId="37241"/>
    <cellStyle name="procent 3 9 2 5 4" xfId="24275"/>
    <cellStyle name="procent 3 9 2 6" xfId="14318"/>
    <cellStyle name="procent 3 9 2 6 2" xfId="40484"/>
    <cellStyle name="procent 3 9 2 6 3" xfId="27518"/>
    <cellStyle name="procent 3 9 2 7" xfId="7775"/>
    <cellStyle name="procent 3 9 2 7 2" xfId="33995"/>
    <cellStyle name="procent 3 9 2 8" xfId="21051"/>
    <cellStyle name="procent 3 9 3" xfId="887"/>
    <cellStyle name="procent 3 9 3 2" xfId="1681"/>
    <cellStyle name="procent 3 9 3 2 2" xfId="6649"/>
    <cellStyle name="procent 3 9 3 2 2 2" xfId="13386"/>
    <cellStyle name="procent 3 9 3 2 2 2 2" xfId="19870"/>
    <cellStyle name="procent 3 9 3 2 2 2 2 2" xfId="46036"/>
    <cellStyle name="procent 3 9 3 2 2 2 2 3" xfId="33070"/>
    <cellStyle name="procent 3 9 3 2 2 2 3" xfId="39554"/>
    <cellStyle name="procent 3 9 3 2 2 2 4" xfId="26588"/>
    <cellStyle name="procent 3 9 3 2 2 3" xfId="16630"/>
    <cellStyle name="procent 3 9 3 2 2 3 2" xfId="42796"/>
    <cellStyle name="procent 3 9 3 2 2 3 3" xfId="29830"/>
    <cellStyle name="procent 3 9 3 2 2 4" xfId="10142"/>
    <cellStyle name="procent 3 9 3 2 2 4 2" xfId="36313"/>
    <cellStyle name="procent 3 9 3 2 2 5" xfId="23348"/>
    <cellStyle name="procent 3 9 3 2 3" xfId="11774"/>
    <cellStyle name="procent 3 9 3 2 3 2" xfId="18258"/>
    <cellStyle name="procent 3 9 3 2 3 2 2" xfId="44424"/>
    <cellStyle name="procent 3 9 3 2 3 2 3" xfId="31458"/>
    <cellStyle name="procent 3 9 3 2 3 3" xfId="37942"/>
    <cellStyle name="procent 3 9 3 2 3 4" xfId="24976"/>
    <cellStyle name="procent 3 9 3 2 4" xfId="15018"/>
    <cellStyle name="procent 3 9 3 2 4 2" xfId="41184"/>
    <cellStyle name="procent 3 9 3 2 4 3" xfId="28218"/>
    <cellStyle name="procent 3 9 3 2 5" xfId="8479"/>
    <cellStyle name="procent 3 9 3 2 5 2" xfId="34699"/>
    <cellStyle name="procent 3 9 3 2 6" xfId="21750"/>
    <cellStyle name="procent 3 9 3 3" xfId="3970"/>
    <cellStyle name="procent 3 9 3 4" xfId="6064"/>
    <cellStyle name="procent 3 9 3 4 2" xfId="12829"/>
    <cellStyle name="procent 3 9 3 4 2 2" xfId="19313"/>
    <cellStyle name="procent 3 9 3 4 2 2 2" xfId="45479"/>
    <cellStyle name="procent 3 9 3 4 2 2 3" xfId="32513"/>
    <cellStyle name="procent 3 9 3 4 2 3" xfId="38997"/>
    <cellStyle name="procent 3 9 3 4 2 4" xfId="26031"/>
    <cellStyle name="procent 3 9 3 4 3" xfId="16073"/>
    <cellStyle name="procent 3 9 3 4 3 2" xfId="42239"/>
    <cellStyle name="procent 3 9 3 4 3 3" xfId="29273"/>
    <cellStyle name="procent 3 9 3 4 4" xfId="9584"/>
    <cellStyle name="procent 3 9 3 4 4 2" xfId="35756"/>
    <cellStyle name="procent 3 9 3 4 5" xfId="22791"/>
    <cellStyle name="procent 3 9 3 5" xfId="11220"/>
    <cellStyle name="procent 3 9 3 5 2" xfId="17704"/>
    <cellStyle name="procent 3 9 3 5 2 2" xfId="43870"/>
    <cellStyle name="procent 3 9 3 5 2 3" xfId="30904"/>
    <cellStyle name="procent 3 9 3 5 3" xfId="37388"/>
    <cellStyle name="procent 3 9 3 5 4" xfId="24422"/>
    <cellStyle name="procent 3 9 3 6" xfId="14465"/>
    <cellStyle name="procent 3 9 3 6 2" xfId="40631"/>
    <cellStyle name="procent 3 9 3 6 3" xfId="27665"/>
    <cellStyle name="procent 3 9 3 7" xfId="7922"/>
    <cellStyle name="procent 3 9 3 7 2" xfId="34142"/>
    <cellStyle name="procent 3 9 3 8" xfId="21198"/>
    <cellStyle name="procent 3 9 4" xfId="1062"/>
    <cellStyle name="procent 3 9 4 2" xfId="1829"/>
    <cellStyle name="procent 3 9 4 2 2" xfId="6797"/>
    <cellStyle name="procent 3 9 4 2 2 2" xfId="13534"/>
    <cellStyle name="procent 3 9 4 2 2 2 2" xfId="20018"/>
    <cellStyle name="procent 3 9 4 2 2 2 2 2" xfId="46184"/>
    <cellStyle name="procent 3 9 4 2 2 2 2 3" xfId="33218"/>
    <cellStyle name="procent 3 9 4 2 2 2 3" xfId="39702"/>
    <cellStyle name="procent 3 9 4 2 2 2 4" xfId="26736"/>
    <cellStyle name="procent 3 9 4 2 2 3" xfId="16778"/>
    <cellStyle name="procent 3 9 4 2 2 3 2" xfId="42944"/>
    <cellStyle name="procent 3 9 4 2 2 3 3" xfId="29978"/>
    <cellStyle name="procent 3 9 4 2 2 4" xfId="10290"/>
    <cellStyle name="procent 3 9 4 2 2 4 2" xfId="36461"/>
    <cellStyle name="procent 3 9 4 2 2 5" xfId="23496"/>
    <cellStyle name="procent 3 9 4 2 3" xfId="11922"/>
    <cellStyle name="procent 3 9 4 2 3 2" xfId="18406"/>
    <cellStyle name="procent 3 9 4 2 3 2 2" xfId="44572"/>
    <cellStyle name="procent 3 9 4 2 3 2 3" xfId="31606"/>
    <cellStyle name="procent 3 9 4 2 3 3" xfId="38090"/>
    <cellStyle name="procent 3 9 4 2 3 4" xfId="25124"/>
    <cellStyle name="procent 3 9 4 2 4" xfId="15166"/>
    <cellStyle name="procent 3 9 4 2 4 2" xfId="41332"/>
    <cellStyle name="procent 3 9 4 2 4 3" xfId="28366"/>
    <cellStyle name="procent 3 9 4 2 5" xfId="8627"/>
    <cellStyle name="procent 3 9 4 2 5 2" xfId="34847"/>
    <cellStyle name="procent 3 9 4 2 6" xfId="21898"/>
    <cellStyle name="procent 3 9 4 3" xfId="3987"/>
    <cellStyle name="procent 3 9 4 4" xfId="6217"/>
    <cellStyle name="procent 3 9 4 4 2" xfId="12980"/>
    <cellStyle name="procent 3 9 4 4 2 2" xfId="19464"/>
    <cellStyle name="procent 3 9 4 4 2 2 2" xfId="45630"/>
    <cellStyle name="procent 3 9 4 4 2 2 3" xfId="32664"/>
    <cellStyle name="procent 3 9 4 4 2 3" xfId="39148"/>
    <cellStyle name="procent 3 9 4 4 2 4" xfId="26182"/>
    <cellStyle name="procent 3 9 4 4 3" xfId="16224"/>
    <cellStyle name="procent 3 9 4 4 3 2" xfId="42390"/>
    <cellStyle name="procent 3 9 4 4 3 3" xfId="29424"/>
    <cellStyle name="procent 3 9 4 4 4" xfId="9735"/>
    <cellStyle name="procent 3 9 4 4 4 2" xfId="35907"/>
    <cellStyle name="procent 3 9 4 4 5" xfId="22942"/>
    <cellStyle name="procent 3 9 4 5" xfId="11368"/>
    <cellStyle name="procent 3 9 4 5 2" xfId="17852"/>
    <cellStyle name="procent 3 9 4 5 2 2" xfId="44018"/>
    <cellStyle name="procent 3 9 4 5 2 3" xfId="31052"/>
    <cellStyle name="procent 3 9 4 5 3" xfId="37536"/>
    <cellStyle name="procent 3 9 4 5 4" xfId="24570"/>
    <cellStyle name="procent 3 9 4 6" xfId="14613"/>
    <cellStyle name="procent 3 9 4 6 2" xfId="40779"/>
    <cellStyle name="procent 3 9 4 6 3" xfId="27813"/>
    <cellStyle name="procent 3 9 4 7" xfId="8070"/>
    <cellStyle name="procent 3 9 4 7 2" xfId="34290"/>
    <cellStyle name="procent 3 9 4 8" xfId="21346"/>
    <cellStyle name="procent 3 9 5" xfId="1405"/>
    <cellStyle name="procent 3 9 5 2" xfId="6373"/>
    <cellStyle name="procent 3 9 5 2 2" xfId="13110"/>
    <cellStyle name="procent 3 9 5 2 2 2" xfId="19594"/>
    <cellStyle name="procent 3 9 5 2 2 2 2" xfId="45760"/>
    <cellStyle name="procent 3 9 5 2 2 2 3" xfId="32794"/>
    <cellStyle name="procent 3 9 5 2 2 3" xfId="39278"/>
    <cellStyle name="procent 3 9 5 2 2 4" xfId="26312"/>
    <cellStyle name="procent 3 9 5 2 3" xfId="16354"/>
    <cellStyle name="procent 3 9 5 2 3 2" xfId="42520"/>
    <cellStyle name="procent 3 9 5 2 3 3" xfId="29554"/>
    <cellStyle name="procent 3 9 5 2 4" xfId="9866"/>
    <cellStyle name="procent 3 9 5 2 4 2" xfId="36037"/>
    <cellStyle name="procent 3 9 5 2 5" xfId="23072"/>
    <cellStyle name="procent 3 9 5 3" xfId="11498"/>
    <cellStyle name="procent 3 9 5 3 2" xfId="17982"/>
    <cellStyle name="procent 3 9 5 3 2 2" xfId="44148"/>
    <cellStyle name="procent 3 9 5 3 2 3" xfId="31182"/>
    <cellStyle name="procent 3 9 5 3 3" xfId="37666"/>
    <cellStyle name="procent 3 9 5 3 4" xfId="24700"/>
    <cellStyle name="procent 3 9 5 4" xfId="14742"/>
    <cellStyle name="procent 3 9 5 4 2" xfId="40908"/>
    <cellStyle name="procent 3 9 5 4 3" xfId="27942"/>
    <cellStyle name="procent 3 9 5 5" xfId="8203"/>
    <cellStyle name="procent 3 9 5 5 2" xfId="34423"/>
    <cellStyle name="procent 3 9 5 6" xfId="21474"/>
    <cellStyle name="procent 3 9 6" xfId="3927"/>
    <cellStyle name="procent 3 9 7" xfId="5783"/>
    <cellStyle name="procent 3 9 7 2" xfId="12551"/>
    <cellStyle name="procent 3 9 7 2 2" xfId="19035"/>
    <cellStyle name="procent 3 9 7 2 2 2" xfId="45201"/>
    <cellStyle name="procent 3 9 7 2 2 3" xfId="32235"/>
    <cellStyle name="procent 3 9 7 2 3" xfId="38719"/>
    <cellStyle name="procent 3 9 7 2 4" xfId="25753"/>
    <cellStyle name="procent 3 9 7 3" xfId="15795"/>
    <cellStyle name="procent 3 9 7 3 2" xfId="41961"/>
    <cellStyle name="procent 3 9 7 3 3" xfId="28995"/>
    <cellStyle name="procent 3 9 7 4" xfId="9305"/>
    <cellStyle name="procent 3 9 7 4 2" xfId="35478"/>
    <cellStyle name="procent 3 9 7 5" xfId="22513"/>
    <cellStyle name="procent 3 9 8" xfId="10944"/>
    <cellStyle name="procent 3 9 8 2" xfId="17428"/>
    <cellStyle name="procent 3 9 8 2 2" xfId="43594"/>
    <cellStyle name="procent 3 9 8 2 3" xfId="30628"/>
    <cellStyle name="procent 3 9 8 3" xfId="37112"/>
    <cellStyle name="procent 3 9 8 4" xfId="24146"/>
    <cellStyle name="procent 3 9 9" xfId="14189"/>
    <cellStyle name="procent 3 9 9 2" xfId="40355"/>
    <cellStyle name="procent 3 9 9 3" xfId="27389"/>
    <cellStyle name="procent 4" xfId="510"/>
    <cellStyle name="procent 4 10" xfId="600"/>
    <cellStyle name="procent 4 10 10" xfId="20956"/>
    <cellStyle name="procent 4 10 2" xfId="758"/>
    <cellStyle name="procent 4 10 2 2" xfId="1575"/>
    <cellStyle name="procent 4 10 2 2 2" xfId="6543"/>
    <cellStyle name="procent 4 10 2 2 2 2" xfId="13280"/>
    <cellStyle name="procent 4 10 2 2 2 2 2" xfId="19764"/>
    <cellStyle name="procent 4 10 2 2 2 2 2 2" xfId="45930"/>
    <cellStyle name="procent 4 10 2 2 2 2 2 3" xfId="32964"/>
    <cellStyle name="procent 4 10 2 2 2 2 3" xfId="39448"/>
    <cellStyle name="procent 4 10 2 2 2 2 4" xfId="26482"/>
    <cellStyle name="procent 4 10 2 2 2 3" xfId="16524"/>
    <cellStyle name="procent 4 10 2 2 2 3 2" xfId="42690"/>
    <cellStyle name="procent 4 10 2 2 2 3 3" xfId="29724"/>
    <cellStyle name="procent 4 10 2 2 2 4" xfId="10036"/>
    <cellStyle name="procent 4 10 2 2 2 4 2" xfId="36207"/>
    <cellStyle name="procent 4 10 2 2 2 5" xfId="23242"/>
    <cellStyle name="procent 4 10 2 2 3" xfId="11668"/>
    <cellStyle name="procent 4 10 2 2 3 2" xfId="18152"/>
    <cellStyle name="procent 4 10 2 2 3 2 2" xfId="44318"/>
    <cellStyle name="procent 4 10 2 2 3 2 3" xfId="31352"/>
    <cellStyle name="procent 4 10 2 2 3 3" xfId="37836"/>
    <cellStyle name="procent 4 10 2 2 3 4" xfId="24870"/>
    <cellStyle name="procent 4 10 2 2 4" xfId="14912"/>
    <cellStyle name="procent 4 10 2 2 4 2" xfId="41078"/>
    <cellStyle name="procent 4 10 2 2 4 3" xfId="28112"/>
    <cellStyle name="procent 4 10 2 2 5" xfId="8373"/>
    <cellStyle name="procent 4 10 2 2 5 2" xfId="34593"/>
    <cellStyle name="procent 4 10 2 2 6" xfId="21644"/>
    <cellStyle name="procent 4 10 2 3" xfId="5956"/>
    <cellStyle name="procent 4 10 2 3 2" xfId="12723"/>
    <cellStyle name="procent 4 10 2 3 2 2" xfId="19207"/>
    <cellStyle name="procent 4 10 2 3 2 2 2" xfId="45373"/>
    <cellStyle name="procent 4 10 2 3 2 2 3" xfId="32407"/>
    <cellStyle name="procent 4 10 2 3 2 3" xfId="38891"/>
    <cellStyle name="procent 4 10 2 3 2 4" xfId="25925"/>
    <cellStyle name="procent 4 10 2 3 3" xfId="15967"/>
    <cellStyle name="procent 4 10 2 3 3 2" xfId="42133"/>
    <cellStyle name="procent 4 10 2 3 3 3" xfId="29167"/>
    <cellStyle name="procent 4 10 2 3 4" xfId="9477"/>
    <cellStyle name="procent 4 10 2 3 4 2" xfId="35650"/>
    <cellStyle name="procent 4 10 2 3 5" xfId="22685"/>
    <cellStyle name="procent 4 10 2 4" xfId="11114"/>
    <cellStyle name="procent 4 10 2 4 2" xfId="17598"/>
    <cellStyle name="procent 4 10 2 4 2 2" xfId="43764"/>
    <cellStyle name="procent 4 10 2 4 2 3" xfId="30798"/>
    <cellStyle name="procent 4 10 2 4 3" xfId="37282"/>
    <cellStyle name="procent 4 10 2 4 4" xfId="24316"/>
    <cellStyle name="procent 4 10 2 5" xfId="14359"/>
    <cellStyle name="procent 4 10 2 5 2" xfId="40525"/>
    <cellStyle name="procent 4 10 2 5 3" xfId="27559"/>
    <cellStyle name="procent 4 10 2 6" xfId="7816"/>
    <cellStyle name="procent 4 10 2 6 2" xfId="34036"/>
    <cellStyle name="procent 4 10 2 7" xfId="21092"/>
    <cellStyle name="procent 4 10 3" xfId="933"/>
    <cellStyle name="procent 4 10 3 2" xfId="1723"/>
    <cellStyle name="procent 4 10 3 2 2" xfId="6691"/>
    <cellStyle name="procent 4 10 3 2 2 2" xfId="13428"/>
    <cellStyle name="procent 4 10 3 2 2 2 2" xfId="19912"/>
    <cellStyle name="procent 4 10 3 2 2 2 2 2" xfId="46078"/>
    <cellStyle name="procent 4 10 3 2 2 2 2 3" xfId="33112"/>
    <cellStyle name="procent 4 10 3 2 2 2 3" xfId="39596"/>
    <cellStyle name="procent 4 10 3 2 2 2 4" xfId="26630"/>
    <cellStyle name="procent 4 10 3 2 2 3" xfId="16672"/>
    <cellStyle name="procent 4 10 3 2 2 3 2" xfId="42838"/>
    <cellStyle name="procent 4 10 3 2 2 3 3" xfId="29872"/>
    <cellStyle name="procent 4 10 3 2 2 4" xfId="10184"/>
    <cellStyle name="procent 4 10 3 2 2 4 2" xfId="36355"/>
    <cellStyle name="procent 4 10 3 2 2 5" xfId="23390"/>
    <cellStyle name="procent 4 10 3 2 3" xfId="11816"/>
    <cellStyle name="procent 4 10 3 2 3 2" xfId="18300"/>
    <cellStyle name="procent 4 10 3 2 3 2 2" xfId="44466"/>
    <cellStyle name="procent 4 10 3 2 3 2 3" xfId="31500"/>
    <cellStyle name="procent 4 10 3 2 3 3" xfId="37984"/>
    <cellStyle name="procent 4 10 3 2 3 4" xfId="25018"/>
    <cellStyle name="procent 4 10 3 2 4" xfId="15060"/>
    <cellStyle name="procent 4 10 3 2 4 2" xfId="41226"/>
    <cellStyle name="procent 4 10 3 2 4 3" xfId="28260"/>
    <cellStyle name="procent 4 10 3 2 5" xfId="8521"/>
    <cellStyle name="procent 4 10 3 2 5 2" xfId="34741"/>
    <cellStyle name="procent 4 10 3 2 6" xfId="21792"/>
    <cellStyle name="procent 4 10 3 3" xfId="6107"/>
    <cellStyle name="procent 4 10 3 3 2" xfId="12872"/>
    <cellStyle name="procent 4 10 3 3 2 2" xfId="19356"/>
    <cellStyle name="procent 4 10 3 3 2 2 2" xfId="45522"/>
    <cellStyle name="procent 4 10 3 3 2 2 3" xfId="32556"/>
    <cellStyle name="procent 4 10 3 3 2 3" xfId="39040"/>
    <cellStyle name="procent 4 10 3 3 2 4" xfId="26074"/>
    <cellStyle name="procent 4 10 3 3 3" xfId="16116"/>
    <cellStyle name="procent 4 10 3 3 3 2" xfId="42282"/>
    <cellStyle name="procent 4 10 3 3 3 3" xfId="29316"/>
    <cellStyle name="procent 4 10 3 3 4" xfId="9627"/>
    <cellStyle name="procent 4 10 3 3 4 2" xfId="35799"/>
    <cellStyle name="procent 4 10 3 3 5" xfId="22834"/>
    <cellStyle name="procent 4 10 3 4" xfId="11262"/>
    <cellStyle name="procent 4 10 3 4 2" xfId="17746"/>
    <cellStyle name="procent 4 10 3 4 2 2" xfId="43912"/>
    <cellStyle name="procent 4 10 3 4 2 3" xfId="30946"/>
    <cellStyle name="procent 4 10 3 4 3" xfId="37430"/>
    <cellStyle name="procent 4 10 3 4 4" xfId="24464"/>
    <cellStyle name="procent 4 10 3 5" xfId="14507"/>
    <cellStyle name="procent 4 10 3 5 2" xfId="40673"/>
    <cellStyle name="procent 4 10 3 5 3" xfId="27707"/>
    <cellStyle name="procent 4 10 3 6" xfId="7964"/>
    <cellStyle name="procent 4 10 3 6 2" xfId="34184"/>
    <cellStyle name="procent 4 10 3 7" xfId="21240"/>
    <cellStyle name="procent 4 10 4" xfId="1108"/>
    <cellStyle name="procent 4 10 4 2" xfId="1871"/>
    <cellStyle name="procent 4 10 4 2 2" xfId="6839"/>
    <cellStyle name="procent 4 10 4 2 2 2" xfId="13576"/>
    <cellStyle name="procent 4 10 4 2 2 2 2" xfId="20060"/>
    <cellStyle name="procent 4 10 4 2 2 2 2 2" xfId="46226"/>
    <cellStyle name="procent 4 10 4 2 2 2 2 3" xfId="33260"/>
    <cellStyle name="procent 4 10 4 2 2 2 3" xfId="39744"/>
    <cellStyle name="procent 4 10 4 2 2 2 4" xfId="26778"/>
    <cellStyle name="procent 4 10 4 2 2 3" xfId="16820"/>
    <cellStyle name="procent 4 10 4 2 2 3 2" xfId="42986"/>
    <cellStyle name="procent 4 10 4 2 2 3 3" xfId="30020"/>
    <cellStyle name="procent 4 10 4 2 2 4" xfId="10332"/>
    <cellStyle name="procent 4 10 4 2 2 4 2" xfId="36503"/>
    <cellStyle name="procent 4 10 4 2 2 5" xfId="23538"/>
    <cellStyle name="procent 4 10 4 2 3" xfId="11964"/>
    <cellStyle name="procent 4 10 4 2 3 2" xfId="18448"/>
    <cellStyle name="procent 4 10 4 2 3 2 2" xfId="44614"/>
    <cellStyle name="procent 4 10 4 2 3 2 3" xfId="31648"/>
    <cellStyle name="procent 4 10 4 2 3 3" xfId="38132"/>
    <cellStyle name="procent 4 10 4 2 3 4" xfId="25166"/>
    <cellStyle name="procent 4 10 4 2 4" xfId="15208"/>
    <cellStyle name="procent 4 10 4 2 4 2" xfId="41374"/>
    <cellStyle name="procent 4 10 4 2 4 3" xfId="28408"/>
    <cellStyle name="procent 4 10 4 2 5" xfId="8669"/>
    <cellStyle name="procent 4 10 4 2 5 2" xfId="34889"/>
    <cellStyle name="procent 4 10 4 2 6" xfId="21940"/>
    <cellStyle name="procent 4 10 4 3" xfId="6262"/>
    <cellStyle name="procent 4 10 4 3 2" xfId="13024"/>
    <cellStyle name="procent 4 10 4 3 2 2" xfId="19508"/>
    <cellStyle name="procent 4 10 4 3 2 2 2" xfId="45674"/>
    <cellStyle name="procent 4 10 4 3 2 2 3" xfId="32708"/>
    <cellStyle name="procent 4 10 4 3 2 3" xfId="39192"/>
    <cellStyle name="procent 4 10 4 3 2 4" xfId="26226"/>
    <cellStyle name="procent 4 10 4 3 3" xfId="16268"/>
    <cellStyle name="procent 4 10 4 3 3 2" xfId="42434"/>
    <cellStyle name="procent 4 10 4 3 3 3" xfId="29468"/>
    <cellStyle name="procent 4 10 4 3 4" xfId="9779"/>
    <cellStyle name="procent 4 10 4 3 4 2" xfId="35951"/>
    <cellStyle name="procent 4 10 4 3 5" xfId="22986"/>
    <cellStyle name="procent 4 10 4 4" xfId="11410"/>
    <cellStyle name="procent 4 10 4 4 2" xfId="17894"/>
    <cellStyle name="procent 4 10 4 4 2 2" xfId="44060"/>
    <cellStyle name="procent 4 10 4 4 2 3" xfId="31094"/>
    <cellStyle name="procent 4 10 4 4 3" xfId="37578"/>
    <cellStyle name="procent 4 10 4 4 4" xfId="24612"/>
    <cellStyle name="procent 4 10 4 5" xfId="14655"/>
    <cellStyle name="procent 4 10 4 5 2" xfId="40821"/>
    <cellStyle name="procent 4 10 4 5 3" xfId="27855"/>
    <cellStyle name="procent 4 10 4 6" xfId="8112"/>
    <cellStyle name="procent 4 10 4 6 2" xfId="34332"/>
    <cellStyle name="procent 4 10 4 7" xfId="21388"/>
    <cellStyle name="procent 4 10 5" xfId="1439"/>
    <cellStyle name="procent 4 10 5 2" xfId="6407"/>
    <cellStyle name="procent 4 10 5 2 2" xfId="13144"/>
    <cellStyle name="procent 4 10 5 2 2 2" xfId="19628"/>
    <cellStyle name="procent 4 10 5 2 2 2 2" xfId="45794"/>
    <cellStyle name="procent 4 10 5 2 2 2 3" xfId="32828"/>
    <cellStyle name="procent 4 10 5 2 2 3" xfId="39312"/>
    <cellStyle name="procent 4 10 5 2 2 4" xfId="26346"/>
    <cellStyle name="procent 4 10 5 2 3" xfId="16388"/>
    <cellStyle name="procent 4 10 5 2 3 2" xfId="42554"/>
    <cellStyle name="procent 4 10 5 2 3 3" xfId="29588"/>
    <cellStyle name="procent 4 10 5 2 4" xfId="9900"/>
    <cellStyle name="procent 4 10 5 2 4 2" xfId="36071"/>
    <cellStyle name="procent 4 10 5 2 5" xfId="23106"/>
    <cellStyle name="procent 4 10 5 3" xfId="11532"/>
    <cellStyle name="procent 4 10 5 3 2" xfId="18016"/>
    <cellStyle name="procent 4 10 5 3 2 2" xfId="44182"/>
    <cellStyle name="procent 4 10 5 3 2 3" xfId="31216"/>
    <cellStyle name="procent 4 10 5 3 3" xfId="37700"/>
    <cellStyle name="procent 4 10 5 3 4" xfId="24734"/>
    <cellStyle name="procent 4 10 5 4" xfId="14776"/>
    <cellStyle name="procent 4 10 5 4 2" xfId="40942"/>
    <cellStyle name="procent 4 10 5 4 3" xfId="27976"/>
    <cellStyle name="procent 4 10 5 5" xfId="8237"/>
    <cellStyle name="procent 4 10 5 5 2" xfId="34457"/>
    <cellStyle name="procent 4 10 5 6" xfId="21508"/>
    <cellStyle name="procent 4 10 6" xfId="5818"/>
    <cellStyle name="procent 4 10 6 2" xfId="12585"/>
    <cellStyle name="procent 4 10 6 2 2" xfId="19069"/>
    <cellStyle name="procent 4 10 6 2 2 2" xfId="45235"/>
    <cellStyle name="procent 4 10 6 2 2 3" xfId="32269"/>
    <cellStyle name="procent 4 10 6 2 3" xfId="38753"/>
    <cellStyle name="procent 4 10 6 2 4" xfId="25787"/>
    <cellStyle name="procent 4 10 6 3" xfId="15829"/>
    <cellStyle name="procent 4 10 6 3 2" xfId="41995"/>
    <cellStyle name="procent 4 10 6 3 3" xfId="29029"/>
    <cellStyle name="procent 4 10 6 4" xfId="9339"/>
    <cellStyle name="procent 4 10 6 4 2" xfId="35512"/>
    <cellStyle name="procent 4 10 6 5" xfId="22547"/>
    <cellStyle name="procent 4 10 7" xfId="10978"/>
    <cellStyle name="procent 4 10 7 2" xfId="17462"/>
    <cellStyle name="procent 4 10 7 2 2" xfId="43628"/>
    <cellStyle name="procent 4 10 7 2 3" xfId="30662"/>
    <cellStyle name="procent 4 10 7 3" xfId="37146"/>
    <cellStyle name="procent 4 10 7 4" xfId="24180"/>
    <cellStyle name="procent 4 10 8" xfId="14223"/>
    <cellStyle name="procent 4 10 8 2" xfId="40389"/>
    <cellStyle name="procent 4 10 8 3" xfId="27423"/>
    <cellStyle name="procent 4 10 9" xfId="7680"/>
    <cellStyle name="procent 4 10 9 2" xfId="33900"/>
    <cellStyle name="procent 4 11" xfId="637"/>
    <cellStyle name="procent 4 11 2" xfId="835"/>
    <cellStyle name="procent 4 11 2 2" xfId="1639"/>
    <cellStyle name="procent 4 11 2 2 2" xfId="6607"/>
    <cellStyle name="procent 4 11 2 2 2 2" xfId="13344"/>
    <cellStyle name="procent 4 11 2 2 2 2 2" xfId="19828"/>
    <cellStyle name="procent 4 11 2 2 2 2 2 2" xfId="45994"/>
    <cellStyle name="procent 4 11 2 2 2 2 2 3" xfId="33028"/>
    <cellStyle name="procent 4 11 2 2 2 2 3" xfId="39512"/>
    <cellStyle name="procent 4 11 2 2 2 2 4" xfId="26546"/>
    <cellStyle name="procent 4 11 2 2 2 3" xfId="16588"/>
    <cellStyle name="procent 4 11 2 2 2 3 2" xfId="42754"/>
    <cellStyle name="procent 4 11 2 2 2 3 3" xfId="29788"/>
    <cellStyle name="procent 4 11 2 2 2 4" xfId="10100"/>
    <cellStyle name="procent 4 11 2 2 2 4 2" xfId="36271"/>
    <cellStyle name="procent 4 11 2 2 2 5" xfId="23306"/>
    <cellStyle name="procent 4 11 2 2 3" xfId="11732"/>
    <cellStyle name="procent 4 11 2 2 3 2" xfId="18216"/>
    <cellStyle name="procent 4 11 2 2 3 2 2" xfId="44382"/>
    <cellStyle name="procent 4 11 2 2 3 2 3" xfId="31416"/>
    <cellStyle name="procent 4 11 2 2 3 3" xfId="37900"/>
    <cellStyle name="procent 4 11 2 2 3 4" xfId="24934"/>
    <cellStyle name="procent 4 11 2 2 4" xfId="14976"/>
    <cellStyle name="procent 4 11 2 2 4 2" xfId="41142"/>
    <cellStyle name="procent 4 11 2 2 4 3" xfId="28176"/>
    <cellStyle name="procent 4 11 2 2 5" xfId="8437"/>
    <cellStyle name="procent 4 11 2 2 5 2" xfId="34657"/>
    <cellStyle name="procent 4 11 2 2 6" xfId="21708"/>
    <cellStyle name="procent 4 11 2 3" xfId="6021"/>
    <cellStyle name="procent 4 11 2 3 2" xfId="12787"/>
    <cellStyle name="procent 4 11 2 3 2 2" xfId="19271"/>
    <cellStyle name="procent 4 11 2 3 2 2 2" xfId="45437"/>
    <cellStyle name="procent 4 11 2 3 2 2 3" xfId="32471"/>
    <cellStyle name="procent 4 11 2 3 2 3" xfId="38955"/>
    <cellStyle name="procent 4 11 2 3 2 4" xfId="25989"/>
    <cellStyle name="procent 4 11 2 3 3" xfId="16031"/>
    <cellStyle name="procent 4 11 2 3 3 2" xfId="42197"/>
    <cellStyle name="procent 4 11 2 3 3 3" xfId="29231"/>
    <cellStyle name="procent 4 11 2 3 4" xfId="9541"/>
    <cellStyle name="procent 4 11 2 3 4 2" xfId="35714"/>
    <cellStyle name="procent 4 11 2 3 5" xfId="22749"/>
    <cellStyle name="procent 4 11 2 4" xfId="11178"/>
    <cellStyle name="procent 4 11 2 4 2" xfId="17662"/>
    <cellStyle name="procent 4 11 2 4 2 2" xfId="43828"/>
    <cellStyle name="procent 4 11 2 4 2 3" xfId="30862"/>
    <cellStyle name="procent 4 11 2 4 3" xfId="37346"/>
    <cellStyle name="procent 4 11 2 4 4" xfId="24380"/>
    <cellStyle name="procent 4 11 2 5" xfId="14423"/>
    <cellStyle name="procent 4 11 2 5 2" xfId="40589"/>
    <cellStyle name="procent 4 11 2 5 3" xfId="27623"/>
    <cellStyle name="procent 4 11 2 6" xfId="7880"/>
    <cellStyle name="procent 4 11 2 6 2" xfId="34100"/>
    <cellStyle name="procent 4 11 2 7" xfId="21156"/>
    <cellStyle name="procent 4 11 3" xfId="1010"/>
    <cellStyle name="procent 4 11 3 2" xfId="1787"/>
    <cellStyle name="procent 4 11 3 2 2" xfId="6755"/>
    <cellStyle name="procent 4 11 3 2 2 2" xfId="13492"/>
    <cellStyle name="procent 4 11 3 2 2 2 2" xfId="19976"/>
    <cellStyle name="procent 4 11 3 2 2 2 2 2" xfId="46142"/>
    <cellStyle name="procent 4 11 3 2 2 2 2 3" xfId="33176"/>
    <cellStyle name="procent 4 11 3 2 2 2 3" xfId="39660"/>
    <cellStyle name="procent 4 11 3 2 2 2 4" xfId="26694"/>
    <cellStyle name="procent 4 11 3 2 2 3" xfId="16736"/>
    <cellStyle name="procent 4 11 3 2 2 3 2" xfId="42902"/>
    <cellStyle name="procent 4 11 3 2 2 3 3" xfId="29936"/>
    <cellStyle name="procent 4 11 3 2 2 4" xfId="10248"/>
    <cellStyle name="procent 4 11 3 2 2 4 2" xfId="36419"/>
    <cellStyle name="procent 4 11 3 2 2 5" xfId="23454"/>
    <cellStyle name="procent 4 11 3 2 3" xfId="11880"/>
    <cellStyle name="procent 4 11 3 2 3 2" xfId="18364"/>
    <cellStyle name="procent 4 11 3 2 3 2 2" xfId="44530"/>
    <cellStyle name="procent 4 11 3 2 3 2 3" xfId="31564"/>
    <cellStyle name="procent 4 11 3 2 3 3" xfId="38048"/>
    <cellStyle name="procent 4 11 3 2 3 4" xfId="25082"/>
    <cellStyle name="procent 4 11 3 2 4" xfId="15124"/>
    <cellStyle name="procent 4 11 3 2 4 2" xfId="41290"/>
    <cellStyle name="procent 4 11 3 2 4 3" xfId="28324"/>
    <cellStyle name="procent 4 11 3 2 5" xfId="8585"/>
    <cellStyle name="procent 4 11 3 2 5 2" xfId="34805"/>
    <cellStyle name="procent 4 11 3 2 6" xfId="21856"/>
    <cellStyle name="procent 4 11 3 3" xfId="6173"/>
    <cellStyle name="procent 4 11 3 3 2" xfId="12937"/>
    <cellStyle name="procent 4 11 3 3 2 2" xfId="19421"/>
    <cellStyle name="procent 4 11 3 3 2 2 2" xfId="45587"/>
    <cellStyle name="procent 4 11 3 3 2 2 3" xfId="32621"/>
    <cellStyle name="procent 4 11 3 3 2 3" xfId="39105"/>
    <cellStyle name="procent 4 11 3 3 2 4" xfId="26139"/>
    <cellStyle name="procent 4 11 3 3 3" xfId="16181"/>
    <cellStyle name="procent 4 11 3 3 3 2" xfId="42347"/>
    <cellStyle name="procent 4 11 3 3 3 3" xfId="29381"/>
    <cellStyle name="procent 4 11 3 3 4" xfId="9692"/>
    <cellStyle name="procent 4 11 3 3 4 2" xfId="35864"/>
    <cellStyle name="procent 4 11 3 3 5" xfId="22899"/>
    <cellStyle name="procent 4 11 3 4" xfId="11326"/>
    <cellStyle name="procent 4 11 3 4 2" xfId="17810"/>
    <cellStyle name="procent 4 11 3 4 2 2" xfId="43976"/>
    <cellStyle name="procent 4 11 3 4 2 3" xfId="31010"/>
    <cellStyle name="procent 4 11 3 4 3" xfId="37494"/>
    <cellStyle name="procent 4 11 3 4 4" xfId="24528"/>
    <cellStyle name="procent 4 11 3 5" xfId="14571"/>
    <cellStyle name="procent 4 11 3 5 2" xfId="40737"/>
    <cellStyle name="procent 4 11 3 5 3" xfId="27771"/>
    <cellStyle name="procent 4 11 3 6" xfId="8028"/>
    <cellStyle name="procent 4 11 3 6 2" xfId="34248"/>
    <cellStyle name="procent 4 11 3 7" xfId="21304"/>
    <cellStyle name="procent 4 11 4" xfId="1471"/>
    <cellStyle name="procent 4 11 4 2" xfId="6439"/>
    <cellStyle name="procent 4 11 4 2 2" xfId="13176"/>
    <cellStyle name="procent 4 11 4 2 2 2" xfId="19660"/>
    <cellStyle name="procent 4 11 4 2 2 2 2" xfId="45826"/>
    <cellStyle name="procent 4 11 4 2 2 2 3" xfId="32860"/>
    <cellStyle name="procent 4 11 4 2 2 3" xfId="39344"/>
    <cellStyle name="procent 4 11 4 2 2 4" xfId="26378"/>
    <cellStyle name="procent 4 11 4 2 3" xfId="16420"/>
    <cellStyle name="procent 4 11 4 2 3 2" xfId="42586"/>
    <cellStyle name="procent 4 11 4 2 3 3" xfId="29620"/>
    <cellStyle name="procent 4 11 4 2 4" xfId="9932"/>
    <cellStyle name="procent 4 11 4 2 4 2" xfId="36103"/>
    <cellStyle name="procent 4 11 4 2 5" xfId="23138"/>
    <cellStyle name="procent 4 11 4 3" xfId="11564"/>
    <cellStyle name="procent 4 11 4 3 2" xfId="18048"/>
    <cellStyle name="procent 4 11 4 3 2 2" xfId="44214"/>
    <cellStyle name="procent 4 11 4 3 2 3" xfId="31248"/>
    <cellStyle name="procent 4 11 4 3 3" xfId="37732"/>
    <cellStyle name="procent 4 11 4 3 4" xfId="24766"/>
    <cellStyle name="procent 4 11 4 4" xfId="14808"/>
    <cellStyle name="procent 4 11 4 4 2" xfId="40974"/>
    <cellStyle name="procent 4 11 4 4 3" xfId="28008"/>
    <cellStyle name="procent 4 11 4 5" xfId="8269"/>
    <cellStyle name="procent 4 11 4 5 2" xfId="34489"/>
    <cellStyle name="procent 4 11 4 6" xfId="21540"/>
    <cellStyle name="procent 4 11 5" xfId="5850"/>
    <cellStyle name="procent 4 11 5 2" xfId="12617"/>
    <cellStyle name="procent 4 11 5 2 2" xfId="19101"/>
    <cellStyle name="procent 4 11 5 2 2 2" xfId="45267"/>
    <cellStyle name="procent 4 11 5 2 2 3" xfId="32301"/>
    <cellStyle name="procent 4 11 5 2 3" xfId="38785"/>
    <cellStyle name="procent 4 11 5 2 4" xfId="25819"/>
    <cellStyle name="procent 4 11 5 3" xfId="15861"/>
    <cellStyle name="procent 4 11 5 3 2" xfId="42027"/>
    <cellStyle name="procent 4 11 5 3 3" xfId="29061"/>
    <cellStyle name="procent 4 11 5 4" xfId="9371"/>
    <cellStyle name="procent 4 11 5 4 2" xfId="35544"/>
    <cellStyle name="procent 4 11 5 5" xfId="22579"/>
    <cellStyle name="procent 4 11 6" xfId="11010"/>
    <cellStyle name="procent 4 11 6 2" xfId="17494"/>
    <cellStyle name="procent 4 11 6 2 2" xfId="43660"/>
    <cellStyle name="procent 4 11 6 2 3" xfId="30694"/>
    <cellStyle name="procent 4 11 6 3" xfId="37178"/>
    <cellStyle name="procent 4 11 6 4" xfId="24212"/>
    <cellStyle name="procent 4 11 7" xfId="14255"/>
    <cellStyle name="procent 4 11 7 2" xfId="40421"/>
    <cellStyle name="procent 4 11 7 3" xfId="27455"/>
    <cellStyle name="procent 4 11 8" xfId="7712"/>
    <cellStyle name="procent 4 11 8 2" xfId="33932"/>
    <cellStyle name="procent 4 11 9" xfId="20988"/>
    <cellStyle name="procent 4 12" xfId="701"/>
    <cellStyle name="procent 4 12 2" xfId="875"/>
    <cellStyle name="procent 4 12 2 2" xfId="1674"/>
    <cellStyle name="procent 4 12 2 2 2" xfId="6642"/>
    <cellStyle name="procent 4 12 2 2 2 2" xfId="13379"/>
    <cellStyle name="procent 4 12 2 2 2 2 2" xfId="19863"/>
    <cellStyle name="procent 4 12 2 2 2 2 2 2" xfId="46029"/>
    <cellStyle name="procent 4 12 2 2 2 2 2 3" xfId="33063"/>
    <cellStyle name="procent 4 12 2 2 2 2 3" xfId="39547"/>
    <cellStyle name="procent 4 12 2 2 2 2 4" xfId="26581"/>
    <cellStyle name="procent 4 12 2 2 2 3" xfId="16623"/>
    <cellStyle name="procent 4 12 2 2 2 3 2" xfId="42789"/>
    <cellStyle name="procent 4 12 2 2 2 3 3" xfId="29823"/>
    <cellStyle name="procent 4 12 2 2 2 4" xfId="10135"/>
    <cellStyle name="procent 4 12 2 2 2 4 2" xfId="36306"/>
    <cellStyle name="procent 4 12 2 2 2 5" xfId="23341"/>
    <cellStyle name="procent 4 12 2 2 3" xfId="11767"/>
    <cellStyle name="procent 4 12 2 2 3 2" xfId="18251"/>
    <cellStyle name="procent 4 12 2 2 3 2 2" xfId="44417"/>
    <cellStyle name="procent 4 12 2 2 3 2 3" xfId="31451"/>
    <cellStyle name="procent 4 12 2 2 3 3" xfId="37935"/>
    <cellStyle name="procent 4 12 2 2 3 4" xfId="24969"/>
    <cellStyle name="procent 4 12 2 2 4" xfId="15011"/>
    <cellStyle name="procent 4 12 2 2 4 2" xfId="41177"/>
    <cellStyle name="procent 4 12 2 2 4 3" xfId="28211"/>
    <cellStyle name="procent 4 12 2 2 5" xfId="8472"/>
    <cellStyle name="procent 4 12 2 2 5 2" xfId="34692"/>
    <cellStyle name="procent 4 12 2 2 6" xfId="21743"/>
    <cellStyle name="procent 4 12 2 3" xfId="6057"/>
    <cellStyle name="procent 4 12 2 3 2" xfId="12822"/>
    <cellStyle name="procent 4 12 2 3 2 2" xfId="19306"/>
    <cellStyle name="procent 4 12 2 3 2 2 2" xfId="45472"/>
    <cellStyle name="procent 4 12 2 3 2 2 3" xfId="32506"/>
    <cellStyle name="procent 4 12 2 3 2 3" xfId="38990"/>
    <cellStyle name="procent 4 12 2 3 2 4" xfId="26024"/>
    <cellStyle name="procent 4 12 2 3 3" xfId="16066"/>
    <cellStyle name="procent 4 12 2 3 3 2" xfId="42232"/>
    <cellStyle name="procent 4 12 2 3 3 3" xfId="29266"/>
    <cellStyle name="procent 4 12 2 3 4" xfId="9577"/>
    <cellStyle name="procent 4 12 2 3 4 2" xfId="35749"/>
    <cellStyle name="procent 4 12 2 3 5" xfId="22784"/>
    <cellStyle name="procent 4 12 2 4" xfId="11213"/>
    <cellStyle name="procent 4 12 2 4 2" xfId="17697"/>
    <cellStyle name="procent 4 12 2 4 2 2" xfId="43863"/>
    <cellStyle name="procent 4 12 2 4 2 3" xfId="30897"/>
    <cellStyle name="procent 4 12 2 4 3" xfId="37381"/>
    <cellStyle name="procent 4 12 2 4 4" xfId="24415"/>
    <cellStyle name="procent 4 12 2 5" xfId="14458"/>
    <cellStyle name="procent 4 12 2 5 2" xfId="40624"/>
    <cellStyle name="procent 4 12 2 5 3" xfId="27658"/>
    <cellStyle name="procent 4 12 2 6" xfId="7915"/>
    <cellStyle name="procent 4 12 2 6 2" xfId="34135"/>
    <cellStyle name="procent 4 12 2 7" xfId="21191"/>
    <cellStyle name="procent 4 12 3" xfId="1050"/>
    <cellStyle name="procent 4 12 3 2" xfId="1822"/>
    <cellStyle name="procent 4 12 3 2 2" xfId="6790"/>
    <cellStyle name="procent 4 12 3 2 2 2" xfId="13527"/>
    <cellStyle name="procent 4 12 3 2 2 2 2" xfId="20011"/>
    <cellStyle name="procent 4 12 3 2 2 2 2 2" xfId="46177"/>
    <cellStyle name="procent 4 12 3 2 2 2 2 3" xfId="33211"/>
    <cellStyle name="procent 4 12 3 2 2 2 3" xfId="39695"/>
    <cellStyle name="procent 4 12 3 2 2 2 4" xfId="26729"/>
    <cellStyle name="procent 4 12 3 2 2 3" xfId="16771"/>
    <cellStyle name="procent 4 12 3 2 2 3 2" xfId="42937"/>
    <cellStyle name="procent 4 12 3 2 2 3 3" xfId="29971"/>
    <cellStyle name="procent 4 12 3 2 2 4" xfId="10283"/>
    <cellStyle name="procent 4 12 3 2 2 4 2" xfId="36454"/>
    <cellStyle name="procent 4 12 3 2 2 5" xfId="23489"/>
    <cellStyle name="procent 4 12 3 2 3" xfId="11915"/>
    <cellStyle name="procent 4 12 3 2 3 2" xfId="18399"/>
    <cellStyle name="procent 4 12 3 2 3 2 2" xfId="44565"/>
    <cellStyle name="procent 4 12 3 2 3 2 3" xfId="31599"/>
    <cellStyle name="procent 4 12 3 2 3 3" xfId="38083"/>
    <cellStyle name="procent 4 12 3 2 3 4" xfId="25117"/>
    <cellStyle name="procent 4 12 3 2 4" xfId="15159"/>
    <cellStyle name="procent 4 12 3 2 4 2" xfId="41325"/>
    <cellStyle name="procent 4 12 3 2 4 3" xfId="28359"/>
    <cellStyle name="procent 4 12 3 2 5" xfId="8620"/>
    <cellStyle name="procent 4 12 3 2 5 2" xfId="34840"/>
    <cellStyle name="procent 4 12 3 2 6" xfId="21891"/>
    <cellStyle name="procent 4 12 3 3" xfId="6210"/>
    <cellStyle name="procent 4 12 3 3 2" xfId="12973"/>
    <cellStyle name="procent 4 12 3 3 2 2" xfId="19457"/>
    <cellStyle name="procent 4 12 3 3 2 2 2" xfId="45623"/>
    <cellStyle name="procent 4 12 3 3 2 2 3" xfId="32657"/>
    <cellStyle name="procent 4 12 3 3 2 3" xfId="39141"/>
    <cellStyle name="procent 4 12 3 3 2 4" xfId="26175"/>
    <cellStyle name="procent 4 12 3 3 3" xfId="16217"/>
    <cellStyle name="procent 4 12 3 3 3 2" xfId="42383"/>
    <cellStyle name="procent 4 12 3 3 3 3" xfId="29417"/>
    <cellStyle name="procent 4 12 3 3 4" xfId="9728"/>
    <cellStyle name="procent 4 12 3 3 4 2" xfId="35900"/>
    <cellStyle name="procent 4 12 3 3 5" xfId="22935"/>
    <cellStyle name="procent 4 12 3 4" xfId="11361"/>
    <cellStyle name="procent 4 12 3 4 2" xfId="17845"/>
    <cellStyle name="procent 4 12 3 4 2 2" xfId="44011"/>
    <cellStyle name="procent 4 12 3 4 2 3" xfId="31045"/>
    <cellStyle name="procent 4 12 3 4 3" xfId="37529"/>
    <cellStyle name="procent 4 12 3 4 4" xfId="24563"/>
    <cellStyle name="procent 4 12 3 5" xfId="14606"/>
    <cellStyle name="procent 4 12 3 5 2" xfId="40772"/>
    <cellStyle name="procent 4 12 3 5 3" xfId="27806"/>
    <cellStyle name="procent 4 12 3 6" xfId="8063"/>
    <cellStyle name="procent 4 12 3 6 2" xfId="34283"/>
    <cellStyle name="procent 4 12 3 7" xfId="21339"/>
    <cellStyle name="procent 4 12 4" xfId="1527"/>
    <cellStyle name="procent 4 12 4 2" xfId="6495"/>
    <cellStyle name="procent 4 12 4 2 2" xfId="13232"/>
    <cellStyle name="procent 4 12 4 2 2 2" xfId="19716"/>
    <cellStyle name="procent 4 12 4 2 2 2 2" xfId="45882"/>
    <cellStyle name="procent 4 12 4 2 2 2 3" xfId="32916"/>
    <cellStyle name="procent 4 12 4 2 2 3" xfId="39400"/>
    <cellStyle name="procent 4 12 4 2 2 4" xfId="26434"/>
    <cellStyle name="procent 4 12 4 2 3" xfId="16476"/>
    <cellStyle name="procent 4 12 4 2 3 2" xfId="42642"/>
    <cellStyle name="procent 4 12 4 2 3 3" xfId="29676"/>
    <cellStyle name="procent 4 12 4 2 4" xfId="9988"/>
    <cellStyle name="procent 4 12 4 2 4 2" xfId="36159"/>
    <cellStyle name="procent 4 12 4 2 5" xfId="23194"/>
    <cellStyle name="procent 4 12 4 3" xfId="11620"/>
    <cellStyle name="procent 4 12 4 3 2" xfId="18104"/>
    <cellStyle name="procent 4 12 4 3 2 2" xfId="44270"/>
    <cellStyle name="procent 4 12 4 3 2 3" xfId="31304"/>
    <cellStyle name="procent 4 12 4 3 3" xfId="37788"/>
    <cellStyle name="procent 4 12 4 3 4" xfId="24822"/>
    <cellStyle name="procent 4 12 4 4" xfId="14864"/>
    <cellStyle name="procent 4 12 4 4 2" xfId="41030"/>
    <cellStyle name="procent 4 12 4 4 3" xfId="28064"/>
    <cellStyle name="procent 4 12 4 5" xfId="8325"/>
    <cellStyle name="procent 4 12 4 5 2" xfId="34545"/>
    <cellStyle name="procent 4 12 4 6" xfId="21596"/>
    <cellStyle name="procent 4 12 5" xfId="5907"/>
    <cellStyle name="procent 4 12 5 2" xfId="12674"/>
    <cellStyle name="procent 4 12 5 2 2" xfId="19158"/>
    <cellStyle name="procent 4 12 5 2 2 2" xfId="45324"/>
    <cellStyle name="procent 4 12 5 2 2 3" xfId="32358"/>
    <cellStyle name="procent 4 12 5 2 3" xfId="38842"/>
    <cellStyle name="procent 4 12 5 2 4" xfId="25876"/>
    <cellStyle name="procent 4 12 5 3" xfId="15918"/>
    <cellStyle name="procent 4 12 5 3 2" xfId="42084"/>
    <cellStyle name="procent 4 12 5 3 3" xfId="29118"/>
    <cellStyle name="procent 4 12 5 4" xfId="9428"/>
    <cellStyle name="procent 4 12 5 4 2" xfId="35601"/>
    <cellStyle name="procent 4 12 5 5" xfId="22636"/>
    <cellStyle name="procent 4 12 6" xfId="11066"/>
    <cellStyle name="procent 4 12 6 2" xfId="17550"/>
    <cellStyle name="procent 4 12 6 2 2" xfId="43716"/>
    <cellStyle name="procent 4 12 6 2 3" xfId="30750"/>
    <cellStyle name="procent 4 12 6 3" xfId="37234"/>
    <cellStyle name="procent 4 12 6 4" xfId="24268"/>
    <cellStyle name="procent 4 12 7" xfId="14311"/>
    <cellStyle name="procent 4 12 7 2" xfId="40477"/>
    <cellStyle name="procent 4 12 7 3" xfId="27511"/>
    <cellStyle name="procent 4 12 8" xfId="7768"/>
    <cellStyle name="procent 4 12 8 2" xfId="33988"/>
    <cellStyle name="procent 4 12 9" xfId="21044"/>
    <cellStyle name="procent 4 13" xfId="653"/>
    <cellStyle name="procent 4 13 2" xfId="824"/>
    <cellStyle name="procent 4 13 2 2" xfId="1629"/>
    <cellStyle name="procent 4 13 2 2 2" xfId="6597"/>
    <cellStyle name="procent 4 13 2 2 2 2" xfId="13334"/>
    <cellStyle name="procent 4 13 2 2 2 2 2" xfId="19818"/>
    <cellStyle name="procent 4 13 2 2 2 2 2 2" xfId="45984"/>
    <cellStyle name="procent 4 13 2 2 2 2 2 3" xfId="33018"/>
    <cellStyle name="procent 4 13 2 2 2 2 3" xfId="39502"/>
    <cellStyle name="procent 4 13 2 2 2 2 4" xfId="26536"/>
    <cellStyle name="procent 4 13 2 2 2 3" xfId="16578"/>
    <cellStyle name="procent 4 13 2 2 2 3 2" xfId="42744"/>
    <cellStyle name="procent 4 13 2 2 2 3 3" xfId="29778"/>
    <cellStyle name="procent 4 13 2 2 2 4" xfId="10090"/>
    <cellStyle name="procent 4 13 2 2 2 4 2" xfId="36261"/>
    <cellStyle name="procent 4 13 2 2 2 5" xfId="23296"/>
    <cellStyle name="procent 4 13 2 2 3" xfId="11722"/>
    <cellStyle name="procent 4 13 2 2 3 2" xfId="18206"/>
    <cellStyle name="procent 4 13 2 2 3 2 2" xfId="44372"/>
    <cellStyle name="procent 4 13 2 2 3 2 3" xfId="31406"/>
    <cellStyle name="procent 4 13 2 2 3 3" xfId="37890"/>
    <cellStyle name="procent 4 13 2 2 3 4" xfId="24924"/>
    <cellStyle name="procent 4 13 2 2 4" xfId="14966"/>
    <cellStyle name="procent 4 13 2 2 4 2" xfId="41132"/>
    <cellStyle name="procent 4 13 2 2 4 3" xfId="28166"/>
    <cellStyle name="procent 4 13 2 2 5" xfId="8427"/>
    <cellStyle name="procent 4 13 2 2 5 2" xfId="34647"/>
    <cellStyle name="procent 4 13 2 2 6" xfId="21698"/>
    <cellStyle name="procent 4 13 2 3" xfId="6011"/>
    <cellStyle name="procent 4 13 2 3 2" xfId="12777"/>
    <cellStyle name="procent 4 13 2 3 2 2" xfId="19261"/>
    <cellStyle name="procent 4 13 2 3 2 2 2" xfId="45427"/>
    <cellStyle name="procent 4 13 2 3 2 2 3" xfId="32461"/>
    <cellStyle name="procent 4 13 2 3 2 3" xfId="38945"/>
    <cellStyle name="procent 4 13 2 3 2 4" xfId="25979"/>
    <cellStyle name="procent 4 13 2 3 3" xfId="16021"/>
    <cellStyle name="procent 4 13 2 3 3 2" xfId="42187"/>
    <cellStyle name="procent 4 13 2 3 3 3" xfId="29221"/>
    <cellStyle name="procent 4 13 2 3 4" xfId="9531"/>
    <cellStyle name="procent 4 13 2 3 4 2" xfId="35704"/>
    <cellStyle name="procent 4 13 2 3 5" xfId="22739"/>
    <cellStyle name="procent 4 13 2 4" xfId="11168"/>
    <cellStyle name="procent 4 13 2 4 2" xfId="17652"/>
    <cellStyle name="procent 4 13 2 4 2 2" xfId="43818"/>
    <cellStyle name="procent 4 13 2 4 2 3" xfId="30852"/>
    <cellStyle name="procent 4 13 2 4 3" xfId="37336"/>
    <cellStyle name="procent 4 13 2 4 4" xfId="24370"/>
    <cellStyle name="procent 4 13 2 5" xfId="14413"/>
    <cellStyle name="procent 4 13 2 5 2" xfId="40579"/>
    <cellStyle name="procent 4 13 2 5 3" xfId="27613"/>
    <cellStyle name="procent 4 13 2 6" xfId="7870"/>
    <cellStyle name="procent 4 13 2 6 2" xfId="34090"/>
    <cellStyle name="procent 4 13 2 7" xfId="21146"/>
    <cellStyle name="procent 4 13 3" xfId="999"/>
    <cellStyle name="procent 4 13 3 2" xfId="1777"/>
    <cellStyle name="procent 4 13 3 2 2" xfId="6745"/>
    <cellStyle name="procent 4 13 3 2 2 2" xfId="13482"/>
    <cellStyle name="procent 4 13 3 2 2 2 2" xfId="19966"/>
    <cellStyle name="procent 4 13 3 2 2 2 2 2" xfId="46132"/>
    <cellStyle name="procent 4 13 3 2 2 2 2 3" xfId="33166"/>
    <cellStyle name="procent 4 13 3 2 2 2 3" xfId="39650"/>
    <cellStyle name="procent 4 13 3 2 2 2 4" xfId="26684"/>
    <cellStyle name="procent 4 13 3 2 2 3" xfId="16726"/>
    <cellStyle name="procent 4 13 3 2 2 3 2" xfId="42892"/>
    <cellStyle name="procent 4 13 3 2 2 3 3" xfId="29926"/>
    <cellStyle name="procent 4 13 3 2 2 4" xfId="10238"/>
    <cellStyle name="procent 4 13 3 2 2 4 2" xfId="36409"/>
    <cellStyle name="procent 4 13 3 2 2 5" xfId="23444"/>
    <cellStyle name="procent 4 13 3 2 3" xfId="11870"/>
    <cellStyle name="procent 4 13 3 2 3 2" xfId="18354"/>
    <cellStyle name="procent 4 13 3 2 3 2 2" xfId="44520"/>
    <cellStyle name="procent 4 13 3 2 3 2 3" xfId="31554"/>
    <cellStyle name="procent 4 13 3 2 3 3" xfId="38038"/>
    <cellStyle name="procent 4 13 3 2 3 4" xfId="25072"/>
    <cellStyle name="procent 4 13 3 2 4" xfId="15114"/>
    <cellStyle name="procent 4 13 3 2 4 2" xfId="41280"/>
    <cellStyle name="procent 4 13 3 2 4 3" xfId="28314"/>
    <cellStyle name="procent 4 13 3 2 5" xfId="8575"/>
    <cellStyle name="procent 4 13 3 2 5 2" xfId="34795"/>
    <cellStyle name="procent 4 13 3 2 6" xfId="21846"/>
    <cellStyle name="procent 4 13 3 3" xfId="6163"/>
    <cellStyle name="procent 4 13 3 3 2" xfId="12927"/>
    <cellStyle name="procent 4 13 3 3 2 2" xfId="19411"/>
    <cellStyle name="procent 4 13 3 3 2 2 2" xfId="45577"/>
    <cellStyle name="procent 4 13 3 3 2 2 3" xfId="32611"/>
    <cellStyle name="procent 4 13 3 3 2 3" xfId="39095"/>
    <cellStyle name="procent 4 13 3 3 2 4" xfId="26129"/>
    <cellStyle name="procent 4 13 3 3 3" xfId="16171"/>
    <cellStyle name="procent 4 13 3 3 3 2" xfId="42337"/>
    <cellStyle name="procent 4 13 3 3 3 3" xfId="29371"/>
    <cellStyle name="procent 4 13 3 3 4" xfId="9682"/>
    <cellStyle name="procent 4 13 3 3 4 2" xfId="35854"/>
    <cellStyle name="procent 4 13 3 3 5" xfId="22889"/>
    <cellStyle name="procent 4 13 3 4" xfId="11316"/>
    <cellStyle name="procent 4 13 3 4 2" xfId="17800"/>
    <cellStyle name="procent 4 13 3 4 2 2" xfId="43966"/>
    <cellStyle name="procent 4 13 3 4 2 3" xfId="31000"/>
    <cellStyle name="procent 4 13 3 4 3" xfId="37484"/>
    <cellStyle name="procent 4 13 3 4 4" xfId="24518"/>
    <cellStyle name="procent 4 13 3 5" xfId="14561"/>
    <cellStyle name="procent 4 13 3 5 2" xfId="40727"/>
    <cellStyle name="procent 4 13 3 5 3" xfId="27761"/>
    <cellStyle name="procent 4 13 3 6" xfId="8018"/>
    <cellStyle name="procent 4 13 3 6 2" xfId="34238"/>
    <cellStyle name="procent 4 13 3 7" xfId="21294"/>
    <cellStyle name="procent 4 13 4" xfId="1485"/>
    <cellStyle name="procent 4 13 4 2" xfId="6453"/>
    <cellStyle name="procent 4 13 4 2 2" xfId="13190"/>
    <cellStyle name="procent 4 13 4 2 2 2" xfId="19674"/>
    <cellStyle name="procent 4 13 4 2 2 2 2" xfId="45840"/>
    <cellStyle name="procent 4 13 4 2 2 2 3" xfId="32874"/>
    <cellStyle name="procent 4 13 4 2 2 3" xfId="39358"/>
    <cellStyle name="procent 4 13 4 2 2 4" xfId="26392"/>
    <cellStyle name="procent 4 13 4 2 3" xfId="16434"/>
    <cellStyle name="procent 4 13 4 2 3 2" xfId="42600"/>
    <cellStyle name="procent 4 13 4 2 3 3" xfId="29634"/>
    <cellStyle name="procent 4 13 4 2 4" xfId="9946"/>
    <cellStyle name="procent 4 13 4 2 4 2" xfId="36117"/>
    <cellStyle name="procent 4 13 4 2 5" xfId="23152"/>
    <cellStyle name="procent 4 13 4 3" xfId="11578"/>
    <cellStyle name="procent 4 13 4 3 2" xfId="18062"/>
    <cellStyle name="procent 4 13 4 3 2 2" xfId="44228"/>
    <cellStyle name="procent 4 13 4 3 2 3" xfId="31262"/>
    <cellStyle name="procent 4 13 4 3 3" xfId="37746"/>
    <cellStyle name="procent 4 13 4 3 4" xfId="24780"/>
    <cellStyle name="procent 4 13 4 4" xfId="14822"/>
    <cellStyle name="procent 4 13 4 4 2" xfId="40988"/>
    <cellStyle name="procent 4 13 4 4 3" xfId="28022"/>
    <cellStyle name="procent 4 13 4 5" xfId="8283"/>
    <cellStyle name="procent 4 13 4 5 2" xfId="34503"/>
    <cellStyle name="procent 4 13 4 6" xfId="21554"/>
    <cellStyle name="procent 4 13 5" xfId="5864"/>
    <cellStyle name="procent 4 13 5 2" xfId="12631"/>
    <cellStyle name="procent 4 13 5 2 2" xfId="19115"/>
    <cellStyle name="procent 4 13 5 2 2 2" xfId="45281"/>
    <cellStyle name="procent 4 13 5 2 2 3" xfId="32315"/>
    <cellStyle name="procent 4 13 5 2 3" xfId="38799"/>
    <cellStyle name="procent 4 13 5 2 4" xfId="25833"/>
    <cellStyle name="procent 4 13 5 3" xfId="15875"/>
    <cellStyle name="procent 4 13 5 3 2" xfId="42041"/>
    <cellStyle name="procent 4 13 5 3 3" xfId="29075"/>
    <cellStyle name="procent 4 13 5 4" xfId="9385"/>
    <cellStyle name="procent 4 13 5 4 2" xfId="35558"/>
    <cellStyle name="procent 4 13 5 5" xfId="22593"/>
    <cellStyle name="procent 4 13 6" xfId="11024"/>
    <cellStyle name="procent 4 13 6 2" xfId="17508"/>
    <cellStyle name="procent 4 13 6 2 2" xfId="43674"/>
    <cellStyle name="procent 4 13 6 2 3" xfId="30708"/>
    <cellStyle name="procent 4 13 6 3" xfId="37192"/>
    <cellStyle name="procent 4 13 6 4" xfId="24226"/>
    <cellStyle name="procent 4 13 7" xfId="14269"/>
    <cellStyle name="procent 4 13 7 2" xfId="40435"/>
    <cellStyle name="procent 4 13 7 3" xfId="27469"/>
    <cellStyle name="procent 4 13 8" xfId="7726"/>
    <cellStyle name="procent 4 13 8 2" xfId="33946"/>
    <cellStyle name="procent 4 13 9" xfId="21002"/>
    <cellStyle name="procent 4 14" xfId="685"/>
    <cellStyle name="procent 4 14 2" xfId="859"/>
    <cellStyle name="procent 4 14 2 2" xfId="1662"/>
    <cellStyle name="procent 4 14 2 2 2" xfId="6630"/>
    <cellStyle name="procent 4 14 2 2 2 2" xfId="13367"/>
    <cellStyle name="procent 4 14 2 2 2 2 2" xfId="19851"/>
    <cellStyle name="procent 4 14 2 2 2 2 2 2" xfId="46017"/>
    <cellStyle name="procent 4 14 2 2 2 2 2 3" xfId="33051"/>
    <cellStyle name="procent 4 14 2 2 2 2 3" xfId="39535"/>
    <cellStyle name="procent 4 14 2 2 2 2 4" xfId="26569"/>
    <cellStyle name="procent 4 14 2 2 2 3" xfId="16611"/>
    <cellStyle name="procent 4 14 2 2 2 3 2" xfId="42777"/>
    <cellStyle name="procent 4 14 2 2 2 3 3" xfId="29811"/>
    <cellStyle name="procent 4 14 2 2 2 4" xfId="10123"/>
    <cellStyle name="procent 4 14 2 2 2 4 2" xfId="36294"/>
    <cellStyle name="procent 4 14 2 2 2 5" xfId="23329"/>
    <cellStyle name="procent 4 14 2 2 3" xfId="11755"/>
    <cellStyle name="procent 4 14 2 2 3 2" xfId="18239"/>
    <cellStyle name="procent 4 14 2 2 3 2 2" xfId="44405"/>
    <cellStyle name="procent 4 14 2 2 3 2 3" xfId="31439"/>
    <cellStyle name="procent 4 14 2 2 3 3" xfId="37923"/>
    <cellStyle name="procent 4 14 2 2 3 4" xfId="24957"/>
    <cellStyle name="procent 4 14 2 2 4" xfId="14999"/>
    <cellStyle name="procent 4 14 2 2 4 2" xfId="41165"/>
    <cellStyle name="procent 4 14 2 2 4 3" xfId="28199"/>
    <cellStyle name="procent 4 14 2 2 5" xfId="8460"/>
    <cellStyle name="procent 4 14 2 2 5 2" xfId="34680"/>
    <cellStyle name="procent 4 14 2 2 6" xfId="21731"/>
    <cellStyle name="procent 4 14 2 3" xfId="6044"/>
    <cellStyle name="procent 4 14 2 3 2" xfId="12810"/>
    <cellStyle name="procent 4 14 2 3 2 2" xfId="19294"/>
    <cellStyle name="procent 4 14 2 3 2 2 2" xfId="45460"/>
    <cellStyle name="procent 4 14 2 3 2 2 3" xfId="32494"/>
    <cellStyle name="procent 4 14 2 3 2 3" xfId="38978"/>
    <cellStyle name="procent 4 14 2 3 2 4" xfId="26012"/>
    <cellStyle name="procent 4 14 2 3 3" xfId="16054"/>
    <cellStyle name="procent 4 14 2 3 3 2" xfId="42220"/>
    <cellStyle name="procent 4 14 2 3 3 3" xfId="29254"/>
    <cellStyle name="procent 4 14 2 3 4" xfId="9564"/>
    <cellStyle name="procent 4 14 2 3 4 2" xfId="35737"/>
    <cellStyle name="procent 4 14 2 3 5" xfId="22772"/>
    <cellStyle name="procent 4 14 2 4" xfId="11201"/>
    <cellStyle name="procent 4 14 2 4 2" xfId="17685"/>
    <cellStyle name="procent 4 14 2 4 2 2" xfId="43851"/>
    <cellStyle name="procent 4 14 2 4 2 3" xfId="30885"/>
    <cellStyle name="procent 4 14 2 4 3" xfId="37369"/>
    <cellStyle name="procent 4 14 2 4 4" xfId="24403"/>
    <cellStyle name="procent 4 14 2 5" xfId="14446"/>
    <cellStyle name="procent 4 14 2 5 2" xfId="40612"/>
    <cellStyle name="procent 4 14 2 5 3" xfId="27646"/>
    <cellStyle name="procent 4 14 2 6" xfId="7903"/>
    <cellStyle name="procent 4 14 2 6 2" xfId="34123"/>
    <cellStyle name="procent 4 14 2 7" xfId="21179"/>
    <cellStyle name="procent 4 14 3" xfId="1034"/>
    <cellStyle name="procent 4 14 3 2" xfId="1810"/>
    <cellStyle name="procent 4 14 3 2 2" xfId="6778"/>
    <cellStyle name="procent 4 14 3 2 2 2" xfId="13515"/>
    <cellStyle name="procent 4 14 3 2 2 2 2" xfId="19999"/>
    <cellStyle name="procent 4 14 3 2 2 2 2 2" xfId="46165"/>
    <cellStyle name="procent 4 14 3 2 2 2 2 3" xfId="33199"/>
    <cellStyle name="procent 4 14 3 2 2 2 3" xfId="39683"/>
    <cellStyle name="procent 4 14 3 2 2 2 4" xfId="26717"/>
    <cellStyle name="procent 4 14 3 2 2 3" xfId="16759"/>
    <cellStyle name="procent 4 14 3 2 2 3 2" xfId="42925"/>
    <cellStyle name="procent 4 14 3 2 2 3 3" xfId="29959"/>
    <cellStyle name="procent 4 14 3 2 2 4" xfId="10271"/>
    <cellStyle name="procent 4 14 3 2 2 4 2" xfId="36442"/>
    <cellStyle name="procent 4 14 3 2 2 5" xfId="23477"/>
    <cellStyle name="procent 4 14 3 2 3" xfId="11903"/>
    <cellStyle name="procent 4 14 3 2 3 2" xfId="18387"/>
    <cellStyle name="procent 4 14 3 2 3 2 2" xfId="44553"/>
    <cellStyle name="procent 4 14 3 2 3 2 3" xfId="31587"/>
    <cellStyle name="procent 4 14 3 2 3 3" xfId="38071"/>
    <cellStyle name="procent 4 14 3 2 3 4" xfId="25105"/>
    <cellStyle name="procent 4 14 3 2 4" xfId="15147"/>
    <cellStyle name="procent 4 14 3 2 4 2" xfId="41313"/>
    <cellStyle name="procent 4 14 3 2 4 3" xfId="28347"/>
    <cellStyle name="procent 4 14 3 2 5" xfId="8608"/>
    <cellStyle name="procent 4 14 3 2 5 2" xfId="34828"/>
    <cellStyle name="procent 4 14 3 2 6" xfId="21879"/>
    <cellStyle name="procent 4 14 3 3" xfId="6196"/>
    <cellStyle name="procent 4 14 3 3 2" xfId="12960"/>
    <cellStyle name="procent 4 14 3 3 2 2" xfId="19444"/>
    <cellStyle name="procent 4 14 3 3 2 2 2" xfId="45610"/>
    <cellStyle name="procent 4 14 3 3 2 2 3" xfId="32644"/>
    <cellStyle name="procent 4 14 3 3 2 3" xfId="39128"/>
    <cellStyle name="procent 4 14 3 3 2 4" xfId="26162"/>
    <cellStyle name="procent 4 14 3 3 3" xfId="16204"/>
    <cellStyle name="procent 4 14 3 3 3 2" xfId="42370"/>
    <cellStyle name="procent 4 14 3 3 3 3" xfId="29404"/>
    <cellStyle name="procent 4 14 3 3 4" xfId="9715"/>
    <cellStyle name="procent 4 14 3 3 4 2" xfId="35887"/>
    <cellStyle name="procent 4 14 3 3 5" xfId="22922"/>
    <cellStyle name="procent 4 14 3 4" xfId="11349"/>
    <cellStyle name="procent 4 14 3 4 2" xfId="17833"/>
    <cellStyle name="procent 4 14 3 4 2 2" xfId="43999"/>
    <cellStyle name="procent 4 14 3 4 2 3" xfId="31033"/>
    <cellStyle name="procent 4 14 3 4 3" xfId="37517"/>
    <cellStyle name="procent 4 14 3 4 4" xfId="24551"/>
    <cellStyle name="procent 4 14 3 5" xfId="14594"/>
    <cellStyle name="procent 4 14 3 5 2" xfId="40760"/>
    <cellStyle name="procent 4 14 3 5 3" xfId="27794"/>
    <cellStyle name="procent 4 14 3 6" xfId="8051"/>
    <cellStyle name="procent 4 14 3 6 2" xfId="34271"/>
    <cellStyle name="procent 4 14 3 7" xfId="21327"/>
    <cellStyle name="procent 4 14 4" xfId="1515"/>
    <cellStyle name="procent 4 14 4 2" xfId="6483"/>
    <cellStyle name="procent 4 14 4 2 2" xfId="13220"/>
    <cellStyle name="procent 4 14 4 2 2 2" xfId="19704"/>
    <cellStyle name="procent 4 14 4 2 2 2 2" xfId="45870"/>
    <cellStyle name="procent 4 14 4 2 2 2 3" xfId="32904"/>
    <cellStyle name="procent 4 14 4 2 2 3" xfId="39388"/>
    <cellStyle name="procent 4 14 4 2 2 4" xfId="26422"/>
    <cellStyle name="procent 4 14 4 2 3" xfId="16464"/>
    <cellStyle name="procent 4 14 4 2 3 2" xfId="42630"/>
    <cellStyle name="procent 4 14 4 2 3 3" xfId="29664"/>
    <cellStyle name="procent 4 14 4 2 4" xfId="9976"/>
    <cellStyle name="procent 4 14 4 2 4 2" xfId="36147"/>
    <cellStyle name="procent 4 14 4 2 5" xfId="23182"/>
    <cellStyle name="procent 4 14 4 3" xfId="11608"/>
    <cellStyle name="procent 4 14 4 3 2" xfId="18092"/>
    <cellStyle name="procent 4 14 4 3 2 2" xfId="44258"/>
    <cellStyle name="procent 4 14 4 3 2 3" xfId="31292"/>
    <cellStyle name="procent 4 14 4 3 3" xfId="37776"/>
    <cellStyle name="procent 4 14 4 3 4" xfId="24810"/>
    <cellStyle name="procent 4 14 4 4" xfId="14852"/>
    <cellStyle name="procent 4 14 4 4 2" xfId="41018"/>
    <cellStyle name="procent 4 14 4 4 3" xfId="28052"/>
    <cellStyle name="procent 4 14 4 5" xfId="8313"/>
    <cellStyle name="procent 4 14 4 5 2" xfId="34533"/>
    <cellStyle name="procent 4 14 4 6" xfId="21584"/>
    <cellStyle name="procent 4 14 5" xfId="5894"/>
    <cellStyle name="procent 4 14 5 2" xfId="12661"/>
    <cellStyle name="procent 4 14 5 2 2" xfId="19145"/>
    <cellStyle name="procent 4 14 5 2 2 2" xfId="45311"/>
    <cellStyle name="procent 4 14 5 2 2 3" xfId="32345"/>
    <cellStyle name="procent 4 14 5 2 3" xfId="38829"/>
    <cellStyle name="procent 4 14 5 2 4" xfId="25863"/>
    <cellStyle name="procent 4 14 5 3" xfId="15905"/>
    <cellStyle name="procent 4 14 5 3 2" xfId="42071"/>
    <cellStyle name="procent 4 14 5 3 3" xfId="29105"/>
    <cellStyle name="procent 4 14 5 4" xfId="9415"/>
    <cellStyle name="procent 4 14 5 4 2" xfId="35588"/>
    <cellStyle name="procent 4 14 5 5" xfId="22623"/>
    <cellStyle name="procent 4 14 6" xfId="11054"/>
    <cellStyle name="procent 4 14 6 2" xfId="17538"/>
    <cellStyle name="procent 4 14 6 2 2" xfId="43704"/>
    <cellStyle name="procent 4 14 6 2 3" xfId="30738"/>
    <cellStyle name="procent 4 14 6 3" xfId="37222"/>
    <cellStyle name="procent 4 14 6 4" xfId="24256"/>
    <cellStyle name="procent 4 14 7" xfId="14299"/>
    <cellStyle name="procent 4 14 7 2" xfId="40465"/>
    <cellStyle name="procent 4 14 7 3" xfId="27499"/>
    <cellStyle name="procent 4 14 8" xfId="7756"/>
    <cellStyle name="procent 4 14 8 2" xfId="33976"/>
    <cellStyle name="procent 4 14 9" xfId="21032"/>
    <cellStyle name="procent 4 15" xfId="664"/>
    <cellStyle name="procent 4 15 2" xfId="838"/>
    <cellStyle name="procent 4 15 2 2" xfId="1641"/>
    <cellStyle name="procent 4 15 2 2 2" xfId="6609"/>
    <cellStyle name="procent 4 15 2 2 2 2" xfId="13346"/>
    <cellStyle name="procent 4 15 2 2 2 2 2" xfId="19830"/>
    <cellStyle name="procent 4 15 2 2 2 2 2 2" xfId="45996"/>
    <cellStyle name="procent 4 15 2 2 2 2 2 3" xfId="33030"/>
    <cellStyle name="procent 4 15 2 2 2 2 3" xfId="39514"/>
    <cellStyle name="procent 4 15 2 2 2 2 4" xfId="26548"/>
    <cellStyle name="procent 4 15 2 2 2 3" xfId="16590"/>
    <cellStyle name="procent 4 15 2 2 2 3 2" xfId="42756"/>
    <cellStyle name="procent 4 15 2 2 2 3 3" xfId="29790"/>
    <cellStyle name="procent 4 15 2 2 2 4" xfId="10102"/>
    <cellStyle name="procent 4 15 2 2 2 4 2" xfId="36273"/>
    <cellStyle name="procent 4 15 2 2 2 5" xfId="23308"/>
    <cellStyle name="procent 4 15 2 2 3" xfId="11734"/>
    <cellStyle name="procent 4 15 2 2 3 2" xfId="18218"/>
    <cellStyle name="procent 4 15 2 2 3 2 2" xfId="44384"/>
    <cellStyle name="procent 4 15 2 2 3 2 3" xfId="31418"/>
    <cellStyle name="procent 4 15 2 2 3 3" xfId="37902"/>
    <cellStyle name="procent 4 15 2 2 3 4" xfId="24936"/>
    <cellStyle name="procent 4 15 2 2 4" xfId="14978"/>
    <cellStyle name="procent 4 15 2 2 4 2" xfId="41144"/>
    <cellStyle name="procent 4 15 2 2 4 3" xfId="28178"/>
    <cellStyle name="procent 4 15 2 2 5" xfId="8439"/>
    <cellStyle name="procent 4 15 2 2 5 2" xfId="34659"/>
    <cellStyle name="procent 4 15 2 2 6" xfId="21710"/>
    <cellStyle name="procent 4 15 2 3" xfId="6023"/>
    <cellStyle name="procent 4 15 2 3 2" xfId="12789"/>
    <cellStyle name="procent 4 15 2 3 2 2" xfId="19273"/>
    <cellStyle name="procent 4 15 2 3 2 2 2" xfId="45439"/>
    <cellStyle name="procent 4 15 2 3 2 2 3" xfId="32473"/>
    <cellStyle name="procent 4 15 2 3 2 3" xfId="38957"/>
    <cellStyle name="procent 4 15 2 3 2 4" xfId="25991"/>
    <cellStyle name="procent 4 15 2 3 3" xfId="16033"/>
    <cellStyle name="procent 4 15 2 3 3 2" xfId="42199"/>
    <cellStyle name="procent 4 15 2 3 3 3" xfId="29233"/>
    <cellStyle name="procent 4 15 2 3 4" xfId="9543"/>
    <cellStyle name="procent 4 15 2 3 4 2" xfId="35716"/>
    <cellStyle name="procent 4 15 2 3 5" xfId="22751"/>
    <cellStyle name="procent 4 15 2 4" xfId="11180"/>
    <cellStyle name="procent 4 15 2 4 2" xfId="17664"/>
    <cellStyle name="procent 4 15 2 4 2 2" xfId="43830"/>
    <cellStyle name="procent 4 15 2 4 2 3" xfId="30864"/>
    <cellStyle name="procent 4 15 2 4 3" xfId="37348"/>
    <cellStyle name="procent 4 15 2 4 4" xfId="24382"/>
    <cellStyle name="procent 4 15 2 5" xfId="14425"/>
    <cellStyle name="procent 4 15 2 5 2" xfId="40591"/>
    <cellStyle name="procent 4 15 2 5 3" xfId="27625"/>
    <cellStyle name="procent 4 15 2 6" xfId="7882"/>
    <cellStyle name="procent 4 15 2 6 2" xfId="34102"/>
    <cellStyle name="procent 4 15 2 7" xfId="21158"/>
    <cellStyle name="procent 4 15 3" xfId="1013"/>
    <cellStyle name="procent 4 15 3 2" xfId="1789"/>
    <cellStyle name="procent 4 15 3 2 2" xfId="6757"/>
    <cellStyle name="procent 4 15 3 2 2 2" xfId="13494"/>
    <cellStyle name="procent 4 15 3 2 2 2 2" xfId="19978"/>
    <cellStyle name="procent 4 15 3 2 2 2 2 2" xfId="46144"/>
    <cellStyle name="procent 4 15 3 2 2 2 2 3" xfId="33178"/>
    <cellStyle name="procent 4 15 3 2 2 2 3" xfId="39662"/>
    <cellStyle name="procent 4 15 3 2 2 2 4" xfId="26696"/>
    <cellStyle name="procent 4 15 3 2 2 3" xfId="16738"/>
    <cellStyle name="procent 4 15 3 2 2 3 2" xfId="42904"/>
    <cellStyle name="procent 4 15 3 2 2 3 3" xfId="29938"/>
    <cellStyle name="procent 4 15 3 2 2 4" xfId="10250"/>
    <cellStyle name="procent 4 15 3 2 2 4 2" xfId="36421"/>
    <cellStyle name="procent 4 15 3 2 2 5" xfId="23456"/>
    <cellStyle name="procent 4 15 3 2 3" xfId="11882"/>
    <cellStyle name="procent 4 15 3 2 3 2" xfId="18366"/>
    <cellStyle name="procent 4 15 3 2 3 2 2" xfId="44532"/>
    <cellStyle name="procent 4 15 3 2 3 2 3" xfId="31566"/>
    <cellStyle name="procent 4 15 3 2 3 3" xfId="38050"/>
    <cellStyle name="procent 4 15 3 2 3 4" xfId="25084"/>
    <cellStyle name="procent 4 15 3 2 4" xfId="15126"/>
    <cellStyle name="procent 4 15 3 2 4 2" xfId="41292"/>
    <cellStyle name="procent 4 15 3 2 4 3" xfId="28326"/>
    <cellStyle name="procent 4 15 3 2 5" xfId="8587"/>
    <cellStyle name="procent 4 15 3 2 5 2" xfId="34807"/>
    <cellStyle name="procent 4 15 3 2 6" xfId="21858"/>
    <cellStyle name="procent 4 15 3 3" xfId="6175"/>
    <cellStyle name="procent 4 15 3 3 2" xfId="12939"/>
    <cellStyle name="procent 4 15 3 3 2 2" xfId="19423"/>
    <cellStyle name="procent 4 15 3 3 2 2 2" xfId="45589"/>
    <cellStyle name="procent 4 15 3 3 2 2 3" xfId="32623"/>
    <cellStyle name="procent 4 15 3 3 2 3" xfId="39107"/>
    <cellStyle name="procent 4 15 3 3 2 4" xfId="26141"/>
    <cellStyle name="procent 4 15 3 3 3" xfId="16183"/>
    <cellStyle name="procent 4 15 3 3 3 2" xfId="42349"/>
    <cellStyle name="procent 4 15 3 3 3 3" xfId="29383"/>
    <cellStyle name="procent 4 15 3 3 4" xfId="9694"/>
    <cellStyle name="procent 4 15 3 3 4 2" xfId="35866"/>
    <cellStyle name="procent 4 15 3 3 5" xfId="22901"/>
    <cellStyle name="procent 4 15 3 4" xfId="11328"/>
    <cellStyle name="procent 4 15 3 4 2" xfId="17812"/>
    <cellStyle name="procent 4 15 3 4 2 2" xfId="43978"/>
    <cellStyle name="procent 4 15 3 4 2 3" xfId="31012"/>
    <cellStyle name="procent 4 15 3 4 3" xfId="37496"/>
    <cellStyle name="procent 4 15 3 4 4" xfId="24530"/>
    <cellStyle name="procent 4 15 3 5" xfId="14573"/>
    <cellStyle name="procent 4 15 3 5 2" xfId="40739"/>
    <cellStyle name="procent 4 15 3 5 3" xfId="27773"/>
    <cellStyle name="procent 4 15 3 6" xfId="8030"/>
    <cellStyle name="procent 4 15 3 6 2" xfId="34250"/>
    <cellStyle name="procent 4 15 3 7" xfId="21306"/>
    <cellStyle name="procent 4 15 4" xfId="1494"/>
    <cellStyle name="procent 4 15 4 2" xfId="6462"/>
    <cellStyle name="procent 4 15 4 2 2" xfId="13199"/>
    <cellStyle name="procent 4 15 4 2 2 2" xfId="19683"/>
    <cellStyle name="procent 4 15 4 2 2 2 2" xfId="45849"/>
    <cellStyle name="procent 4 15 4 2 2 2 3" xfId="32883"/>
    <cellStyle name="procent 4 15 4 2 2 3" xfId="39367"/>
    <cellStyle name="procent 4 15 4 2 2 4" xfId="26401"/>
    <cellStyle name="procent 4 15 4 2 3" xfId="16443"/>
    <cellStyle name="procent 4 15 4 2 3 2" xfId="42609"/>
    <cellStyle name="procent 4 15 4 2 3 3" xfId="29643"/>
    <cellStyle name="procent 4 15 4 2 4" xfId="9955"/>
    <cellStyle name="procent 4 15 4 2 4 2" xfId="36126"/>
    <cellStyle name="procent 4 15 4 2 5" xfId="23161"/>
    <cellStyle name="procent 4 15 4 3" xfId="11587"/>
    <cellStyle name="procent 4 15 4 3 2" xfId="18071"/>
    <cellStyle name="procent 4 15 4 3 2 2" xfId="44237"/>
    <cellStyle name="procent 4 15 4 3 2 3" xfId="31271"/>
    <cellStyle name="procent 4 15 4 3 3" xfId="37755"/>
    <cellStyle name="procent 4 15 4 3 4" xfId="24789"/>
    <cellStyle name="procent 4 15 4 4" xfId="14831"/>
    <cellStyle name="procent 4 15 4 4 2" xfId="40997"/>
    <cellStyle name="procent 4 15 4 4 3" xfId="28031"/>
    <cellStyle name="procent 4 15 4 5" xfId="8292"/>
    <cellStyle name="procent 4 15 4 5 2" xfId="34512"/>
    <cellStyle name="procent 4 15 4 6" xfId="21563"/>
    <cellStyle name="procent 4 15 5" xfId="5873"/>
    <cellStyle name="procent 4 15 5 2" xfId="12640"/>
    <cellStyle name="procent 4 15 5 2 2" xfId="19124"/>
    <cellStyle name="procent 4 15 5 2 2 2" xfId="45290"/>
    <cellStyle name="procent 4 15 5 2 2 3" xfId="32324"/>
    <cellStyle name="procent 4 15 5 2 3" xfId="38808"/>
    <cellStyle name="procent 4 15 5 2 4" xfId="25842"/>
    <cellStyle name="procent 4 15 5 3" xfId="15884"/>
    <cellStyle name="procent 4 15 5 3 2" xfId="42050"/>
    <cellStyle name="procent 4 15 5 3 3" xfId="29084"/>
    <cellStyle name="procent 4 15 5 4" xfId="9394"/>
    <cellStyle name="procent 4 15 5 4 2" xfId="35567"/>
    <cellStyle name="procent 4 15 5 5" xfId="22602"/>
    <cellStyle name="procent 4 15 6" xfId="11033"/>
    <cellStyle name="procent 4 15 6 2" xfId="17517"/>
    <cellStyle name="procent 4 15 6 2 2" xfId="43683"/>
    <cellStyle name="procent 4 15 6 2 3" xfId="30717"/>
    <cellStyle name="procent 4 15 6 3" xfId="37201"/>
    <cellStyle name="procent 4 15 6 4" xfId="24235"/>
    <cellStyle name="procent 4 15 7" xfId="14278"/>
    <cellStyle name="procent 4 15 7 2" xfId="40444"/>
    <cellStyle name="procent 4 15 7 3" xfId="27478"/>
    <cellStyle name="procent 4 15 8" xfId="7735"/>
    <cellStyle name="procent 4 15 8 2" xfId="33955"/>
    <cellStyle name="procent 4 15 9" xfId="21011"/>
    <cellStyle name="procent 4 16" xfId="722"/>
    <cellStyle name="procent 4 16 2" xfId="897"/>
    <cellStyle name="procent 4 16 2 2" xfId="1691"/>
    <cellStyle name="procent 4 16 2 2 2" xfId="6659"/>
    <cellStyle name="procent 4 16 2 2 2 2" xfId="13396"/>
    <cellStyle name="procent 4 16 2 2 2 2 2" xfId="19880"/>
    <cellStyle name="procent 4 16 2 2 2 2 2 2" xfId="46046"/>
    <cellStyle name="procent 4 16 2 2 2 2 2 3" xfId="33080"/>
    <cellStyle name="procent 4 16 2 2 2 2 3" xfId="39564"/>
    <cellStyle name="procent 4 16 2 2 2 2 4" xfId="26598"/>
    <cellStyle name="procent 4 16 2 2 2 3" xfId="16640"/>
    <cellStyle name="procent 4 16 2 2 2 3 2" xfId="42806"/>
    <cellStyle name="procent 4 16 2 2 2 3 3" xfId="29840"/>
    <cellStyle name="procent 4 16 2 2 2 4" xfId="10152"/>
    <cellStyle name="procent 4 16 2 2 2 4 2" xfId="36323"/>
    <cellStyle name="procent 4 16 2 2 2 5" xfId="23358"/>
    <cellStyle name="procent 4 16 2 2 3" xfId="11784"/>
    <cellStyle name="procent 4 16 2 2 3 2" xfId="18268"/>
    <cellStyle name="procent 4 16 2 2 3 2 2" xfId="44434"/>
    <cellStyle name="procent 4 16 2 2 3 2 3" xfId="31468"/>
    <cellStyle name="procent 4 16 2 2 3 3" xfId="37952"/>
    <cellStyle name="procent 4 16 2 2 3 4" xfId="24986"/>
    <cellStyle name="procent 4 16 2 2 4" xfId="15028"/>
    <cellStyle name="procent 4 16 2 2 4 2" xfId="41194"/>
    <cellStyle name="procent 4 16 2 2 4 3" xfId="28228"/>
    <cellStyle name="procent 4 16 2 2 5" xfId="8489"/>
    <cellStyle name="procent 4 16 2 2 5 2" xfId="34709"/>
    <cellStyle name="procent 4 16 2 2 6" xfId="21760"/>
    <cellStyle name="procent 4 16 2 3" xfId="6074"/>
    <cellStyle name="procent 4 16 2 3 2" xfId="12839"/>
    <cellStyle name="procent 4 16 2 3 2 2" xfId="19323"/>
    <cellStyle name="procent 4 16 2 3 2 2 2" xfId="45489"/>
    <cellStyle name="procent 4 16 2 3 2 2 3" xfId="32523"/>
    <cellStyle name="procent 4 16 2 3 2 3" xfId="39007"/>
    <cellStyle name="procent 4 16 2 3 2 4" xfId="26041"/>
    <cellStyle name="procent 4 16 2 3 3" xfId="16083"/>
    <cellStyle name="procent 4 16 2 3 3 2" xfId="42249"/>
    <cellStyle name="procent 4 16 2 3 3 3" xfId="29283"/>
    <cellStyle name="procent 4 16 2 3 4" xfId="9594"/>
    <cellStyle name="procent 4 16 2 3 4 2" xfId="35766"/>
    <cellStyle name="procent 4 16 2 3 5" xfId="22801"/>
    <cellStyle name="procent 4 16 2 4" xfId="11230"/>
    <cellStyle name="procent 4 16 2 4 2" xfId="17714"/>
    <cellStyle name="procent 4 16 2 4 2 2" xfId="43880"/>
    <cellStyle name="procent 4 16 2 4 2 3" xfId="30914"/>
    <cellStyle name="procent 4 16 2 4 3" xfId="37398"/>
    <cellStyle name="procent 4 16 2 4 4" xfId="24432"/>
    <cellStyle name="procent 4 16 2 5" xfId="14475"/>
    <cellStyle name="procent 4 16 2 5 2" xfId="40641"/>
    <cellStyle name="procent 4 16 2 5 3" xfId="27675"/>
    <cellStyle name="procent 4 16 2 6" xfId="7932"/>
    <cellStyle name="procent 4 16 2 6 2" xfId="34152"/>
    <cellStyle name="procent 4 16 2 7" xfId="21208"/>
    <cellStyle name="procent 4 16 3" xfId="1072"/>
    <cellStyle name="procent 4 16 3 2" xfId="1839"/>
    <cellStyle name="procent 4 16 3 2 2" xfId="6807"/>
    <cellStyle name="procent 4 16 3 2 2 2" xfId="13544"/>
    <cellStyle name="procent 4 16 3 2 2 2 2" xfId="20028"/>
    <cellStyle name="procent 4 16 3 2 2 2 2 2" xfId="46194"/>
    <cellStyle name="procent 4 16 3 2 2 2 2 3" xfId="33228"/>
    <cellStyle name="procent 4 16 3 2 2 2 3" xfId="39712"/>
    <cellStyle name="procent 4 16 3 2 2 2 4" xfId="26746"/>
    <cellStyle name="procent 4 16 3 2 2 3" xfId="16788"/>
    <cellStyle name="procent 4 16 3 2 2 3 2" xfId="42954"/>
    <cellStyle name="procent 4 16 3 2 2 3 3" xfId="29988"/>
    <cellStyle name="procent 4 16 3 2 2 4" xfId="10300"/>
    <cellStyle name="procent 4 16 3 2 2 4 2" xfId="36471"/>
    <cellStyle name="procent 4 16 3 2 2 5" xfId="23506"/>
    <cellStyle name="procent 4 16 3 2 3" xfId="11932"/>
    <cellStyle name="procent 4 16 3 2 3 2" xfId="18416"/>
    <cellStyle name="procent 4 16 3 2 3 2 2" xfId="44582"/>
    <cellStyle name="procent 4 16 3 2 3 2 3" xfId="31616"/>
    <cellStyle name="procent 4 16 3 2 3 3" xfId="38100"/>
    <cellStyle name="procent 4 16 3 2 3 4" xfId="25134"/>
    <cellStyle name="procent 4 16 3 2 4" xfId="15176"/>
    <cellStyle name="procent 4 16 3 2 4 2" xfId="41342"/>
    <cellStyle name="procent 4 16 3 2 4 3" xfId="28376"/>
    <cellStyle name="procent 4 16 3 2 5" xfId="8637"/>
    <cellStyle name="procent 4 16 3 2 5 2" xfId="34857"/>
    <cellStyle name="procent 4 16 3 2 6" xfId="21908"/>
    <cellStyle name="procent 4 16 3 3" xfId="6227"/>
    <cellStyle name="procent 4 16 3 3 2" xfId="12990"/>
    <cellStyle name="procent 4 16 3 3 2 2" xfId="19474"/>
    <cellStyle name="procent 4 16 3 3 2 2 2" xfId="45640"/>
    <cellStyle name="procent 4 16 3 3 2 2 3" xfId="32674"/>
    <cellStyle name="procent 4 16 3 3 2 3" xfId="39158"/>
    <cellStyle name="procent 4 16 3 3 2 4" xfId="26192"/>
    <cellStyle name="procent 4 16 3 3 3" xfId="16234"/>
    <cellStyle name="procent 4 16 3 3 3 2" xfId="42400"/>
    <cellStyle name="procent 4 16 3 3 3 3" xfId="29434"/>
    <cellStyle name="procent 4 16 3 3 4" xfId="9745"/>
    <cellStyle name="procent 4 16 3 3 4 2" xfId="35917"/>
    <cellStyle name="procent 4 16 3 3 5" xfId="22952"/>
    <cellStyle name="procent 4 16 3 4" xfId="11378"/>
    <cellStyle name="procent 4 16 3 4 2" xfId="17862"/>
    <cellStyle name="procent 4 16 3 4 2 2" xfId="44028"/>
    <cellStyle name="procent 4 16 3 4 2 3" xfId="31062"/>
    <cellStyle name="procent 4 16 3 4 3" xfId="37546"/>
    <cellStyle name="procent 4 16 3 4 4" xfId="24580"/>
    <cellStyle name="procent 4 16 3 5" xfId="14623"/>
    <cellStyle name="procent 4 16 3 5 2" xfId="40789"/>
    <cellStyle name="procent 4 16 3 5 3" xfId="27823"/>
    <cellStyle name="procent 4 16 3 6" xfId="8080"/>
    <cellStyle name="procent 4 16 3 6 2" xfId="34300"/>
    <cellStyle name="procent 4 16 3 7" xfId="21356"/>
    <cellStyle name="procent 4 16 4" xfId="1543"/>
    <cellStyle name="procent 4 16 4 2" xfId="6511"/>
    <cellStyle name="procent 4 16 4 2 2" xfId="13248"/>
    <cellStyle name="procent 4 16 4 2 2 2" xfId="19732"/>
    <cellStyle name="procent 4 16 4 2 2 2 2" xfId="45898"/>
    <cellStyle name="procent 4 16 4 2 2 2 3" xfId="32932"/>
    <cellStyle name="procent 4 16 4 2 2 3" xfId="39416"/>
    <cellStyle name="procent 4 16 4 2 2 4" xfId="26450"/>
    <cellStyle name="procent 4 16 4 2 3" xfId="16492"/>
    <cellStyle name="procent 4 16 4 2 3 2" xfId="42658"/>
    <cellStyle name="procent 4 16 4 2 3 3" xfId="29692"/>
    <cellStyle name="procent 4 16 4 2 4" xfId="10004"/>
    <cellStyle name="procent 4 16 4 2 4 2" xfId="36175"/>
    <cellStyle name="procent 4 16 4 2 5" xfId="23210"/>
    <cellStyle name="procent 4 16 4 3" xfId="11636"/>
    <cellStyle name="procent 4 16 4 3 2" xfId="18120"/>
    <cellStyle name="procent 4 16 4 3 2 2" xfId="44286"/>
    <cellStyle name="procent 4 16 4 3 2 3" xfId="31320"/>
    <cellStyle name="procent 4 16 4 3 3" xfId="37804"/>
    <cellStyle name="procent 4 16 4 3 4" xfId="24838"/>
    <cellStyle name="procent 4 16 4 4" xfId="14880"/>
    <cellStyle name="procent 4 16 4 4 2" xfId="41046"/>
    <cellStyle name="procent 4 16 4 4 3" xfId="28080"/>
    <cellStyle name="procent 4 16 4 5" xfId="8341"/>
    <cellStyle name="procent 4 16 4 5 2" xfId="34561"/>
    <cellStyle name="procent 4 16 4 6" xfId="21612"/>
    <cellStyle name="procent 4 16 5" xfId="5924"/>
    <cellStyle name="procent 4 16 5 2" xfId="12691"/>
    <cellStyle name="procent 4 16 5 2 2" xfId="19175"/>
    <cellStyle name="procent 4 16 5 2 2 2" xfId="45341"/>
    <cellStyle name="procent 4 16 5 2 2 3" xfId="32375"/>
    <cellStyle name="procent 4 16 5 2 3" xfId="38859"/>
    <cellStyle name="procent 4 16 5 2 4" xfId="25893"/>
    <cellStyle name="procent 4 16 5 3" xfId="15935"/>
    <cellStyle name="procent 4 16 5 3 2" xfId="42101"/>
    <cellStyle name="procent 4 16 5 3 3" xfId="29135"/>
    <cellStyle name="procent 4 16 5 4" xfId="9445"/>
    <cellStyle name="procent 4 16 5 4 2" xfId="35618"/>
    <cellStyle name="procent 4 16 5 5" xfId="22653"/>
    <cellStyle name="procent 4 16 6" xfId="11082"/>
    <cellStyle name="procent 4 16 6 2" xfId="17566"/>
    <cellStyle name="procent 4 16 6 2 2" xfId="43732"/>
    <cellStyle name="procent 4 16 6 2 3" xfId="30766"/>
    <cellStyle name="procent 4 16 6 3" xfId="37250"/>
    <cellStyle name="procent 4 16 6 4" xfId="24284"/>
    <cellStyle name="procent 4 16 7" xfId="14327"/>
    <cellStyle name="procent 4 16 7 2" xfId="40493"/>
    <cellStyle name="procent 4 16 7 3" xfId="27527"/>
    <cellStyle name="procent 4 16 8" xfId="7784"/>
    <cellStyle name="procent 4 16 8 2" xfId="34004"/>
    <cellStyle name="procent 4 16 9" xfId="21060"/>
    <cellStyle name="procent 4 17" xfId="655"/>
    <cellStyle name="procent 4 17 2" xfId="826"/>
    <cellStyle name="procent 4 17 2 2" xfId="1631"/>
    <cellStyle name="procent 4 17 2 2 2" xfId="6599"/>
    <cellStyle name="procent 4 17 2 2 2 2" xfId="13336"/>
    <cellStyle name="procent 4 17 2 2 2 2 2" xfId="19820"/>
    <cellStyle name="procent 4 17 2 2 2 2 2 2" xfId="45986"/>
    <cellStyle name="procent 4 17 2 2 2 2 2 3" xfId="33020"/>
    <cellStyle name="procent 4 17 2 2 2 2 3" xfId="39504"/>
    <cellStyle name="procent 4 17 2 2 2 2 4" xfId="26538"/>
    <cellStyle name="procent 4 17 2 2 2 3" xfId="16580"/>
    <cellStyle name="procent 4 17 2 2 2 3 2" xfId="42746"/>
    <cellStyle name="procent 4 17 2 2 2 3 3" xfId="29780"/>
    <cellStyle name="procent 4 17 2 2 2 4" xfId="10092"/>
    <cellStyle name="procent 4 17 2 2 2 4 2" xfId="36263"/>
    <cellStyle name="procent 4 17 2 2 2 5" xfId="23298"/>
    <cellStyle name="procent 4 17 2 2 3" xfId="11724"/>
    <cellStyle name="procent 4 17 2 2 3 2" xfId="18208"/>
    <cellStyle name="procent 4 17 2 2 3 2 2" xfId="44374"/>
    <cellStyle name="procent 4 17 2 2 3 2 3" xfId="31408"/>
    <cellStyle name="procent 4 17 2 2 3 3" xfId="37892"/>
    <cellStyle name="procent 4 17 2 2 3 4" xfId="24926"/>
    <cellStyle name="procent 4 17 2 2 4" xfId="14968"/>
    <cellStyle name="procent 4 17 2 2 4 2" xfId="41134"/>
    <cellStyle name="procent 4 17 2 2 4 3" xfId="28168"/>
    <cellStyle name="procent 4 17 2 2 5" xfId="8429"/>
    <cellStyle name="procent 4 17 2 2 5 2" xfId="34649"/>
    <cellStyle name="procent 4 17 2 2 6" xfId="21700"/>
    <cellStyle name="procent 4 17 2 3" xfId="6013"/>
    <cellStyle name="procent 4 17 2 3 2" xfId="12779"/>
    <cellStyle name="procent 4 17 2 3 2 2" xfId="19263"/>
    <cellStyle name="procent 4 17 2 3 2 2 2" xfId="45429"/>
    <cellStyle name="procent 4 17 2 3 2 2 3" xfId="32463"/>
    <cellStyle name="procent 4 17 2 3 2 3" xfId="38947"/>
    <cellStyle name="procent 4 17 2 3 2 4" xfId="25981"/>
    <cellStyle name="procent 4 17 2 3 3" xfId="16023"/>
    <cellStyle name="procent 4 17 2 3 3 2" xfId="42189"/>
    <cellStyle name="procent 4 17 2 3 3 3" xfId="29223"/>
    <cellStyle name="procent 4 17 2 3 4" xfId="9533"/>
    <cellStyle name="procent 4 17 2 3 4 2" xfId="35706"/>
    <cellStyle name="procent 4 17 2 3 5" xfId="22741"/>
    <cellStyle name="procent 4 17 2 4" xfId="11170"/>
    <cellStyle name="procent 4 17 2 4 2" xfId="17654"/>
    <cellStyle name="procent 4 17 2 4 2 2" xfId="43820"/>
    <cellStyle name="procent 4 17 2 4 2 3" xfId="30854"/>
    <cellStyle name="procent 4 17 2 4 3" xfId="37338"/>
    <cellStyle name="procent 4 17 2 4 4" xfId="24372"/>
    <cellStyle name="procent 4 17 2 5" xfId="14415"/>
    <cellStyle name="procent 4 17 2 5 2" xfId="40581"/>
    <cellStyle name="procent 4 17 2 5 3" xfId="27615"/>
    <cellStyle name="procent 4 17 2 6" xfId="7872"/>
    <cellStyle name="procent 4 17 2 6 2" xfId="34092"/>
    <cellStyle name="procent 4 17 2 7" xfId="21148"/>
    <cellStyle name="procent 4 17 3" xfId="1001"/>
    <cellStyle name="procent 4 17 3 2" xfId="1779"/>
    <cellStyle name="procent 4 17 3 2 2" xfId="6747"/>
    <cellStyle name="procent 4 17 3 2 2 2" xfId="13484"/>
    <cellStyle name="procent 4 17 3 2 2 2 2" xfId="19968"/>
    <cellStyle name="procent 4 17 3 2 2 2 2 2" xfId="46134"/>
    <cellStyle name="procent 4 17 3 2 2 2 2 3" xfId="33168"/>
    <cellStyle name="procent 4 17 3 2 2 2 3" xfId="39652"/>
    <cellStyle name="procent 4 17 3 2 2 2 4" xfId="26686"/>
    <cellStyle name="procent 4 17 3 2 2 3" xfId="16728"/>
    <cellStyle name="procent 4 17 3 2 2 3 2" xfId="42894"/>
    <cellStyle name="procent 4 17 3 2 2 3 3" xfId="29928"/>
    <cellStyle name="procent 4 17 3 2 2 4" xfId="10240"/>
    <cellStyle name="procent 4 17 3 2 2 4 2" xfId="36411"/>
    <cellStyle name="procent 4 17 3 2 2 5" xfId="23446"/>
    <cellStyle name="procent 4 17 3 2 3" xfId="11872"/>
    <cellStyle name="procent 4 17 3 2 3 2" xfId="18356"/>
    <cellStyle name="procent 4 17 3 2 3 2 2" xfId="44522"/>
    <cellStyle name="procent 4 17 3 2 3 2 3" xfId="31556"/>
    <cellStyle name="procent 4 17 3 2 3 3" xfId="38040"/>
    <cellStyle name="procent 4 17 3 2 3 4" xfId="25074"/>
    <cellStyle name="procent 4 17 3 2 4" xfId="15116"/>
    <cellStyle name="procent 4 17 3 2 4 2" xfId="41282"/>
    <cellStyle name="procent 4 17 3 2 4 3" xfId="28316"/>
    <cellStyle name="procent 4 17 3 2 5" xfId="8577"/>
    <cellStyle name="procent 4 17 3 2 5 2" xfId="34797"/>
    <cellStyle name="procent 4 17 3 2 6" xfId="21848"/>
    <cellStyle name="procent 4 17 3 3" xfId="6165"/>
    <cellStyle name="procent 4 17 3 3 2" xfId="12929"/>
    <cellStyle name="procent 4 17 3 3 2 2" xfId="19413"/>
    <cellStyle name="procent 4 17 3 3 2 2 2" xfId="45579"/>
    <cellStyle name="procent 4 17 3 3 2 2 3" xfId="32613"/>
    <cellStyle name="procent 4 17 3 3 2 3" xfId="39097"/>
    <cellStyle name="procent 4 17 3 3 2 4" xfId="26131"/>
    <cellStyle name="procent 4 17 3 3 3" xfId="16173"/>
    <cellStyle name="procent 4 17 3 3 3 2" xfId="42339"/>
    <cellStyle name="procent 4 17 3 3 3 3" xfId="29373"/>
    <cellStyle name="procent 4 17 3 3 4" xfId="9684"/>
    <cellStyle name="procent 4 17 3 3 4 2" xfId="35856"/>
    <cellStyle name="procent 4 17 3 3 5" xfId="22891"/>
    <cellStyle name="procent 4 17 3 4" xfId="11318"/>
    <cellStyle name="procent 4 17 3 4 2" xfId="17802"/>
    <cellStyle name="procent 4 17 3 4 2 2" xfId="43968"/>
    <cellStyle name="procent 4 17 3 4 2 3" xfId="31002"/>
    <cellStyle name="procent 4 17 3 4 3" xfId="37486"/>
    <cellStyle name="procent 4 17 3 4 4" xfId="24520"/>
    <cellStyle name="procent 4 17 3 5" xfId="14563"/>
    <cellStyle name="procent 4 17 3 5 2" xfId="40729"/>
    <cellStyle name="procent 4 17 3 5 3" xfId="27763"/>
    <cellStyle name="procent 4 17 3 6" xfId="8020"/>
    <cellStyle name="procent 4 17 3 6 2" xfId="34240"/>
    <cellStyle name="procent 4 17 3 7" xfId="21296"/>
    <cellStyle name="procent 4 17 4" xfId="1487"/>
    <cellStyle name="procent 4 17 4 2" xfId="6455"/>
    <cellStyle name="procent 4 17 4 2 2" xfId="13192"/>
    <cellStyle name="procent 4 17 4 2 2 2" xfId="19676"/>
    <cellStyle name="procent 4 17 4 2 2 2 2" xfId="45842"/>
    <cellStyle name="procent 4 17 4 2 2 2 3" xfId="32876"/>
    <cellStyle name="procent 4 17 4 2 2 3" xfId="39360"/>
    <cellStyle name="procent 4 17 4 2 2 4" xfId="26394"/>
    <cellStyle name="procent 4 17 4 2 3" xfId="16436"/>
    <cellStyle name="procent 4 17 4 2 3 2" xfId="42602"/>
    <cellStyle name="procent 4 17 4 2 3 3" xfId="29636"/>
    <cellStyle name="procent 4 17 4 2 4" xfId="9948"/>
    <cellStyle name="procent 4 17 4 2 4 2" xfId="36119"/>
    <cellStyle name="procent 4 17 4 2 5" xfId="23154"/>
    <cellStyle name="procent 4 17 4 3" xfId="11580"/>
    <cellStyle name="procent 4 17 4 3 2" xfId="18064"/>
    <cellStyle name="procent 4 17 4 3 2 2" xfId="44230"/>
    <cellStyle name="procent 4 17 4 3 2 3" xfId="31264"/>
    <cellStyle name="procent 4 17 4 3 3" xfId="37748"/>
    <cellStyle name="procent 4 17 4 3 4" xfId="24782"/>
    <cellStyle name="procent 4 17 4 4" xfId="14824"/>
    <cellStyle name="procent 4 17 4 4 2" xfId="40990"/>
    <cellStyle name="procent 4 17 4 4 3" xfId="28024"/>
    <cellStyle name="procent 4 17 4 5" xfId="8285"/>
    <cellStyle name="procent 4 17 4 5 2" xfId="34505"/>
    <cellStyle name="procent 4 17 4 6" xfId="21556"/>
    <cellStyle name="procent 4 17 5" xfId="5866"/>
    <cellStyle name="procent 4 17 5 2" xfId="12633"/>
    <cellStyle name="procent 4 17 5 2 2" xfId="19117"/>
    <cellStyle name="procent 4 17 5 2 2 2" xfId="45283"/>
    <cellStyle name="procent 4 17 5 2 2 3" xfId="32317"/>
    <cellStyle name="procent 4 17 5 2 3" xfId="38801"/>
    <cellStyle name="procent 4 17 5 2 4" xfId="25835"/>
    <cellStyle name="procent 4 17 5 3" xfId="15877"/>
    <cellStyle name="procent 4 17 5 3 2" xfId="42043"/>
    <cellStyle name="procent 4 17 5 3 3" xfId="29077"/>
    <cellStyle name="procent 4 17 5 4" xfId="9387"/>
    <cellStyle name="procent 4 17 5 4 2" xfId="35560"/>
    <cellStyle name="procent 4 17 5 5" xfId="22595"/>
    <cellStyle name="procent 4 17 6" xfId="11026"/>
    <cellStyle name="procent 4 17 6 2" xfId="17510"/>
    <cellStyle name="procent 4 17 6 2 2" xfId="43676"/>
    <cellStyle name="procent 4 17 6 2 3" xfId="30710"/>
    <cellStyle name="procent 4 17 6 3" xfId="37194"/>
    <cellStyle name="procent 4 17 6 4" xfId="24228"/>
    <cellStyle name="procent 4 17 7" xfId="14271"/>
    <cellStyle name="procent 4 17 7 2" xfId="40437"/>
    <cellStyle name="procent 4 17 7 3" xfId="27471"/>
    <cellStyle name="procent 4 17 8" xfId="7728"/>
    <cellStyle name="procent 4 17 8 2" xfId="33948"/>
    <cellStyle name="procent 4 17 9" xfId="21004"/>
    <cellStyle name="procent 4 18" xfId="692"/>
    <cellStyle name="procent 4 18 2" xfId="866"/>
    <cellStyle name="procent 4 18 2 2" xfId="1666"/>
    <cellStyle name="procent 4 18 2 2 2" xfId="6634"/>
    <cellStyle name="procent 4 18 2 2 2 2" xfId="13371"/>
    <cellStyle name="procent 4 18 2 2 2 2 2" xfId="19855"/>
    <cellStyle name="procent 4 18 2 2 2 2 2 2" xfId="46021"/>
    <cellStyle name="procent 4 18 2 2 2 2 2 3" xfId="33055"/>
    <cellStyle name="procent 4 18 2 2 2 2 3" xfId="39539"/>
    <cellStyle name="procent 4 18 2 2 2 2 4" xfId="26573"/>
    <cellStyle name="procent 4 18 2 2 2 3" xfId="16615"/>
    <cellStyle name="procent 4 18 2 2 2 3 2" xfId="42781"/>
    <cellStyle name="procent 4 18 2 2 2 3 3" xfId="29815"/>
    <cellStyle name="procent 4 18 2 2 2 4" xfId="10127"/>
    <cellStyle name="procent 4 18 2 2 2 4 2" xfId="36298"/>
    <cellStyle name="procent 4 18 2 2 2 5" xfId="23333"/>
    <cellStyle name="procent 4 18 2 2 3" xfId="11759"/>
    <cellStyle name="procent 4 18 2 2 3 2" xfId="18243"/>
    <cellStyle name="procent 4 18 2 2 3 2 2" xfId="44409"/>
    <cellStyle name="procent 4 18 2 2 3 2 3" xfId="31443"/>
    <cellStyle name="procent 4 18 2 2 3 3" xfId="37927"/>
    <cellStyle name="procent 4 18 2 2 3 4" xfId="24961"/>
    <cellStyle name="procent 4 18 2 2 4" xfId="15003"/>
    <cellStyle name="procent 4 18 2 2 4 2" xfId="41169"/>
    <cellStyle name="procent 4 18 2 2 4 3" xfId="28203"/>
    <cellStyle name="procent 4 18 2 2 5" xfId="8464"/>
    <cellStyle name="procent 4 18 2 2 5 2" xfId="34684"/>
    <cellStyle name="procent 4 18 2 2 6" xfId="21735"/>
    <cellStyle name="procent 4 18 2 3" xfId="6048"/>
    <cellStyle name="procent 4 18 2 3 2" xfId="12814"/>
    <cellStyle name="procent 4 18 2 3 2 2" xfId="19298"/>
    <cellStyle name="procent 4 18 2 3 2 2 2" xfId="45464"/>
    <cellStyle name="procent 4 18 2 3 2 2 3" xfId="32498"/>
    <cellStyle name="procent 4 18 2 3 2 3" xfId="38982"/>
    <cellStyle name="procent 4 18 2 3 2 4" xfId="26016"/>
    <cellStyle name="procent 4 18 2 3 3" xfId="16058"/>
    <cellStyle name="procent 4 18 2 3 3 2" xfId="42224"/>
    <cellStyle name="procent 4 18 2 3 3 3" xfId="29258"/>
    <cellStyle name="procent 4 18 2 3 4" xfId="9568"/>
    <cellStyle name="procent 4 18 2 3 4 2" xfId="35741"/>
    <cellStyle name="procent 4 18 2 3 5" xfId="22776"/>
    <cellStyle name="procent 4 18 2 4" xfId="11205"/>
    <cellStyle name="procent 4 18 2 4 2" xfId="17689"/>
    <cellStyle name="procent 4 18 2 4 2 2" xfId="43855"/>
    <cellStyle name="procent 4 18 2 4 2 3" xfId="30889"/>
    <cellStyle name="procent 4 18 2 4 3" xfId="37373"/>
    <cellStyle name="procent 4 18 2 4 4" xfId="24407"/>
    <cellStyle name="procent 4 18 2 5" xfId="14450"/>
    <cellStyle name="procent 4 18 2 5 2" xfId="40616"/>
    <cellStyle name="procent 4 18 2 5 3" xfId="27650"/>
    <cellStyle name="procent 4 18 2 6" xfId="7907"/>
    <cellStyle name="procent 4 18 2 6 2" xfId="34127"/>
    <cellStyle name="procent 4 18 2 7" xfId="21183"/>
    <cellStyle name="procent 4 18 3" xfId="1041"/>
    <cellStyle name="procent 4 18 3 2" xfId="1814"/>
    <cellStyle name="procent 4 18 3 2 2" xfId="6782"/>
    <cellStyle name="procent 4 18 3 2 2 2" xfId="13519"/>
    <cellStyle name="procent 4 18 3 2 2 2 2" xfId="20003"/>
    <cellStyle name="procent 4 18 3 2 2 2 2 2" xfId="46169"/>
    <cellStyle name="procent 4 18 3 2 2 2 2 3" xfId="33203"/>
    <cellStyle name="procent 4 18 3 2 2 2 3" xfId="39687"/>
    <cellStyle name="procent 4 18 3 2 2 2 4" xfId="26721"/>
    <cellStyle name="procent 4 18 3 2 2 3" xfId="16763"/>
    <cellStyle name="procent 4 18 3 2 2 3 2" xfId="42929"/>
    <cellStyle name="procent 4 18 3 2 2 3 3" xfId="29963"/>
    <cellStyle name="procent 4 18 3 2 2 4" xfId="10275"/>
    <cellStyle name="procent 4 18 3 2 2 4 2" xfId="36446"/>
    <cellStyle name="procent 4 18 3 2 2 5" xfId="23481"/>
    <cellStyle name="procent 4 18 3 2 3" xfId="11907"/>
    <cellStyle name="procent 4 18 3 2 3 2" xfId="18391"/>
    <cellStyle name="procent 4 18 3 2 3 2 2" xfId="44557"/>
    <cellStyle name="procent 4 18 3 2 3 2 3" xfId="31591"/>
    <cellStyle name="procent 4 18 3 2 3 3" xfId="38075"/>
    <cellStyle name="procent 4 18 3 2 3 4" xfId="25109"/>
    <cellStyle name="procent 4 18 3 2 4" xfId="15151"/>
    <cellStyle name="procent 4 18 3 2 4 2" xfId="41317"/>
    <cellStyle name="procent 4 18 3 2 4 3" xfId="28351"/>
    <cellStyle name="procent 4 18 3 2 5" xfId="8612"/>
    <cellStyle name="procent 4 18 3 2 5 2" xfId="34832"/>
    <cellStyle name="procent 4 18 3 2 6" xfId="21883"/>
    <cellStyle name="procent 4 18 3 3" xfId="6201"/>
    <cellStyle name="procent 4 18 3 3 2" xfId="12965"/>
    <cellStyle name="procent 4 18 3 3 2 2" xfId="19449"/>
    <cellStyle name="procent 4 18 3 3 2 2 2" xfId="45615"/>
    <cellStyle name="procent 4 18 3 3 2 2 3" xfId="32649"/>
    <cellStyle name="procent 4 18 3 3 2 3" xfId="39133"/>
    <cellStyle name="procent 4 18 3 3 2 4" xfId="26167"/>
    <cellStyle name="procent 4 18 3 3 3" xfId="16209"/>
    <cellStyle name="procent 4 18 3 3 3 2" xfId="42375"/>
    <cellStyle name="procent 4 18 3 3 3 3" xfId="29409"/>
    <cellStyle name="procent 4 18 3 3 4" xfId="9720"/>
    <cellStyle name="procent 4 18 3 3 4 2" xfId="35892"/>
    <cellStyle name="procent 4 18 3 3 5" xfId="22927"/>
    <cellStyle name="procent 4 18 3 4" xfId="11353"/>
    <cellStyle name="procent 4 18 3 4 2" xfId="17837"/>
    <cellStyle name="procent 4 18 3 4 2 2" xfId="44003"/>
    <cellStyle name="procent 4 18 3 4 2 3" xfId="31037"/>
    <cellStyle name="procent 4 18 3 4 3" xfId="37521"/>
    <cellStyle name="procent 4 18 3 4 4" xfId="24555"/>
    <cellStyle name="procent 4 18 3 5" xfId="14598"/>
    <cellStyle name="procent 4 18 3 5 2" xfId="40764"/>
    <cellStyle name="procent 4 18 3 5 3" xfId="27798"/>
    <cellStyle name="procent 4 18 3 6" xfId="8055"/>
    <cellStyle name="procent 4 18 3 6 2" xfId="34275"/>
    <cellStyle name="procent 4 18 3 7" xfId="21331"/>
    <cellStyle name="procent 4 18 4" xfId="1519"/>
    <cellStyle name="procent 4 18 4 2" xfId="6487"/>
    <cellStyle name="procent 4 18 4 2 2" xfId="13224"/>
    <cellStyle name="procent 4 18 4 2 2 2" xfId="19708"/>
    <cellStyle name="procent 4 18 4 2 2 2 2" xfId="45874"/>
    <cellStyle name="procent 4 18 4 2 2 2 3" xfId="32908"/>
    <cellStyle name="procent 4 18 4 2 2 3" xfId="39392"/>
    <cellStyle name="procent 4 18 4 2 2 4" xfId="26426"/>
    <cellStyle name="procent 4 18 4 2 3" xfId="16468"/>
    <cellStyle name="procent 4 18 4 2 3 2" xfId="42634"/>
    <cellStyle name="procent 4 18 4 2 3 3" xfId="29668"/>
    <cellStyle name="procent 4 18 4 2 4" xfId="9980"/>
    <cellStyle name="procent 4 18 4 2 4 2" xfId="36151"/>
    <cellStyle name="procent 4 18 4 2 5" xfId="23186"/>
    <cellStyle name="procent 4 18 4 3" xfId="11612"/>
    <cellStyle name="procent 4 18 4 3 2" xfId="18096"/>
    <cellStyle name="procent 4 18 4 3 2 2" xfId="44262"/>
    <cellStyle name="procent 4 18 4 3 2 3" xfId="31296"/>
    <cellStyle name="procent 4 18 4 3 3" xfId="37780"/>
    <cellStyle name="procent 4 18 4 3 4" xfId="24814"/>
    <cellStyle name="procent 4 18 4 4" xfId="14856"/>
    <cellStyle name="procent 4 18 4 4 2" xfId="41022"/>
    <cellStyle name="procent 4 18 4 4 3" xfId="28056"/>
    <cellStyle name="procent 4 18 4 5" xfId="8317"/>
    <cellStyle name="procent 4 18 4 5 2" xfId="34537"/>
    <cellStyle name="procent 4 18 4 6" xfId="21588"/>
    <cellStyle name="procent 4 18 5" xfId="5899"/>
    <cellStyle name="procent 4 18 5 2" xfId="12666"/>
    <cellStyle name="procent 4 18 5 2 2" xfId="19150"/>
    <cellStyle name="procent 4 18 5 2 2 2" xfId="45316"/>
    <cellStyle name="procent 4 18 5 2 2 3" xfId="32350"/>
    <cellStyle name="procent 4 18 5 2 3" xfId="38834"/>
    <cellStyle name="procent 4 18 5 2 4" xfId="25868"/>
    <cellStyle name="procent 4 18 5 3" xfId="15910"/>
    <cellStyle name="procent 4 18 5 3 2" xfId="42076"/>
    <cellStyle name="procent 4 18 5 3 3" xfId="29110"/>
    <cellStyle name="procent 4 18 5 4" xfId="9420"/>
    <cellStyle name="procent 4 18 5 4 2" xfId="35593"/>
    <cellStyle name="procent 4 18 5 5" xfId="22628"/>
    <cellStyle name="procent 4 18 6" xfId="11058"/>
    <cellStyle name="procent 4 18 6 2" xfId="17542"/>
    <cellStyle name="procent 4 18 6 2 2" xfId="43708"/>
    <cellStyle name="procent 4 18 6 2 3" xfId="30742"/>
    <cellStyle name="procent 4 18 6 3" xfId="37226"/>
    <cellStyle name="procent 4 18 6 4" xfId="24260"/>
    <cellStyle name="procent 4 18 7" xfId="14303"/>
    <cellStyle name="procent 4 18 7 2" xfId="40469"/>
    <cellStyle name="procent 4 18 7 3" xfId="27503"/>
    <cellStyle name="procent 4 18 8" xfId="7760"/>
    <cellStyle name="procent 4 18 8 2" xfId="33980"/>
    <cellStyle name="procent 4 18 9" xfId="21036"/>
    <cellStyle name="procent 4 19" xfId="796"/>
    <cellStyle name="procent 4 19 2" xfId="971"/>
    <cellStyle name="procent 4 19 2 2" xfId="1754"/>
    <cellStyle name="procent 4 19 2 2 2" xfId="6722"/>
    <cellStyle name="procent 4 19 2 2 2 2" xfId="13459"/>
    <cellStyle name="procent 4 19 2 2 2 2 2" xfId="19943"/>
    <cellStyle name="procent 4 19 2 2 2 2 2 2" xfId="46109"/>
    <cellStyle name="procent 4 19 2 2 2 2 2 3" xfId="33143"/>
    <cellStyle name="procent 4 19 2 2 2 2 3" xfId="39627"/>
    <cellStyle name="procent 4 19 2 2 2 2 4" xfId="26661"/>
    <cellStyle name="procent 4 19 2 2 2 3" xfId="16703"/>
    <cellStyle name="procent 4 19 2 2 2 3 2" xfId="42869"/>
    <cellStyle name="procent 4 19 2 2 2 3 3" xfId="29903"/>
    <cellStyle name="procent 4 19 2 2 2 4" xfId="10215"/>
    <cellStyle name="procent 4 19 2 2 2 4 2" xfId="36386"/>
    <cellStyle name="procent 4 19 2 2 2 5" xfId="23421"/>
    <cellStyle name="procent 4 19 2 2 3" xfId="11847"/>
    <cellStyle name="procent 4 19 2 2 3 2" xfId="18331"/>
    <cellStyle name="procent 4 19 2 2 3 2 2" xfId="44497"/>
    <cellStyle name="procent 4 19 2 2 3 2 3" xfId="31531"/>
    <cellStyle name="procent 4 19 2 2 3 3" xfId="38015"/>
    <cellStyle name="procent 4 19 2 2 3 4" xfId="25049"/>
    <cellStyle name="procent 4 19 2 2 4" xfId="15091"/>
    <cellStyle name="procent 4 19 2 2 4 2" xfId="41257"/>
    <cellStyle name="procent 4 19 2 2 4 3" xfId="28291"/>
    <cellStyle name="procent 4 19 2 2 5" xfId="8552"/>
    <cellStyle name="procent 4 19 2 2 5 2" xfId="34772"/>
    <cellStyle name="procent 4 19 2 2 6" xfId="21823"/>
    <cellStyle name="procent 4 19 2 3" xfId="6138"/>
    <cellStyle name="procent 4 19 2 3 2" xfId="12903"/>
    <cellStyle name="procent 4 19 2 3 2 2" xfId="19387"/>
    <cellStyle name="procent 4 19 2 3 2 2 2" xfId="45553"/>
    <cellStyle name="procent 4 19 2 3 2 2 3" xfId="32587"/>
    <cellStyle name="procent 4 19 2 3 2 3" xfId="39071"/>
    <cellStyle name="procent 4 19 2 3 2 4" xfId="26105"/>
    <cellStyle name="procent 4 19 2 3 3" xfId="16147"/>
    <cellStyle name="procent 4 19 2 3 3 2" xfId="42313"/>
    <cellStyle name="procent 4 19 2 3 3 3" xfId="29347"/>
    <cellStyle name="procent 4 19 2 3 4" xfId="9658"/>
    <cellStyle name="procent 4 19 2 3 4 2" xfId="35830"/>
    <cellStyle name="procent 4 19 2 3 5" xfId="22865"/>
    <cellStyle name="procent 4 19 2 4" xfId="11293"/>
    <cellStyle name="procent 4 19 2 4 2" xfId="17777"/>
    <cellStyle name="procent 4 19 2 4 2 2" xfId="43943"/>
    <cellStyle name="procent 4 19 2 4 2 3" xfId="30977"/>
    <cellStyle name="procent 4 19 2 4 3" xfId="37461"/>
    <cellStyle name="procent 4 19 2 4 4" xfId="24495"/>
    <cellStyle name="procent 4 19 2 5" xfId="14538"/>
    <cellStyle name="procent 4 19 2 5 2" xfId="40704"/>
    <cellStyle name="procent 4 19 2 5 3" xfId="27738"/>
    <cellStyle name="procent 4 19 2 6" xfId="7995"/>
    <cellStyle name="procent 4 19 2 6 2" xfId="34215"/>
    <cellStyle name="procent 4 19 2 7" xfId="21271"/>
    <cellStyle name="procent 4 19 3" xfId="1146"/>
    <cellStyle name="procent 4 19 3 2" xfId="1902"/>
    <cellStyle name="procent 4 19 3 2 2" xfId="6870"/>
    <cellStyle name="procent 4 19 3 2 2 2" xfId="13607"/>
    <cellStyle name="procent 4 19 3 2 2 2 2" xfId="20091"/>
    <cellStyle name="procent 4 19 3 2 2 2 2 2" xfId="46257"/>
    <cellStyle name="procent 4 19 3 2 2 2 2 3" xfId="33291"/>
    <cellStyle name="procent 4 19 3 2 2 2 3" xfId="39775"/>
    <cellStyle name="procent 4 19 3 2 2 2 4" xfId="26809"/>
    <cellStyle name="procent 4 19 3 2 2 3" xfId="16851"/>
    <cellStyle name="procent 4 19 3 2 2 3 2" xfId="43017"/>
    <cellStyle name="procent 4 19 3 2 2 3 3" xfId="30051"/>
    <cellStyle name="procent 4 19 3 2 2 4" xfId="10363"/>
    <cellStyle name="procent 4 19 3 2 2 4 2" xfId="36534"/>
    <cellStyle name="procent 4 19 3 2 2 5" xfId="23569"/>
    <cellStyle name="procent 4 19 3 2 3" xfId="11995"/>
    <cellStyle name="procent 4 19 3 2 3 2" xfId="18479"/>
    <cellStyle name="procent 4 19 3 2 3 2 2" xfId="44645"/>
    <cellStyle name="procent 4 19 3 2 3 2 3" xfId="31679"/>
    <cellStyle name="procent 4 19 3 2 3 3" xfId="38163"/>
    <cellStyle name="procent 4 19 3 2 3 4" xfId="25197"/>
    <cellStyle name="procent 4 19 3 2 4" xfId="15239"/>
    <cellStyle name="procent 4 19 3 2 4 2" xfId="41405"/>
    <cellStyle name="procent 4 19 3 2 4 3" xfId="28439"/>
    <cellStyle name="procent 4 19 3 2 5" xfId="8700"/>
    <cellStyle name="procent 4 19 3 2 5 2" xfId="34920"/>
    <cellStyle name="procent 4 19 3 2 6" xfId="21971"/>
    <cellStyle name="procent 4 19 3 3" xfId="6293"/>
    <cellStyle name="procent 4 19 3 3 2" xfId="13055"/>
    <cellStyle name="procent 4 19 3 3 2 2" xfId="19539"/>
    <cellStyle name="procent 4 19 3 3 2 2 2" xfId="45705"/>
    <cellStyle name="procent 4 19 3 3 2 2 3" xfId="32739"/>
    <cellStyle name="procent 4 19 3 3 2 3" xfId="39223"/>
    <cellStyle name="procent 4 19 3 3 2 4" xfId="26257"/>
    <cellStyle name="procent 4 19 3 3 3" xfId="16299"/>
    <cellStyle name="procent 4 19 3 3 3 2" xfId="42465"/>
    <cellStyle name="procent 4 19 3 3 3 3" xfId="29499"/>
    <cellStyle name="procent 4 19 3 3 4" xfId="9810"/>
    <cellStyle name="procent 4 19 3 3 4 2" xfId="35982"/>
    <cellStyle name="procent 4 19 3 3 5" xfId="23017"/>
    <cellStyle name="procent 4 19 3 4" xfId="11441"/>
    <cellStyle name="procent 4 19 3 4 2" xfId="17925"/>
    <cellStyle name="procent 4 19 3 4 2 2" xfId="44091"/>
    <cellStyle name="procent 4 19 3 4 2 3" xfId="31125"/>
    <cellStyle name="procent 4 19 3 4 3" xfId="37609"/>
    <cellStyle name="procent 4 19 3 4 4" xfId="24643"/>
    <cellStyle name="procent 4 19 3 5" xfId="14686"/>
    <cellStyle name="procent 4 19 3 5 2" xfId="40852"/>
    <cellStyle name="procent 4 19 3 5 3" xfId="27886"/>
    <cellStyle name="procent 4 19 3 6" xfId="8143"/>
    <cellStyle name="procent 4 19 3 6 2" xfId="34363"/>
    <cellStyle name="procent 4 19 3 7" xfId="21419"/>
    <cellStyle name="procent 4 19 4" xfId="1606"/>
    <cellStyle name="procent 4 19 4 2" xfId="6574"/>
    <cellStyle name="procent 4 19 4 2 2" xfId="13311"/>
    <cellStyle name="procent 4 19 4 2 2 2" xfId="19795"/>
    <cellStyle name="procent 4 19 4 2 2 2 2" xfId="45961"/>
    <cellStyle name="procent 4 19 4 2 2 2 3" xfId="32995"/>
    <cellStyle name="procent 4 19 4 2 2 3" xfId="39479"/>
    <cellStyle name="procent 4 19 4 2 2 4" xfId="26513"/>
    <cellStyle name="procent 4 19 4 2 3" xfId="16555"/>
    <cellStyle name="procent 4 19 4 2 3 2" xfId="42721"/>
    <cellStyle name="procent 4 19 4 2 3 3" xfId="29755"/>
    <cellStyle name="procent 4 19 4 2 4" xfId="10067"/>
    <cellStyle name="procent 4 19 4 2 4 2" xfId="36238"/>
    <cellStyle name="procent 4 19 4 2 5" xfId="23273"/>
    <cellStyle name="procent 4 19 4 3" xfId="11699"/>
    <cellStyle name="procent 4 19 4 3 2" xfId="18183"/>
    <cellStyle name="procent 4 19 4 3 2 2" xfId="44349"/>
    <cellStyle name="procent 4 19 4 3 2 3" xfId="31383"/>
    <cellStyle name="procent 4 19 4 3 3" xfId="37867"/>
    <cellStyle name="procent 4 19 4 3 4" xfId="24901"/>
    <cellStyle name="procent 4 19 4 4" xfId="14943"/>
    <cellStyle name="procent 4 19 4 4 2" xfId="41109"/>
    <cellStyle name="procent 4 19 4 4 3" xfId="28143"/>
    <cellStyle name="procent 4 19 4 5" xfId="8404"/>
    <cellStyle name="procent 4 19 4 5 2" xfId="34624"/>
    <cellStyle name="procent 4 19 4 6" xfId="21675"/>
    <cellStyle name="procent 4 19 5" xfId="5988"/>
    <cellStyle name="procent 4 19 5 2" xfId="12754"/>
    <cellStyle name="procent 4 19 5 2 2" xfId="19238"/>
    <cellStyle name="procent 4 19 5 2 2 2" xfId="45404"/>
    <cellStyle name="procent 4 19 5 2 2 3" xfId="32438"/>
    <cellStyle name="procent 4 19 5 2 3" xfId="38922"/>
    <cellStyle name="procent 4 19 5 2 4" xfId="25956"/>
    <cellStyle name="procent 4 19 5 3" xfId="15998"/>
    <cellStyle name="procent 4 19 5 3 2" xfId="42164"/>
    <cellStyle name="procent 4 19 5 3 3" xfId="29198"/>
    <cellStyle name="procent 4 19 5 4" xfId="9508"/>
    <cellStyle name="procent 4 19 5 4 2" xfId="35681"/>
    <cellStyle name="procent 4 19 5 5" xfId="22716"/>
    <cellStyle name="procent 4 19 6" xfId="11145"/>
    <cellStyle name="procent 4 19 6 2" xfId="17629"/>
    <cellStyle name="procent 4 19 6 2 2" xfId="43795"/>
    <cellStyle name="procent 4 19 6 2 3" xfId="30829"/>
    <cellStyle name="procent 4 19 6 3" xfId="37313"/>
    <cellStyle name="procent 4 19 6 4" xfId="24347"/>
    <cellStyle name="procent 4 19 7" xfId="14390"/>
    <cellStyle name="procent 4 19 7 2" xfId="40556"/>
    <cellStyle name="procent 4 19 7 3" xfId="27590"/>
    <cellStyle name="procent 4 19 8" xfId="7847"/>
    <cellStyle name="procent 4 19 8 2" xfId="34067"/>
    <cellStyle name="procent 4 19 9" xfId="21123"/>
    <cellStyle name="procent 4 2" xfId="531"/>
    <cellStyle name="procent 4 2 10" xfId="14163"/>
    <cellStyle name="procent 4 2 10 2" xfId="40329"/>
    <cellStyle name="procent 4 2 10 3" xfId="27363"/>
    <cellStyle name="procent 4 2 11" xfId="7620"/>
    <cellStyle name="procent 4 2 11 2" xfId="33840"/>
    <cellStyle name="procent 4 2 12" xfId="20896"/>
    <cellStyle name="procent 4 2 2" xfId="589"/>
    <cellStyle name="procent 4 2 2 10" xfId="20948"/>
    <cellStyle name="procent 4 2 2 2" xfId="748"/>
    <cellStyle name="procent 4 2 2 2 2" xfId="1567"/>
    <cellStyle name="procent 4 2 2 2 2 2" xfId="6535"/>
    <cellStyle name="procent 4 2 2 2 2 2 2" xfId="13272"/>
    <cellStyle name="procent 4 2 2 2 2 2 2 2" xfId="19756"/>
    <cellStyle name="procent 4 2 2 2 2 2 2 2 2" xfId="45922"/>
    <cellStyle name="procent 4 2 2 2 2 2 2 2 3" xfId="32956"/>
    <cellStyle name="procent 4 2 2 2 2 2 2 3" xfId="39440"/>
    <cellStyle name="procent 4 2 2 2 2 2 2 4" xfId="26474"/>
    <cellStyle name="procent 4 2 2 2 2 2 3" xfId="16516"/>
    <cellStyle name="procent 4 2 2 2 2 2 3 2" xfId="42682"/>
    <cellStyle name="procent 4 2 2 2 2 2 3 3" xfId="29716"/>
    <cellStyle name="procent 4 2 2 2 2 2 4" xfId="10028"/>
    <cellStyle name="procent 4 2 2 2 2 2 4 2" xfId="36199"/>
    <cellStyle name="procent 4 2 2 2 2 2 5" xfId="23234"/>
    <cellStyle name="procent 4 2 2 2 2 3" xfId="11660"/>
    <cellStyle name="procent 4 2 2 2 2 3 2" xfId="18144"/>
    <cellStyle name="procent 4 2 2 2 2 3 2 2" xfId="44310"/>
    <cellStyle name="procent 4 2 2 2 2 3 2 3" xfId="31344"/>
    <cellStyle name="procent 4 2 2 2 2 3 3" xfId="37828"/>
    <cellStyle name="procent 4 2 2 2 2 3 4" xfId="24862"/>
    <cellStyle name="procent 4 2 2 2 2 4" xfId="14904"/>
    <cellStyle name="procent 4 2 2 2 2 4 2" xfId="41070"/>
    <cellStyle name="procent 4 2 2 2 2 4 3" xfId="28104"/>
    <cellStyle name="procent 4 2 2 2 2 5" xfId="8365"/>
    <cellStyle name="procent 4 2 2 2 2 5 2" xfId="34585"/>
    <cellStyle name="procent 4 2 2 2 2 6" xfId="21636"/>
    <cellStyle name="procent 4 2 2 2 3" xfId="5948"/>
    <cellStyle name="procent 4 2 2 2 3 2" xfId="12715"/>
    <cellStyle name="procent 4 2 2 2 3 2 2" xfId="19199"/>
    <cellStyle name="procent 4 2 2 2 3 2 2 2" xfId="45365"/>
    <cellStyle name="procent 4 2 2 2 3 2 2 3" xfId="32399"/>
    <cellStyle name="procent 4 2 2 2 3 2 3" xfId="38883"/>
    <cellStyle name="procent 4 2 2 2 3 2 4" xfId="25917"/>
    <cellStyle name="procent 4 2 2 2 3 3" xfId="15959"/>
    <cellStyle name="procent 4 2 2 2 3 3 2" xfId="42125"/>
    <cellStyle name="procent 4 2 2 2 3 3 3" xfId="29159"/>
    <cellStyle name="procent 4 2 2 2 3 4" xfId="9469"/>
    <cellStyle name="procent 4 2 2 2 3 4 2" xfId="35642"/>
    <cellStyle name="procent 4 2 2 2 3 5" xfId="22677"/>
    <cellStyle name="procent 4 2 2 2 4" xfId="11106"/>
    <cellStyle name="procent 4 2 2 2 4 2" xfId="17590"/>
    <cellStyle name="procent 4 2 2 2 4 2 2" xfId="43756"/>
    <cellStyle name="procent 4 2 2 2 4 2 3" xfId="30790"/>
    <cellStyle name="procent 4 2 2 2 4 3" xfId="37274"/>
    <cellStyle name="procent 4 2 2 2 4 4" xfId="24308"/>
    <cellStyle name="procent 4 2 2 2 5" xfId="14351"/>
    <cellStyle name="procent 4 2 2 2 5 2" xfId="40517"/>
    <cellStyle name="procent 4 2 2 2 5 3" xfId="27551"/>
    <cellStyle name="procent 4 2 2 2 6" xfId="7808"/>
    <cellStyle name="procent 4 2 2 2 6 2" xfId="34028"/>
    <cellStyle name="procent 4 2 2 2 7" xfId="21084"/>
    <cellStyle name="procent 4 2 2 3" xfId="923"/>
    <cellStyle name="procent 4 2 2 3 2" xfId="1715"/>
    <cellStyle name="procent 4 2 2 3 2 2" xfId="6683"/>
    <cellStyle name="procent 4 2 2 3 2 2 2" xfId="13420"/>
    <cellStyle name="procent 4 2 2 3 2 2 2 2" xfId="19904"/>
    <cellStyle name="procent 4 2 2 3 2 2 2 2 2" xfId="46070"/>
    <cellStyle name="procent 4 2 2 3 2 2 2 2 3" xfId="33104"/>
    <cellStyle name="procent 4 2 2 3 2 2 2 3" xfId="39588"/>
    <cellStyle name="procent 4 2 2 3 2 2 2 4" xfId="26622"/>
    <cellStyle name="procent 4 2 2 3 2 2 3" xfId="16664"/>
    <cellStyle name="procent 4 2 2 3 2 2 3 2" xfId="42830"/>
    <cellStyle name="procent 4 2 2 3 2 2 3 3" xfId="29864"/>
    <cellStyle name="procent 4 2 2 3 2 2 4" xfId="10176"/>
    <cellStyle name="procent 4 2 2 3 2 2 4 2" xfId="36347"/>
    <cellStyle name="procent 4 2 2 3 2 2 5" xfId="23382"/>
    <cellStyle name="procent 4 2 2 3 2 3" xfId="11808"/>
    <cellStyle name="procent 4 2 2 3 2 3 2" xfId="18292"/>
    <cellStyle name="procent 4 2 2 3 2 3 2 2" xfId="44458"/>
    <cellStyle name="procent 4 2 2 3 2 3 2 3" xfId="31492"/>
    <cellStyle name="procent 4 2 2 3 2 3 3" xfId="37976"/>
    <cellStyle name="procent 4 2 2 3 2 3 4" xfId="25010"/>
    <cellStyle name="procent 4 2 2 3 2 4" xfId="15052"/>
    <cellStyle name="procent 4 2 2 3 2 4 2" xfId="41218"/>
    <cellStyle name="procent 4 2 2 3 2 4 3" xfId="28252"/>
    <cellStyle name="procent 4 2 2 3 2 5" xfId="8513"/>
    <cellStyle name="procent 4 2 2 3 2 5 2" xfId="34733"/>
    <cellStyle name="procent 4 2 2 3 2 6" xfId="21784"/>
    <cellStyle name="procent 4 2 2 3 3" xfId="6099"/>
    <cellStyle name="procent 4 2 2 3 3 2" xfId="12864"/>
    <cellStyle name="procent 4 2 2 3 3 2 2" xfId="19348"/>
    <cellStyle name="procent 4 2 2 3 3 2 2 2" xfId="45514"/>
    <cellStyle name="procent 4 2 2 3 3 2 2 3" xfId="32548"/>
    <cellStyle name="procent 4 2 2 3 3 2 3" xfId="39032"/>
    <cellStyle name="procent 4 2 2 3 3 2 4" xfId="26066"/>
    <cellStyle name="procent 4 2 2 3 3 3" xfId="16108"/>
    <cellStyle name="procent 4 2 2 3 3 3 2" xfId="42274"/>
    <cellStyle name="procent 4 2 2 3 3 3 3" xfId="29308"/>
    <cellStyle name="procent 4 2 2 3 3 4" xfId="9619"/>
    <cellStyle name="procent 4 2 2 3 3 4 2" xfId="35791"/>
    <cellStyle name="procent 4 2 2 3 3 5" xfId="22826"/>
    <cellStyle name="procent 4 2 2 3 4" xfId="11254"/>
    <cellStyle name="procent 4 2 2 3 4 2" xfId="17738"/>
    <cellStyle name="procent 4 2 2 3 4 2 2" xfId="43904"/>
    <cellStyle name="procent 4 2 2 3 4 2 3" xfId="30938"/>
    <cellStyle name="procent 4 2 2 3 4 3" xfId="37422"/>
    <cellStyle name="procent 4 2 2 3 4 4" xfId="24456"/>
    <cellStyle name="procent 4 2 2 3 5" xfId="14499"/>
    <cellStyle name="procent 4 2 2 3 5 2" xfId="40665"/>
    <cellStyle name="procent 4 2 2 3 5 3" xfId="27699"/>
    <cellStyle name="procent 4 2 2 3 6" xfId="7956"/>
    <cellStyle name="procent 4 2 2 3 6 2" xfId="34176"/>
    <cellStyle name="procent 4 2 2 3 7" xfId="21232"/>
    <cellStyle name="procent 4 2 2 4" xfId="1098"/>
    <cellStyle name="procent 4 2 2 4 2" xfId="1863"/>
    <cellStyle name="procent 4 2 2 4 2 2" xfId="6831"/>
    <cellStyle name="procent 4 2 2 4 2 2 2" xfId="13568"/>
    <cellStyle name="procent 4 2 2 4 2 2 2 2" xfId="20052"/>
    <cellStyle name="procent 4 2 2 4 2 2 2 2 2" xfId="46218"/>
    <cellStyle name="procent 4 2 2 4 2 2 2 2 3" xfId="33252"/>
    <cellStyle name="procent 4 2 2 4 2 2 2 3" xfId="39736"/>
    <cellStyle name="procent 4 2 2 4 2 2 2 4" xfId="26770"/>
    <cellStyle name="procent 4 2 2 4 2 2 3" xfId="16812"/>
    <cellStyle name="procent 4 2 2 4 2 2 3 2" xfId="42978"/>
    <cellStyle name="procent 4 2 2 4 2 2 3 3" xfId="30012"/>
    <cellStyle name="procent 4 2 2 4 2 2 4" xfId="10324"/>
    <cellStyle name="procent 4 2 2 4 2 2 4 2" xfId="36495"/>
    <cellStyle name="procent 4 2 2 4 2 2 5" xfId="23530"/>
    <cellStyle name="procent 4 2 2 4 2 3" xfId="11956"/>
    <cellStyle name="procent 4 2 2 4 2 3 2" xfId="18440"/>
    <cellStyle name="procent 4 2 2 4 2 3 2 2" xfId="44606"/>
    <cellStyle name="procent 4 2 2 4 2 3 2 3" xfId="31640"/>
    <cellStyle name="procent 4 2 2 4 2 3 3" xfId="38124"/>
    <cellStyle name="procent 4 2 2 4 2 3 4" xfId="25158"/>
    <cellStyle name="procent 4 2 2 4 2 4" xfId="15200"/>
    <cellStyle name="procent 4 2 2 4 2 4 2" xfId="41366"/>
    <cellStyle name="procent 4 2 2 4 2 4 3" xfId="28400"/>
    <cellStyle name="procent 4 2 2 4 2 5" xfId="8661"/>
    <cellStyle name="procent 4 2 2 4 2 5 2" xfId="34881"/>
    <cellStyle name="procent 4 2 2 4 2 6" xfId="21932"/>
    <cellStyle name="procent 4 2 2 4 3" xfId="6253"/>
    <cellStyle name="procent 4 2 2 4 3 2" xfId="13015"/>
    <cellStyle name="procent 4 2 2 4 3 2 2" xfId="19499"/>
    <cellStyle name="procent 4 2 2 4 3 2 2 2" xfId="45665"/>
    <cellStyle name="procent 4 2 2 4 3 2 2 3" xfId="32699"/>
    <cellStyle name="procent 4 2 2 4 3 2 3" xfId="39183"/>
    <cellStyle name="procent 4 2 2 4 3 2 4" xfId="26217"/>
    <cellStyle name="procent 4 2 2 4 3 3" xfId="16259"/>
    <cellStyle name="procent 4 2 2 4 3 3 2" xfId="42425"/>
    <cellStyle name="procent 4 2 2 4 3 3 3" xfId="29459"/>
    <cellStyle name="procent 4 2 2 4 3 4" xfId="9770"/>
    <cellStyle name="procent 4 2 2 4 3 4 2" xfId="35942"/>
    <cellStyle name="procent 4 2 2 4 3 5" xfId="22977"/>
    <cellStyle name="procent 4 2 2 4 4" xfId="11402"/>
    <cellStyle name="procent 4 2 2 4 4 2" xfId="17886"/>
    <cellStyle name="procent 4 2 2 4 4 2 2" xfId="44052"/>
    <cellStyle name="procent 4 2 2 4 4 2 3" xfId="31086"/>
    <cellStyle name="procent 4 2 2 4 4 3" xfId="37570"/>
    <cellStyle name="procent 4 2 2 4 4 4" xfId="24604"/>
    <cellStyle name="procent 4 2 2 4 5" xfId="14647"/>
    <cellStyle name="procent 4 2 2 4 5 2" xfId="40813"/>
    <cellStyle name="procent 4 2 2 4 5 3" xfId="27847"/>
    <cellStyle name="procent 4 2 2 4 6" xfId="8104"/>
    <cellStyle name="procent 4 2 2 4 6 2" xfId="34324"/>
    <cellStyle name="procent 4 2 2 4 7" xfId="21380"/>
    <cellStyle name="procent 4 2 2 5" xfId="1431"/>
    <cellStyle name="procent 4 2 2 5 2" xfId="6399"/>
    <cellStyle name="procent 4 2 2 5 2 2" xfId="13136"/>
    <cellStyle name="procent 4 2 2 5 2 2 2" xfId="19620"/>
    <cellStyle name="procent 4 2 2 5 2 2 2 2" xfId="45786"/>
    <cellStyle name="procent 4 2 2 5 2 2 2 3" xfId="32820"/>
    <cellStyle name="procent 4 2 2 5 2 2 3" xfId="39304"/>
    <cellStyle name="procent 4 2 2 5 2 2 4" xfId="26338"/>
    <cellStyle name="procent 4 2 2 5 2 3" xfId="16380"/>
    <cellStyle name="procent 4 2 2 5 2 3 2" xfId="42546"/>
    <cellStyle name="procent 4 2 2 5 2 3 3" xfId="29580"/>
    <cellStyle name="procent 4 2 2 5 2 4" xfId="9892"/>
    <cellStyle name="procent 4 2 2 5 2 4 2" xfId="36063"/>
    <cellStyle name="procent 4 2 2 5 2 5" xfId="23098"/>
    <cellStyle name="procent 4 2 2 5 3" xfId="11524"/>
    <cellStyle name="procent 4 2 2 5 3 2" xfId="18008"/>
    <cellStyle name="procent 4 2 2 5 3 2 2" xfId="44174"/>
    <cellStyle name="procent 4 2 2 5 3 2 3" xfId="31208"/>
    <cellStyle name="procent 4 2 2 5 3 3" xfId="37692"/>
    <cellStyle name="procent 4 2 2 5 3 4" xfId="24726"/>
    <cellStyle name="procent 4 2 2 5 4" xfId="14768"/>
    <cellStyle name="procent 4 2 2 5 4 2" xfId="40934"/>
    <cellStyle name="procent 4 2 2 5 4 3" xfId="27968"/>
    <cellStyle name="procent 4 2 2 5 5" xfId="8229"/>
    <cellStyle name="procent 4 2 2 5 5 2" xfId="34449"/>
    <cellStyle name="procent 4 2 2 5 6" xfId="21500"/>
    <cellStyle name="procent 4 2 2 6" xfId="5809"/>
    <cellStyle name="procent 4 2 2 6 2" xfId="12577"/>
    <cellStyle name="procent 4 2 2 6 2 2" xfId="19061"/>
    <cellStyle name="procent 4 2 2 6 2 2 2" xfId="45227"/>
    <cellStyle name="procent 4 2 2 6 2 2 3" xfId="32261"/>
    <cellStyle name="procent 4 2 2 6 2 3" xfId="38745"/>
    <cellStyle name="procent 4 2 2 6 2 4" xfId="25779"/>
    <cellStyle name="procent 4 2 2 6 3" xfId="15821"/>
    <cellStyle name="procent 4 2 2 6 3 2" xfId="41987"/>
    <cellStyle name="procent 4 2 2 6 3 3" xfId="29021"/>
    <cellStyle name="procent 4 2 2 6 4" xfId="9331"/>
    <cellStyle name="procent 4 2 2 6 4 2" xfId="35504"/>
    <cellStyle name="procent 4 2 2 6 5" xfId="22539"/>
    <cellStyle name="procent 4 2 2 7" xfId="10970"/>
    <cellStyle name="procent 4 2 2 7 2" xfId="17454"/>
    <cellStyle name="procent 4 2 2 7 2 2" xfId="43620"/>
    <cellStyle name="procent 4 2 2 7 2 3" xfId="30654"/>
    <cellStyle name="procent 4 2 2 7 3" xfId="37138"/>
    <cellStyle name="procent 4 2 2 7 4" xfId="24172"/>
    <cellStyle name="procent 4 2 2 8" xfId="14215"/>
    <cellStyle name="procent 4 2 2 8 2" xfId="40381"/>
    <cellStyle name="procent 4 2 2 8 3" xfId="27415"/>
    <cellStyle name="procent 4 2 2 9" xfId="7672"/>
    <cellStyle name="procent 4 2 2 9 2" xfId="33892"/>
    <cellStyle name="procent 4 2 3" xfId="626"/>
    <cellStyle name="procent 4 2 3 10" xfId="20980"/>
    <cellStyle name="procent 4 2 3 2" xfId="784"/>
    <cellStyle name="procent 4 2 3 2 2" xfId="1599"/>
    <cellStyle name="procent 4 2 3 2 2 2" xfId="6567"/>
    <cellStyle name="procent 4 2 3 2 2 2 2" xfId="13304"/>
    <cellStyle name="procent 4 2 3 2 2 2 2 2" xfId="19788"/>
    <cellStyle name="procent 4 2 3 2 2 2 2 2 2" xfId="45954"/>
    <cellStyle name="procent 4 2 3 2 2 2 2 2 3" xfId="32988"/>
    <cellStyle name="procent 4 2 3 2 2 2 2 3" xfId="39472"/>
    <cellStyle name="procent 4 2 3 2 2 2 2 4" xfId="26506"/>
    <cellStyle name="procent 4 2 3 2 2 2 3" xfId="16548"/>
    <cellStyle name="procent 4 2 3 2 2 2 3 2" xfId="42714"/>
    <cellStyle name="procent 4 2 3 2 2 2 3 3" xfId="29748"/>
    <cellStyle name="procent 4 2 3 2 2 2 4" xfId="10060"/>
    <cellStyle name="procent 4 2 3 2 2 2 4 2" xfId="36231"/>
    <cellStyle name="procent 4 2 3 2 2 2 5" xfId="23266"/>
    <cellStyle name="procent 4 2 3 2 2 3" xfId="11692"/>
    <cellStyle name="procent 4 2 3 2 2 3 2" xfId="18176"/>
    <cellStyle name="procent 4 2 3 2 2 3 2 2" xfId="44342"/>
    <cellStyle name="procent 4 2 3 2 2 3 2 3" xfId="31376"/>
    <cellStyle name="procent 4 2 3 2 2 3 3" xfId="37860"/>
    <cellStyle name="procent 4 2 3 2 2 3 4" xfId="24894"/>
    <cellStyle name="procent 4 2 3 2 2 4" xfId="14936"/>
    <cellStyle name="procent 4 2 3 2 2 4 2" xfId="41102"/>
    <cellStyle name="procent 4 2 3 2 2 4 3" xfId="28136"/>
    <cellStyle name="procent 4 2 3 2 2 5" xfId="8397"/>
    <cellStyle name="procent 4 2 3 2 2 5 2" xfId="34617"/>
    <cellStyle name="procent 4 2 3 2 2 6" xfId="21668"/>
    <cellStyle name="procent 4 2 3 2 3" xfId="5980"/>
    <cellStyle name="procent 4 2 3 2 3 2" xfId="12747"/>
    <cellStyle name="procent 4 2 3 2 3 2 2" xfId="19231"/>
    <cellStyle name="procent 4 2 3 2 3 2 2 2" xfId="45397"/>
    <cellStyle name="procent 4 2 3 2 3 2 2 3" xfId="32431"/>
    <cellStyle name="procent 4 2 3 2 3 2 3" xfId="38915"/>
    <cellStyle name="procent 4 2 3 2 3 2 4" xfId="25949"/>
    <cellStyle name="procent 4 2 3 2 3 3" xfId="15991"/>
    <cellStyle name="procent 4 2 3 2 3 3 2" xfId="42157"/>
    <cellStyle name="procent 4 2 3 2 3 3 3" xfId="29191"/>
    <cellStyle name="procent 4 2 3 2 3 4" xfId="9501"/>
    <cellStyle name="procent 4 2 3 2 3 4 2" xfId="35674"/>
    <cellStyle name="procent 4 2 3 2 3 5" xfId="22709"/>
    <cellStyle name="procent 4 2 3 2 4" xfId="11138"/>
    <cellStyle name="procent 4 2 3 2 4 2" xfId="17622"/>
    <cellStyle name="procent 4 2 3 2 4 2 2" xfId="43788"/>
    <cellStyle name="procent 4 2 3 2 4 2 3" xfId="30822"/>
    <cellStyle name="procent 4 2 3 2 4 3" xfId="37306"/>
    <cellStyle name="procent 4 2 3 2 4 4" xfId="24340"/>
    <cellStyle name="procent 4 2 3 2 5" xfId="14383"/>
    <cellStyle name="procent 4 2 3 2 5 2" xfId="40549"/>
    <cellStyle name="procent 4 2 3 2 5 3" xfId="27583"/>
    <cellStyle name="procent 4 2 3 2 6" xfId="7840"/>
    <cellStyle name="procent 4 2 3 2 6 2" xfId="34060"/>
    <cellStyle name="procent 4 2 3 2 7" xfId="21116"/>
    <cellStyle name="procent 4 2 3 3" xfId="959"/>
    <cellStyle name="procent 4 2 3 3 2" xfId="1747"/>
    <cellStyle name="procent 4 2 3 3 2 2" xfId="6715"/>
    <cellStyle name="procent 4 2 3 3 2 2 2" xfId="13452"/>
    <cellStyle name="procent 4 2 3 3 2 2 2 2" xfId="19936"/>
    <cellStyle name="procent 4 2 3 3 2 2 2 2 2" xfId="46102"/>
    <cellStyle name="procent 4 2 3 3 2 2 2 2 3" xfId="33136"/>
    <cellStyle name="procent 4 2 3 3 2 2 2 3" xfId="39620"/>
    <cellStyle name="procent 4 2 3 3 2 2 2 4" xfId="26654"/>
    <cellStyle name="procent 4 2 3 3 2 2 3" xfId="16696"/>
    <cellStyle name="procent 4 2 3 3 2 2 3 2" xfId="42862"/>
    <cellStyle name="procent 4 2 3 3 2 2 3 3" xfId="29896"/>
    <cellStyle name="procent 4 2 3 3 2 2 4" xfId="10208"/>
    <cellStyle name="procent 4 2 3 3 2 2 4 2" xfId="36379"/>
    <cellStyle name="procent 4 2 3 3 2 2 5" xfId="23414"/>
    <cellStyle name="procent 4 2 3 3 2 3" xfId="11840"/>
    <cellStyle name="procent 4 2 3 3 2 3 2" xfId="18324"/>
    <cellStyle name="procent 4 2 3 3 2 3 2 2" xfId="44490"/>
    <cellStyle name="procent 4 2 3 3 2 3 2 3" xfId="31524"/>
    <cellStyle name="procent 4 2 3 3 2 3 3" xfId="38008"/>
    <cellStyle name="procent 4 2 3 3 2 3 4" xfId="25042"/>
    <cellStyle name="procent 4 2 3 3 2 4" xfId="15084"/>
    <cellStyle name="procent 4 2 3 3 2 4 2" xfId="41250"/>
    <cellStyle name="procent 4 2 3 3 2 4 3" xfId="28284"/>
    <cellStyle name="procent 4 2 3 3 2 5" xfId="8545"/>
    <cellStyle name="procent 4 2 3 3 2 5 2" xfId="34765"/>
    <cellStyle name="procent 4 2 3 3 2 6" xfId="21816"/>
    <cellStyle name="procent 4 2 3 3 3" xfId="6131"/>
    <cellStyle name="procent 4 2 3 3 3 2" xfId="12896"/>
    <cellStyle name="procent 4 2 3 3 3 2 2" xfId="19380"/>
    <cellStyle name="procent 4 2 3 3 3 2 2 2" xfId="45546"/>
    <cellStyle name="procent 4 2 3 3 3 2 2 3" xfId="32580"/>
    <cellStyle name="procent 4 2 3 3 3 2 3" xfId="39064"/>
    <cellStyle name="procent 4 2 3 3 3 2 4" xfId="26098"/>
    <cellStyle name="procent 4 2 3 3 3 3" xfId="16140"/>
    <cellStyle name="procent 4 2 3 3 3 3 2" xfId="42306"/>
    <cellStyle name="procent 4 2 3 3 3 3 3" xfId="29340"/>
    <cellStyle name="procent 4 2 3 3 3 4" xfId="9651"/>
    <cellStyle name="procent 4 2 3 3 3 4 2" xfId="35823"/>
    <cellStyle name="procent 4 2 3 3 3 5" xfId="22858"/>
    <cellStyle name="procent 4 2 3 3 4" xfId="11286"/>
    <cellStyle name="procent 4 2 3 3 4 2" xfId="17770"/>
    <cellStyle name="procent 4 2 3 3 4 2 2" xfId="43936"/>
    <cellStyle name="procent 4 2 3 3 4 2 3" xfId="30970"/>
    <cellStyle name="procent 4 2 3 3 4 3" xfId="37454"/>
    <cellStyle name="procent 4 2 3 3 4 4" xfId="24488"/>
    <cellStyle name="procent 4 2 3 3 5" xfId="14531"/>
    <cellStyle name="procent 4 2 3 3 5 2" xfId="40697"/>
    <cellStyle name="procent 4 2 3 3 5 3" xfId="27731"/>
    <cellStyle name="procent 4 2 3 3 6" xfId="7988"/>
    <cellStyle name="procent 4 2 3 3 6 2" xfId="34208"/>
    <cellStyle name="procent 4 2 3 3 7" xfId="21264"/>
    <cellStyle name="procent 4 2 3 4" xfId="1134"/>
    <cellStyle name="procent 4 2 3 4 2" xfId="1895"/>
    <cellStyle name="procent 4 2 3 4 2 2" xfId="6863"/>
    <cellStyle name="procent 4 2 3 4 2 2 2" xfId="13600"/>
    <cellStyle name="procent 4 2 3 4 2 2 2 2" xfId="20084"/>
    <cellStyle name="procent 4 2 3 4 2 2 2 2 2" xfId="46250"/>
    <cellStyle name="procent 4 2 3 4 2 2 2 2 3" xfId="33284"/>
    <cellStyle name="procent 4 2 3 4 2 2 2 3" xfId="39768"/>
    <cellStyle name="procent 4 2 3 4 2 2 2 4" xfId="26802"/>
    <cellStyle name="procent 4 2 3 4 2 2 3" xfId="16844"/>
    <cellStyle name="procent 4 2 3 4 2 2 3 2" xfId="43010"/>
    <cellStyle name="procent 4 2 3 4 2 2 3 3" xfId="30044"/>
    <cellStyle name="procent 4 2 3 4 2 2 4" xfId="10356"/>
    <cellStyle name="procent 4 2 3 4 2 2 4 2" xfId="36527"/>
    <cellStyle name="procent 4 2 3 4 2 2 5" xfId="23562"/>
    <cellStyle name="procent 4 2 3 4 2 3" xfId="11988"/>
    <cellStyle name="procent 4 2 3 4 2 3 2" xfId="18472"/>
    <cellStyle name="procent 4 2 3 4 2 3 2 2" xfId="44638"/>
    <cellStyle name="procent 4 2 3 4 2 3 2 3" xfId="31672"/>
    <cellStyle name="procent 4 2 3 4 2 3 3" xfId="38156"/>
    <cellStyle name="procent 4 2 3 4 2 3 4" xfId="25190"/>
    <cellStyle name="procent 4 2 3 4 2 4" xfId="15232"/>
    <cellStyle name="procent 4 2 3 4 2 4 2" xfId="41398"/>
    <cellStyle name="procent 4 2 3 4 2 4 3" xfId="28432"/>
    <cellStyle name="procent 4 2 3 4 2 5" xfId="8693"/>
    <cellStyle name="procent 4 2 3 4 2 5 2" xfId="34913"/>
    <cellStyle name="procent 4 2 3 4 2 6" xfId="21964"/>
    <cellStyle name="procent 4 2 3 4 3" xfId="6286"/>
    <cellStyle name="procent 4 2 3 4 3 2" xfId="13048"/>
    <cellStyle name="procent 4 2 3 4 3 2 2" xfId="19532"/>
    <cellStyle name="procent 4 2 3 4 3 2 2 2" xfId="45698"/>
    <cellStyle name="procent 4 2 3 4 3 2 2 3" xfId="32732"/>
    <cellStyle name="procent 4 2 3 4 3 2 3" xfId="39216"/>
    <cellStyle name="procent 4 2 3 4 3 2 4" xfId="26250"/>
    <cellStyle name="procent 4 2 3 4 3 3" xfId="16292"/>
    <cellStyle name="procent 4 2 3 4 3 3 2" xfId="42458"/>
    <cellStyle name="procent 4 2 3 4 3 3 3" xfId="29492"/>
    <cellStyle name="procent 4 2 3 4 3 4" xfId="9803"/>
    <cellStyle name="procent 4 2 3 4 3 4 2" xfId="35975"/>
    <cellStyle name="procent 4 2 3 4 3 5" xfId="23010"/>
    <cellStyle name="procent 4 2 3 4 4" xfId="11434"/>
    <cellStyle name="procent 4 2 3 4 4 2" xfId="17918"/>
    <cellStyle name="procent 4 2 3 4 4 2 2" xfId="44084"/>
    <cellStyle name="procent 4 2 3 4 4 2 3" xfId="31118"/>
    <cellStyle name="procent 4 2 3 4 4 3" xfId="37602"/>
    <cellStyle name="procent 4 2 3 4 4 4" xfId="24636"/>
    <cellStyle name="procent 4 2 3 4 5" xfId="14679"/>
    <cellStyle name="procent 4 2 3 4 5 2" xfId="40845"/>
    <cellStyle name="procent 4 2 3 4 5 3" xfId="27879"/>
    <cellStyle name="procent 4 2 3 4 6" xfId="8136"/>
    <cellStyle name="procent 4 2 3 4 6 2" xfId="34356"/>
    <cellStyle name="procent 4 2 3 4 7" xfId="21412"/>
    <cellStyle name="procent 4 2 3 5" xfId="1463"/>
    <cellStyle name="procent 4 2 3 5 2" xfId="6431"/>
    <cellStyle name="procent 4 2 3 5 2 2" xfId="13168"/>
    <cellStyle name="procent 4 2 3 5 2 2 2" xfId="19652"/>
    <cellStyle name="procent 4 2 3 5 2 2 2 2" xfId="45818"/>
    <cellStyle name="procent 4 2 3 5 2 2 2 3" xfId="32852"/>
    <cellStyle name="procent 4 2 3 5 2 2 3" xfId="39336"/>
    <cellStyle name="procent 4 2 3 5 2 2 4" xfId="26370"/>
    <cellStyle name="procent 4 2 3 5 2 3" xfId="16412"/>
    <cellStyle name="procent 4 2 3 5 2 3 2" xfId="42578"/>
    <cellStyle name="procent 4 2 3 5 2 3 3" xfId="29612"/>
    <cellStyle name="procent 4 2 3 5 2 4" xfId="9924"/>
    <cellStyle name="procent 4 2 3 5 2 4 2" xfId="36095"/>
    <cellStyle name="procent 4 2 3 5 2 5" xfId="23130"/>
    <cellStyle name="procent 4 2 3 5 3" xfId="11556"/>
    <cellStyle name="procent 4 2 3 5 3 2" xfId="18040"/>
    <cellStyle name="procent 4 2 3 5 3 2 2" xfId="44206"/>
    <cellStyle name="procent 4 2 3 5 3 2 3" xfId="31240"/>
    <cellStyle name="procent 4 2 3 5 3 3" xfId="37724"/>
    <cellStyle name="procent 4 2 3 5 3 4" xfId="24758"/>
    <cellStyle name="procent 4 2 3 5 4" xfId="14800"/>
    <cellStyle name="procent 4 2 3 5 4 2" xfId="40966"/>
    <cellStyle name="procent 4 2 3 5 4 3" xfId="28000"/>
    <cellStyle name="procent 4 2 3 5 5" xfId="8261"/>
    <cellStyle name="procent 4 2 3 5 5 2" xfId="34481"/>
    <cellStyle name="procent 4 2 3 5 6" xfId="21532"/>
    <cellStyle name="procent 4 2 3 6" xfId="5842"/>
    <cellStyle name="procent 4 2 3 6 2" xfId="12609"/>
    <cellStyle name="procent 4 2 3 6 2 2" xfId="19093"/>
    <cellStyle name="procent 4 2 3 6 2 2 2" xfId="45259"/>
    <cellStyle name="procent 4 2 3 6 2 2 3" xfId="32293"/>
    <cellStyle name="procent 4 2 3 6 2 3" xfId="38777"/>
    <cellStyle name="procent 4 2 3 6 2 4" xfId="25811"/>
    <cellStyle name="procent 4 2 3 6 3" xfId="15853"/>
    <cellStyle name="procent 4 2 3 6 3 2" xfId="42019"/>
    <cellStyle name="procent 4 2 3 6 3 3" xfId="29053"/>
    <cellStyle name="procent 4 2 3 6 4" xfId="9363"/>
    <cellStyle name="procent 4 2 3 6 4 2" xfId="35536"/>
    <cellStyle name="procent 4 2 3 6 5" xfId="22571"/>
    <cellStyle name="procent 4 2 3 7" xfId="11002"/>
    <cellStyle name="procent 4 2 3 7 2" xfId="17486"/>
    <cellStyle name="procent 4 2 3 7 2 2" xfId="43652"/>
    <cellStyle name="procent 4 2 3 7 2 3" xfId="30686"/>
    <cellStyle name="procent 4 2 3 7 3" xfId="37170"/>
    <cellStyle name="procent 4 2 3 7 4" xfId="24204"/>
    <cellStyle name="procent 4 2 3 8" xfId="14247"/>
    <cellStyle name="procent 4 2 3 8 2" xfId="40413"/>
    <cellStyle name="procent 4 2 3 8 3" xfId="27447"/>
    <cellStyle name="procent 4 2 3 9" xfId="7704"/>
    <cellStyle name="procent 4 2 3 9 2" xfId="33924"/>
    <cellStyle name="procent 4 2 4" xfId="681"/>
    <cellStyle name="procent 4 2 4 2" xfId="1511"/>
    <cellStyle name="procent 4 2 4 2 2" xfId="6479"/>
    <cellStyle name="procent 4 2 4 2 2 2" xfId="13216"/>
    <cellStyle name="procent 4 2 4 2 2 2 2" xfId="19700"/>
    <cellStyle name="procent 4 2 4 2 2 2 2 2" xfId="45866"/>
    <cellStyle name="procent 4 2 4 2 2 2 2 3" xfId="32900"/>
    <cellStyle name="procent 4 2 4 2 2 2 3" xfId="39384"/>
    <cellStyle name="procent 4 2 4 2 2 2 4" xfId="26418"/>
    <cellStyle name="procent 4 2 4 2 2 3" xfId="16460"/>
    <cellStyle name="procent 4 2 4 2 2 3 2" xfId="42626"/>
    <cellStyle name="procent 4 2 4 2 2 3 3" xfId="29660"/>
    <cellStyle name="procent 4 2 4 2 2 4" xfId="9972"/>
    <cellStyle name="procent 4 2 4 2 2 4 2" xfId="36143"/>
    <cellStyle name="procent 4 2 4 2 2 5" xfId="23178"/>
    <cellStyle name="procent 4 2 4 2 3" xfId="11604"/>
    <cellStyle name="procent 4 2 4 2 3 2" xfId="18088"/>
    <cellStyle name="procent 4 2 4 2 3 2 2" xfId="44254"/>
    <cellStyle name="procent 4 2 4 2 3 2 3" xfId="31288"/>
    <cellStyle name="procent 4 2 4 2 3 3" xfId="37772"/>
    <cellStyle name="procent 4 2 4 2 3 4" xfId="24806"/>
    <cellStyle name="procent 4 2 4 2 4" xfId="14848"/>
    <cellStyle name="procent 4 2 4 2 4 2" xfId="41014"/>
    <cellStyle name="procent 4 2 4 2 4 3" xfId="28048"/>
    <cellStyle name="procent 4 2 4 2 5" xfId="8309"/>
    <cellStyle name="procent 4 2 4 2 5 2" xfId="34529"/>
    <cellStyle name="procent 4 2 4 2 6" xfId="21580"/>
    <cellStyle name="procent 4 2 4 3" xfId="5890"/>
    <cellStyle name="procent 4 2 4 3 2" xfId="12657"/>
    <cellStyle name="procent 4 2 4 3 2 2" xfId="19141"/>
    <cellStyle name="procent 4 2 4 3 2 2 2" xfId="45307"/>
    <cellStyle name="procent 4 2 4 3 2 2 3" xfId="32341"/>
    <cellStyle name="procent 4 2 4 3 2 3" xfId="38825"/>
    <cellStyle name="procent 4 2 4 3 2 4" xfId="25859"/>
    <cellStyle name="procent 4 2 4 3 3" xfId="15901"/>
    <cellStyle name="procent 4 2 4 3 3 2" xfId="42067"/>
    <cellStyle name="procent 4 2 4 3 3 3" xfId="29101"/>
    <cellStyle name="procent 4 2 4 3 4" xfId="9411"/>
    <cellStyle name="procent 4 2 4 3 4 2" xfId="35584"/>
    <cellStyle name="procent 4 2 4 3 5" xfId="22619"/>
    <cellStyle name="procent 4 2 4 4" xfId="11050"/>
    <cellStyle name="procent 4 2 4 4 2" xfId="17534"/>
    <cellStyle name="procent 4 2 4 4 2 2" xfId="43700"/>
    <cellStyle name="procent 4 2 4 4 2 3" xfId="30734"/>
    <cellStyle name="procent 4 2 4 4 3" xfId="37218"/>
    <cellStyle name="procent 4 2 4 4 4" xfId="24252"/>
    <cellStyle name="procent 4 2 4 5" xfId="14295"/>
    <cellStyle name="procent 4 2 4 5 2" xfId="40461"/>
    <cellStyle name="procent 4 2 4 5 3" xfId="27495"/>
    <cellStyle name="procent 4 2 4 6" xfId="7752"/>
    <cellStyle name="procent 4 2 4 6 2" xfId="33972"/>
    <cellStyle name="procent 4 2 4 7" xfId="21028"/>
    <cellStyle name="procent 4 2 5" xfId="855"/>
    <cellStyle name="procent 4 2 5 2" xfId="1658"/>
    <cellStyle name="procent 4 2 5 2 2" xfId="6626"/>
    <cellStyle name="procent 4 2 5 2 2 2" xfId="13363"/>
    <cellStyle name="procent 4 2 5 2 2 2 2" xfId="19847"/>
    <cellStyle name="procent 4 2 5 2 2 2 2 2" xfId="46013"/>
    <cellStyle name="procent 4 2 5 2 2 2 2 3" xfId="33047"/>
    <cellStyle name="procent 4 2 5 2 2 2 3" xfId="39531"/>
    <cellStyle name="procent 4 2 5 2 2 2 4" xfId="26565"/>
    <cellStyle name="procent 4 2 5 2 2 3" xfId="16607"/>
    <cellStyle name="procent 4 2 5 2 2 3 2" xfId="42773"/>
    <cellStyle name="procent 4 2 5 2 2 3 3" xfId="29807"/>
    <cellStyle name="procent 4 2 5 2 2 4" xfId="10119"/>
    <cellStyle name="procent 4 2 5 2 2 4 2" xfId="36290"/>
    <cellStyle name="procent 4 2 5 2 2 5" xfId="23325"/>
    <cellStyle name="procent 4 2 5 2 3" xfId="11751"/>
    <cellStyle name="procent 4 2 5 2 3 2" xfId="18235"/>
    <cellStyle name="procent 4 2 5 2 3 2 2" xfId="44401"/>
    <cellStyle name="procent 4 2 5 2 3 2 3" xfId="31435"/>
    <cellStyle name="procent 4 2 5 2 3 3" xfId="37919"/>
    <cellStyle name="procent 4 2 5 2 3 4" xfId="24953"/>
    <cellStyle name="procent 4 2 5 2 4" xfId="14995"/>
    <cellStyle name="procent 4 2 5 2 4 2" xfId="41161"/>
    <cellStyle name="procent 4 2 5 2 4 3" xfId="28195"/>
    <cellStyle name="procent 4 2 5 2 5" xfId="8456"/>
    <cellStyle name="procent 4 2 5 2 5 2" xfId="34676"/>
    <cellStyle name="procent 4 2 5 2 6" xfId="21727"/>
    <cellStyle name="procent 4 2 5 3" xfId="6040"/>
    <cellStyle name="procent 4 2 5 3 2" xfId="12806"/>
    <cellStyle name="procent 4 2 5 3 2 2" xfId="19290"/>
    <cellStyle name="procent 4 2 5 3 2 2 2" xfId="45456"/>
    <cellStyle name="procent 4 2 5 3 2 2 3" xfId="32490"/>
    <cellStyle name="procent 4 2 5 3 2 3" xfId="38974"/>
    <cellStyle name="procent 4 2 5 3 2 4" xfId="26008"/>
    <cellStyle name="procent 4 2 5 3 3" xfId="16050"/>
    <cellStyle name="procent 4 2 5 3 3 2" xfId="42216"/>
    <cellStyle name="procent 4 2 5 3 3 3" xfId="29250"/>
    <cellStyle name="procent 4 2 5 3 4" xfId="9560"/>
    <cellStyle name="procent 4 2 5 3 4 2" xfId="35733"/>
    <cellStyle name="procent 4 2 5 3 5" xfId="22768"/>
    <cellStyle name="procent 4 2 5 4" xfId="11197"/>
    <cellStyle name="procent 4 2 5 4 2" xfId="17681"/>
    <cellStyle name="procent 4 2 5 4 2 2" xfId="43847"/>
    <cellStyle name="procent 4 2 5 4 2 3" xfId="30881"/>
    <cellStyle name="procent 4 2 5 4 3" xfId="37365"/>
    <cellStyle name="procent 4 2 5 4 4" xfId="24399"/>
    <cellStyle name="procent 4 2 5 5" xfId="14442"/>
    <cellStyle name="procent 4 2 5 5 2" xfId="40608"/>
    <cellStyle name="procent 4 2 5 5 3" xfId="27642"/>
    <cellStyle name="procent 4 2 5 6" xfId="7899"/>
    <cellStyle name="procent 4 2 5 6 2" xfId="34119"/>
    <cellStyle name="procent 4 2 5 7" xfId="21175"/>
    <cellStyle name="procent 4 2 6" xfId="1030"/>
    <cellStyle name="procent 4 2 6 2" xfId="1806"/>
    <cellStyle name="procent 4 2 6 2 2" xfId="6774"/>
    <cellStyle name="procent 4 2 6 2 2 2" xfId="13511"/>
    <cellStyle name="procent 4 2 6 2 2 2 2" xfId="19995"/>
    <cellStyle name="procent 4 2 6 2 2 2 2 2" xfId="46161"/>
    <cellStyle name="procent 4 2 6 2 2 2 2 3" xfId="33195"/>
    <cellStyle name="procent 4 2 6 2 2 2 3" xfId="39679"/>
    <cellStyle name="procent 4 2 6 2 2 2 4" xfId="26713"/>
    <cellStyle name="procent 4 2 6 2 2 3" xfId="16755"/>
    <cellStyle name="procent 4 2 6 2 2 3 2" xfId="42921"/>
    <cellStyle name="procent 4 2 6 2 2 3 3" xfId="29955"/>
    <cellStyle name="procent 4 2 6 2 2 4" xfId="10267"/>
    <cellStyle name="procent 4 2 6 2 2 4 2" xfId="36438"/>
    <cellStyle name="procent 4 2 6 2 2 5" xfId="23473"/>
    <cellStyle name="procent 4 2 6 2 3" xfId="11899"/>
    <cellStyle name="procent 4 2 6 2 3 2" xfId="18383"/>
    <cellStyle name="procent 4 2 6 2 3 2 2" xfId="44549"/>
    <cellStyle name="procent 4 2 6 2 3 2 3" xfId="31583"/>
    <cellStyle name="procent 4 2 6 2 3 3" xfId="38067"/>
    <cellStyle name="procent 4 2 6 2 3 4" xfId="25101"/>
    <cellStyle name="procent 4 2 6 2 4" xfId="15143"/>
    <cellStyle name="procent 4 2 6 2 4 2" xfId="41309"/>
    <cellStyle name="procent 4 2 6 2 4 3" xfId="28343"/>
    <cellStyle name="procent 4 2 6 2 5" xfId="8604"/>
    <cellStyle name="procent 4 2 6 2 5 2" xfId="34824"/>
    <cellStyle name="procent 4 2 6 2 6" xfId="21875"/>
    <cellStyle name="procent 4 2 6 3" xfId="6192"/>
    <cellStyle name="procent 4 2 6 3 2" xfId="12956"/>
    <cellStyle name="procent 4 2 6 3 2 2" xfId="19440"/>
    <cellStyle name="procent 4 2 6 3 2 2 2" xfId="45606"/>
    <cellStyle name="procent 4 2 6 3 2 2 3" xfId="32640"/>
    <cellStyle name="procent 4 2 6 3 2 3" xfId="39124"/>
    <cellStyle name="procent 4 2 6 3 2 4" xfId="26158"/>
    <cellStyle name="procent 4 2 6 3 3" xfId="16200"/>
    <cellStyle name="procent 4 2 6 3 3 2" xfId="42366"/>
    <cellStyle name="procent 4 2 6 3 3 3" xfId="29400"/>
    <cellStyle name="procent 4 2 6 3 4" xfId="9711"/>
    <cellStyle name="procent 4 2 6 3 4 2" xfId="35883"/>
    <cellStyle name="procent 4 2 6 3 5" xfId="22918"/>
    <cellStyle name="procent 4 2 6 4" xfId="11345"/>
    <cellStyle name="procent 4 2 6 4 2" xfId="17829"/>
    <cellStyle name="procent 4 2 6 4 2 2" xfId="43995"/>
    <cellStyle name="procent 4 2 6 4 2 3" xfId="31029"/>
    <cellStyle name="procent 4 2 6 4 3" xfId="37513"/>
    <cellStyle name="procent 4 2 6 4 4" xfId="24547"/>
    <cellStyle name="procent 4 2 6 5" xfId="14590"/>
    <cellStyle name="procent 4 2 6 5 2" xfId="40756"/>
    <cellStyle name="procent 4 2 6 5 3" xfId="27790"/>
    <cellStyle name="procent 4 2 6 6" xfId="8047"/>
    <cellStyle name="procent 4 2 6 6 2" xfId="34267"/>
    <cellStyle name="procent 4 2 6 7" xfId="21323"/>
    <cellStyle name="procent 4 2 7" xfId="1379"/>
    <cellStyle name="procent 4 2 7 2" xfId="6347"/>
    <cellStyle name="procent 4 2 7 2 2" xfId="13084"/>
    <cellStyle name="procent 4 2 7 2 2 2" xfId="19568"/>
    <cellStyle name="procent 4 2 7 2 2 2 2" xfId="45734"/>
    <cellStyle name="procent 4 2 7 2 2 2 3" xfId="32768"/>
    <cellStyle name="procent 4 2 7 2 2 3" xfId="39252"/>
    <cellStyle name="procent 4 2 7 2 2 4" xfId="26286"/>
    <cellStyle name="procent 4 2 7 2 3" xfId="16328"/>
    <cellStyle name="procent 4 2 7 2 3 2" xfId="42494"/>
    <cellStyle name="procent 4 2 7 2 3 3" xfId="29528"/>
    <cellStyle name="procent 4 2 7 2 4" xfId="9840"/>
    <cellStyle name="procent 4 2 7 2 4 2" xfId="36011"/>
    <cellStyle name="procent 4 2 7 2 5" xfId="23046"/>
    <cellStyle name="procent 4 2 7 3" xfId="11472"/>
    <cellStyle name="procent 4 2 7 3 2" xfId="17956"/>
    <cellStyle name="procent 4 2 7 3 2 2" xfId="44122"/>
    <cellStyle name="procent 4 2 7 3 2 3" xfId="31156"/>
    <cellStyle name="procent 4 2 7 3 3" xfId="37640"/>
    <cellStyle name="procent 4 2 7 3 4" xfId="24674"/>
    <cellStyle name="procent 4 2 7 4" xfId="14716"/>
    <cellStyle name="procent 4 2 7 4 2" xfId="40882"/>
    <cellStyle name="procent 4 2 7 4 3" xfId="27916"/>
    <cellStyle name="procent 4 2 7 5" xfId="8177"/>
    <cellStyle name="procent 4 2 7 5 2" xfId="34397"/>
    <cellStyle name="procent 4 2 7 6" xfId="21448"/>
    <cellStyle name="procent 4 2 8" xfId="5757"/>
    <cellStyle name="procent 4 2 8 2" xfId="12525"/>
    <cellStyle name="procent 4 2 8 2 2" xfId="19009"/>
    <cellStyle name="procent 4 2 8 2 2 2" xfId="45175"/>
    <cellStyle name="procent 4 2 8 2 2 3" xfId="32209"/>
    <cellStyle name="procent 4 2 8 2 3" xfId="38693"/>
    <cellStyle name="procent 4 2 8 2 4" xfId="25727"/>
    <cellStyle name="procent 4 2 8 3" xfId="15769"/>
    <cellStyle name="procent 4 2 8 3 2" xfId="41935"/>
    <cellStyle name="procent 4 2 8 3 3" xfId="28969"/>
    <cellStyle name="procent 4 2 8 4" xfId="9279"/>
    <cellStyle name="procent 4 2 8 4 2" xfId="35452"/>
    <cellStyle name="procent 4 2 8 5" xfId="22487"/>
    <cellStyle name="procent 4 2 9" xfId="10918"/>
    <cellStyle name="procent 4 2 9 2" xfId="17402"/>
    <cellStyle name="procent 4 2 9 2 2" xfId="43568"/>
    <cellStyle name="procent 4 2 9 2 3" xfId="30602"/>
    <cellStyle name="procent 4 2 9 3" xfId="37086"/>
    <cellStyle name="procent 4 2 9 4" xfId="24120"/>
    <cellStyle name="procent 4 20" xfId="666"/>
    <cellStyle name="procent 4 20 2" xfId="840"/>
    <cellStyle name="procent 4 20 2 2" xfId="1643"/>
    <cellStyle name="procent 4 20 2 2 2" xfId="6611"/>
    <cellStyle name="procent 4 20 2 2 2 2" xfId="13348"/>
    <cellStyle name="procent 4 20 2 2 2 2 2" xfId="19832"/>
    <cellStyle name="procent 4 20 2 2 2 2 2 2" xfId="45998"/>
    <cellStyle name="procent 4 20 2 2 2 2 2 3" xfId="33032"/>
    <cellStyle name="procent 4 20 2 2 2 2 3" xfId="39516"/>
    <cellStyle name="procent 4 20 2 2 2 2 4" xfId="26550"/>
    <cellStyle name="procent 4 20 2 2 2 3" xfId="16592"/>
    <cellStyle name="procent 4 20 2 2 2 3 2" xfId="42758"/>
    <cellStyle name="procent 4 20 2 2 2 3 3" xfId="29792"/>
    <cellStyle name="procent 4 20 2 2 2 4" xfId="10104"/>
    <cellStyle name="procent 4 20 2 2 2 4 2" xfId="36275"/>
    <cellStyle name="procent 4 20 2 2 2 5" xfId="23310"/>
    <cellStyle name="procent 4 20 2 2 3" xfId="11736"/>
    <cellStyle name="procent 4 20 2 2 3 2" xfId="18220"/>
    <cellStyle name="procent 4 20 2 2 3 2 2" xfId="44386"/>
    <cellStyle name="procent 4 20 2 2 3 2 3" xfId="31420"/>
    <cellStyle name="procent 4 20 2 2 3 3" xfId="37904"/>
    <cellStyle name="procent 4 20 2 2 3 4" xfId="24938"/>
    <cellStyle name="procent 4 20 2 2 4" xfId="14980"/>
    <cellStyle name="procent 4 20 2 2 4 2" xfId="41146"/>
    <cellStyle name="procent 4 20 2 2 4 3" xfId="28180"/>
    <cellStyle name="procent 4 20 2 2 5" xfId="8441"/>
    <cellStyle name="procent 4 20 2 2 5 2" xfId="34661"/>
    <cellStyle name="procent 4 20 2 2 6" xfId="21712"/>
    <cellStyle name="procent 4 20 2 3" xfId="6025"/>
    <cellStyle name="procent 4 20 2 3 2" xfId="12791"/>
    <cellStyle name="procent 4 20 2 3 2 2" xfId="19275"/>
    <cellStyle name="procent 4 20 2 3 2 2 2" xfId="45441"/>
    <cellStyle name="procent 4 20 2 3 2 2 3" xfId="32475"/>
    <cellStyle name="procent 4 20 2 3 2 3" xfId="38959"/>
    <cellStyle name="procent 4 20 2 3 2 4" xfId="25993"/>
    <cellStyle name="procent 4 20 2 3 3" xfId="16035"/>
    <cellStyle name="procent 4 20 2 3 3 2" xfId="42201"/>
    <cellStyle name="procent 4 20 2 3 3 3" xfId="29235"/>
    <cellStyle name="procent 4 20 2 3 4" xfId="9545"/>
    <cellStyle name="procent 4 20 2 3 4 2" xfId="35718"/>
    <cellStyle name="procent 4 20 2 3 5" xfId="22753"/>
    <cellStyle name="procent 4 20 2 4" xfId="11182"/>
    <cellStyle name="procent 4 20 2 4 2" xfId="17666"/>
    <cellStyle name="procent 4 20 2 4 2 2" xfId="43832"/>
    <cellStyle name="procent 4 20 2 4 2 3" xfId="30866"/>
    <cellStyle name="procent 4 20 2 4 3" xfId="37350"/>
    <cellStyle name="procent 4 20 2 4 4" xfId="24384"/>
    <cellStyle name="procent 4 20 2 5" xfId="14427"/>
    <cellStyle name="procent 4 20 2 5 2" xfId="40593"/>
    <cellStyle name="procent 4 20 2 5 3" xfId="27627"/>
    <cellStyle name="procent 4 20 2 6" xfId="7884"/>
    <cellStyle name="procent 4 20 2 6 2" xfId="34104"/>
    <cellStyle name="procent 4 20 2 7" xfId="21160"/>
    <cellStyle name="procent 4 20 3" xfId="1015"/>
    <cellStyle name="procent 4 20 3 2" xfId="1791"/>
    <cellStyle name="procent 4 20 3 2 2" xfId="6759"/>
    <cellStyle name="procent 4 20 3 2 2 2" xfId="13496"/>
    <cellStyle name="procent 4 20 3 2 2 2 2" xfId="19980"/>
    <cellStyle name="procent 4 20 3 2 2 2 2 2" xfId="46146"/>
    <cellStyle name="procent 4 20 3 2 2 2 2 3" xfId="33180"/>
    <cellStyle name="procent 4 20 3 2 2 2 3" xfId="39664"/>
    <cellStyle name="procent 4 20 3 2 2 2 4" xfId="26698"/>
    <cellStyle name="procent 4 20 3 2 2 3" xfId="16740"/>
    <cellStyle name="procent 4 20 3 2 2 3 2" xfId="42906"/>
    <cellStyle name="procent 4 20 3 2 2 3 3" xfId="29940"/>
    <cellStyle name="procent 4 20 3 2 2 4" xfId="10252"/>
    <cellStyle name="procent 4 20 3 2 2 4 2" xfId="36423"/>
    <cellStyle name="procent 4 20 3 2 2 5" xfId="23458"/>
    <cellStyle name="procent 4 20 3 2 3" xfId="11884"/>
    <cellStyle name="procent 4 20 3 2 3 2" xfId="18368"/>
    <cellStyle name="procent 4 20 3 2 3 2 2" xfId="44534"/>
    <cellStyle name="procent 4 20 3 2 3 2 3" xfId="31568"/>
    <cellStyle name="procent 4 20 3 2 3 3" xfId="38052"/>
    <cellStyle name="procent 4 20 3 2 3 4" xfId="25086"/>
    <cellStyle name="procent 4 20 3 2 4" xfId="15128"/>
    <cellStyle name="procent 4 20 3 2 4 2" xfId="41294"/>
    <cellStyle name="procent 4 20 3 2 4 3" xfId="28328"/>
    <cellStyle name="procent 4 20 3 2 5" xfId="8589"/>
    <cellStyle name="procent 4 20 3 2 5 2" xfId="34809"/>
    <cellStyle name="procent 4 20 3 2 6" xfId="21860"/>
    <cellStyle name="procent 4 20 3 3" xfId="6177"/>
    <cellStyle name="procent 4 20 3 3 2" xfId="12941"/>
    <cellStyle name="procent 4 20 3 3 2 2" xfId="19425"/>
    <cellStyle name="procent 4 20 3 3 2 2 2" xfId="45591"/>
    <cellStyle name="procent 4 20 3 3 2 2 3" xfId="32625"/>
    <cellStyle name="procent 4 20 3 3 2 3" xfId="39109"/>
    <cellStyle name="procent 4 20 3 3 2 4" xfId="26143"/>
    <cellStyle name="procent 4 20 3 3 3" xfId="16185"/>
    <cellStyle name="procent 4 20 3 3 3 2" xfId="42351"/>
    <cellStyle name="procent 4 20 3 3 3 3" xfId="29385"/>
    <cellStyle name="procent 4 20 3 3 4" xfId="9696"/>
    <cellStyle name="procent 4 20 3 3 4 2" xfId="35868"/>
    <cellStyle name="procent 4 20 3 3 5" xfId="22903"/>
    <cellStyle name="procent 4 20 3 4" xfId="11330"/>
    <cellStyle name="procent 4 20 3 4 2" xfId="17814"/>
    <cellStyle name="procent 4 20 3 4 2 2" xfId="43980"/>
    <cellStyle name="procent 4 20 3 4 2 3" xfId="31014"/>
    <cellStyle name="procent 4 20 3 4 3" xfId="37498"/>
    <cellStyle name="procent 4 20 3 4 4" xfId="24532"/>
    <cellStyle name="procent 4 20 3 5" xfId="14575"/>
    <cellStyle name="procent 4 20 3 5 2" xfId="40741"/>
    <cellStyle name="procent 4 20 3 5 3" xfId="27775"/>
    <cellStyle name="procent 4 20 3 6" xfId="8032"/>
    <cellStyle name="procent 4 20 3 6 2" xfId="34252"/>
    <cellStyle name="procent 4 20 3 7" xfId="21308"/>
    <cellStyle name="procent 4 20 4" xfId="1496"/>
    <cellStyle name="procent 4 20 4 2" xfId="6464"/>
    <cellStyle name="procent 4 20 4 2 2" xfId="13201"/>
    <cellStyle name="procent 4 20 4 2 2 2" xfId="19685"/>
    <cellStyle name="procent 4 20 4 2 2 2 2" xfId="45851"/>
    <cellStyle name="procent 4 20 4 2 2 2 3" xfId="32885"/>
    <cellStyle name="procent 4 20 4 2 2 3" xfId="39369"/>
    <cellStyle name="procent 4 20 4 2 2 4" xfId="26403"/>
    <cellStyle name="procent 4 20 4 2 3" xfId="16445"/>
    <cellStyle name="procent 4 20 4 2 3 2" xfId="42611"/>
    <cellStyle name="procent 4 20 4 2 3 3" xfId="29645"/>
    <cellStyle name="procent 4 20 4 2 4" xfId="9957"/>
    <cellStyle name="procent 4 20 4 2 4 2" xfId="36128"/>
    <cellStyle name="procent 4 20 4 2 5" xfId="23163"/>
    <cellStyle name="procent 4 20 4 3" xfId="11589"/>
    <cellStyle name="procent 4 20 4 3 2" xfId="18073"/>
    <cellStyle name="procent 4 20 4 3 2 2" xfId="44239"/>
    <cellStyle name="procent 4 20 4 3 2 3" xfId="31273"/>
    <cellStyle name="procent 4 20 4 3 3" xfId="37757"/>
    <cellStyle name="procent 4 20 4 3 4" xfId="24791"/>
    <cellStyle name="procent 4 20 4 4" xfId="14833"/>
    <cellStyle name="procent 4 20 4 4 2" xfId="40999"/>
    <cellStyle name="procent 4 20 4 4 3" xfId="28033"/>
    <cellStyle name="procent 4 20 4 5" xfId="8294"/>
    <cellStyle name="procent 4 20 4 5 2" xfId="34514"/>
    <cellStyle name="procent 4 20 4 6" xfId="21565"/>
    <cellStyle name="procent 4 20 5" xfId="5875"/>
    <cellStyle name="procent 4 20 5 2" xfId="12642"/>
    <cellStyle name="procent 4 20 5 2 2" xfId="19126"/>
    <cellStyle name="procent 4 20 5 2 2 2" xfId="45292"/>
    <cellStyle name="procent 4 20 5 2 2 3" xfId="32326"/>
    <cellStyle name="procent 4 20 5 2 3" xfId="38810"/>
    <cellStyle name="procent 4 20 5 2 4" xfId="25844"/>
    <cellStyle name="procent 4 20 5 3" xfId="15886"/>
    <cellStyle name="procent 4 20 5 3 2" xfId="42052"/>
    <cellStyle name="procent 4 20 5 3 3" xfId="29086"/>
    <cellStyle name="procent 4 20 5 4" xfId="9396"/>
    <cellStyle name="procent 4 20 5 4 2" xfId="35569"/>
    <cellStyle name="procent 4 20 5 5" xfId="22604"/>
    <cellStyle name="procent 4 20 6" xfId="11035"/>
    <cellStyle name="procent 4 20 6 2" xfId="17519"/>
    <cellStyle name="procent 4 20 6 2 2" xfId="43685"/>
    <cellStyle name="procent 4 20 6 2 3" xfId="30719"/>
    <cellStyle name="procent 4 20 6 3" xfId="37203"/>
    <cellStyle name="procent 4 20 6 4" xfId="24237"/>
    <cellStyle name="procent 4 20 7" xfId="14280"/>
    <cellStyle name="procent 4 20 7 2" xfId="40446"/>
    <cellStyle name="procent 4 20 7 3" xfId="27480"/>
    <cellStyle name="procent 4 20 8" xfId="7737"/>
    <cellStyle name="procent 4 20 8 2" xfId="33957"/>
    <cellStyle name="procent 4 20 9" xfId="21013"/>
    <cellStyle name="procent 4 21" xfId="704"/>
    <cellStyle name="procent 4 21 2" xfId="878"/>
    <cellStyle name="procent 4 21 2 2" xfId="1677"/>
    <cellStyle name="procent 4 21 2 2 2" xfId="6645"/>
    <cellStyle name="procent 4 21 2 2 2 2" xfId="13382"/>
    <cellStyle name="procent 4 21 2 2 2 2 2" xfId="19866"/>
    <cellStyle name="procent 4 21 2 2 2 2 2 2" xfId="46032"/>
    <cellStyle name="procent 4 21 2 2 2 2 2 3" xfId="33066"/>
    <cellStyle name="procent 4 21 2 2 2 2 3" xfId="39550"/>
    <cellStyle name="procent 4 21 2 2 2 2 4" xfId="26584"/>
    <cellStyle name="procent 4 21 2 2 2 3" xfId="16626"/>
    <cellStyle name="procent 4 21 2 2 2 3 2" xfId="42792"/>
    <cellStyle name="procent 4 21 2 2 2 3 3" xfId="29826"/>
    <cellStyle name="procent 4 21 2 2 2 4" xfId="10138"/>
    <cellStyle name="procent 4 21 2 2 2 4 2" xfId="36309"/>
    <cellStyle name="procent 4 21 2 2 2 5" xfId="23344"/>
    <cellStyle name="procent 4 21 2 2 3" xfId="11770"/>
    <cellStyle name="procent 4 21 2 2 3 2" xfId="18254"/>
    <cellStyle name="procent 4 21 2 2 3 2 2" xfId="44420"/>
    <cellStyle name="procent 4 21 2 2 3 2 3" xfId="31454"/>
    <cellStyle name="procent 4 21 2 2 3 3" xfId="37938"/>
    <cellStyle name="procent 4 21 2 2 3 4" xfId="24972"/>
    <cellStyle name="procent 4 21 2 2 4" xfId="15014"/>
    <cellStyle name="procent 4 21 2 2 4 2" xfId="41180"/>
    <cellStyle name="procent 4 21 2 2 4 3" xfId="28214"/>
    <cellStyle name="procent 4 21 2 2 5" xfId="8475"/>
    <cellStyle name="procent 4 21 2 2 5 2" xfId="34695"/>
    <cellStyle name="procent 4 21 2 2 6" xfId="21746"/>
    <cellStyle name="procent 4 21 2 3" xfId="6060"/>
    <cellStyle name="procent 4 21 2 3 2" xfId="12825"/>
    <cellStyle name="procent 4 21 2 3 2 2" xfId="19309"/>
    <cellStyle name="procent 4 21 2 3 2 2 2" xfId="45475"/>
    <cellStyle name="procent 4 21 2 3 2 2 3" xfId="32509"/>
    <cellStyle name="procent 4 21 2 3 2 3" xfId="38993"/>
    <cellStyle name="procent 4 21 2 3 2 4" xfId="26027"/>
    <cellStyle name="procent 4 21 2 3 3" xfId="16069"/>
    <cellStyle name="procent 4 21 2 3 3 2" xfId="42235"/>
    <cellStyle name="procent 4 21 2 3 3 3" xfId="29269"/>
    <cellStyle name="procent 4 21 2 3 4" xfId="9580"/>
    <cellStyle name="procent 4 21 2 3 4 2" xfId="35752"/>
    <cellStyle name="procent 4 21 2 3 5" xfId="22787"/>
    <cellStyle name="procent 4 21 2 4" xfId="11216"/>
    <cellStyle name="procent 4 21 2 4 2" xfId="17700"/>
    <cellStyle name="procent 4 21 2 4 2 2" xfId="43866"/>
    <cellStyle name="procent 4 21 2 4 2 3" xfId="30900"/>
    <cellStyle name="procent 4 21 2 4 3" xfId="37384"/>
    <cellStyle name="procent 4 21 2 4 4" xfId="24418"/>
    <cellStyle name="procent 4 21 2 5" xfId="14461"/>
    <cellStyle name="procent 4 21 2 5 2" xfId="40627"/>
    <cellStyle name="procent 4 21 2 5 3" xfId="27661"/>
    <cellStyle name="procent 4 21 2 6" xfId="7918"/>
    <cellStyle name="procent 4 21 2 6 2" xfId="34138"/>
    <cellStyle name="procent 4 21 2 7" xfId="21194"/>
    <cellStyle name="procent 4 21 3" xfId="1053"/>
    <cellStyle name="procent 4 21 3 2" xfId="1825"/>
    <cellStyle name="procent 4 21 3 2 2" xfId="6793"/>
    <cellStyle name="procent 4 21 3 2 2 2" xfId="13530"/>
    <cellStyle name="procent 4 21 3 2 2 2 2" xfId="20014"/>
    <cellStyle name="procent 4 21 3 2 2 2 2 2" xfId="46180"/>
    <cellStyle name="procent 4 21 3 2 2 2 2 3" xfId="33214"/>
    <cellStyle name="procent 4 21 3 2 2 2 3" xfId="39698"/>
    <cellStyle name="procent 4 21 3 2 2 2 4" xfId="26732"/>
    <cellStyle name="procent 4 21 3 2 2 3" xfId="16774"/>
    <cellStyle name="procent 4 21 3 2 2 3 2" xfId="42940"/>
    <cellStyle name="procent 4 21 3 2 2 3 3" xfId="29974"/>
    <cellStyle name="procent 4 21 3 2 2 4" xfId="10286"/>
    <cellStyle name="procent 4 21 3 2 2 4 2" xfId="36457"/>
    <cellStyle name="procent 4 21 3 2 2 5" xfId="23492"/>
    <cellStyle name="procent 4 21 3 2 3" xfId="11918"/>
    <cellStyle name="procent 4 21 3 2 3 2" xfId="18402"/>
    <cellStyle name="procent 4 21 3 2 3 2 2" xfId="44568"/>
    <cellStyle name="procent 4 21 3 2 3 2 3" xfId="31602"/>
    <cellStyle name="procent 4 21 3 2 3 3" xfId="38086"/>
    <cellStyle name="procent 4 21 3 2 3 4" xfId="25120"/>
    <cellStyle name="procent 4 21 3 2 4" xfId="15162"/>
    <cellStyle name="procent 4 21 3 2 4 2" xfId="41328"/>
    <cellStyle name="procent 4 21 3 2 4 3" xfId="28362"/>
    <cellStyle name="procent 4 21 3 2 5" xfId="8623"/>
    <cellStyle name="procent 4 21 3 2 5 2" xfId="34843"/>
    <cellStyle name="procent 4 21 3 2 6" xfId="21894"/>
    <cellStyle name="procent 4 21 3 3" xfId="6213"/>
    <cellStyle name="procent 4 21 3 3 2" xfId="12976"/>
    <cellStyle name="procent 4 21 3 3 2 2" xfId="19460"/>
    <cellStyle name="procent 4 21 3 3 2 2 2" xfId="45626"/>
    <cellStyle name="procent 4 21 3 3 2 2 3" xfId="32660"/>
    <cellStyle name="procent 4 21 3 3 2 3" xfId="39144"/>
    <cellStyle name="procent 4 21 3 3 2 4" xfId="26178"/>
    <cellStyle name="procent 4 21 3 3 3" xfId="16220"/>
    <cellStyle name="procent 4 21 3 3 3 2" xfId="42386"/>
    <cellStyle name="procent 4 21 3 3 3 3" xfId="29420"/>
    <cellStyle name="procent 4 21 3 3 4" xfId="9731"/>
    <cellStyle name="procent 4 21 3 3 4 2" xfId="35903"/>
    <cellStyle name="procent 4 21 3 3 5" xfId="22938"/>
    <cellStyle name="procent 4 21 3 4" xfId="11364"/>
    <cellStyle name="procent 4 21 3 4 2" xfId="17848"/>
    <cellStyle name="procent 4 21 3 4 2 2" xfId="44014"/>
    <cellStyle name="procent 4 21 3 4 2 3" xfId="31048"/>
    <cellStyle name="procent 4 21 3 4 3" xfId="37532"/>
    <cellStyle name="procent 4 21 3 4 4" xfId="24566"/>
    <cellStyle name="procent 4 21 3 5" xfId="14609"/>
    <cellStyle name="procent 4 21 3 5 2" xfId="40775"/>
    <cellStyle name="procent 4 21 3 5 3" xfId="27809"/>
    <cellStyle name="procent 4 21 3 6" xfId="8066"/>
    <cellStyle name="procent 4 21 3 6 2" xfId="34286"/>
    <cellStyle name="procent 4 21 3 7" xfId="21342"/>
    <cellStyle name="procent 4 21 4" xfId="1530"/>
    <cellStyle name="procent 4 21 4 2" xfId="6498"/>
    <cellStyle name="procent 4 21 4 2 2" xfId="13235"/>
    <cellStyle name="procent 4 21 4 2 2 2" xfId="19719"/>
    <cellStyle name="procent 4 21 4 2 2 2 2" xfId="45885"/>
    <cellStyle name="procent 4 21 4 2 2 2 3" xfId="32919"/>
    <cellStyle name="procent 4 21 4 2 2 3" xfId="39403"/>
    <cellStyle name="procent 4 21 4 2 2 4" xfId="26437"/>
    <cellStyle name="procent 4 21 4 2 3" xfId="16479"/>
    <cellStyle name="procent 4 21 4 2 3 2" xfId="42645"/>
    <cellStyle name="procent 4 21 4 2 3 3" xfId="29679"/>
    <cellStyle name="procent 4 21 4 2 4" xfId="9991"/>
    <cellStyle name="procent 4 21 4 2 4 2" xfId="36162"/>
    <cellStyle name="procent 4 21 4 2 5" xfId="23197"/>
    <cellStyle name="procent 4 21 4 3" xfId="11623"/>
    <cellStyle name="procent 4 21 4 3 2" xfId="18107"/>
    <cellStyle name="procent 4 21 4 3 2 2" xfId="44273"/>
    <cellStyle name="procent 4 21 4 3 2 3" xfId="31307"/>
    <cellStyle name="procent 4 21 4 3 3" xfId="37791"/>
    <cellStyle name="procent 4 21 4 3 4" xfId="24825"/>
    <cellStyle name="procent 4 21 4 4" xfId="14867"/>
    <cellStyle name="procent 4 21 4 4 2" xfId="41033"/>
    <cellStyle name="procent 4 21 4 4 3" xfId="28067"/>
    <cellStyle name="procent 4 21 4 5" xfId="8328"/>
    <cellStyle name="procent 4 21 4 5 2" xfId="34548"/>
    <cellStyle name="procent 4 21 4 6" xfId="21599"/>
    <cellStyle name="procent 4 21 5" xfId="5910"/>
    <cellStyle name="procent 4 21 5 2" xfId="12677"/>
    <cellStyle name="procent 4 21 5 2 2" xfId="19161"/>
    <cellStyle name="procent 4 21 5 2 2 2" xfId="45327"/>
    <cellStyle name="procent 4 21 5 2 2 3" xfId="32361"/>
    <cellStyle name="procent 4 21 5 2 3" xfId="38845"/>
    <cellStyle name="procent 4 21 5 2 4" xfId="25879"/>
    <cellStyle name="procent 4 21 5 3" xfId="15921"/>
    <cellStyle name="procent 4 21 5 3 2" xfId="42087"/>
    <cellStyle name="procent 4 21 5 3 3" xfId="29121"/>
    <cellStyle name="procent 4 21 5 4" xfId="9431"/>
    <cellStyle name="procent 4 21 5 4 2" xfId="35604"/>
    <cellStyle name="procent 4 21 5 5" xfId="22639"/>
    <cellStyle name="procent 4 21 6" xfId="11069"/>
    <cellStyle name="procent 4 21 6 2" xfId="17553"/>
    <cellStyle name="procent 4 21 6 2 2" xfId="43719"/>
    <cellStyle name="procent 4 21 6 2 3" xfId="30753"/>
    <cellStyle name="procent 4 21 6 3" xfId="37237"/>
    <cellStyle name="procent 4 21 6 4" xfId="24271"/>
    <cellStyle name="procent 4 21 7" xfId="14314"/>
    <cellStyle name="procent 4 21 7 2" xfId="40480"/>
    <cellStyle name="procent 4 21 7 3" xfId="27514"/>
    <cellStyle name="procent 4 21 8" xfId="7771"/>
    <cellStyle name="procent 4 21 8 2" xfId="33991"/>
    <cellStyle name="procent 4 21 9" xfId="21047"/>
    <cellStyle name="procent 4 22" xfId="658"/>
    <cellStyle name="procent 4 22 2" xfId="829"/>
    <cellStyle name="procent 4 22 2 2" xfId="1634"/>
    <cellStyle name="procent 4 22 2 2 2" xfId="6602"/>
    <cellStyle name="procent 4 22 2 2 2 2" xfId="13339"/>
    <cellStyle name="procent 4 22 2 2 2 2 2" xfId="19823"/>
    <cellStyle name="procent 4 22 2 2 2 2 2 2" xfId="45989"/>
    <cellStyle name="procent 4 22 2 2 2 2 2 3" xfId="33023"/>
    <cellStyle name="procent 4 22 2 2 2 2 3" xfId="39507"/>
    <cellStyle name="procent 4 22 2 2 2 2 4" xfId="26541"/>
    <cellStyle name="procent 4 22 2 2 2 3" xfId="16583"/>
    <cellStyle name="procent 4 22 2 2 2 3 2" xfId="42749"/>
    <cellStyle name="procent 4 22 2 2 2 3 3" xfId="29783"/>
    <cellStyle name="procent 4 22 2 2 2 4" xfId="10095"/>
    <cellStyle name="procent 4 22 2 2 2 4 2" xfId="36266"/>
    <cellStyle name="procent 4 22 2 2 2 5" xfId="23301"/>
    <cellStyle name="procent 4 22 2 2 3" xfId="11727"/>
    <cellStyle name="procent 4 22 2 2 3 2" xfId="18211"/>
    <cellStyle name="procent 4 22 2 2 3 2 2" xfId="44377"/>
    <cellStyle name="procent 4 22 2 2 3 2 3" xfId="31411"/>
    <cellStyle name="procent 4 22 2 2 3 3" xfId="37895"/>
    <cellStyle name="procent 4 22 2 2 3 4" xfId="24929"/>
    <cellStyle name="procent 4 22 2 2 4" xfId="14971"/>
    <cellStyle name="procent 4 22 2 2 4 2" xfId="41137"/>
    <cellStyle name="procent 4 22 2 2 4 3" xfId="28171"/>
    <cellStyle name="procent 4 22 2 2 5" xfId="8432"/>
    <cellStyle name="procent 4 22 2 2 5 2" xfId="34652"/>
    <cellStyle name="procent 4 22 2 2 6" xfId="21703"/>
    <cellStyle name="procent 4 22 2 3" xfId="6016"/>
    <cellStyle name="procent 4 22 2 3 2" xfId="12782"/>
    <cellStyle name="procent 4 22 2 3 2 2" xfId="19266"/>
    <cellStyle name="procent 4 22 2 3 2 2 2" xfId="45432"/>
    <cellStyle name="procent 4 22 2 3 2 2 3" xfId="32466"/>
    <cellStyle name="procent 4 22 2 3 2 3" xfId="38950"/>
    <cellStyle name="procent 4 22 2 3 2 4" xfId="25984"/>
    <cellStyle name="procent 4 22 2 3 3" xfId="16026"/>
    <cellStyle name="procent 4 22 2 3 3 2" xfId="42192"/>
    <cellStyle name="procent 4 22 2 3 3 3" xfId="29226"/>
    <cellStyle name="procent 4 22 2 3 4" xfId="9536"/>
    <cellStyle name="procent 4 22 2 3 4 2" xfId="35709"/>
    <cellStyle name="procent 4 22 2 3 5" xfId="22744"/>
    <cellStyle name="procent 4 22 2 4" xfId="11173"/>
    <cellStyle name="procent 4 22 2 4 2" xfId="17657"/>
    <cellStyle name="procent 4 22 2 4 2 2" xfId="43823"/>
    <cellStyle name="procent 4 22 2 4 2 3" xfId="30857"/>
    <cellStyle name="procent 4 22 2 4 3" xfId="37341"/>
    <cellStyle name="procent 4 22 2 4 4" xfId="24375"/>
    <cellStyle name="procent 4 22 2 5" xfId="14418"/>
    <cellStyle name="procent 4 22 2 5 2" xfId="40584"/>
    <cellStyle name="procent 4 22 2 5 3" xfId="27618"/>
    <cellStyle name="procent 4 22 2 6" xfId="7875"/>
    <cellStyle name="procent 4 22 2 6 2" xfId="34095"/>
    <cellStyle name="procent 4 22 2 7" xfId="21151"/>
    <cellStyle name="procent 4 22 3" xfId="1004"/>
    <cellStyle name="procent 4 22 3 2" xfId="1782"/>
    <cellStyle name="procent 4 22 3 2 2" xfId="6750"/>
    <cellStyle name="procent 4 22 3 2 2 2" xfId="13487"/>
    <cellStyle name="procent 4 22 3 2 2 2 2" xfId="19971"/>
    <cellStyle name="procent 4 22 3 2 2 2 2 2" xfId="46137"/>
    <cellStyle name="procent 4 22 3 2 2 2 2 3" xfId="33171"/>
    <cellStyle name="procent 4 22 3 2 2 2 3" xfId="39655"/>
    <cellStyle name="procent 4 22 3 2 2 2 4" xfId="26689"/>
    <cellStyle name="procent 4 22 3 2 2 3" xfId="16731"/>
    <cellStyle name="procent 4 22 3 2 2 3 2" xfId="42897"/>
    <cellStyle name="procent 4 22 3 2 2 3 3" xfId="29931"/>
    <cellStyle name="procent 4 22 3 2 2 4" xfId="10243"/>
    <cellStyle name="procent 4 22 3 2 2 4 2" xfId="36414"/>
    <cellStyle name="procent 4 22 3 2 2 5" xfId="23449"/>
    <cellStyle name="procent 4 22 3 2 3" xfId="11875"/>
    <cellStyle name="procent 4 22 3 2 3 2" xfId="18359"/>
    <cellStyle name="procent 4 22 3 2 3 2 2" xfId="44525"/>
    <cellStyle name="procent 4 22 3 2 3 2 3" xfId="31559"/>
    <cellStyle name="procent 4 22 3 2 3 3" xfId="38043"/>
    <cellStyle name="procent 4 22 3 2 3 4" xfId="25077"/>
    <cellStyle name="procent 4 22 3 2 4" xfId="15119"/>
    <cellStyle name="procent 4 22 3 2 4 2" xfId="41285"/>
    <cellStyle name="procent 4 22 3 2 4 3" xfId="28319"/>
    <cellStyle name="procent 4 22 3 2 5" xfId="8580"/>
    <cellStyle name="procent 4 22 3 2 5 2" xfId="34800"/>
    <cellStyle name="procent 4 22 3 2 6" xfId="21851"/>
    <cellStyle name="procent 4 22 3 3" xfId="6168"/>
    <cellStyle name="procent 4 22 3 3 2" xfId="12932"/>
    <cellStyle name="procent 4 22 3 3 2 2" xfId="19416"/>
    <cellStyle name="procent 4 22 3 3 2 2 2" xfId="45582"/>
    <cellStyle name="procent 4 22 3 3 2 2 3" xfId="32616"/>
    <cellStyle name="procent 4 22 3 3 2 3" xfId="39100"/>
    <cellStyle name="procent 4 22 3 3 2 4" xfId="26134"/>
    <cellStyle name="procent 4 22 3 3 3" xfId="16176"/>
    <cellStyle name="procent 4 22 3 3 3 2" xfId="42342"/>
    <cellStyle name="procent 4 22 3 3 3 3" xfId="29376"/>
    <cellStyle name="procent 4 22 3 3 4" xfId="9687"/>
    <cellStyle name="procent 4 22 3 3 4 2" xfId="35859"/>
    <cellStyle name="procent 4 22 3 3 5" xfId="22894"/>
    <cellStyle name="procent 4 22 3 4" xfId="11321"/>
    <cellStyle name="procent 4 22 3 4 2" xfId="17805"/>
    <cellStyle name="procent 4 22 3 4 2 2" xfId="43971"/>
    <cellStyle name="procent 4 22 3 4 2 3" xfId="31005"/>
    <cellStyle name="procent 4 22 3 4 3" xfId="37489"/>
    <cellStyle name="procent 4 22 3 4 4" xfId="24523"/>
    <cellStyle name="procent 4 22 3 5" xfId="14566"/>
    <cellStyle name="procent 4 22 3 5 2" xfId="40732"/>
    <cellStyle name="procent 4 22 3 5 3" xfId="27766"/>
    <cellStyle name="procent 4 22 3 6" xfId="8023"/>
    <cellStyle name="procent 4 22 3 6 2" xfId="34243"/>
    <cellStyle name="procent 4 22 3 7" xfId="21299"/>
    <cellStyle name="procent 4 22 4" xfId="1490"/>
    <cellStyle name="procent 4 22 4 2" xfId="6458"/>
    <cellStyle name="procent 4 22 4 2 2" xfId="13195"/>
    <cellStyle name="procent 4 22 4 2 2 2" xfId="19679"/>
    <cellStyle name="procent 4 22 4 2 2 2 2" xfId="45845"/>
    <cellStyle name="procent 4 22 4 2 2 2 3" xfId="32879"/>
    <cellStyle name="procent 4 22 4 2 2 3" xfId="39363"/>
    <cellStyle name="procent 4 22 4 2 2 4" xfId="26397"/>
    <cellStyle name="procent 4 22 4 2 3" xfId="16439"/>
    <cellStyle name="procent 4 22 4 2 3 2" xfId="42605"/>
    <cellStyle name="procent 4 22 4 2 3 3" xfId="29639"/>
    <cellStyle name="procent 4 22 4 2 4" xfId="9951"/>
    <cellStyle name="procent 4 22 4 2 4 2" xfId="36122"/>
    <cellStyle name="procent 4 22 4 2 5" xfId="23157"/>
    <cellStyle name="procent 4 22 4 3" xfId="11583"/>
    <cellStyle name="procent 4 22 4 3 2" xfId="18067"/>
    <cellStyle name="procent 4 22 4 3 2 2" xfId="44233"/>
    <cellStyle name="procent 4 22 4 3 2 3" xfId="31267"/>
    <cellStyle name="procent 4 22 4 3 3" xfId="37751"/>
    <cellStyle name="procent 4 22 4 3 4" xfId="24785"/>
    <cellStyle name="procent 4 22 4 4" xfId="14827"/>
    <cellStyle name="procent 4 22 4 4 2" xfId="40993"/>
    <cellStyle name="procent 4 22 4 4 3" xfId="28027"/>
    <cellStyle name="procent 4 22 4 5" xfId="8288"/>
    <cellStyle name="procent 4 22 4 5 2" xfId="34508"/>
    <cellStyle name="procent 4 22 4 6" xfId="21559"/>
    <cellStyle name="procent 4 22 5" xfId="5869"/>
    <cellStyle name="procent 4 22 5 2" xfId="12636"/>
    <cellStyle name="procent 4 22 5 2 2" xfId="19120"/>
    <cellStyle name="procent 4 22 5 2 2 2" xfId="45286"/>
    <cellStyle name="procent 4 22 5 2 2 3" xfId="32320"/>
    <cellStyle name="procent 4 22 5 2 3" xfId="38804"/>
    <cellStyle name="procent 4 22 5 2 4" xfId="25838"/>
    <cellStyle name="procent 4 22 5 3" xfId="15880"/>
    <cellStyle name="procent 4 22 5 3 2" xfId="42046"/>
    <cellStyle name="procent 4 22 5 3 3" xfId="29080"/>
    <cellStyle name="procent 4 22 5 4" xfId="9390"/>
    <cellStyle name="procent 4 22 5 4 2" xfId="35563"/>
    <cellStyle name="procent 4 22 5 5" xfId="22598"/>
    <cellStyle name="procent 4 22 6" xfId="11029"/>
    <cellStyle name="procent 4 22 6 2" xfId="17513"/>
    <cellStyle name="procent 4 22 6 2 2" xfId="43679"/>
    <cellStyle name="procent 4 22 6 2 3" xfId="30713"/>
    <cellStyle name="procent 4 22 6 3" xfId="37197"/>
    <cellStyle name="procent 4 22 6 4" xfId="24231"/>
    <cellStyle name="procent 4 22 7" xfId="14274"/>
    <cellStyle name="procent 4 22 7 2" xfId="40440"/>
    <cellStyle name="procent 4 22 7 3" xfId="27474"/>
    <cellStyle name="procent 4 22 8" xfId="7731"/>
    <cellStyle name="procent 4 22 8 2" xfId="33951"/>
    <cellStyle name="procent 4 22 9" xfId="21007"/>
    <cellStyle name="procent 4 23" xfId="694"/>
    <cellStyle name="procent 4 23 2" xfId="868"/>
    <cellStyle name="procent 4 23 2 2" xfId="1668"/>
    <cellStyle name="procent 4 23 2 2 2" xfId="6636"/>
    <cellStyle name="procent 4 23 2 2 2 2" xfId="13373"/>
    <cellStyle name="procent 4 23 2 2 2 2 2" xfId="19857"/>
    <cellStyle name="procent 4 23 2 2 2 2 2 2" xfId="46023"/>
    <cellStyle name="procent 4 23 2 2 2 2 2 3" xfId="33057"/>
    <cellStyle name="procent 4 23 2 2 2 2 3" xfId="39541"/>
    <cellStyle name="procent 4 23 2 2 2 2 4" xfId="26575"/>
    <cellStyle name="procent 4 23 2 2 2 3" xfId="16617"/>
    <cellStyle name="procent 4 23 2 2 2 3 2" xfId="42783"/>
    <cellStyle name="procent 4 23 2 2 2 3 3" xfId="29817"/>
    <cellStyle name="procent 4 23 2 2 2 4" xfId="10129"/>
    <cellStyle name="procent 4 23 2 2 2 4 2" xfId="36300"/>
    <cellStyle name="procent 4 23 2 2 2 5" xfId="23335"/>
    <cellStyle name="procent 4 23 2 2 3" xfId="11761"/>
    <cellStyle name="procent 4 23 2 2 3 2" xfId="18245"/>
    <cellStyle name="procent 4 23 2 2 3 2 2" xfId="44411"/>
    <cellStyle name="procent 4 23 2 2 3 2 3" xfId="31445"/>
    <cellStyle name="procent 4 23 2 2 3 3" xfId="37929"/>
    <cellStyle name="procent 4 23 2 2 3 4" xfId="24963"/>
    <cellStyle name="procent 4 23 2 2 4" xfId="15005"/>
    <cellStyle name="procent 4 23 2 2 4 2" xfId="41171"/>
    <cellStyle name="procent 4 23 2 2 4 3" xfId="28205"/>
    <cellStyle name="procent 4 23 2 2 5" xfId="8466"/>
    <cellStyle name="procent 4 23 2 2 5 2" xfId="34686"/>
    <cellStyle name="procent 4 23 2 2 6" xfId="21737"/>
    <cellStyle name="procent 4 23 2 3" xfId="6050"/>
    <cellStyle name="procent 4 23 2 3 2" xfId="12816"/>
    <cellStyle name="procent 4 23 2 3 2 2" xfId="19300"/>
    <cellStyle name="procent 4 23 2 3 2 2 2" xfId="45466"/>
    <cellStyle name="procent 4 23 2 3 2 2 3" xfId="32500"/>
    <cellStyle name="procent 4 23 2 3 2 3" xfId="38984"/>
    <cellStyle name="procent 4 23 2 3 2 4" xfId="26018"/>
    <cellStyle name="procent 4 23 2 3 3" xfId="16060"/>
    <cellStyle name="procent 4 23 2 3 3 2" xfId="42226"/>
    <cellStyle name="procent 4 23 2 3 3 3" xfId="29260"/>
    <cellStyle name="procent 4 23 2 3 4" xfId="9570"/>
    <cellStyle name="procent 4 23 2 3 4 2" xfId="35743"/>
    <cellStyle name="procent 4 23 2 3 5" xfId="22778"/>
    <cellStyle name="procent 4 23 2 4" xfId="11207"/>
    <cellStyle name="procent 4 23 2 4 2" xfId="17691"/>
    <cellStyle name="procent 4 23 2 4 2 2" xfId="43857"/>
    <cellStyle name="procent 4 23 2 4 2 3" xfId="30891"/>
    <cellStyle name="procent 4 23 2 4 3" xfId="37375"/>
    <cellStyle name="procent 4 23 2 4 4" xfId="24409"/>
    <cellStyle name="procent 4 23 2 5" xfId="14452"/>
    <cellStyle name="procent 4 23 2 5 2" xfId="40618"/>
    <cellStyle name="procent 4 23 2 5 3" xfId="27652"/>
    <cellStyle name="procent 4 23 2 6" xfId="7909"/>
    <cellStyle name="procent 4 23 2 6 2" xfId="34129"/>
    <cellStyle name="procent 4 23 2 7" xfId="21185"/>
    <cellStyle name="procent 4 23 3" xfId="1043"/>
    <cellStyle name="procent 4 23 3 2" xfId="1816"/>
    <cellStyle name="procent 4 23 3 2 2" xfId="6784"/>
    <cellStyle name="procent 4 23 3 2 2 2" xfId="13521"/>
    <cellStyle name="procent 4 23 3 2 2 2 2" xfId="20005"/>
    <cellStyle name="procent 4 23 3 2 2 2 2 2" xfId="46171"/>
    <cellStyle name="procent 4 23 3 2 2 2 2 3" xfId="33205"/>
    <cellStyle name="procent 4 23 3 2 2 2 3" xfId="39689"/>
    <cellStyle name="procent 4 23 3 2 2 2 4" xfId="26723"/>
    <cellStyle name="procent 4 23 3 2 2 3" xfId="16765"/>
    <cellStyle name="procent 4 23 3 2 2 3 2" xfId="42931"/>
    <cellStyle name="procent 4 23 3 2 2 3 3" xfId="29965"/>
    <cellStyle name="procent 4 23 3 2 2 4" xfId="10277"/>
    <cellStyle name="procent 4 23 3 2 2 4 2" xfId="36448"/>
    <cellStyle name="procent 4 23 3 2 2 5" xfId="23483"/>
    <cellStyle name="procent 4 23 3 2 3" xfId="11909"/>
    <cellStyle name="procent 4 23 3 2 3 2" xfId="18393"/>
    <cellStyle name="procent 4 23 3 2 3 2 2" xfId="44559"/>
    <cellStyle name="procent 4 23 3 2 3 2 3" xfId="31593"/>
    <cellStyle name="procent 4 23 3 2 3 3" xfId="38077"/>
    <cellStyle name="procent 4 23 3 2 3 4" xfId="25111"/>
    <cellStyle name="procent 4 23 3 2 4" xfId="15153"/>
    <cellStyle name="procent 4 23 3 2 4 2" xfId="41319"/>
    <cellStyle name="procent 4 23 3 2 4 3" xfId="28353"/>
    <cellStyle name="procent 4 23 3 2 5" xfId="8614"/>
    <cellStyle name="procent 4 23 3 2 5 2" xfId="34834"/>
    <cellStyle name="procent 4 23 3 2 6" xfId="21885"/>
    <cellStyle name="procent 4 23 3 3" xfId="6203"/>
    <cellStyle name="procent 4 23 3 3 2" xfId="12967"/>
    <cellStyle name="procent 4 23 3 3 2 2" xfId="19451"/>
    <cellStyle name="procent 4 23 3 3 2 2 2" xfId="45617"/>
    <cellStyle name="procent 4 23 3 3 2 2 3" xfId="32651"/>
    <cellStyle name="procent 4 23 3 3 2 3" xfId="39135"/>
    <cellStyle name="procent 4 23 3 3 2 4" xfId="26169"/>
    <cellStyle name="procent 4 23 3 3 3" xfId="16211"/>
    <cellStyle name="procent 4 23 3 3 3 2" xfId="42377"/>
    <cellStyle name="procent 4 23 3 3 3 3" xfId="29411"/>
    <cellStyle name="procent 4 23 3 3 4" xfId="9722"/>
    <cellStyle name="procent 4 23 3 3 4 2" xfId="35894"/>
    <cellStyle name="procent 4 23 3 3 5" xfId="22929"/>
    <cellStyle name="procent 4 23 3 4" xfId="11355"/>
    <cellStyle name="procent 4 23 3 4 2" xfId="17839"/>
    <cellStyle name="procent 4 23 3 4 2 2" xfId="44005"/>
    <cellStyle name="procent 4 23 3 4 2 3" xfId="31039"/>
    <cellStyle name="procent 4 23 3 4 3" xfId="37523"/>
    <cellStyle name="procent 4 23 3 4 4" xfId="24557"/>
    <cellStyle name="procent 4 23 3 5" xfId="14600"/>
    <cellStyle name="procent 4 23 3 5 2" xfId="40766"/>
    <cellStyle name="procent 4 23 3 5 3" xfId="27800"/>
    <cellStyle name="procent 4 23 3 6" xfId="8057"/>
    <cellStyle name="procent 4 23 3 6 2" xfId="34277"/>
    <cellStyle name="procent 4 23 3 7" xfId="21333"/>
    <cellStyle name="procent 4 23 4" xfId="1521"/>
    <cellStyle name="procent 4 23 4 2" xfId="6489"/>
    <cellStyle name="procent 4 23 4 2 2" xfId="13226"/>
    <cellStyle name="procent 4 23 4 2 2 2" xfId="19710"/>
    <cellStyle name="procent 4 23 4 2 2 2 2" xfId="45876"/>
    <cellStyle name="procent 4 23 4 2 2 2 3" xfId="32910"/>
    <cellStyle name="procent 4 23 4 2 2 3" xfId="39394"/>
    <cellStyle name="procent 4 23 4 2 2 4" xfId="26428"/>
    <cellStyle name="procent 4 23 4 2 3" xfId="16470"/>
    <cellStyle name="procent 4 23 4 2 3 2" xfId="42636"/>
    <cellStyle name="procent 4 23 4 2 3 3" xfId="29670"/>
    <cellStyle name="procent 4 23 4 2 4" xfId="9982"/>
    <cellStyle name="procent 4 23 4 2 4 2" xfId="36153"/>
    <cellStyle name="procent 4 23 4 2 5" xfId="23188"/>
    <cellStyle name="procent 4 23 4 3" xfId="11614"/>
    <cellStyle name="procent 4 23 4 3 2" xfId="18098"/>
    <cellStyle name="procent 4 23 4 3 2 2" xfId="44264"/>
    <cellStyle name="procent 4 23 4 3 2 3" xfId="31298"/>
    <cellStyle name="procent 4 23 4 3 3" xfId="37782"/>
    <cellStyle name="procent 4 23 4 3 4" xfId="24816"/>
    <cellStyle name="procent 4 23 4 4" xfId="14858"/>
    <cellStyle name="procent 4 23 4 4 2" xfId="41024"/>
    <cellStyle name="procent 4 23 4 4 3" xfId="28058"/>
    <cellStyle name="procent 4 23 4 5" xfId="8319"/>
    <cellStyle name="procent 4 23 4 5 2" xfId="34539"/>
    <cellStyle name="procent 4 23 4 6" xfId="21590"/>
    <cellStyle name="procent 4 23 5" xfId="5901"/>
    <cellStyle name="procent 4 23 5 2" xfId="12668"/>
    <cellStyle name="procent 4 23 5 2 2" xfId="19152"/>
    <cellStyle name="procent 4 23 5 2 2 2" xfId="45318"/>
    <cellStyle name="procent 4 23 5 2 2 3" xfId="32352"/>
    <cellStyle name="procent 4 23 5 2 3" xfId="38836"/>
    <cellStyle name="procent 4 23 5 2 4" xfId="25870"/>
    <cellStyle name="procent 4 23 5 3" xfId="15912"/>
    <cellStyle name="procent 4 23 5 3 2" xfId="42078"/>
    <cellStyle name="procent 4 23 5 3 3" xfId="29112"/>
    <cellStyle name="procent 4 23 5 4" xfId="9422"/>
    <cellStyle name="procent 4 23 5 4 2" xfId="35595"/>
    <cellStyle name="procent 4 23 5 5" xfId="22630"/>
    <cellStyle name="procent 4 23 6" xfId="11060"/>
    <cellStyle name="procent 4 23 6 2" xfId="17544"/>
    <cellStyle name="procent 4 23 6 2 2" xfId="43710"/>
    <cellStyle name="procent 4 23 6 2 3" xfId="30744"/>
    <cellStyle name="procent 4 23 6 3" xfId="37228"/>
    <cellStyle name="procent 4 23 6 4" xfId="24262"/>
    <cellStyle name="procent 4 23 7" xfId="14305"/>
    <cellStyle name="procent 4 23 7 2" xfId="40471"/>
    <cellStyle name="procent 4 23 7 3" xfId="27505"/>
    <cellStyle name="procent 4 23 8" xfId="7762"/>
    <cellStyle name="procent 4 23 8 2" xfId="33982"/>
    <cellStyle name="procent 4 23 9" xfId="21038"/>
    <cellStyle name="procent 4 24" xfId="808"/>
    <cellStyle name="procent 4 24 2" xfId="1615"/>
    <cellStyle name="procent 4 24 2 2" xfId="6583"/>
    <cellStyle name="procent 4 24 2 2 2" xfId="13320"/>
    <cellStyle name="procent 4 24 2 2 2 2" xfId="19804"/>
    <cellStyle name="procent 4 24 2 2 2 2 2" xfId="45970"/>
    <cellStyle name="procent 4 24 2 2 2 2 3" xfId="33004"/>
    <cellStyle name="procent 4 24 2 2 2 3" xfId="39488"/>
    <cellStyle name="procent 4 24 2 2 2 4" xfId="26522"/>
    <cellStyle name="procent 4 24 2 2 3" xfId="16564"/>
    <cellStyle name="procent 4 24 2 2 3 2" xfId="42730"/>
    <cellStyle name="procent 4 24 2 2 3 3" xfId="29764"/>
    <cellStyle name="procent 4 24 2 2 4" xfId="10076"/>
    <cellStyle name="procent 4 24 2 2 4 2" xfId="36247"/>
    <cellStyle name="procent 4 24 2 2 5" xfId="23282"/>
    <cellStyle name="procent 4 24 2 3" xfId="11708"/>
    <cellStyle name="procent 4 24 2 3 2" xfId="18192"/>
    <cellStyle name="procent 4 24 2 3 2 2" xfId="44358"/>
    <cellStyle name="procent 4 24 2 3 2 3" xfId="31392"/>
    <cellStyle name="procent 4 24 2 3 3" xfId="37876"/>
    <cellStyle name="procent 4 24 2 3 4" xfId="24910"/>
    <cellStyle name="procent 4 24 2 4" xfId="14952"/>
    <cellStyle name="procent 4 24 2 4 2" xfId="41118"/>
    <cellStyle name="procent 4 24 2 4 3" xfId="28152"/>
    <cellStyle name="procent 4 24 2 5" xfId="8413"/>
    <cellStyle name="procent 4 24 2 5 2" xfId="34633"/>
    <cellStyle name="procent 4 24 2 6" xfId="21684"/>
    <cellStyle name="procent 4 24 3" xfId="5997"/>
    <cellStyle name="procent 4 24 3 2" xfId="12763"/>
    <cellStyle name="procent 4 24 3 2 2" xfId="19247"/>
    <cellStyle name="procent 4 24 3 2 2 2" xfId="45413"/>
    <cellStyle name="procent 4 24 3 2 2 3" xfId="32447"/>
    <cellStyle name="procent 4 24 3 2 3" xfId="38931"/>
    <cellStyle name="procent 4 24 3 2 4" xfId="25965"/>
    <cellStyle name="procent 4 24 3 3" xfId="16007"/>
    <cellStyle name="procent 4 24 3 3 2" xfId="42173"/>
    <cellStyle name="procent 4 24 3 3 3" xfId="29207"/>
    <cellStyle name="procent 4 24 3 4" xfId="9517"/>
    <cellStyle name="procent 4 24 3 4 2" xfId="35690"/>
    <cellStyle name="procent 4 24 3 5" xfId="22725"/>
    <cellStyle name="procent 4 24 4" xfId="11154"/>
    <cellStyle name="procent 4 24 4 2" xfId="17638"/>
    <cellStyle name="procent 4 24 4 2 2" xfId="43804"/>
    <cellStyle name="procent 4 24 4 2 3" xfId="30838"/>
    <cellStyle name="procent 4 24 4 3" xfId="37322"/>
    <cellStyle name="procent 4 24 4 4" xfId="24356"/>
    <cellStyle name="procent 4 24 5" xfId="14399"/>
    <cellStyle name="procent 4 24 5 2" xfId="40565"/>
    <cellStyle name="procent 4 24 5 3" xfId="27599"/>
    <cellStyle name="procent 4 24 6" xfId="7856"/>
    <cellStyle name="procent 4 24 6 2" xfId="34076"/>
    <cellStyle name="procent 4 24 7" xfId="21132"/>
    <cellStyle name="procent 4 25" xfId="983"/>
    <cellStyle name="procent 4 25 2" xfId="1763"/>
    <cellStyle name="procent 4 25 2 2" xfId="6731"/>
    <cellStyle name="procent 4 25 2 2 2" xfId="13468"/>
    <cellStyle name="procent 4 25 2 2 2 2" xfId="19952"/>
    <cellStyle name="procent 4 25 2 2 2 2 2" xfId="46118"/>
    <cellStyle name="procent 4 25 2 2 2 2 3" xfId="33152"/>
    <cellStyle name="procent 4 25 2 2 2 3" xfId="39636"/>
    <cellStyle name="procent 4 25 2 2 2 4" xfId="26670"/>
    <cellStyle name="procent 4 25 2 2 3" xfId="16712"/>
    <cellStyle name="procent 4 25 2 2 3 2" xfId="42878"/>
    <cellStyle name="procent 4 25 2 2 3 3" xfId="29912"/>
    <cellStyle name="procent 4 25 2 2 4" xfId="10224"/>
    <cellStyle name="procent 4 25 2 2 4 2" xfId="36395"/>
    <cellStyle name="procent 4 25 2 2 5" xfId="23430"/>
    <cellStyle name="procent 4 25 2 3" xfId="11856"/>
    <cellStyle name="procent 4 25 2 3 2" xfId="18340"/>
    <cellStyle name="procent 4 25 2 3 2 2" xfId="44506"/>
    <cellStyle name="procent 4 25 2 3 2 3" xfId="31540"/>
    <cellStyle name="procent 4 25 2 3 3" xfId="38024"/>
    <cellStyle name="procent 4 25 2 3 4" xfId="25058"/>
    <cellStyle name="procent 4 25 2 4" xfId="15100"/>
    <cellStyle name="procent 4 25 2 4 2" xfId="41266"/>
    <cellStyle name="procent 4 25 2 4 3" xfId="28300"/>
    <cellStyle name="procent 4 25 2 5" xfId="8561"/>
    <cellStyle name="procent 4 25 2 5 2" xfId="34781"/>
    <cellStyle name="procent 4 25 2 6" xfId="21832"/>
    <cellStyle name="procent 4 25 3" xfId="6148"/>
    <cellStyle name="procent 4 25 3 2" xfId="12913"/>
    <cellStyle name="procent 4 25 3 2 2" xfId="19397"/>
    <cellStyle name="procent 4 25 3 2 2 2" xfId="45563"/>
    <cellStyle name="procent 4 25 3 2 2 3" xfId="32597"/>
    <cellStyle name="procent 4 25 3 2 3" xfId="39081"/>
    <cellStyle name="procent 4 25 3 2 4" xfId="26115"/>
    <cellStyle name="procent 4 25 3 3" xfId="16157"/>
    <cellStyle name="procent 4 25 3 3 2" xfId="42323"/>
    <cellStyle name="procent 4 25 3 3 3" xfId="29357"/>
    <cellStyle name="procent 4 25 3 4" xfId="9668"/>
    <cellStyle name="procent 4 25 3 4 2" xfId="35840"/>
    <cellStyle name="procent 4 25 3 5" xfId="22875"/>
    <cellStyle name="procent 4 25 4" xfId="11302"/>
    <cellStyle name="procent 4 25 4 2" xfId="17786"/>
    <cellStyle name="procent 4 25 4 2 2" xfId="43952"/>
    <cellStyle name="procent 4 25 4 2 3" xfId="30986"/>
    <cellStyle name="procent 4 25 4 3" xfId="37470"/>
    <cellStyle name="procent 4 25 4 4" xfId="24504"/>
    <cellStyle name="procent 4 25 5" xfId="14547"/>
    <cellStyle name="procent 4 25 5 2" xfId="40713"/>
    <cellStyle name="procent 4 25 5 3" xfId="27747"/>
    <cellStyle name="procent 4 25 6" xfId="8004"/>
    <cellStyle name="procent 4 25 6 2" xfId="34224"/>
    <cellStyle name="procent 4 25 7" xfId="21280"/>
    <cellStyle name="procent 4 26" xfId="1375"/>
    <cellStyle name="procent 4 26 2" xfId="6343"/>
    <cellStyle name="procent 4 26 2 2" xfId="13080"/>
    <cellStyle name="procent 4 26 2 2 2" xfId="19564"/>
    <cellStyle name="procent 4 26 2 2 2 2" xfId="45730"/>
    <cellStyle name="procent 4 26 2 2 2 3" xfId="32764"/>
    <cellStyle name="procent 4 26 2 2 3" xfId="39248"/>
    <cellStyle name="procent 4 26 2 2 4" xfId="26282"/>
    <cellStyle name="procent 4 26 2 3" xfId="16324"/>
    <cellStyle name="procent 4 26 2 3 2" xfId="42490"/>
    <cellStyle name="procent 4 26 2 3 3" xfId="29524"/>
    <cellStyle name="procent 4 26 2 4" xfId="9836"/>
    <cellStyle name="procent 4 26 2 4 2" xfId="36007"/>
    <cellStyle name="procent 4 26 2 5" xfId="23042"/>
    <cellStyle name="procent 4 26 3" xfId="11468"/>
    <cellStyle name="procent 4 26 3 2" xfId="17952"/>
    <cellStyle name="procent 4 26 3 2 2" xfId="44118"/>
    <cellStyle name="procent 4 26 3 2 3" xfId="31152"/>
    <cellStyle name="procent 4 26 3 3" xfId="37636"/>
    <cellStyle name="procent 4 26 3 4" xfId="24670"/>
    <cellStyle name="procent 4 26 4" xfId="14712"/>
    <cellStyle name="procent 4 26 4 2" xfId="40878"/>
    <cellStyle name="procent 4 26 4 3" xfId="27912"/>
    <cellStyle name="procent 4 26 5" xfId="8173"/>
    <cellStyle name="procent 4 26 5 2" xfId="34393"/>
    <cellStyle name="procent 4 26 6" xfId="21444"/>
    <cellStyle name="procent 4 27" xfId="2082"/>
    <cellStyle name="procent 4 28" xfId="5749"/>
    <cellStyle name="procent 4 28 2" xfId="12520"/>
    <cellStyle name="procent 4 28 2 2" xfId="19004"/>
    <cellStyle name="procent 4 28 2 2 2" xfId="45170"/>
    <cellStyle name="procent 4 28 2 2 3" xfId="32204"/>
    <cellStyle name="procent 4 28 2 3" xfId="38688"/>
    <cellStyle name="procent 4 28 2 4" xfId="25722"/>
    <cellStyle name="procent 4 28 3" xfId="15764"/>
    <cellStyle name="procent 4 28 3 2" xfId="41930"/>
    <cellStyle name="procent 4 28 3 3" xfId="28964"/>
    <cellStyle name="procent 4 28 4" xfId="9274"/>
    <cellStyle name="procent 4 28 4 2" xfId="35447"/>
    <cellStyle name="procent 4 28 5" xfId="22482"/>
    <cellStyle name="procent 4 29" xfId="7568"/>
    <cellStyle name="procent 4 3" xfId="534"/>
    <cellStyle name="procent 4 3 10" xfId="14166"/>
    <cellStyle name="procent 4 3 10 2" xfId="40332"/>
    <cellStyle name="procent 4 3 10 3" xfId="27366"/>
    <cellStyle name="procent 4 3 11" xfId="7623"/>
    <cellStyle name="procent 4 3 11 2" xfId="33843"/>
    <cellStyle name="procent 4 3 12" xfId="20899"/>
    <cellStyle name="procent 4 3 2" xfId="567"/>
    <cellStyle name="procent 4 3 2 10" xfId="20928"/>
    <cellStyle name="procent 4 3 2 2" xfId="726"/>
    <cellStyle name="procent 4 3 2 2 2" xfId="1547"/>
    <cellStyle name="procent 4 3 2 2 2 2" xfId="6515"/>
    <cellStyle name="procent 4 3 2 2 2 2 2" xfId="13252"/>
    <cellStyle name="procent 4 3 2 2 2 2 2 2" xfId="19736"/>
    <cellStyle name="procent 4 3 2 2 2 2 2 2 2" xfId="45902"/>
    <cellStyle name="procent 4 3 2 2 2 2 2 2 3" xfId="32936"/>
    <cellStyle name="procent 4 3 2 2 2 2 2 3" xfId="39420"/>
    <cellStyle name="procent 4 3 2 2 2 2 2 4" xfId="26454"/>
    <cellStyle name="procent 4 3 2 2 2 2 3" xfId="16496"/>
    <cellStyle name="procent 4 3 2 2 2 2 3 2" xfId="42662"/>
    <cellStyle name="procent 4 3 2 2 2 2 3 3" xfId="29696"/>
    <cellStyle name="procent 4 3 2 2 2 2 4" xfId="10008"/>
    <cellStyle name="procent 4 3 2 2 2 2 4 2" xfId="36179"/>
    <cellStyle name="procent 4 3 2 2 2 2 5" xfId="23214"/>
    <cellStyle name="procent 4 3 2 2 2 3" xfId="11640"/>
    <cellStyle name="procent 4 3 2 2 2 3 2" xfId="18124"/>
    <cellStyle name="procent 4 3 2 2 2 3 2 2" xfId="44290"/>
    <cellStyle name="procent 4 3 2 2 2 3 2 3" xfId="31324"/>
    <cellStyle name="procent 4 3 2 2 2 3 3" xfId="37808"/>
    <cellStyle name="procent 4 3 2 2 2 3 4" xfId="24842"/>
    <cellStyle name="procent 4 3 2 2 2 4" xfId="14884"/>
    <cellStyle name="procent 4 3 2 2 2 4 2" xfId="41050"/>
    <cellStyle name="procent 4 3 2 2 2 4 3" xfId="28084"/>
    <cellStyle name="procent 4 3 2 2 2 5" xfId="8345"/>
    <cellStyle name="procent 4 3 2 2 2 5 2" xfId="34565"/>
    <cellStyle name="procent 4 3 2 2 2 6" xfId="21616"/>
    <cellStyle name="procent 4 3 2 2 3" xfId="5928"/>
    <cellStyle name="procent 4 3 2 2 3 2" xfId="12695"/>
    <cellStyle name="procent 4 3 2 2 3 2 2" xfId="19179"/>
    <cellStyle name="procent 4 3 2 2 3 2 2 2" xfId="45345"/>
    <cellStyle name="procent 4 3 2 2 3 2 2 3" xfId="32379"/>
    <cellStyle name="procent 4 3 2 2 3 2 3" xfId="38863"/>
    <cellStyle name="procent 4 3 2 2 3 2 4" xfId="25897"/>
    <cellStyle name="procent 4 3 2 2 3 3" xfId="15939"/>
    <cellStyle name="procent 4 3 2 2 3 3 2" xfId="42105"/>
    <cellStyle name="procent 4 3 2 2 3 3 3" xfId="29139"/>
    <cellStyle name="procent 4 3 2 2 3 4" xfId="9449"/>
    <cellStyle name="procent 4 3 2 2 3 4 2" xfId="35622"/>
    <cellStyle name="procent 4 3 2 2 3 5" xfId="22657"/>
    <cellStyle name="procent 4 3 2 2 4" xfId="11086"/>
    <cellStyle name="procent 4 3 2 2 4 2" xfId="17570"/>
    <cellStyle name="procent 4 3 2 2 4 2 2" xfId="43736"/>
    <cellStyle name="procent 4 3 2 2 4 2 3" xfId="30770"/>
    <cellStyle name="procent 4 3 2 2 4 3" xfId="37254"/>
    <cellStyle name="procent 4 3 2 2 4 4" xfId="24288"/>
    <cellStyle name="procent 4 3 2 2 5" xfId="14331"/>
    <cellStyle name="procent 4 3 2 2 5 2" xfId="40497"/>
    <cellStyle name="procent 4 3 2 2 5 3" xfId="27531"/>
    <cellStyle name="procent 4 3 2 2 6" xfId="7788"/>
    <cellStyle name="procent 4 3 2 2 6 2" xfId="34008"/>
    <cellStyle name="procent 4 3 2 2 7" xfId="21064"/>
    <cellStyle name="procent 4 3 2 3" xfId="901"/>
    <cellStyle name="procent 4 3 2 3 2" xfId="1695"/>
    <cellStyle name="procent 4 3 2 3 2 2" xfId="6663"/>
    <cellStyle name="procent 4 3 2 3 2 2 2" xfId="13400"/>
    <cellStyle name="procent 4 3 2 3 2 2 2 2" xfId="19884"/>
    <cellStyle name="procent 4 3 2 3 2 2 2 2 2" xfId="46050"/>
    <cellStyle name="procent 4 3 2 3 2 2 2 2 3" xfId="33084"/>
    <cellStyle name="procent 4 3 2 3 2 2 2 3" xfId="39568"/>
    <cellStyle name="procent 4 3 2 3 2 2 2 4" xfId="26602"/>
    <cellStyle name="procent 4 3 2 3 2 2 3" xfId="16644"/>
    <cellStyle name="procent 4 3 2 3 2 2 3 2" xfId="42810"/>
    <cellStyle name="procent 4 3 2 3 2 2 3 3" xfId="29844"/>
    <cellStyle name="procent 4 3 2 3 2 2 4" xfId="10156"/>
    <cellStyle name="procent 4 3 2 3 2 2 4 2" xfId="36327"/>
    <cellStyle name="procent 4 3 2 3 2 2 5" xfId="23362"/>
    <cellStyle name="procent 4 3 2 3 2 3" xfId="11788"/>
    <cellStyle name="procent 4 3 2 3 2 3 2" xfId="18272"/>
    <cellStyle name="procent 4 3 2 3 2 3 2 2" xfId="44438"/>
    <cellStyle name="procent 4 3 2 3 2 3 2 3" xfId="31472"/>
    <cellStyle name="procent 4 3 2 3 2 3 3" xfId="37956"/>
    <cellStyle name="procent 4 3 2 3 2 3 4" xfId="24990"/>
    <cellStyle name="procent 4 3 2 3 2 4" xfId="15032"/>
    <cellStyle name="procent 4 3 2 3 2 4 2" xfId="41198"/>
    <cellStyle name="procent 4 3 2 3 2 4 3" xfId="28232"/>
    <cellStyle name="procent 4 3 2 3 2 5" xfId="8493"/>
    <cellStyle name="procent 4 3 2 3 2 5 2" xfId="34713"/>
    <cellStyle name="procent 4 3 2 3 2 6" xfId="21764"/>
    <cellStyle name="procent 4 3 2 3 3" xfId="6078"/>
    <cellStyle name="procent 4 3 2 3 3 2" xfId="12843"/>
    <cellStyle name="procent 4 3 2 3 3 2 2" xfId="19327"/>
    <cellStyle name="procent 4 3 2 3 3 2 2 2" xfId="45493"/>
    <cellStyle name="procent 4 3 2 3 3 2 2 3" xfId="32527"/>
    <cellStyle name="procent 4 3 2 3 3 2 3" xfId="39011"/>
    <cellStyle name="procent 4 3 2 3 3 2 4" xfId="26045"/>
    <cellStyle name="procent 4 3 2 3 3 3" xfId="16087"/>
    <cellStyle name="procent 4 3 2 3 3 3 2" xfId="42253"/>
    <cellStyle name="procent 4 3 2 3 3 3 3" xfId="29287"/>
    <cellStyle name="procent 4 3 2 3 3 4" xfId="9598"/>
    <cellStyle name="procent 4 3 2 3 3 4 2" xfId="35770"/>
    <cellStyle name="procent 4 3 2 3 3 5" xfId="22805"/>
    <cellStyle name="procent 4 3 2 3 4" xfId="11234"/>
    <cellStyle name="procent 4 3 2 3 4 2" xfId="17718"/>
    <cellStyle name="procent 4 3 2 3 4 2 2" xfId="43884"/>
    <cellStyle name="procent 4 3 2 3 4 2 3" xfId="30918"/>
    <cellStyle name="procent 4 3 2 3 4 3" xfId="37402"/>
    <cellStyle name="procent 4 3 2 3 4 4" xfId="24436"/>
    <cellStyle name="procent 4 3 2 3 5" xfId="14479"/>
    <cellStyle name="procent 4 3 2 3 5 2" xfId="40645"/>
    <cellStyle name="procent 4 3 2 3 5 3" xfId="27679"/>
    <cellStyle name="procent 4 3 2 3 6" xfId="7936"/>
    <cellStyle name="procent 4 3 2 3 6 2" xfId="34156"/>
    <cellStyle name="procent 4 3 2 3 7" xfId="21212"/>
    <cellStyle name="procent 4 3 2 4" xfId="1076"/>
    <cellStyle name="procent 4 3 2 4 2" xfId="1843"/>
    <cellStyle name="procent 4 3 2 4 2 2" xfId="6811"/>
    <cellStyle name="procent 4 3 2 4 2 2 2" xfId="13548"/>
    <cellStyle name="procent 4 3 2 4 2 2 2 2" xfId="20032"/>
    <cellStyle name="procent 4 3 2 4 2 2 2 2 2" xfId="46198"/>
    <cellStyle name="procent 4 3 2 4 2 2 2 2 3" xfId="33232"/>
    <cellStyle name="procent 4 3 2 4 2 2 2 3" xfId="39716"/>
    <cellStyle name="procent 4 3 2 4 2 2 2 4" xfId="26750"/>
    <cellStyle name="procent 4 3 2 4 2 2 3" xfId="16792"/>
    <cellStyle name="procent 4 3 2 4 2 2 3 2" xfId="42958"/>
    <cellStyle name="procent 4 3 2 4 2 2 3 3" xfId="29992"/>
    <cellStyle name="procent 4 3 2 4 2 2 4" xfId="10304"/>
    <cellStyle name="procent 4 3 2 4 2 2 4 2" xfId="36475"/>
    <cellStyle name="procent 4 3 2 4 2 2 5" xfId="23510"/>
    <cellStyle name="procent 4 3 2 4 2 3" xfId="11936"/>
    <cellStyle name="procent 4 3 2 4 2 3 2" xfId="18420"/>
    <cellStyle name="procent 4 3 2 4 2 3 2 2" xfId="44586"/>
    <cellStyle name="procent 4 3 2 4 2 3 2 3" xfId="31620"/>
    <cellStyle name="procent 4 3 2 4 2 3 3" xfId="38104"/>
    <cellStyle name="procent 4 3 2 4 2 3 4" xfId="25138"/>
    <cellStyle name="procent 4 3 2 4 2 4" xfId="15180"/>
    <cellStyle name="procent 4 3 2 4 2 4 2" xfId="41346"/>
    <cellStyle name="procent 4 3 2 4 2 4 3" xfId="28380"/>
    <cellStyle name="procent 4 3 2 4 2 5" xfId="8641"/>
    <cellStyle name="procent 4 3 2 4 2 5 2" xfId="34861"/>
    <cellStyle name="procent 4 3 2 4 2 6" xfId="21912"/>
    <cellStyle name="procent 4 3 2 4 3" xfId="6231"/>
    <cellStyle name="procent 4 3 2 4 3 2" xfId="12994"/>
    <cellStyle name="procent 4 3 2 4 3 2 2" xfId="19478"/>
    <cellStyle name="procent 4 3 2 4 3 2 2 2" xfId="45644"/>
    <cellStyle name="procent 4 3 2 4 3 2 2 3" xfId="32678"/>
    <cellStyle name="procent 4 3 2 4 3 2 3" xfId="39162"/>
    <cellStyle name="procent 4 3 2 4 3 2 4" xfId="26196"/>
    <cellStyle name="procent 4 3 2 4 3 3" xfId="16238"/>
    <cellStyle name="procent 4 3 2 4 3 3 2" xfId="42404"/>
    <cellStyle name="procent 4 3 2 4 3 3 3" xfId="29438"/>
    <cellStyle name="procent 4 3 2 4 3 4" xfId="9749"/>
    <cellStyle name="procent 4 3 2 4 3 4 2" xfId="35921"/>
    <cellStyle name="procent 4 3 2 4 3 5" xfId="22956"/>
    <cellStyle name="procent 4 3 2 4 4" xfId="11382"/>
    <cellStyle name="procent 4 3 2 4 4 2" xfId="17866"/>
    <cellStyle name="procent 4 3 2 4 4 2 2" xfId="44032"/>
    <cellStyle name="procent 4 3 2 4 4 2 3" xfId="31066"/>
    <cellStyle name="procent 4 3 2 4 4 3" xfId="37550"/>
    <cellStyle name="procent 4 3 2 4 4 4" xfId="24584"/>
    <cellStyle name="procent 4 3 2 4 5" xfId="14627"/>
    <cellStyle name="procent 4 3 2 4 5 2" xfId="40793"/>
    <cellStyle name="procent 4 3 2 4 5 3" xfId="27827"/>
    <cellStyle name="procent 4 3 2 4 6" xfId="8084"/>
    <cellStyle name="procent 4 3 2 4 6 2" xfId="34304"/>
    <cellStyle name="procent 4 3 2 4 7" xfId="21360"/>
    <cellStyle name="procent 4 3 2 5" xfId="1411"/>
    <cellStyle name="procent 4 3 2 5 2" xfId="6379"/>
    <cellStyle name="procent 4 3 2 5 2 2" xfId="13116"/>
    <cellStyle name="procent 4 3 2 5 2 2 2" xfId="19600"/>
    <cellStyle name="procent 4 3 2 5 2 2 2 2" xfId="45766"/>
    <cellStyle name="procent 4 3 2 5 2 2 2 3" xfId="32800"/>
    <cellStyle name="procent 4 3 2 5 2 2 3" xfId="39284"/>
    <cellStyle name="procent 4 3 2 5 2 2 4" xfId="26318"/>
    <cellStyle name="procent 4 3 2 5 2 3" xfId="16360"/>
    <cellStyle name="procent 4 3 2 5 2 3 2" xfId="42526"/>
    <cellStyle name="procent 4 3 2 5 2 3 3" xfId="29560"/>
    <cellStyle name="procent 4 3 2 5 2 4" xfId="9872"/>
    <cellStyle name="procent 4 3 2 5 2 4 2" xfId="36043"/>
    <cellStyle name="procent 4 3 2 5 2 5" xfId="23078"/>
    <cellStyle name="procent 4 3 2 5 3" xfId="11504"/>
    <cellStyle name="procent 4 3 2 5 3 2" xfId="17988"/>
    <cellStyle name="procent 4 3 2 5 3 2 2" xfId="44154"/>
    <cellStyle name="procent 4 3 2 5 3 2 3" xfId="31188"/>
    <cellStyle name="procent 4 3 2 5 3 3" xfId="37672"/>
    <cellStyle name="procent 4 3 2 5 3 4" xfId="24706"/>
    <cellStyle name="procent 4 3 2 5 4" xfId="14748"/>
    <cellStyle name="procent 4 3 2 5 4 2" xfId="40914"/>
    <cellStyle name="procent 4 3 2 5 4 3" xfId="27948"/>
    <cellStyle name="procent 4 3 2 5 5" xfId="8209"/>
    <cellStyle name="procent 4 3 2 5 5 2" xfId="34429"/>
    <cellStyle name="procent 4 3 2 5 6" xfId="21480"/>
    <cellStyle name="procent 4 3 2 6" xfId="5789"/>
    <cellStyle name="procent 4 3 2 6 2" xfId="12557"/>
    <cellStyle name="procent 4 3 2 6 2 2" xfId="19041"/>
    <cellStyle name="procent 4 3 2 6 2 2 2" xfId="45207"/>
    <cellStyle name="procent 4 3 2 6 2 2 3" xfId="32241"/>
    <cellStyle name="procent 4 3 2 6 2 3" xfId="38725"/>
    <cellStyle name="procent 4 3 2 6 2 4" xfId="25759"/>
    <cellStyle name="procent 4 3 2 6 3" xfId="15801"/>
    <cellStyle name="procent 4 3 2 6 3 2" xfId="41967"/>
    <cellStyle name="procent 4 3 2 6 3 3" xfId="29001"/>
    <cellStyle name="procent 4 3 2 6 4" xfId="9311"/>
    <cellStyle name="procent 4 3 2 6 4 2" xfId="35484"/>
    <cellStyle name="procent 4 3 2 6 5" xfId="22519"/>
    <cellStyle name="procent 4 3 2 7" xfId="10950"/>
    <cellStyle name="procent 4 3 2 7 2" xfId="17434"/>
    <cellStyle name="procent 4 3 2 7 2 2" xfId="43600"/>
    <cellStyle name="procent 4 3 2 7 2 3" xfId="30634"/>
    <cellStyle name="procent 4 3 2 7 3" xfId="37118"/>
    <cellStyle name="procent 4 3 2 7 4" xfId="24152"/>
    <cellStyle name="procent 4 3 2 8" xfId="14195"/>
    <cellStyle name="procent 4 3 2 8 2" xfId="40361"/>
    <cellStyle name="procent 4 3 2 8 3" xfId="27395"/>
    <cellStyle name="procent 4 3 2 9" xfId="7652"/>
    <cellStyle name="procent 4 3 2 9 2" xfId="33872"/>
    <cellStyle name="procent 4 3 3" xfId="604"/>
    <cellStyle name="procent 4 3 3 10" xfId="20960"/>
    <cellStyle name="procent 4 3 3 2" xfId="762"/>
    <cellStyle name="procent 4 3 3 2 2" xfId="1579"/>
    <cellStyle name="procent 4 3 3 2 2 2" xfId="6547"/>
    <cellStyle name="procent 4 3 3 2 2 2 2" xfId="13284"/>
    <cellStyle name="procent 4 3 3 2 2 2 2 2" xfId="19768"/>
    <cellStyle name="procent 4 3 3 2 2 2 2 2 2" xfId="45934"/>
    <cellStyle name="procent 4 3 3 2 2 2 2 2 3" xfId="32968"/>
    <cellStyle name="procent 4 3 3 2 2 2 2 3" xfId="39452"/>
    <cellStyle name="procent 4 3 3 2 2 2 2 4" xfId="26486"/>
    <cellStyle name="procent 4 3 3 2 2 2 3" xfId="16528"/>
    <cellStyle name="procent 4 3 3 2 2 2 3 2" xfId="42694"/>
    <cellStyle name="procent 4 3 3 2 2 2 3 3" xfId="29728"/>
    <cellStyle name="procent 4 3 3 2 2 2 4" xfId="10040"/>
    <cellStyle name="procent 4 3 3 2 2 2 4 2" xfId="36211"/>
    <cellStyle name="procent 4 3 3 2 2 2 5" xfId="23246"/>
    <cellStyle name="procent 4 3 3 2 2 3" xfId="11672"/>
    <cellStyle name="procent 4 3 3 2 2 3 2" xfId="18156"/>
    <cellStyle name="procent 4 3 3 2 2 3 2 2" xfId="44322"/>
    <cellStyle name="procent 4 3 3 2 2 3 2 3" xfId="31356"/>
    <cellStyle name="procent 4 3 3 2 2 3 3" xfId="37840"/>
    <cellStyle name="procent 4 3 3 2 2 3 4" xfId="24874"/>
    <cellStyle name="procent 4 3 3 2 2 4" xfId="14916"/>
    <cellStyle name="procent 4 3 3 2 2 4 2" xfId="41082"/>
    <cellStyle name="procent 4 3 3 2 2 4 3" xfId="28116"/>
    <cellStyle name="procent 4 3 3 2 2 5" xfId="8377"/>
    <cellStyle name="procent 4 3 3 2 2 5 2" xfId="34597"/>
    <cellStyle name="procent 4 3 3 2 2 6" xfId="21648"/>
    <cellStyle name="procent 4 3 3 2 3" xfId="5960"/>
    <cellStyle name="procent 4 3 3 2 3 2" xfId="12727"/>
    <cellStyle name="procent 4 3 3 2 3 2 2" xfId="19211"/>
    <cellStyle name="procent 4 3 3 2 3 2 2 2" xfId="45377"/>
    <cellStyle name="procent 4 3 3 2 3 2 2 3" xfId="32411"/>
    <cellStyle name="procent 4 3 3 2 3 2 3" xfId="38895"/>
    <cellStyle name="procent 4 3 3 2 3 2 4" xfId="25929"/>
    <cellStyle name="procent 4 3 3 2 3 3" xfId="15971"/>
    <cellStyle name="procent 4 3 3 2 3 3 2" xfId="42137"/>
    <cellStyle name="procent 4 3 3 2 3 3 3" xfId="29171"/>
    <cellStyle name="procent 4 3 3 2 3 4" xfId="9481"/>
    <cellStyle name="procent 4 3 3 2 3 4 2" xfId="35654"/>
    <cellStyle name="procent 4 3 3 2 3 5" xfId="22689"/>
    <cellStyle name="procent 4 3 3 2 4" xfId="11118"/>
    <cellStyle name="procent 4 3 3 2 4 2" xfId="17602"/>
    <cellStyle name="procent 4 3 3 2 4 2 2" xfId="43768"/>
    <cellStyle name="procent 4 3 3 2 4 2 3" xfId="30802"/>
    <cellStyle name="procent 4 3 3 2 4 3" xfId="37286"/>
    <cellStyle name="procent 4 3 3 2 4 4" xfId="24320"/>
    <cellStyle name="procent 4 3 3 2 5" xfId="14363"/>
    <cellStyle name="procent 4 3 3 2 5 2" xfId="40529"/>
    <cellStyle name="procent 4 3 3 2 5 3" xfId="27563"/>
    <cellStyle name="procent 4 3 3 2 6" xfId="7820"/>
    <cellStyle name="procent 4 3 3 2 6 2" xfId="34040"/>
    <cellStyle name="procent 4 3 3 2 7" xfId="21096"/>
    <cellStyle name="procent 4 3 3 3" xfId="937"/>
    <cellStyle name="procent 4 3 3 3 2" xfId="1727"/>
    <cellStyle name="procent 4 3 3 3 2 2" xfId="6695"/>
    <cellStyle name="procent 4 3 3 3 2 2 2" xfId="13432"/>
    <cellStyle name="procent 4 3 3 3 2 2 2 2" xfId="19916"/>
    <cellStyle name="procent 4 3 3 3 2 2 2 2 2" xfId="46082"/>
    <cellStyle name="procent 4 3 3 3 2 2 2 2 3" xfId="33116"/>
    <cellStyle name="procent 4 3 3 3 2 2 2 3" xfId="39600"/>
    <cellStyle name="procent 4 3 3 3 2 2 2 4" xfId="26634"/>
    <cellStyle name="procent 4 3 3 3 2 2 3" xfId="16676"/>
    <cellStyle name="procent 4 3 3 3 2 2 3 2" xfId="42842"/>
    <cellStyle name="procent 4 3 3 3 2 2 3 3" xfId="29876"/>
    <cellStyle name="procent 4 3 3 3 2 2 4" xfId="10188"/>
    <cellStyle name="procent 4 3 3 3 2 2 4 2" xfId="36359"/>
    <cellStyle name="procent 4 3 3 3 2 2 5" xfId="23394"/>
    <cellStyle name="procent 4 3 3 3 2 3" xfId="11820"/>
    <cellStyle name="procent 4 3 3 3 2 3 2" xfId="18304"/>
    <cellStyle name="procent 4 3 3 3 2 3 2 2" xfId="44470"/>
    <cellStyle name="procent 4 3 3 3 2 3 2 3" xfId="31504"/>
    <cellStyle name="procent 4 3 3 3 2 3 3" xfId="37988"/>
    <cellStyle name="procent 4 3 3 3 2 3 4" xfId="25022"/>
    <cellStyle name="procent 4 3 3 3 2 4" xfId="15064"/>
    <cellStyle name="procent 4 3 3 3 2 4 2" xfId="41230"/>
    <cellStyle name="procent 4 3 3 3 2 4 3" xfId="28264"/>
    <cellStyle name="procent 4 3 3 3 2 5" xfId="8525"/>
    <cellStyle name="procent 4 3 3 3 2 5 2" xfId="34745"/>
    <cellStyle name="procent 4 3 3 3 2 6" xfId="21796"/>
    <cellStyle name="procent 4 3 3 3 3" xfId="6111"/>
    <cellStyle name="procent 4 3 3 3 3 2" xfId="12876"/>
    <cellStyle name="procent 4 3 3 3 3 2 2" xfId="19360"/>
    <cellStyle name="procent 4 3 3 3 3 2 2 2" xfId="45526"/>
    <cellStyle name="procent 4 3 3 3 3 2 2 3" xfId="32560"/>
    <cellStyle name="procent 4 3 3 3 3 2 3" xfId="39044"/>
    <cellStyle name="procent 4 3 3 3 3 2 4" xfId="26078"/>
    <cellStyle name="procent 4 3 3 3 3 3" xfId="16120"/>
    <cellStyle name="procent 4 3 3 3 3 3 2" xfId="42286"/>
    <cellStyle name="procent 4 3 3 3 3 3 3" xfId="29320"/>
    <cellStyle name="procent 4 3 3 3 3 4" xfId="9631"/>
    <cellStyle name="procent 4 3 3 3 3 4 2" xfId="35803"/>
    <cellStyle name="procent 4 3 3 3 3 5" xfId="22838"/>
    <cellStyle name="procent 4 3 3 3 4" xfId="11266"/>
    <cellStyle name="procent 4 3 3 3 4 2" xfId="17750"/>
    <cellStyle name="procent 4 3 3 3 4 2 2" xfId="43916"/>
    <cellStyle name="procent 4 3 3 3 4 2 3" xfId="30950"/>
    <cellStyle name="procent 4 3 3 3 4 3" xfId="37434"/>
    <cellStyle name="procent 4 3 3 3 4 4" xfId="24468"/>
    <cellStyle name="procent 4 3 3 3 5" xfId="14511"/>
    <cellStyle name="procent 4 3 3 3 5 2" xfId="40677"/>
    <cellStyle name="procent 4 3 3 3 5 3" xfId="27711"/>
    <cellStyle name="procent 4 3 3 3 6" xfId="7968"/>
    <cellStyle name="procent 4 3 3 3 6 2" xfId="34188"/>
    <cellStyle name="procent 4 3 3 3 7" xfId="21244"/>
    <cellStyle name="procent 4 3 3 4" xfId="1112"/>
    <cellStyle name="procent 4 3 3 4 2" xfId="1875"/>
    <cellStyle name="procent 4 3 3 4 2 2" xfId="6843"/>
    <cellStyle name="procent 4 3 3 4 2 2 2" xfId="13580"/>
    <cellStyle name="procent 4 3 3 4 2 2 2 2" xfId="20064"/>
    <cellStyle name="procent 4 3 3 4 2 2 2 2 2" xfId="46230"/>
    <cellStyle name="procent 4 3 3 4 2 2 2 2 3" xfId="33264"/>
    <cellStyle name="procent 4 3 3 4 2 2 2 3" xfId="39748"/>
    <cellStyle name="procent 4 3 3 4 2 2 2 4" xfId="26782"/>
    <cellStyle name="procent 4 3 3 4 2 2 3" xfId="16824"/>
    <cellStyle name="procent 4 3 3 4 2 2 3 2" xfId="42990"/>
    <cellStyle name="procent 4 3 3 4 2 2 3 3" xfId="30024"/>
    <cellStyle name="procent 4 3 3 4 2 2 4" xfId="10336"/>
    <cellStyle name="procent 4 3 3 4 2 2 4 2" xfId="36507"/>
    <cellStyle name="procent 4 3 3 4 2 2 5" xfId="23542"/>
    <cellStyle name="procent 4 3 3 4 2 3" xfId="11968"/>
    <cellStyle name="procent 4 3 3 4 2 3 2" xfId="18452"/>
    <cellStyle name="procent 4 3 3 4 2 3 2 2" xfId="44618"/>
    <cellStyle name="procent 4 3 3 4 2 3 2 3" xfId="31652"/>
    <cellStyle name="procent 4 3 3 4 2 3 3" xfId="38136"/>
    <cellStyle name="procent 4 3 3 4 2 3 4" xfId="25170"/>
    <cellStyle name="procent 4 3 3 4 2 4" xfId="15212"/>
    <cellStyle name="procent 4 3 3 4 2 4 2" xfId="41378"/>
    <cellStyle name="procent 4 3 3 4 2 4 3" xfId="28412"/>
    <cellStyle name="procent 4 3 3 4 2 5" xfId="8673"/>
    <cellStyle name="procent 4 3 3 4 2 5 2" xfId="34893"/>
    <cellStyle name="procent 4 3 3 4 2 6" xfId="21944"/>
    <cellStyle name="procent 4 3 3 4 3" xfId="6266"/>
    <cellStyle name="procent 4 3 3 4 3 2" xfId="13028"/>
    <cellStyle name="procent 4 3 3 4 3 2 2" xfId="19512"/>
    <cellStyle name="procent 4 3 3 4 3 2 2 2" xfId="45678"/>
    <cellStyle name="procent 4 3 3 4 3 2 2 3" xfId="32712"/>
    <cellStyle name="procent 4 3 3 4 3 2 3" xfId="39196"/>
    <cellStyle name="procent 4 3 3 4 3 2 4" xfId="26230"/>
    <cellStyle name="procent 4 3 3 4 3 3" xfId="16272"/>
    <cellStyle name="procent 4 3 3 4 3 3 2" xfId="42438"/>
    <cellStyle name="procent 4 3 3 4 3 3 3" xfId="29472"/>
    <cellStyle name="procent 4 3 3 4 3 4" xfId="9783"/>
    <cellStyle name="procent 4 3 3 4 3 4 2" xfId="35955"/>
    <cellStyle name="procent 4 3 3 4 3 5" xfId="22990"/>
    <cellStyle name="procent 4 3 3 4 4" xfId="11414"/>
    <cellStyle name="procent 4 3 3 4 4 2" xfId="17898"/>
    <cellStyle name="procent 4 3 3 4 4 2 2" xfId="44064"/>
    <cellStyle name="procent 4 3 3 4 4 2 3" xfId="31098"/>
    <cellStyle name="procent 4 3 3 4 4 3" xfId="37582"/>
    <cellStyle name="procent 4 3 3 4 4 4" xfId="24616"/>
    <cellStyle name="procent 4 3 3 4 5" xfId="14659"/>
    <cellStyle name="procent 4 3 3 4 5 2" xfId="40825"/>
    <cellStyle name="procent 4 3 3 4 5 3" xfId="27859"/>
    <cellStyle name="procent 4 3 3 4 6" xfId="8116"/>
    <cellStyle name="procent 4 3 3 4 6 2" xfId="34336"/>
    <cellStyle name="procent 4 3 3 4 7" xfId="21392"/>
    <cellStyle name="procent 4 3 3 5" xfId="1443"/>
    <cellStyle name="procent 4 3 3 5 2" xfId="6411"/>
    <cellStyle name="procent 4 3 3 5 2 2" xfId="13148"/>
    <cellStyle name="procent 4 3 3 5 2 2 2" xfId="19632"/>
    <cellStyle name="procent 4 3 3 5 2 2 2 2" xfId="45798"/>
    <cellStyle name="procent 4 3 3 5 2 2 2 3" xfId="32832"/>
    <cellStyle name="procent 4 3 3 5 2 2 3" xfId="39316"/>
    <cellStyle name="procent 4 3 3 5 2 2 4" xfId="26350"/>
    <cellStyle name="procent 4 3 3 5 2 3" xfId="16392"/>
    <cellStyle name="procent 4 3 3 5 2 3 2" xfId="42558"/>
    <cellStyle name="procent 4 3 3 5 2 3 3" xfId="29592"/>
    <cellStyle name="procent 4 3 3 5 2 4" xfId="9904"/>
    <cellStyle name="procent 4 3 3 5 2 4 2" xfId="36075"/>
    <cellStyle name="procent 4 3 3 5 2 5" xfId="23110"/>
    <cellStyle name="procent 4 3 3 5 3" xfId="11536"/>
    <cellStyle name="procent 4 3 3 5 3 2" xfId="18020"/>
    <cellStyle name="procent 4 3 3 5 3 2 2" xfId="44186"/>
    <cellStyle name="procent 4 3 3 5 3 2 3" xfId="31220"/>
    <cellStyle name="procent 4 3 3 5 3 3" xfId="37704"/>
    <cellStyle name="procent 4 3 3 5 3 4" xfId="24738"/>
    <cellStyle name="procent 4 3 3 5 4" xfId="14780"/>
    <cellStyle name="procent 4 3 3 5 4 2" xfId="40946"/>
    <cellStyle name="procent 4 3 3 5 4 3" xfId="27980"/>
    <cellStyle name="procent 4 3 3 5 5" xfId="8241"/>
    <cellStyle name="procent 4 3 3 5 5 2" xfId="34461"/>
    <cellStyle name="procent 4 3 3 5 6" xfId="21512"/>
    <cellStyle name="procent 4 3 3 6" xfId="5822"/>
    <cellStyle name="procent 4 3 3 6 2" xfId="12589"/>
    <cellStyle name="procent 4 3 3 6 2 2" xfId="19073"/>
    <cellStyle name="procent 4 3 3 6 2 2 2" xfId="45239"/>
    <cellStyle name="procent 4 3 3 6 2 2 3" xfId="32273"/>
    <cellStyle name="procent 4 3 3 6 2 3" xfId="38757"/>
    <cellStyle name="procent 4 3 3 6 2 4" xfId="25791"/>
    <cellStyle name="procent 4 3 3 6 3" xfId="15833"/>
    <cellStyle name="procent 4 3 3 6 3 2" xfId="41999"/>
    <cellStyle name="procent 4 3 3 6 3 3" xfId="29033"/>
    <cellStyle name="procent 4 3 3 6 4" xfId="9343"/>
    <cellStyle name="procent 4 3 3 6 4 2" xfId="35516"/>
    <cellStyle name="procent 4 3 3 6 5" xfId="22551"/>
    <cellStyle name="procent 4 3 3 7" xfId="10982"/>
    <cellStyle name="procent 4 3 3 7 2" xfId="17466"/>
    <cellStyle name="procent 4 3 3 7 2 2" xfId="43632"/>
    <cellStyle name="procent 4 3 3 7 2 3" xfId="30666"/>
    <cellStyle name="procent 4 3 3 7 3" xfId="37150"/>
    <cellStyle name="procent 4 3 3 7 4" xfId="24184"/>
    <cellStyle name="procent 4 3 3 8" xfId="14227"/>
    <cellStyle name="procent 4 3 3 8 2" xfId="40393"/>
    <cellStyle name="procent 4 3 3 8 3" xfId="27427"/>
    <cellStyle name="procent 4 3 3 9" xfId="7684"/>
    <cellStyle name="procent 4 3 3 9 2" xfId="33904"/>
    <cellStyle name="procent 4 3 4" xfId="641"/>
    <cellStyle name="procent 4 3 4 2" xfId="1475"/>
    <cellStyle name="procent 4 3 4 2 2" xfId="6443"/>
    <cellStyle name="procent 4 3 4 2 2 2" xfId="13180"/>
    <cellStyle name="procent 4 3 4 2 2 2 2" xfId="19664"/>
    <cellStyle name="procent 4 3 4 2 2 2 2 2" xfId="45830"/>
    <cellStyle name="procent 4 3 4 2 2 2 2 3" xfId="32864"/>
    <cellStyle name="procent 4 3 4 2 2 2 3" xfId="39348"/>
    <cellStyle name="procent 4 3 4 2 2 2 4" xfId="26382"/>
    <cellStyle name="procent 4 3 4 2 2 3" xfId="16424"/>
    <cellStyle name="procent 4 3 4 2 2 3 2" xfId="42590"/>
    <cellStyle name="procent 4 3 4 2 2 3 3" xfId="29624"/>
    <cellStyle name="procent 4 3 4 2 2 4" xfId="9936"/>
    <cellStyle name="procent 4 3 4 2 2 4 2" xfId="36107"/>
    <cellStyle name="procent 4 3 4 2 2 5" xfId="23142"/>
    <cellStyle name="procent 4 3 4 2 3" xfId="11568"/>
    <cellStyle name="procent 4 3 4 2 3 2" xfId="18052"/>
    <cellStyle name="procent 4 3 4 2 3 2 2" xfId="44218"/>
    <cellStyle name="procent 4 3 4 2 3 2 3" xfId="31252"/>
    <cellStyle name="procent 4 3 4 2 3 3" xfId="37736"/>
    <cellStyle name="procent 4 3 4 2 3 4" xfId="24770"/>
    <cellStyle name="procent 4 3 4 2 4" xfId="14812"/>
    <cellStyle name="procent 4 3 4 2 4 2" xfId="40978"/>
    <cellStyle name="procent 4 3 4 2 4 3" xfId="28012"/>
    <cellStyle name="procent 4 3 4 2 5" xfId="8273"/>
    <cellStyle name="procent 4 3 4 2 5 2" xfId="34493"/>
    <cellStyle name="procent 4 3 4 2 6" xfId="21544"/>
    <cellStyle name="procent 4 3 4 3" xfId="5854"/>
    <cellStyle name="procent 4 3 4 3 2" xfId="12621"/>
    <cellStyle name="procent 4 3 4 3 2 2" xfId="19105"/>
    <cellStyle name="procent 4 3 4 3 2 2 2" xfId="45271"/>
    <cellStyle name="procent 4 3 4 3 2 2 3" xfId="32305"/>
    <cellStyle name="procent 4 3 4 3 2 3" xfId="38789"/>
    <cellStyle name="procent 4 3 4 3 2 4" xfId="25823"/>
    <cellStyle name="procent 4 3 4 3 3" xfId="15865"/>
    <cellStyle name="procent 4 3 4 3 3 2" xfId="42031"/>
    <cellStyle name="procent 4 3 4 3 3 3" xfId="29065"/>
    <cellStyle name="procent 4 3 4 3 4" xfId="9375"/>
    <cellStyle name="procent 4 3 4 3 4 2" xfId="35548"/>
    <cellStyle name="procent 4 3 4 3 5" xfId="22583"/>
    <cellStyle name="procent 4 3 4 4" xfId="11014"/>
    <cellStyle name="procent 4 3 4 4 2" xfId="17498"/>
    <cellStyle name="procent 4 3 4 4 2 2" xfId="43664"/>
    <cellStyle name="procent 4 3 4 4 2 3" xfId="30698"/>
    <cellStyle name="procent 4 3 4 4 3" xfId="37182"/>
    <cellStyle name="procent 4 3 4 4 4" xfId="24216"/>
    <cellStyle name="procent 4 3 4 5" xfId="14259"/>
    <cellStyle name="procent 4 3 4 5 2" xfId="40425"/>
    <cellStyle name="procent 4 3 4 5 3" xfId="27459"/>
    <cellStyle name="procent 4 3 4 6" xfId="7716"/>
    <cellStyle name="procent 4 3 4 6 2" xfId="33936"/>
    <cellStyle name="procent 4 3 4 7" xfId="20992"/>
    <cellStyle name="procent 4 3 5" xfId="812"/>
    <cellStyle name="procent 4 3 5 2" xfId="1619"/>
    <cellStyle name="procent 4 3 5 2 2" xfId="6587"/>
    <cellStyle name="procent 4 3 5 2 2 2" xfId="13324"/>
    <cellStyle name="procent 4 3 5 2 2 2 2" xfId="19808"/>
    <cellStyle name="procent 4 3 5 2 2 2 2 2" xfId="45974"/>
    <cellStyle name="procent 4 3 5 2 2 2 2 3" xfId="33008"/>
    <cellStyle name="procent 4 3 5 2 2 2 3" xfId="39492"/>
    <cellStyle name="procent 4 3 5 2 2 2 4" xfId="26526"/>
    <cellStyle name="procent 4 3 5 2 2 3" xfId="16568"/>
    <cellStyle name="procent 4 3 5 2 2 3 2" xfId="42734"/>
    <cellStyle name="procent 4 3 5 2 2 3 3" xfId="29768"/>
    <cellStyle name="procent 4 3 5 2 2 4" xfId="10080"/>
    <cellStyle name="procent 4 3 5 2 2 4 2" xfId="36251"/>
    <cellStyle name="procent 4 3 5 2 2 5" xfId="23286"/>
    <cellStyle name="procent 4 3 5 2 3" xfId="11712"/>
    <cellStyle name="procent 4 3 5 2 3 2" xfId="18196"/>
    <cellStyle name="procent 4 3 5 2 3 2 2" xfId="44362"/>
    <cellStyle name="procent 4 3 5 2 3 2 3" xfId="31396"/>
    <cellStyle name="procent 4 3 5 2 3 3" xfId="37880"/>
    <cellStyle name="procent 4 3 5 2 3 4" xfId="24914"/>
    <cellStyle name="procent 4 3 5 2 4" xfId="14956"/>
    <cellStyle name="procent 4 3 5 2 4 2" xfId="41122"/>
    <cellStyle name="procent 4 3 5 2 4 3" xfId="28156"/>
    <cellStyle name="procent 4 3 5 2 5" xfId="8417"/>
    <cellStyle name="procent 4 3 5 2 5 2" xfId="34637"/>
    <cellStyle name="procent 4 3 5 2 6" xfId="21688"/>
    <cellStyle name="procent 4 3 5 3" xfId="6001"/>
    <cellStyle name="procent 4 3 5 3 2" xfId="12767"/>
    <cellStyle name="procent 4 3 5 3 2 2" xfId="19251"/>
    <cellStyle name="procent 4 3 5 3 2 2 2" xfId="45417"/>
    <cellStyle name="procent 4 3 5 3 2 2 3" xfId="32451"/>
    <cellStyle name="procent 4 3 5 3 2 3" xfId="38935"/>
    <cellStyle name="procent 4 3 5 3 2 4" xfId="25969"/>
    <cellStyle name="procent 4 3 5 3 3" xfId="16011"/>
    <cellStyle name="procent 4 3 5 3 3 2" xfId="42177"/>
    <cellStyle name="procent 4 3 5 3 3 3" xfId="29211"/>
    <cellStyle name="procent 4 3 5 3 4" xfId="9521"/>
    <cellStyle name="procent 4 3 5 3 4 2" xfId="35694"/>
    <cellStyle name="procent 4 3 5 3 5" xfId="22729"/>
    <cellStyle name="procent 4 3 5 4" xfId="11158"/>
    <cellStyle name="procent 4 3 5 4 2" xfId="17642"/>
    <cellStyle name="procent 4 3 5 4 2 2" xfId="43808"/>
    <cellStyle name="procent 4 3 5 4 2 3" xfId="30842"/>
    <cellStyle name="procent 4 3 5 4 3" xfId="37326"/>
    <cellStyle name="procent 4 3 5 4 4" xfId="24360"/>
    <cellStyle name="procent 4 3 5 5" xfId="14403"/>
    <cellStyle name="procent 4 3 5 5 2" xfId="40569"/>
    <cellStyle name="procent 4 3 5 5 3" xfId="27603"/>
    <cellStyle name="procent 4 3 5 6" xfId="7860"/>
    <cellStyle name="procent 4 3 5 6 2" xfId="34080"/>
    <cellStyle name="procent 4 3 5 7" xfId="21136"/>
    <cellStyle name="procent 4 3 6" xfId="987"/>
    <cellStyle name="procent 4 3 6 2" xfId="1767"/>
    <cellStyle name="procent 4 3 6 2 2" xfId="6735"/>
    <cellStyle name="procent 4 3 6 2 2 2" xfId="13472"/>
    <cellStyle name="procent 4 3 6 2 2 2 2" xfId="19956"/>
    <cellStyle name="procent 4 3 6 2 2 2 2 2" xfId="46122"/>
    <cellStyle name="procent 4 3 6 2 2 2 2 3" xfId="33156"/>
    <cellStyle name="procent 4 3 6 2 2 2 3" xfId="39640"/>
    <cellStyle name="procent 4 3 6 2 2 2 4" xfId="26674"/>
    <cellStyle name="procent 4 3 6 2 2 3" xfId="16716"/>
    <cellStyle name="procent 4 3 6 2 2 3 2" xfId="42882"/>
    <cellStyle name="procent 4 3 6 2 2 3 3" xfId="29916"/>
    <cellStyle name="procent 4 3 6 2 2 4" xfId="10228"/>
    <cellStyle name="procent 4 3 6 2 2 4 2" xfId="36399"/>
    <cellStyle name="procent 4 3 6 2 2 5" xfId="23434"/>
    <cellStyle name="procent 4 3 6 2 3" xfId="11860"/>
    <cellStyle name="procent 4 3 6 2 3 2" xfId="18344"/>
    <cellStyle name="procent 4 3 6 2 3 2 2" xfId="44510"/>
    <cellStyle name="procent 4 3 6 2 3 2 3" xfId="31544"/>
    <cellStyle name="procent 4 3 6 2 3 3" xfId="38028"/>
    <cellStyle name="procent 4 3 6 2 3 4" xfId="25062"/>
    <cellStyle name="procent 4 3 6 2 4" xfId="15104"/>
    <cellStyle name="procent 4 3 6 2 4 2" xfId="41270"/>
    <cellStyle name="procent 4 3 6 2 4 3" xfId="28304"/>
    <cellStyle name="procent 4 3 6 2 5" xfId="8565"/>
    <cellStyle name="procent 4 3 6 2 5 2" xfId="34785"/>
    <cellStyle name="procent 4 3 6 2 6" xfId="21836"/>
    <cellStyle name="procent 4 3 6 3" xfId="6152"/>
    <cellStyle name="procent 4 3 6 3 2" xfId="12917"/>
    <cellStyle name="procent 4 3 6 3 2 2" xfId="19401"/>
    <cellStyle name="procent 4 3 6 3 2 2 2" xfId="45567"/>
    <cellStyle name="procent 4 3 6 3 2 2 3" xfId="32601"/>
    <cellStyle name="procent 4 3 6 3 2 3" xfId="39085"/>
    <cellStyle name="procent 4 3 6 3 2 4" xfId="26119"/>
    <cellStyle name="procent 4 3 6 3 3" xfId="16161"/>
    <cellStyle name="procent 4 3 6 3 3 2" xfId="42327"/>
    <cellStyle name="procent 4 3 6 3 3 3" xfId="29361"/>
    <cellStyle name="procent 4 3 6 3 4" xfId="9672"/>
    <cellStyle name="procent 4 3 6 3 4 2" xfId="35844"/>
    <cellStyle name="procent 4 3 6 3 5" xfId="22879"/>
    <cellStyle name="procent 4 3 6 4" xfId="11306"/>
    <cellStyle name="procent 4 3 6 4 2" xfId="17790"/>
    <cellStyle name="procent 4 3 6 4 2 2" xfId="43956"/>
    <cellStyle name="procent 4 3 6 4 2 3" xfId="30990"/>
    <cellStyle name="procent 4 3 6 4 3" xfId="37474"/>
    <cellStyle name="procent 4 3 6 4 4" xfId="24508"/>
    <cellStyle name="procent 4 3 6 5" xfId="14551"/>
    <cellStyle name="procent 4 3 6 5 2" xfId="40717"/>
    <cellStyle name="procent 4 3 6 5 3" xfId="27751"/>
    <cellStyle name="procent 4 3 6 6" xfId="8008"/>
    <cellStyle name="procent 4 3 6 6 2" xfId="34228"/>
    <cellStyle name="procent 4 3 6 7" xfId="21284"/>
    <cellStyle name="procent 4 3 7" xfId="1382"/>
    <cellStyle name="procent 4 3 7 2" xfId="6350"/>
    <cellStyle name="procent 4 3 7 2 2" xfId="13087"/>
    <cellStyle name="procent 4 3 7 2 2 2" xfId="19571"/>
    <cellStyle name="procent 4 3 7 2 2 2 2" xfId="45737"/>
    <cellStyle name="procent 4 3 7 2 2 2 3" xfId="32771"/>
    <cellStyle name="procent 4 3 7 2 2 3" xfId="39255"/>
    <cellStyle name="procent 4 3 7 2 2 4" xfId="26289"/>
    <cellStyle name="procent 4 3 7 2 3" xfId="16331"/>
    <cellStyle name="procent 4 3 7 2 3 2" xfId="42497"/>
    <cellStyle name="procent 4 3 7 2 3 3" xfId="29531"/>
    <cellStyle name="procent 4 3 7 2 4" xfId="9843"/>
    <cellStyle name="procent 4 3 7 2 4 2" xfId="36014"/>
    <cellStyle name="procent 4 3 7 2 5" xfId="23049"/>
    <cellStyle name="procent 4 3 7 3" xfId="11475"/>
    <cellStyle name="procent 4 3 7 3 2" xfId="17959"/>
    <cellStyle name="procent 4 3 7 3 2 2" xfId="44125"/>
    <cellStyle name="procent 4 3 7 3 2 3" xfId="31159"/>
    <cellStyle name="procent 4 3 7 3 3" xfId="37643"/>
    <cellStyle name="procent 4 3 7 3 4" xfId="24677"/>
    <cellStyle name="procent 4 3 7 4" xfId="14719"/>
    <cellStyle name="procent 4 3 7 4 2" xfId="40885"/>
    <cellStyle name="procent 4 3 7 4 3" xfId="27919"/>
    <cellStyle name="procent 4 3 7 5" xfId="8180"/>
    <cellStyle name="procent 4 3 7 5 2" xfId="34400"/>
    <cellStyle name="procent 4 3 7 6" xfId="21451"/>
    <cellStyle name="procent 4 3 8" xfId="5760"/>
    <cellStyle name="procent 4 3 8 2" xfId="12528"/>
    <cellStyle name="procent 4 3 8 2 2" xfId="19012"/>
    <cellStyle name="procent 4 3 8 2 2 2" xfId="45178"/>
    <cellStyle name="procent 4 3 8 2 2 3" xfId="32212"/>
    <cellStyle name="procent 4 3 8 2 3" xfId="38696"/>
    <cellStyle name="procent 4 3 8 2 4" xfId="25730"/>
    <cellStyle name="procent 4 3 8 3" xfId="15772"/>
    <cellStyle name="procent 4 3 8 3 2" xfId="41938"/>
    <cellStyle name="procent 4 3 8 3 3" xfId="28972"/>
    <cellStyle name="procent 4 3 8 4" xfId="9282"/>
    <cellStyle name="procent 4 3 8 4 2" xfId="35455"/>
    <cellStyle name="procent 4 3 8 5" xfId="22490"/>
    <cellStyle name="procent 4 3 9" xfId="10921"/>
    <cellStyle name="procent 4 3 9 2" xfId="17405"/>
    <cellStyle name="procent 4 3 9 2 2" xfId="43571"/>
    <cellStyle name="procent 4 3 9 2 3" xfId="30605"/>
    <cellStyle name="procent 4 3 9 3" xfId="37089"/>
    <cellStyle name="procent 4 3 9 4" xfId="24123"/>
    <cellStyle name="procent 4 30" xfId="10914"/>
    <cellStyle name="procent 4 30 2" xfId="17398"/>
    <cellStyle name="procent 4 30 2 2" xfId="43564"/>
    <cellStyle name="procent 4 30 2 3" xfId="30598"/>
    <cellStyle name="procent 4 30 3" xfId="37082"/>
    <cellStyle name="procent 4 30 4" xfId="24116"/>
    <cellStyle name="procent 4 31" xfId="14159"/>
    <cellStyle name="procent 4 31 2" xfId="40325"/>
    <cellStyle name="procent 4 31 3" xfId="27359"/>
    <cellStyle name="procent 4 32" xfId="7616"/>
    <cellStyle name="procent 4 32 2" xfId="33836"/>
    <cellStyle name="procent 4 33" xfId="20892"/>
    <cellStyle name="procent 4 4" xfId="554"/>
    <cellStyle name="procent 4 4 10" xfId="14184"/>
    <cellStyle name="procent 4 4 10 2" xfId="40350"/>
    <cellStyle name="procent 4 4 10 3" xfId="27384"/>
    <cellStyle name="procent 4 4 11" xfId="7641"/>
    <cellStyle name="procent 4 4 11 2" xfId="33861"/>
    <cellStyle name="procent 4 4 12" xfId="20917"/>
    <cellStyle name="procent 4 4 2" xfId="590"/>
    <cellStyle name="procent 4 4 2 10" xfId="20949"/>
    <cellStyle name="procent 4 4 2 2" xfId="749"/>
    <cellStyle name="procent 4 4 2 2 2" xfId="1568"/>
    <cellStyle name="procent 4 4 2 2 2 2" xfId="6536"/>
    <cellStyle name="procent 4 4 2 2 2 2 2" xfId="13273"/>
    <cellStyle name="procent 4 4 2 2 2 2 2 2" xfId="19757"/>
    <cellStyle name="procent 4 4 2 2 2 2 2 2 2" xfId="45923"/>
    <cellStyle name="procent 4 4 2 2 2 2 2 2 3" xfId="32957"/>
    <cellStyle name="procent 4 4 2 2 2 2 2 3" xfId="39441"/>
    <cellStyle name="procent 4 4 2 2 2 2 2 4" xfId="26475"/>
    <cellStyle name="procent 4 4 2 2 2 2 3" xfId="16517"/>
    <cellStyle name="procent 4 4 2 2 2 2 3 2" xfId="42683"/>
    <cellStyle name="procent 4 4 2 2 2 2 3 3" xfId="29717"/>
    <cellStyle name="procent 4 4 2 2 2 2 4" xfId="10029"/>
    <cellStyle name="procent 4 4 2 2 2 2 4 2" xfId="36200"/>
    <cellStyle name="procent 4 4 2 2 2 2 5" xfId="23235"/>
    <cellStyle name="procent 4 4 2 2 2 3" xfId="11661"/>
    <cellStyle name="procent 4 4 2 2 2 3 2" xfId="18145"/>
    <cellStyle name="procent 4 4 2 2 2 3 2 2" xfId="44311"/>
    <cellStyle name="procent 4 4 2 2 2 3 2 3" xfId="31345"/>
    <cellStyle name="procent 4 4 2 2 2 3 3" xfId="37829"/>
    <cellStyle name="procent 4 4 2 2 2 3 4" xfId="24863"/>
    <cellStyle name="procent 4 4 2 2 2 4" xfId="14905"/>
    <cellStyle name="procent 4 4 2 2 2 4 2" xfId="41071"/>
    <cellStyle name="procent 4 4 2 2 2 4 3" xfId="28105"/>
    <cellStyle name="procent 4 4 2 2 2 5" xfId="8366"/>
    <cellStyle name="procent 4 4 2 2 2 5 2" xfId="34586"/>
    <cellStyle name="procent 4 4 2 2 2 6" xfId="21637"/>
    <cellStyle name="procent 4 4 2 2 3" xfId="5949"/>
    <cellStyle name="procent 4 4 2 2 3 2" xfId="12716"/>
    <cellStyle name="procent 4 4 2 2 3 2 2" xfId="19200"/>
    <cellStyle name="procent 4 4 2 2 3 2 2 2" xfId="45366"/>
    <cellStyle name="procent 4 4 2 2 3 2 2 3" xfId="32400"/>
    <cellStyle name="procent 4 4 2 2 3 2 3" xfId="38884"/>
    <cellStyle name="procent 4 4 2 2 3 2 4" xfId="25918"/>
    <cellStyle name="procent 4 4 2 2 3 3" xfId="15960"/>
    <cellStyle name="procent 4 4 2 2 3 3 2" xfId="42126"/>
    <cellStyle name="procent 4 4 2 2 3 3 3" xfId="29160"/>
    <cellStyle name="procent 4 4 2 2 3 4" xfId="9470"/>
    <cellStyle name="procent 4 4 2 2 3 4 2" xfId="35643"/>
    <cellStyle name="procent 4 4 2 2 3 5" xfId="22678"/>
    <cellStyle name="procent 4 4 2 2 4" xfId="11107"/>
    <cellStyle name="procent 4 4 2 2 4 2" xfId="17591"/>
    <cellStyle name="procent 4 4 2 2 4 2 2" xfId="43757"/>
    <cellStyle name="procent 4 4 2 2 4 2 3" xfId="30791"/>
    <cellStyle name="procent 4 4 2 2 4 3" xfId="37275"/>
    <cellStyle name="procent 4 4 2 2 4 4" xfId="24309"/>
    <cellStyle name="procent 4 4 2 2 5" xfId="14352"/>
    <cellStyle name="procent 4 4 2 2 5 2" xfId="40518"/>
    <cellStyle name="procent 4 4 2 2 5 3" xfId="27552"/>
    <cellStyle name="procent 4 4 2 2 6" xfId="7809"/>
    <cellStyle name="procent 4 4 2 2 6 2" xfId="34029"/>
    <cellStyle name="procent 4 4 2 2 7" xfId="21085"/>
    <cellStyle name="procent 4 4 2 3" xfId="924"/>
    <cellStyle name="procent 4 4 2 3 2" xfId="1716"/>
    <cellStyle name="procent 4 4 2 3 2 2" xfId="6684"/>
    <cellStyle name="procent 4 4 2 3 2 2 2" xfId="13421"/>
    <cellStyle name="procent 4 4 2 3 2 2 2 2" xfId="19905"/>
    <cellStyle name="procent 4 4 2 3 2 2 2 2 2" xfId="46071"/>
    <cellStyle name="procent 4 4 2 3 2 2 2 2 3" xfId="33105"/>
    <cellStyle name="procent 4 4 2 3 2 2 2 3" xfId="39589"/>
    <cellStyle name="procent 4 4 2 3 2 2 2 4" xfId="26623"/>
    <cellStyle name="procent 4 4 2 3 2 2 3" xfId="16665"/>
    <cellStyle name="procent 4 4 2 3 2 2 3 2" xfId="42831"/>
    <cellStyle name="procent 4 4 2 3 2 2 3 3" xfId="29865"/>
    <cellStyle name="procent 4 4 2 3 2 2 4" xfId="10177"/>
    <cellStyle name="procent 4 4 2 3 2 2 4 2" xfId="36348"/>
    <cellStyle name="procent 4 4 2 3 2 2 5" xfId="23383"/>
    <cellStyle name="procent 4 4 2 3 2 3" xfId="11809"/>
    <cellStyle name="procent 4 4 2 3 2 3 2" xfId="18293"/>
    <cellStyle name="procent 4 4 2 3 2 3 2 2" xfId="44459"/>
    <cellStyle name="procent 4 4 2 3 2 3 2 3" xfId="31493"/>
    <cellStyle name="procent 4 4 2 3 2 3 3" xfId="37977"/>
    <cellStyle name="procent 4 4 2 3 2 3 4" xfId="25011"/>
    <cellStyle name="procent 4 4 2 3 2 4" xfId="15053"/>
    <cellStyle name="procent 4 4 2 3 2 4 2" xfId="41219"/>
    <cellStyle name="procent 4 4 2 3 2 4 3" xfId="28253"/>
    <cellStyle name="procent 4 4 2 3 2 5" xfId="8514"/>
    <cellStyle name="procent 4 4 2 3 2 5 2" xfId="34734"/>
    <cellStyle name="procent 4 4 2 3 2 6" xfId="21785"/>
    <cellStyle name="procent 4 4 2 3 3" xfId="6100"/>
    <cellStyle name="procent 4 4 2 3 3 2" xfId="12865"/>
    <cellStyle name="procent 4 4 2 3 3 2 2" xfId="19349"/>
    <cellStyle name="procent 4 4 2 3 3 2 2 2" xfId="45515"/>
    <cellStyle name="procent 4 4 2 3 3 2 2 3" xfId="32549"/>
    <cellStyle name="procent 4 4 2 3 3 2 3" xfId="39033"/>
    <cellStyle name="procent 4 4 2 3 3 2 4" xfId="26067"/>
    <cellStyle name="procent 4 4 2 3 3 3" xfId="16109"/>
    <cellStyle name="procent 4 4 2 3 3 3 2" xfId="42275"/>
    <cellStyle name="procent 4 4 2 3 3 3 3" xfId="29309"/>
    <cellStyle name="procent 4 4 2 3 3 4" xfId="9620"/>
    <cellStyle name="procent 4 4 2 3 3 4 2" xfId="35792"/>
    <cellStyle name="procent 4 4 2 3 3 5" xfId="22827"/>
    <cellStyle name="procent 4 4 2 3 4" xfId="11255"/>
    <cellStyle name="procent 4 4 2 3 4 2" xfId="17739"/>
    <cellStyle name="procent 4 4 2 3 4 2 2" xfId="43905"/>
    <cellStyle name="procent 4 4 2 3 4 2 3" xfId="30939"/>
    <cellStyle name="procent 4 4 2 3 4 3" xfId="37423"/>
    <cellStyle name="procent 4 4 2 3 4 4" xfId="24457"/>
    <cellStyle name="procent 4 4 2 3 5" xfId="14500"/>
    <cellStyle name="procent 4 4 2 3 5 2" xfId="40666"/>
    <cellStyle name="procent 4 4 2 3 5 3" xfId="27700"/>
    <cellStyle name="procent 4 4 2 3 6" xfId="7957"/>
    <cellStyle name="procent 4 4 2 3 6 2" xfId="34177"/>
    <cellStyle name="procent 4 4 2 3 7" xfId="21233"/>
    <cellStyle name="procent 4 4 2 4" xfId="1099"/>
    <cellStyle name="procent 4 4 2 4 2" xfId="1864"/>
    <cellStyle name="procent 4 4 2 4 2 2" xfId="6832"/>
    <cellStyle name="procent 4 4 2 4 2 2 2" xfId="13569"/>
    <cellStyle name="procent 4 4 2 4 2 2 2 2" xfId="20053"/>
    <cellStyle name="procent 4 4 2 4 2 2 2 2 2" xfId="46219"/>
    <cellStyle name="procent 4 4 2 4 2 2 2 2 3" xfId="33253"/>
    <cellStyle name="procent 4 4 2 4 2 2 2 3" xfId="39737"/>
    <cellStyle name="procent 4 4 2 4 2 2 2 4" xfId="26771"/>
    <cellStyle name="procent 4 4 2 4 2 2 3" xfId="16813"/>
    <cellStyle name="procent 4 4 2 4 2 2 3 2" xfId="42979"/>
    <cellStyle name="procent 4 4 2 4 2 2 3 3" xfId="30013"/>
    <cellStyle name="procent 4 4 2 4 2 2 4" xfId="10325"/>
    <cellStyle name="procent 4 4 2 4 2 2 4 2" xfId="36496"/>
    <cellStyle name="procent 4 4 2 4 2 2 5" xfId="23531"/>
    <cellStyle name="procent 4 4 2 4 2 3" xfId="11957"/>
    <cellStyle name="procent 4 4 2 4 2 3 2" xfId="18441"/>
    <cellStyle name="procent 4 4 2 4 2 3 2 2" xfId="44607"/>
    <cellStyle name="procent 4 4 2 4 2 3 2 3" xfId="31641"/>
    <cellStyle name="procent 4 4 2 4 2 3 3" xfId="38125"/>
    <cellStyle name="procent 4 4 2 4 2 3 4" xfId="25159"/>
    <cellStyle name="procent 4 4 2 4 2 4" xfId="15201"/>
    <cellStyle name="procent 4 4 2 4 2 4 2" xfId="41367"/>
    <cellStyle name="procent 4 4 2 4 2 4 3" xfId="28401"/>
    <cellStyle name="procent 4 4 2 4 2 5" xfId="8662"/>
    <cellStyle name="procent 4 4 2 4 2 5 2" xfId="34882"/>
    <cellStyle name="procent 4 4 2 4 2 6" xfId="21933"/>
    <cellStyle name="procent 4 4 2 4 3" xfId="6254"/>
    <cellStyle name="procent 4 4 2 4 3 2" xfId="13016"/>
    <cellStyle name="procent 4 4 2 4 3 2 2" xfId="19500"/>
    <cellStyle name="procent 4 4 2 4 3 2 2 2" xfId="45666"/>
    <cellStyle name="procent 4 4 2 4 3 2 2 3" xfId="32700"/>
    <cellStyle name="procent 4 4 2 4 3 2 3" xfId="39184"/>
    <cellStyle name="procent 4 4 2 4 3 2 4" xfId="26218"/>
    <cellStyle name="procent 4 4 2 4 3 3" xfId="16260"/>
    <cellStyle name="procent 4 4 2 4 3 3 2" xfId="42426"/>
    <cellStyle name="procent 4 4 2 4 3 3 3" xfId="29460"/>
    <cellStyle name="procent 4 4 2 4 3 4" xfId="9771"/>
    <cellStyle name="procent 4 4 2 4 3 4 2" xfId="35943"/>
    <cellStyle name="procent 4 4 2 4 3 5" xfId="22978"/>
    <cellStyle name="procent 4 4 2 4 4" xfId="11403"/>
    <cellStyle name="procent 4 4 2 4 4 2" xfId="17887"/>
    <cellStyle name="procent 4 4 2 4 4 2 2" xfId="44053"/>
    <cellStyle name="procent 4 4 2 4 4 2 3" xfId="31087"/>
    <cellStyle name="procent 4 4 2 4 4 3" xfId="37571"/>
    <cellStyle name="procent 4 4 2 4 4 4" xfId="24605"/>
    <cellStyle name="procent 4 4 2 4 5" xfId="14648"/>
    <cellStyle name="procent 4 4 2 4 5 2" xfId="40814"/>
    <cellStyle name="procent 4 4 2 4 5 3" xfId="27848"/>
    <cellStyle name="procent 4 4 2 4 6" xfId="8105"/>
    <cellStyle name="procent 4 4 2 4 6 2" xfId="34325"/>
    <cellStyle name="procent 4 4 2 4 7" xfId="21381"/>
    <cellStyle name="procent 4 4 2 5" xfId="1432"/>
    <cellStyle name="procent 4 4 2 5 2" xfId="6400"/>
    <cellStyle name="procent 4 4 2 5 2 2" xfId="13137"/>
    <cellStyle name="procent 4 4 2 5 2 2 2" xfId="19621"/>
    <cellStyle name="procent 4 4 2 5 2 2 2 2" xfId="45787"/>
    <cellStyle name="procent 4 4 2 5 2 2 2 3" xfId="32821"/>
    <cellStyle name="procent 4 4 2 5 2 2 3" xfId="39305"/>
    <cellStyle name="procent 4 4 2 5 2 2 4" xfId="26339"/>
    <cellStyle name="procent 4 4 2 5 2 3" xfId="16381"/>
    <cellStyle name="procent 4 4 2 5 2 3 2" xfId="42547"/>
    <cellStyle name="procent 4 4 2 5 2 3 3" xfId="29581"/>
    <cellStyle name="procent 4 4 2 5 2 4" xfId="9893"/>
    <cellStyle name="procent 4 4 2 5 2 4 2" xfId="36064"/>
    <cellStyle name="procent 4 4 2 5 2 5" xfId="23099"/>
    <cellStyle name="procent 4 4 2 5 3" xfId="11525"/>
    <cellStyle name="procent 4 4 2 5 3 2" xfId="18009"/>
    <cellStyle name="procent 4 4 2 5 3 2 2" xfId="44175"/>
    <cellStyle name="procent 4 4 2 5 3 2 3" xfId="31209"/>
    <cellStyle name="procent 4 4 2 5 3 3" xfId="37693"/>
    <cellStyle name="procent 4 4 2 5 3 4" xfId="24727"/>
    <cellStyle name="procent 4 4 2 5 4" xfId="14769"/>
    <cellStyle name="procent 4 4 2 5 4 2" xfId="40935"/>
    <cellStyle name="procent 4 4 2 5 4 3" xfId="27969"/>
    <cellStyle name="procent 4 4 2 5 5" xfId="8230"/>
    <cellStyle name="procent 4 4 2 5 5 2" xfId="34450"/>
    <cellStyle name="procent 4 4 2 5 6" xfId="21501"/>
    <cellStyle name="procent 4 4 2 6" xfId="5810"/>
    <cellStyle name="procent 4 4 2 6 2" xfId="12578"/>
    <cellStyle name="procent 4 4 2 6 2 2" xfId="19062"/>
    <cellStyle name="procent 4 4 2 6 2 2 2" xfId="45228"/>
    <cellStyle name="procent 4 4 2 6 2 2 3" xfId="32262"/>
    <cellStyle name="procent 4 4 2 6 2 3" xfId="38746"/>
    <cellStyle name="procent 4 4 2 6 2 4" xfId="25780"/>
    <cellStyle name="procent 4 4 2 6 3" xfId="15822"/>
    <cellStyle name="procent 4 4 2 6 3 2" xfId="41988"/>
    <cellStyle name="procent 4 4 2 6 3 3" xfId="29022"/>
    <cellStyle name="procent 4 4 2 6 4" xfId="9332"/>
    <cellStyle name="procent 4 4 2 6 4 2" xfId="35505"/>
    <cellStyle name="procent 4 4 2 6 5" xfId="22540"/>
    <cellStyle name="procent 4 4 2 7" xfId="10971"/>
    <cellStyle name="procent 4 4 2 7 2" xfId="17455"/>
    <cellStyle name="procent 4 4 2 7 2 2" xfId="43621"/>
    <cellStyle name="procent 4 4 2 7 2 3" xfId="30655"/>
    <cellStyle name="procent 4 4 2 7 3" xfId="37139"/>
    <cellStyle name="procent 4 4 2 7 4" xfId="24173"/>
    <cellStyle name="procent 4 4 2 8" xfId="14216"/>
    <cellStyle name="procent 4 4 2 8 2" xfId="40382"/>
    <cellStyle name="procent 4 4 2 8 3" xfId="27416"/>
    <cellStyle name="procent 4 4 2 9" xfId="7673"/>
    <cellStyle name="procent 4 4 2 9 2" xfId="33893"/>
    <cellStyle name="procent 4 4 3" xfId="627"/>
    <cellStyle name="procent 4 4 3 10" xfId="20981"/>
    <cellStyle name="procent 4 4 3 2" xfId="785"/>
    <cellStyle name="procent 4 4 3 2 2" xfId="1600"/>
    <cellStyle name="procent 4 4 3 2 2 2" xfId="6568"/>
    <cellStyle name="procent 4 4 3 2 2 2 2" xfId="13305"/>
    <cellStyle name="procent 4 4 3 2 2 2 2 2" xfId="19789"/>
    <cellStyle name="procent 4 4 3 2 2 2 2 2 2" xfId="45955"/>
    <cellStyle name="procent 4 4 3 2 2 2 2 2 3" xfId="32989"/>
    <cellStyle name="procent 4 4 3 2 2 2 2 3" xfId="39473"/>
    <cellStyle name="procent 4 4 3 2 2 2 2 4" xfId="26507"/>
    <cellStyle name="procent 4 4 3 2 2 2 3" xfId="16549"/>
    <cellStyle name="procent 4 4 3 2 2 2 3 2" xfId="42715"/>
    <cellStyle name="procent 4 4 3 2 2 2 3 3" xfId="29749"/>
    <cellStyle name="procent 4 4 3 2 2 2 4" xfId="10061"/>
    <cellStyle name="procent 4 4 3 2 2 2 4 2" xfId="36232"/>
    <cellStyle name="procent 4 4 3 2 2 2 5" xfId="23267"/>
    <cellStyle name="procent 4 4 3 2 2 3" xfId="11693"/>
    <cellStyle name="procent 4 4 3 2 2 3 2" xfId="18177"/>
    <cellStyle name="procent 4 4 3 2 2 3 2 2" xfId="44343"/>
    <cellStyle name="procent 4 4 3 2 2 3 2 3" xfId="31377"/>
    <cellStyle name="procent 4 4 3 2 2 3 3" xfId="37861"/>
    <cellStyle name="procent 4 4 3 2 2 3 4" xfId="24895"/>
    <cellStyle name="procent 4 4 3 2 2 4" xfId="14937"/>
    <cellStyle name="procent 4 4 3 2 2 4 2" xfId="41103"/>
    <cellStyle name="procent 4 4 3 2 2 4 3" xfId="28137"/>
    <cellStyle name="procent 4 4 3 2 2 5" xfId="8398"/>
    <cellStyle name="procent 4 4 3 2 2 5 2" xfId="34618"/>
    <cellStyle name="procent 4 4 3 2 2 6" xfId="21669"/>
    <cellStyle name="procent 4 4 3 2 3" xfId="5981"/>
    <cellStyle name="procent 4 4 3 2 3 2" xfId="12748"/>
    <cellStyle name="procent 4 4 3 2 3 2 2" xfId="19232"/>
    <cellStyle name="procent 4 4 3 2 3 2 2 2" xfId="45398"/>
    <cellStyle name="procent 4 4 3 2 3 2 2 3" xfId="32432"/>
    <cellStyle name="procent 4 4 3 2 3 2 3" xfId="38916"/>
    <cellStyle name="procent 4 4 3 2 3 2 4" xfId="25950"/>
    <cellStyle name="procent 4 4 3 2 3 3" xfId="15992"/>
    <cellStyle name="procent 4 4 3 2 3 3 2" xfId="42158"/>
    <cellStyle name="procent 4 4 3 2 3 3 3" xfId="29192"/>
    <cellStyle name="procent 4 4 3 2 3 4" xfId="9502"/>
    <cellStyle name="procent 4 4 3 2 3 4 2" xfId="35675"/>
    <cellStyle name="procent 4 4 3 2 3 5" xfId="22710"/>
    <cellStyle name="procent 4 4 3 2 4" xfId="11139"/>
    <cellStyle name="procent 4 4 3 2 4 2" xfId="17623"/>
    <cellStyle name="procent 4 4 3 2 4 2 2" xfId="43789"/>
    <cellStyle name="procent 4 4 3 2 4 2 3" xfId="30823"/>
    <cellStyle name="procent 4 4 3 2 4 3" xfId="37307"/>
    <cellStyle name="procent 4 4 3 2 4 4" xfId="24341"/>
    <cellStyle name="procent 4 4 3 2 5" xfId="14384"/>
    <cellStyle name="procent 4 4 3 2 5 2" xfId="40550"/>
    <cellStyle name="procent 4 4 3 2 5 3" xfId="27584"/>
    <cellStyle name="procent 4 4 3 2 6" xfId="7841"/>
    <cellStyle name="procent 4 4 3 2 6 2" xfId="34061"/>
    <cellStyle name="procent 4 4 3 2 7" xfId="21117"/>
    <cellStyle name="procent 4 4 3 3" xfId="960"/>
    <cellStyle name="procent 4 4 3 3 2" xfId="1748"/>
    <cellStyle name="procent 4 4 3 3 2 2" xfId="6716"/>
    <cellStyle name="procent 4 4 3 3 2 2 2" xfId="13453"/>
    <cellStyle name="procent 4 4 3 3 2 2 2 2" xfId="19937"/>
    <cellStyle name="procent 4 4 3 3 2 2 2 2 2" xfId="46103"/>
    <cellStyle name="procent 4 4 3 3 2 2 2 2 3" xfId="33137"/>
    <cellStyle name="procent 4 4 3 3 2 2 2 3" xfId="39621"/>
    <cellStyle name="procent 4 4 3 3 2 2 2 4" xfId="26655"/>
    <cellStyle name="procent 4 4 3 3 2 2 3" xfId="16697"/>
    <cellStyle name="procent 4 4 3 3 2 2 3 2" xfId="42863"/>
    <cellStyle name="procent 4 4 3 3 2 2 3 3" xfId="29897"/>
    <cellStyle name="procent 4 4 3 3 2 2 4" xfId="10209"/>
    <cellStyle name="procent 4 4 3 3 2 2 4 2" xfId="36380"/>
    <cellStyle name="procent 4 4 3 3 2 2 5" xfId="23415"/>
    <cellStyle name="procent 4 4 3 3 2 3" xfId="11841"/>
    <cellStyle name="procent 4 4 3 3 2 3 2" xfId="18325"/>
    <cellStyle name="procent 4 4 3 3 2 3 2 2" xfId="44491"/>
    <cellStyle name="procent 4 4 3 3 2 3 2 3" xfId="31525"/>
    <cellStyle name="procent 4 4 3 3 2 3 3" xfId="38009"/>
    <cellStyle name="procent 4 4 3 3 2 3 4" xfId="25043"/>
    <cellStyle name="procent 4 4 3 3 2 4" xfId="15085"/>
    <cellStyle name="procent 4 4 3 3 2 4 2" xfId="41251"/>
    <cellStyle name="procent 4 4 3 3 2 4 3" xfId="28285"/>
    <cellStyle name="procent 4 4 3 3 2 5" xfId="8546"/>
    <cellStyle name="procent 4 4 3 3 2 5 2" xfId="34766"/>
    <cellStyle name="procent 4 4 3 3 2 6" xfId="21817"/>
    <cellStyle name="procent 4 4 3 3 3" xfId="6132"/>
    <cellStyle name="procent 4 4 3 3 3 2" xfId="12897"/>
    <cellStyle name="procent 4 4 3 3 3 2 2" xfId="19381"/>
    <cellStyle name="procent 4 4 3 3 3 2 2 2" xfId="45547"/>
    <cellStyle name="procent 4 4 3 3 3 2 2 3" xfId="32581"/>
    <cellStyle name="procent 4 4 3 3 3 2 3" xfId="39065"/>
    <cellStyle name="procent 4 4 3 3 3 2 4" xfId="26099"/>
    <cellStyle name="procent 4 4 3 3 3 3" xfId="16141"/>
    <cellStyle name="procent 4 4 3 3 3 3 2" xfId="42307"/>
    <cellStyle name="procent 4 4 3 3 3 3 3" xfId="29341"/>
    <cellStyle name="procent 4 4 3 3 3 4" xfId="9652"/>
    <cellStyle name="procent 4 4 3 3 3 4 2" xfId="35824"/>
    <cellStyle name="procent 4 4 3 3 3 5" xfId="22859"/>
    <cellStyle name="procent 4 4 3 3 4" xfId="11287"/>
    <cellStyle name="procent 4 4 3 3 4 2" xfId="17771"/>
    <cellStyle name="procent 4 4 3 3 4 2 2" xfId="43937"/>
    <cellStyle name="procent 4 4 3 3 4 2 3" xfId="30971"/>
    <cellStyle name="procent 4 4 3 3 4 3" xfId="37455"/>
    <cellStyle name="procent 4 4 3 3 4 4" xfId="24489"/>
    <cellStyle name="procent 4 4 3 3 5" xfId="14532"/>
    <cellStyle name="procent 4 4 3 3 5 2" xfId="40698"/>
    <cellStyle name="procent 4 4 3 3 5 3" xfId="27732"/>
    <cellStyle name="procent 4 4 3 3 6" xfId="7989"/>
    <cellStyle name="procent 4 4 3 3 6 2" xfId="34209"/>
    <cellStyle name="procent 4 4 3 3 7" xfId="21265"/>
    <cellStyle name="procent 4 4 3 4" xfId="1135"/>
    <cellStyle name="procent 4 4 3 4 2" xfId="1896"/>
    <cellStyle name="procent 4 4 3 4 2 2" xfId="6864"/>
    <cellStyle name="procent 4 4 3 4 2 2 2" xfId="13601"/>
    <cellStyle name="procent 4 4 3 4 2 2 2 2" xfId="20085"/>
    <cellStyle name="procent 4 4 3 4 2 2 2 2 2" xfId="46251"/>
    <cellStyle name="procent 4 4 3 4 2 2 2 2 3" xfId="33285"/>
    <cellStyle name="procent 4 4 3 4 2 2 2 3" xfId="39769"/>
    <cellStyle name="procent 4 4 3 4 2 2 2 4" xfId="26803"/>
    <cellStyle name="procent 4 4 3 4 2 2 3" xfId="16845"/>
    <cellStyle name="procent 4 4 3 4 2 2 3 2" xfId="43011"/>
    <cellStyle name="procent 4 4 3 4 2 2 3 3" xfId="30045"/>
    <cellStyle name="procent 4 4 3 4 2 2 4" xfId="10357"/>
    <cellStyle name="procent 4 4 3 4 2 2 4 2" xfId="36528"/>
    <cellStyle name="procent 4 4 3 4 2 2 5" xfId="23563"/>
    <cellStyle name="procent 4 4 3 4 2 3" xfId="11989"/>
    <cellStyle name="procent 4 4 3 4 2 3 2" xfId="18473"/>
    <cellStyle name="procent 4 4 3 4 2 3 2 2" xfId="44639"/>
    <cellStyle name="procent 4 4 3 4 2 3 2 3" xfId="31673"/>
    <cellStyle name="procent 4 4 3 4 2 3 3" xfId="38157"/>
    <cellStyle name="procent 4 4 3 4 2 3 4" xfId="25191"/>
    <cellStyle name="procent 4 4 3 4 2 4" xfId="15233"/>
    <cellStyle name="procent 4 4 3 4 2 4 2" xfId="41399"/>
    <cellStyle name="procent 4 4 3 4 2 4 3" xfId="28433"/>
    <cellStyle name="procent 4 4 3 4 2 5" xfId="8694"/>
    <cellStyle name="procent 4 4 3 4 2 5 2" xfId="34914"/>
    <cellStyle name="procent 4 4 3 4 2 6" xfId="21965"/>
    <cellStyle name="procent 4 4 3 4 3" xfId="6287"/>
    <cellStyle name="procent 4 4 3 4 3 2" xfId="13049"/>
    <cellStyle name="procent 4 4 3 4 3 2 2" xfId="19533"/>
    <cellStyle name="procent 4 4 3 4 3 2 2 2" xfId="45699"/>
    <cellStyle name="procent 4 4 3 4 3 2 2 3" xfId="32733"/>
    <cellStyle name="procent 4 4 3 4 3 2 3" xfId="39217"/>
    <cellStyle name="procent 4 4 3 4 3 2 4" xfId="26251"/>
    <cellStyle name="procent 4 4 3 4 3 3" xfId="16293"/>
    <cellStyle name="procent 4 4 3 4 3 3 2" xfId="42459"/>
    <cellStyle name="procent 4 4 3 4 3 3 3" xfId="29493"/>
    <cellStyle name="procent 4 4 3 4 3 4" xfId="9804"/>
    <cellStyle name="procent 4 4 3 4 3 4 2" xfId="35976"/>
    <cellStyle name="procent 4 4 3 4 3 5" xfId="23011"/>
    <cellStyle name="procent 4 4 3 4 4" xfId="11435"/>
    <cellStyle name="procent 4 4 3 4 4 2" xfId="17919"/>
    <cellStyle name="procent 4 4 3 4 4 2 2" xfId="44085"/>
    <cellStyle name="procent 4 4 3 4 4 2 3" xfId="31119"/>
    <cellStyle name="procent 4 4 3 4 4 3" xfId="37603"/>
    <cellStyle name="procent 4 4 3 4 4 4" xfId="24637"/>
    <cellStyle name="procent 4 4 3 4 5" xfId="14680"/>
    <cellStyle name="procent 4 4 3 4 5 2" xfId="40846"/>
    <cellStyle name="procent 4 4 3 4 5 3" xfId="27880"/>
    <cellStyle name="procent 4 4 3 4 6" xfId="8137"/>
    <cellStyle name="procent 4 4 3 4 6 2" xfId="34357"/>
    <cellStyle name="procent 4 4 3 4 7" xfId="21413"/>
    <cellStyle name="procent 4 4 3 5" xfId="1464"/>
    <cellStyle name="procent 4 4 3 5 2" xfId="6432"/>
    <cellStyle name="procent 4 4 3 5 2 2" xfId="13169"/>
    <cellStyle name="procent 4 4 3 5 2 2 2" xfId="19653"/>
    <cellStyle name="procent 4 4 3 5 2 2 2 2" xfId="45819"/>
    <cellStyle name="procent 4 4 3 5 2 2 2 3" xfId="32853"/>
    <cellStyle name="procent 4 4 3 5 2 2 3" xfId="39337"/>
    <cellStyle name="procent 4 4 3 5 2 2 4" xfId="26371"/>
    <cellStyle name="procent 4 4 3 5 2 3" xfId="16413"/>
    <cellStyle name="procent 4 4 3 5 2 3 2" xfId="42579"/>
    <cellStyle name="procent 4 4 3 5 2 3 3" xfId="29613"/>
    <cellStyle name="procent 4 4 3 5 2 4" xfId="9925"/>
    <cellStyle name="procent 4 4 3 5 2 4 2" xfId="36096"/>
    <cellStyle name="procent 4 4 3 5 2 5" xfId="23131"/>
    <cellStyle name="procent 4 4 3 5 3" xfId="11557"/>
    <cellStyle name="procent 4 4 3 5 3 2" xfId="18041"/>
    <cellStyle name="procent 4 4 3 5 3 2 2" xfId="44207"/>
    <cellStyle name="procent 4 4 3 5 3 2 3" xfId="31241"/>
    <cellStyle name="procent 4 4 3 5 3 3" xfId="37725"/>
    <cellStyle name="procent 4 4 3 5 3 4" xfId="24759"/>
    <cellStyle name="procent 4 4 3 5 4" xfId="14801"/>
    <cellStyle name="procent 4 4 3 5 4 2" xfId="40967"/>
    <cellStyle name="procent 4 4 3 5 4 3" xfId="28001"/>
    <cellStyle name="procent 4 4 3 5 5" xfId="8262"/>
    <cellStyle name="procent 4 4 3 5 5 2" xfId="34482"/>
    <cellStyle name="procent 4 4 3 5 6" xfId="21533"/>
    <cellStyle name="procent 4 4 3 6" xfId="5843"/>
    <cellStyle name="procent 4 4 3 6 2" xfId="12610"/>
    <cellStyle name="procent 4 4 3 6 2 2" xfId="19094"/>
    <cellStyle name="procent 4 4 3 6 2 2 2" xfId="45260"/>
    <cellStyle name="procent 4 4 3 6 2 2 3" xfId="32294"/>
    <cellStyle name="procent 4 4 3 6 2 3" xfId="38778"/>
    <cellStyle name="procent 4 4 3 6 2 4" xfId="25812"/>
    <cellStyle name="procent 4 4 3 6 3" xfId="15854"/>
    <cellStyle name="procent 4 4 3 6 3 2" xfId="42020"/>
    <cellStyle name="procent 4 4 3 6 3 3" xfId="29054"/>
    <cellStyle name="procent 4 4 3 6 4" xfId="9364"/>
    <cellStyle name="procent 4 4 3 6 4 2" xfId="35537"/>
    <cellStyle name="procent 4 4 3 6 5" xfId="22572"/>
    <cellStyle name="procent 4 4 3 7" xfId="11003"/>
    <cellStyle name="procent 4 4 3 7 2" xfId="17487"/>
    <cellStyle name="procent 4 4 3 7 2 2" xfId="43653"/>
    <cellStyle name="procent 4 4 3 7 2 3" xfId="30687"/>
    <cellStyle name="procent 4 4 3 7 3" xfId="37171"/>
    <cellStyle name="procent 4 4 3 7 4" xfId="24205"/>
    <cellStyle name="procent 4 4 3 8" xfId="14248"/>
    <cellStyle name="procent 4 4 3 8 2" xfId="40414"/>
    <cellStyle name="procent 4 4 3 8 3" xfId="27448"/>
    <cellStyle name="procent 4 4 3 9" xfId="7705"/>
    <cellStyle name="procent 4 4 3 9 2" xfId="33925"/>
    <cellStyle name="procent 4 4 4" xfId="682"/>
    <cellStyle name="procent 4 4 4 2" xfId="1512"/>
    <cellStyle name="procent 4 4 4 2 2" xfId="6480"/>
    <cellStyle name="procent 4 4 4 2 2 2" xfId="13217"/>
    <cellStyle name="procent 4 4 4 2 2 2 2" xfId="19701"/>
    <cellStyle name="procent 4 4 4 2 2 2 2 2" xfId="45867"/>
    <cellStyle name="procent 4 4 4 2 2 2 2 3" xfId="32901"/>
    <cellStyle name="procent 4 4 4 2 2 2 3" xfId="39385"/>
    <cellStyle name="procent 4 4 4 2 2 2 4" xfId="26419"/>
    <cellStyle name="procent 4 4 4 2 2 3" xfId="16461"/>
    <cellStyle name="procent 4 4 4 2 2 3 2" xfId="42627"/>
    <cellStyle name="procent 4 4 4 2 2 3 3" xfId="29661"/>
    <cellStyle name="procent 4 4 4 2 2 4" xfId="9973"/>
    <cellStyle name="procent 4 4 4 2 2 4 2" xfId="36144"/>
    <cellStyle name="procent 4 4 4 2 2 5" xfId="23179"/>
    <cellStyle name="procent 4 4 4 2 3" xfId="11605"/>
    <cellStyle name="procent 4 4 4 2 3 2" xfId="18089"/>
    <cellStyle name="procent 4 4 4 2 3 2 2" xfId="44255"/>
    <cellStyle name="procent 4 4 4 2 3 2 3" xfId="31289"/>
    <cellStyle name="procent 4 4 4 2 3 3" xfId="37773"/>
    <cellStyle name="procent 4 4 4 2 3 4" xfId="24807"/>
    <cellStyle name="procent 4 4 4 2 4" xfId="14849"/>
    <cellStyle name="procent 4 4 4 2 4 2" xfId="41015"/>
    <cellStyle name="procent 4 4 4 2 4 3" xfId="28049"/>
    <cellStyle name="procent 4 4 4 2 5" xfId="8310"/>
    <cellStyle name="procent 4 4 4 2 5 2" xfId="34530"/>
    <cellStyle name="procent 4 4 4 2 6" xfId="21581"/>
    <cellStyle name="procent 4 4 4 3" xfId="5891"/>
    <cellStyle name="procent 4 4 4 3 2" xfId="12658"/>
    <cellStyle name="procent 4 4 4 3 2 2" xfId="19142"/>
    <cellStyle name="procent 4 4 4 3 2 2 2" xfId="45308"/>
    <cellStyle name="procent 4 4 4 3 2 2 3" xfId="32342"/>
    <cellStyle name="procent 4 4 4 3 2 3" xfId="38826"/>
    <cellStyle name="procent 4 4 4 3 2 4" xfId="25860"/>
    <cellStyle name="procent 4 4 4 3 3" xfId="15902"/>
    <cellStyle name="procent 4 4 4 3 3 2" xfId="42068"/>
    <cellStyle name="procent 4 4 4 3 3 3" xfId="29102"/>
    <cellStyle name="procent 4 4 4 3 4" xfId="9412"/>
    <cellStyle name="procent 4 4 4 3 4 2" xfId="35585"/>
    <cellStyle name="procent 4 4 4 3 5" xfId="22620"/>
    <cellStyle name="procent 4 4 4 4" xfId="11051"/>
    <cellStyle name="procent 4 4 4 4 2" xfId="17535"/>
    <cellStyle name="procent 4 4 4 4 2 2" xfId="43701"/>
    <cellStyle name="procent 4 4 4 4 2 3" xfId="30735"/>
    <cellStyle name="procent 4 4 4 4 3" xfId="37219"/>
    <cellStyle name="procent 4 4 4 4 4" xfId="24253"/>
    <cellStyle name="procent 4 4 4 5" xfId="14296"/>
    <cellStyle name="procent 4 4 4 5 2" xfId="40462"/>
    <cellStyle name="procent 4 4 4 5 3" xfId="27496"/>
    <cellStyle name="procent 4 4 4 6" xfId="7753"/>
    <cellStyle name="procent 4 4 4 6 2" xfId="33973"/>
    <cellStyle name="procent 4 4 4 7" xfId="21029"/>
    <cellStyle name="procent 4 4 5" xfId="856"/>
    <cellStyle name="procent 4 4 5 2" xfId="1659"/>
    <cellStyle name="procent 4 4 5 2 2" xfId="6627"/>
    <cellStyle name="procent 4 4 5 2 2 2" xfId="13364"/>
    <cellStyle name="procent 4 4 5 2 2 2 2" xfId="19848"/>
    <cellStyle name="procent 4 4 5 2 2 2 2 2" xfId="46014"/>
    <cellStyle name="procent 4 4 5 2 2 2 2 3" xfId="33048"/>
    <cellStyle name="procent 4 4 5 2 2 2 3" xfId="39532"/>
    <cellStyle name="procent 4 4 5 2 2 2 4" xfId="26566"/>
    <cellStyle name="procent 4 4 5 2 2 3" xfId="16608"/>
    <cellStyle name="procent 4 4 5 2 2 3 2" xfId="42774"/>
    <cellStyle name="procent 4 4 5 2 2 3 3" xfId="29808"/>
    <cellStyle name="procent 4 4 5 2 2 4" xfId="10120"/>
    <cellStyle name="procent 4 4 5 2 2 4 2" xfId="36291"/>
    <cellStyle name="procent 4 4 5 2 2 5" xfId="23326"/>
    <cellStyle name="procent 4 4 5 2 3" xfId="11752"/>
    <cellStyle name="procent 4 4 5 2 3 2" xfId="18236"/>
    <cellStyle name="procent 4 4 5 2 3 2 2" xfId="44402"/>
    <cellStyle name="procent 4 4 5 2 3 2 3" xfId="31436"/>
    <cellStyle name="procent 4 4 5 2 3 3" xfId="37920"/>
    <cellStyle name="procent 4 4 5 2 3 4" xfId="24954"/>
    <cellStyle name="procent 4 4 5 2 4" xfId="14996"/>
    <cellStyle name="procent 4 4 5 2 4 2" xfId="41162"/>
    <cellStyle name="procent 4 4 5 2 4 3" xfId="28196"/>
    <cellStyle name="procent 4 4 5 2 5" xfId="8457"/>
    <cellStyle name="procent 4 4 5 2 5 2" xfId="34677"/>
    <cellStyle name="procent 4 4 5 2 6" xfId="21728"/>
    <cellStyle name="procent 4 4 5 3" xfId="6041"/>
    <cellStyle name="procent 4 4 5 3 2" xfId="12807"/>
    <cellStyle name="procent 4 4 5 3 2 2" xfId="19291"/>
    <cellStyle name="procent 4 4 5 3 2 2 2" xfId="45457"/>
    <cellStyle name="procent 4 4 5 3 2 2 3" xfId="32491"/>
    <cellStyle name="procent 4 4 5 3 2 3" xfId="38975"/>
    <cellStyle name="procent 4 4 5 3 2 4" xfId="26009"/>
    <cellStyle name="procent 4 4 5 3 3" xfId="16051"/>
    <cellStyle name="procent 4 4 5 3 3 2" xfId="42217"/>
    <cellStyle name="procent 4 4 5 3 3 3" xfId="29251"/>
    <cellStyle name="procent 4 4 5 3 4" xfId="9561"/>
    <cellStyle name="procent 4 4 5 3 4 2" xfId="35734"/>
    <cellStyle name="procent 4 4 5 3 5" xfId="22769"/>
    <cellStyle name="procent 4 4 5 4" xfId="11198"/>
    <cellStyle name="procent 4 4 5 4 2" xfId="17682"/>
    <cellStyle name="procent 4 4 5 4 2 2" xfId="43848"/>
    <cellStyle name="procent 4 4 5 4 2 3" xfId="30882"/>
    <cellStyle name="procent 4 4 5 4 3" xfId="37366"/>
    <cellStyle name="procent 4 4 5 4 4" xfId="24400"/>
    <cellStyle name="procent 4 4 5 5" xfId="14443"/>
    <cellStyle name="procent 4 4 5 5 2" xfId="40609"/>
    <cellStyle name="procent 4 4 5 5 3" xfId="27643"/>
    <cellStyle name="procent 4 4 5 6" xfId="7900"/>
    <cellStyle name="procent 4 4 5 6 2" xfId="34120"/>
    <cellStyle name="procent 4 4 5 7" xfId="21176"/>
    <cellStyle name="procent 4 4 6" xfId="1031"/>
    <cellStyle name="procent 4 4 6 2" xfId="1807"/>
    <cellStyle name="procent 4 4 6 2 2" xfId="6775"/>
    <cellStyle name="procent 4 4 6 2 2 2" xfId="13512"/>
    <cellStyle name="procent 4 4 6 2 2 2 2" xfId="19996"/>
    <cellStyle name="procent 4 4 6 2 2 2 2 2" xfId="46162"/>
    <cellStyle name="procent 4 4 6 2 2 2 2 3" xfId="33196"/>
    <cellStyle name="procent 4 4 6 2 2 2 3" xfId="39680"/>
    <cellStyle name="procent 4 4 6 2 2 2 4" xfId="26714"/>
    <cellStyle name="procent 4 4 6 2 2 3" xfId="16756"/>
    <cellStyle name="procent 4 4 6 2 2 3 2" xfId="42922"/>
    <cellStyle name="procent 4 4 6 2 2 3 3" xfId="29956"/>
    <cellStyle name="procent 4 4 6 2 2 4" xfId="10268"/>
    <cellStyle name="procent 4 4 6 2 2 4 2" xfId="36439"/>
    <cellStyle name="procent 4 4 6 2 2 5" xfId="23474"/>
    <cellStyle name="procent 4 4 6 2 3" xfId="11900"/>
    <cellStyle name="procent 4 4 6 2 3 2" xfId="18384"/>
    <cellStyle name="procent 4 4 6 2 3 2 2" xfId="44550"/>
    <cellStyle name="procent 4 4 6 2 3 2 3" xfId="31584"/>
    <cellStyle name="procent 4 4 6 2 3 3" xfId="38068"/>
    <cellStyle name="procent 4 4 6 2 3 4" xfId="25102"/>
    <cellStyle name="procent 4 4 6 2 4" xfId="15144"/>
    <cellStyle name="procent 4 4 6 2 4 2" xfId="41310"/>
    <cellStyle name="procent 4 4 6 2 4 3" xfId="28344"/>
    <cellStyle name="procent 4 4 6 2 5" xfId="8605"/>
    <cellStyle name="procent 4 4 6 2 5 2" xfId="34825"/>
    <cellStyle name="procent 4 4 6 2 6" xfId="21876"/>
    <cellStyle name="procent 4 4 6 3" xfId="6193"/>
    <cellStyle name="procent 4 4 6 3 2" xfId="12957"/>
    <cellStyle name="procent 4 4 6 3 2 2" xfId="19441"/>
    <cellStyle name="procent 4 4 6 3 2 2 2" xfId="45607"/>
    <cellStyle name="procent 4 4 6 3 2 2 3" xfId="32641"/>
    <cellStyle name="procent 4 4 6 3 2 3" xfId="39125"/>
    <cellStyle name="procent 4 4 6 3 2 4" xfId="26159"/>
    <cellStyle name="procent 4 4 6 3 3" xfId="16201"/>
    <cellStyle name="procent 4 4 6 3 3 2" xfId="42367"/>
    <cellStyle name="procent 4 4 6 3 3 3" xfId="29401"/>
    <cellStyle name="procent 4 4 6 3 4" xfId="9712"/>
    <cellStyle name="procent 4 4 6 3 4 2" xfId="35884"/>
    <cellStyle name="procent 4 4 6 3 5" xfId="22919"/>
    <cellStyle name="procent 4 4 6 4" xfId="11346"/>
    <cellStyle name="procent 4 4 6 4 2" xfId="17830"/>
    <cellStyle name="procent 4 4 6 4 2 2" xfId="43996"/>
    <cellStyle name="procent 4 4 6 4 2 3" xfId="31030"/>
    <cellStyle name="procent 4 4 6 4 3" xfId="37514"/>
    <cellStyle name="procent 4 4 6 4 4" xfId="24548"/>
    <cellStyle name="procent 4 4 6 5" xfId="14591"/>
    <cellStyle name="procent 4 4 6 5 2" xfId="40757"/>
    <cellStyle name="procent 4 4 6 5 3" xfId="27791"/>
    <cellStyle name="procent 4 4 6 6" xfId="8048"/>
    <cellStyle name="procent 4 4 6 6 2" xfId="34268"/>
    <cellStyle name="procent 4 4 6 7" xfId="21324"/>
    <cellStyle name="procent 4 4 7" xfId="1400"/>
    <cellStyle name="procent 4 4 7 2" xfId="6368"/>
    <cellStyle name="procent 4 4 7 2 2" xfId="13105"/>
    <cellStyle name="procent 4 4 7 2 2 2" xfId="19589"/>
    <cellStyle name="procent 4 4 7 2 2 2 2" xfId="45755"/>
    <cellStyle name="procent 4 4 7 2 2 2 3" xfId="32789"/>
    <cellStyle name="procent 4 4 7 2 2 3" xfId="39273"/>
    <cellStyle name="procent 4 4 7 2 2 4" xfId="26307"/>
    <cellStyle name="procent 4 4 7 2 3" xfId="16349"/>
    <cellStyle name="procent 4 4 7 2 3 2" xfId="42515"/>
    <cellStyle name="procent 4 4 7 2 3 3" xfId="29549"/>
    <cellStyle name="procent 4 4 7 2 4" xfId="9861"/>
    <cellStyle name="procent 4 4 7 2 4 2" xfId="36032"/>
    <cellStyle name="procent 4 4 7 2 5" xfId="23067"/>
    <cellStyle name="procent 4 4 7 3" xfId="11493"/>
    <cellStyle name="procent 4 4 7 3 2" xfId="17977"/>
    <cellStyle name="procent 4 4 7 3 2 2" xfId="44143"/>
    <cellStyle name="procent 4 4 7 3 2 3" xfId="31177"/>
    <cellStyle name="procent 4 4 7 3 3" xfId="37661"/>
    <cellStyle name="procent 4 4 7 3 4" xfId="24695"/>
    <cellStyle name="procent 4 4 7 4" xfId="14737"/>
    <cellStyle name="procent 4 4 7 4 2" xfId="40903"/>
    <cellStyle name="procent 4 4 7 4 3" xfId="27937"/>
    <cellStyle name="procent 4 4 7 5" xfId="8198"/>
    <cellStyle name="procent 4 4 7 5 2" xfId="34418"/>
    <cellStyle name="procent 4 4 7 6" xfId="21469"/>
    <cellStyle name="procent 4 4 8" xfId="5778"/>
    <cellStyle name="procent 4 4 8 2" xfId="12546"/>
    <cellStyle name="procent 4 4 8 2 2" xfId="19030"/>
    <cellStyle name="procent 4 4 8 2 2 2" xfId="45196"/>
    <cellStyle name="procent 4 4 8 2 2 3" xfId="32230"/>
    <cellStyle name="procent 4 4 8 2 3" xfId="38714"/>
    <cellStyle name="procent 4 4 8 2 4" xfId="25748"/>
    <cellStyle name="procent 4 4 8 3" xfId="15790"/>
    <cellStyle name="procent 4 4 8 3 2" xfId="41956"/>
    <cellStyle name="procent 4 4 8 3 3" xfId="28990"/>
    <cellStyle name="procent 4 4 8 4" xfId="9300"/>
    <cellStyle name="procent 4 4 8 4 2" xfId="35473"/>
    <cellStyle name="procent 4 4 8 5" xfId="22508"/>
    <cellStyle name="procent 4 4 9" xfId="10939"/>
    <cellStyle name="procent 4 4 9 2" xfId="17423"/>
    <cellStyle name="procent 4 4 9 2 2" xfId="43589"/>
    <cellStyle name="procent 4 4 9 2 3" xfId="30623"/>
    <cellStyle name="procent 4 4 9 3" xfId="37107"/>
    <cellStyle name="procent 4 4 9 4" xfId="24141"/>
    <cellStyle name="procent 4 5" xfId="552"/>
    <cellStyle name="procent 4 5 10" xfId="14182"/>
    <cellStyle name="procent 4 5 10 2" xfId="40348"/>
    <cellStyle name="procent 4 5 10 3" xfId="27382"/>
    <cellStyle name="procent 4 5 11" xfId="7639"/>
    <cellStyle name="procent 4 5 11 2" xfId="33859"/>
    <cellStyle name="procent 4 5 12" xfId="20915"/>
    <cellStyle name="procent 4 5 2" xfId="587"/>
    <cellStyle name="procent 4 5 2 10" xfId="20946"/>
    <cellStyle name="procent 4 5 2 2" xfId="746"/>
    <cellStyle name="procent 4 5 2 2 2" xfId="1565"/>
    <cellStyle name="procent 4 5 2 2 2 2" xfId="6533"/>
    <cellStyle name="procent 4 5 2 2 2 2 2" xfId="13270"/>
    <cellStyle name="procent 4 5 2 2 2 2 2 2" xfId="19754"/>
    <cellStyle name="procent 4 5 2 2 2 2 2 2 2" xfId="45920"/>
    <cellStyle name="procent 4 5 2 2 2 2 2 2 3" xfId="32954"/>
    <cellStyle name="procent 4 5 2 2 2 2 2 3" xfId="39438"/>
    <cellStyle name="procent 4 5 2 2 2 2 2 4" xfId="26472"/>
    <cellStyle name="procent 4 5 2 2 2 2 3" xfId="16514"/>
    <cellStyle name="procent 4 5 2 2 2 2 3 2" xfId="42680"/>
    <cellStyle name="procent 4 5 2 2 2 2 3 3" xfId="29714"/>
    <cellStyle name="procent 4 5 2 2 2 2 4" xfId="10026"/>
    <cellStyle name="procent 4 5 2 2 2 2 4 2" xfId="36197"/>
    <cellStyle name="procent 4 5 2 2 2 2 5" xfId="23232"/>
    <cellStyle name="procent 4 5 2 2 2 3" xfId="11658"/>
    <cellStyle name="procent 4 5 2 2 2 3 2" xfId="18142"/>
    <cellStyle name="procent 4 5 2 2 2 3 2 2" xfId="44308"/>
    <cellStyle name="procent 4 5 2 2 2 3 2 3" xfId="31342"/>
    <cellStyle name="procent 4 5 2 2 2 3 3" xfId="37826"/>
    <cellStyle name="procent 4 5 2 2 2 3 4" xfId="24860"/>
    <cellStyle name="procent 4 5 2 2 2 4" xfId="14902"/>
    <cellStyle name="procent 4 5 2 2 2 4 2" xfId="41068"/>
    <cellStyle name="procent 4 5 2 2 2 4 3" xfId="28102"/>
    <cellStyle name="procent 4 5 2 2 2 5" xfId="8363"/>
    <cellStyle name="procent 4 5 2 2 2 5 2" xfId="34583"/>
    <cellStyle name="procent 4 5 2 2 2 6" xfId="21634"/>
    <cellStyle name="procent 4 5 2 2 3" xfId="5946"/>
    <cellStyle name="procent 4 5 2 2 3 2" xfId="12713"/>
    <cellStyle name="procent 4 5 2 2 3 2 2" xfId="19197"/>
    <cellStyle name="procent 4 5 2 2 3 2 2 2" xfId="45363"/>
    <cellStyle name="procent 4 5 2 2 3 2 2 3" xfId="32397"/>
    <cellStyle name="procent 4 5 2 2 3 2 3" xfId="38881"/>
    <cellStyle name="procent 4 5 2 2 3 2 4" xfId="25915"/>
    <cellStyle name="procent 4 5 2 2 3 3" xfId="15957"/>
    <cellStyle name="procent 4 5 2 2 3 3 2" xfId="42123"/>
    <cellStyle name="procent 4 5 2 2 3 3 3" xfId="29157"/>
    <cellStyle name="procent 4 5 2 2 3 4" xfId="9467"/>
    <cellStyle name="procent 4 5 2 2 3 4 2" xfId="35640"/>
    <cellStyle name="procent 4 5 2 2 3 5" xfId="22675"/>
    <cellStyle name="procent 4 5 2 2 4" xfId="11104"/>
    <cellStyle name="procent 4 5 2 2 4 2" xfId="17588"/>
    <cellStyle name="procent 4 5 2 2 4 2 2" xfId="43754"/>
    <cellStyle name="procent 4 5 2 2 4 2 3" xfId="30788"/>
    <cellStyle name="procent 4 5 2 2 4 3" xfId="37272"/>
    <cellStyle name="procent 4 5 2 2 4 4" xfId="24306"/>
    <cellStyle name="procent 4 5 2 2 5" xfId="14349"/>
    <cellStyle name="procent 4 5 2 2 5 2" xfId="40515"/>
    <cellStyle name="procent 4 5 2 2 5 3" xfId="27549"/>
    <cellStyle name="procent 4 5 2 2 6" xfId="7806"/>
    <cellStyle name="procent 4 5 2 2 6 2" xfId="34026"/>
    <cellStyle name="procent 4 5 2 2 7" xfId="21082"/>
    <cellStyle name="procent 4 5 2 3" xfId="921"/>
    <cellStyle name="procent 4 5 2 3 2" xfId="1713"/>
    <cellStyle name="procent 4 5 2 3 2 2" xfId="6681"/>
    <cellStyle name="procent 4 5 2 3 2 2 2" xfId="13418"/>
    <cellStyle name="procent 4 5 2 3 2 2 2 2" xfId="19902"/>
    <cellStyle name="procent 4 5 2 3 2 2 2 2 2" xfId="46068"/>
    <cellStyle name="procent 4 5 2 3 2 2 2 2 3" xfId="33102"/>
    <cellStyle name="procent 4 5 2 3 2 2 2 3" xfId="39586"/>
    <cellStyle name="procent 4 5 2 3 2 2 2 4" xfId="26620"/>
    <cellStyle name="procent 4 5 2 3 2 2 3" xfId="16662"/>
    <cellStyle name="procent 4 5 2 3 2 2 3 2" xfId="42828"/>
    <cellStyle name="procent 4 5 2 3 2 2 3 3" xfId="29862"/>
    <cellStyle name="procent 4 5 2 3 2 2 4" xfId="10174"/>
    <cellStyle name="procent 4 5 2 3 2 2 4 2" xfId="36345"/>
    <cellStyle name="procent 4 5 2 3 2 2 5" xfId="23380"/>
    <cellStyle name="procent 4 5 2 3 2 3" xfId="11806"/>
    <cellStyle name="procent 4 5 2 3 2 3 2" xfId="18290"/>
    <cellStyle name="procent 4 5 2 3 2 3 2 2" xfId="44456"/>
    <cellStyle name="procent 4 5 2 3 2 3 2 3" xfId="31490"/>
    <cellStyle name="procent 4 5 2 3 2 3 3" xfId="37974"/>
    <cellStyle name="procent 4 5 2 3 2 3 4" xfId="25008"/>
    <cellStyle name="procent 4 5 2 3 2 4" xfId="15050"/>
    <cellStyle name="procent 4 5 2 3 2 4 2" xfId="41216"/>
    <cellStyle name="procent 4 5 2 3 2 4 3" xfId="28250"/>
    <cellStyle name="procent 4 5 2 3 2 5" xfId="8511"/>
    <cellStyle name="procent 4 5 2 3 2 5 2" xfId="34731"/>
    <cellStyle name="procent 4 5 2 3 2 6" xfId="21782"/>
    <cellStyle name="procent 4 5 2 3 3" xfId="6097"/>
    <cellStyle name="procent 4 5 2 3 3 2" xfId="12862"/>
    <cellStyle name="procent 4 5 2 3 3 2 2" xfId="19346"/>
    <cellStyle name="procent 4 5 2 3 3 2 2 2" xfId="45512"/>
    <cellStyle name="procent 4 5 2 3 3 2 2 3" xfId="32546"/>
    <cellStyle name="procent 4 5 2 3 3 2 3" xfId="39030"/>
    <cellStyle name="procent 4 5 2 3 3 2 4" xfId="26064"/>
    <cellStyle name="procent 4 5 2 3 3 3" xfId="16106"/>
    <cellStyle name="procent 4 5 2 3 3 3 2" xfId="42272"/>
    <cellStyle name="procent 4 5 2 3 3 3 3" xfId="29306"/>
    <cellStyle name="procent 4 5 2 3 3 4" xfId="9617"/>
    <cellStyle name="procent 4 5 2 3 3 4 2" xfId="35789"/>
    <cellStyle name="procent 4 5 2 3 3 5" xfId="22824"/>
    <cellStyle name="procent 4 5 2 3 4" xfId="11252"/>
    <cellStyle name="procent 4 5 2 3 4 2" xfId="17736"/>
    <cellStyle name="procent 4 5 2 3 4 2 2" xfId="43902"/>
    <cellStyle name="procent 4 5 2 3 4 2 3" xfId="30936"/>
    <cellStyle name="procent 4 5 2 3 4 3" xfId="37420"/>
    <cellStyle name="procent 4 5 2 3 4 4" xfId="24454"/>
    <cellStyle name="procent 4 5 2 3 5" xfId="14497"/>
    <cellStyle name="procent 4 5 2 3 5 2" xfId="40663"/>
    <cellStyle name="procent 4 5 2 3 5 3" xfId="27697"/>
    <cellStyle name="procent 4 5 2 3 6" xfId="7954"/>
    <cellStyle name="procent 4 5 2 3 6 2" xfId="34174"/>
    <cellStyle name="procent 4 5 2 3 7" xfId="21230"/>
    <cellStyle name="procent 4 5 2 4" xfId="1096"/>
    <cellStyle name="procent 4 5 2 4 2" xfId="1861"/>
    <cellStyle name="procent 4 5 2 4 2 2" xfId="6829"/>
    <cellStyle name="procent 4 5 2 4 2 2 2" xfId="13566"/>
    <cellStyle name="procent 4 5 2 4 2 2 2 2" xfId="20050"/>
    <cellStyle name="procent 4 5 2 4 2 2 2 2 2" xfId="46216"/>
    <cellStyle name="procent 4 5 2 4 2 2 2 2 3" xfId="33250"/>
    <cellStyle name="procent 4 5 2 4 2 2 2 3" xfId="39734"/>
    <cellStyle name="procent 4 5 2 4 2 2 2 4" xfId="26768"/>
    <cellStyle name="procent 4 5 2 4 2 2 3" xfId="16810"/>
    <cellStyle name="procent 4 5 2 4 2 2 3 2" xfId="42976"/>
    <cellStyle name="procent 4 5 2 4 2 2 3 3" xfId="30010"/>
    <cellStyle name="procent 4 5 2 4 2 2 4" xfId="10322"/>
    <cellStyle name="procent 4 5 2 4 2 2 4 2" xfId="36493"/>
    <cellStyle name="procent 4 5 2 4 2 2 5" xfId="23528"/>
    <cellStyle name="procent 4 5 2 4 2 3" xfId="11954"/>
    <cellStyle name="procent 4 5 2 4 2 3 2" xfId="18438"/>
    <cellStyle name="procent 4 5 2 4 2 3 2 2" xfId="44604"/>
    <cellStyle name="procent 4 5 2 4 2 3 2 3" xfId="31638"/>
    <cellStyle name="procent 4 5 2 4 2 3 3" xfId="38122"/>
    <cellStyle name="procent 4 5 2 4 2 3 4" xfId="25156"/>
    <cellStyle name="procent 4 5 2 4 2 4" xfId="15198"/>
    <cellStyle name="procent 4 5 2 4 2 4 2" xfId="41364"/>
    <cellStyle name="procent 4 5 2 4 2 4 3" xfId="28398"/>
    <cellStyle name="procent 4 5 2 4 2 5" xfId="8659"/>
    <cellStyle name="procent 4 5 2 4 2 5 2" xfId="34879"/>
    <cellStyle name="procent 4 5 2 4 2 6" xfId="21930"/>
    <cellStyle name="procent 4 5 2 4 3" xfId="6251"/>
    <cellStyle name="procent 4 5 2 4 3 2" xfId="13013"/>
    <cellStyle name="procent 4 5 2 4 3 2 2" xfId="19497"/>
    <cellStyle name="procent 4 5 2 4 3 2 2 2" xfId="45663"/>
    <cellStyle name="procent 4 5 2 4 3 2 2 3" xfId="32697"/>
    <cellStyle name="procent 4 5 2 4 3 2 3" xfId="39181"/>
    <cellStyle name="procent 4 5 2 4 3 2 4" xfId="26215"/>
    <cellStyle name="procent 4 5 2 4 3 3" xfId="16257"/>
    <cellStyle name="procent 4 5 2 4 3 3 2" xfId="42423"/>
    <cellStyle name="procent 4 5 2 4 3 3 3" xfId="29457"/>
    <cellStyle name="procent 4 5 2 4 3 4" xfId="9768"/>
    <cellStyle name="procent 4 5 2 4 3 4 2" xfId="35940"/>
    <cellStyle name="procent 4 5 2 4 3 5" xfId="22975"/>
    <cellStyle name="procent 4 5 2 4 4" xfId="11400"/>
    <cellStyle name="procent 4 5 2 4 4 2" xfId="17884"/>
    <cellStyle name="procent 4 5 2 4 4 2 2" xfId="44050"/>
    <cellStyle name="procent 4 5 2 4 4 2 3" xfId="31084"/>
    <cellStyle name="procent 4 5 2 4 4 3" xfId="37568"/>
    <cellStyle name="procent 4 5 2 4 4 4" xfId="24602"/>
    <cellStyle name="procent 4 5 2 4 5" xfId="14645"/>
    <cellStyle name="procent 4 5 2 4 5 2" xfId="40811"/>
    <cellStyle name="procent 4 5 2 4 5 3" xfId="27845"/>
    <cellStyle name="procent 4 5 2 4 6" xfId="8102"/>
    <cellStyle name="procent 4 5 2 4 6 2" xfId="34322"/>
    <cellStyle name="procent 4 5 2 4 7" xfId="21378"/>
    <cellStyle name="procent 4 5 2 5" xfId="1429"/>
    <cellStyle name="procent 4 5 2 5 2" xfId="6397"/>
    <cellStyle name="procent 4 5 2 5 2 2" xfId="13134"/>
    <cellStyle name="procent 4 5 2 5 2 2 2" xfId="19618"/>
    <cellStyle name="procent 4 5 2 5 2 2 2 2" xfId="45784"/>
    <cellStyle name="procent 4 5 2 5 2 2 2 3" xfId="32818"/>
    <cellStyle name="procent 4 5 2 5 2 2 3" xfId="39302"/>
    <cellStyle name="procent 4 5 2 5 2 2 4" xfId="26336"/>
    <cellStyle name="procent 4 5 2 5 2 3" xfId="16378"/>
    <cellStyle name="procent 4 5 2 5 2 3 2" xfId="42544"/>
    <cellStyle name="procent 4 5 2 5 2 3 3" xfId="29578"/>
    <cellStyle name="procent 4 5 2 5 2 4" xfId="9890"/>
    <cellStyle name="procent 4 5 2 5 2 4 2" xfId="36061"/>
    <cellStyle name="procent 4 5 2 5 2 5" xfId="23096"/>
    <cellStyle name="procent 4 5 2 5 3" xfId="11522"/>
    <cellStyle name="procent 4 5 2 5 3 2" xfId="18006"/>
    <cellStyle name="procent 4 5 2 5 3 2 2" xfId="44172"/>
    <cellStyle name="procent 4 5 2 5 3 2 3" xfId="31206"/>
    <cellStyle name="procent 4 5 2 5 3 3" xfId="37690"/>
    <cellStyle name="procent 4 5 2 5 3 4" xfId="24724"/>
    <cellStyle name="procent 4 5 2 5 4" xfId="14766"/>
    <cellStyle name="procent 4 5 2 5 4 2" xfId="40932"/>
    <cellStyle name="procent 4 5 2 5 4 3" xfId="27966"/>
    <cellStyle name="procent 4 5 2 5 5" xfId="8227"/>
    <cellStyle name="procent 4 5 2 5 5 2" xfId="34447"/>
    <cellStyle name="procent 4 5 2 5 6" xfId="21498"/>
    <cellStyle name="procent 4 5 2 6" xfId="5807"/>
    <cellStyle name="procent 4 5 2 6 2" xfId="12575"/>
    <cellStyle name="procent 4 5 2 6 2 2" xfId="19059"/>
    <cellStyle name="procent 4 5 2 6 2 2 2" xfId="45225"/>
    <cellStyle name="procent 4 5 2 6 2 2 3" xfId="32259"/>
    <cellStyle name="procent 4 5 2 6 2 3" xfId="38743"/>
    <cellStyle name="procent 4 5 2 6 2 4" xfId="25777"/>
    <cellStyle name="procent 4 5 2 6 3" xfId="15819"/>
    <cellStyle name="procent 4 5 2 6 3 2" xfId="41985"/>
    <cellStyle name="procent 4 5 2 6 3 3" xfId="29019"/>
    <cellStyle name="procent 4 5 2 6 4" xfId="9329"/>
    <cellStyle name="procent 4 5 2 6 4 2" xfId="35502"/>
    <cellStyle name="procent 4 5 2 6 5" xfId="22537"/>
    <cellStyle name="procent 4 5 2 7" xfId="10968"/>
    <cellStyle name="procent 4 5 2 7 2" xfId="17452"/>
    <cellStyle name="procent 4 5 2 7 2 2" xfId="43618"/>
    <cellStyle name="procent 4 5 2 7 2 3" xfId="30652"/>
    <cellStyle name="procent 4 5 2 7 3" xfId="37136"/>
    <cellStyle name="procent 4 5 2 7 4" xfId="24170"/>
    <cellStyle name="procent 4 5 2 8" xfId="14213"/>
    <cellStyle name="procent 4 5 2 8 2" xfId="40379"/>
    <cellStyle name="procent 4 5 2 8 3" xfId="27413"/>
    <cellStyle name="procent 4 5 2 9" xfId="7670"/>
    <cellStyle name="procent 4 5 2 9 2" xfId="33890"/>
    <cellStyle name="procent 4 5 3" xfId="624"/>
    <cellStyle name="procent 4 5 3 10" xfId="20978"/>
    <cellStyle name="procent 4 5 3 2" xfId="782"/>
    <cellStyle name="procent 4 5 3 2 2" xfId="1597"/>
    <cellStyle name="procent 4 5 3 2 2 2" xfId="6565"/>
    <cellStyle name="procent 4 5 3 2 2 2 2" xfId="13302"/>
    <cellStyle name="procent 4 5 3 2 2 2 2 2" xfId="19786"/>
    <cellStyle name="procent 4 5 3 2 2 2 2 2 2" xfId="45952"/>
    <cellStyle name="procent 4 5 3 2 2 2 2 2 3" xfId="32986"/>
    <cellStyle name="procent 4 5 3 2 2 2 2 3" xfId="39470"/>
    <cellStyle name="procent 4 5 3 2 2 2 2 4" xfId="26504"/>
    <cellStyle name="procent 4 5 3 2 2 2 3" xfId="16546"/>
    <cellStyle name="procent 4 5 3 2 2 2 3 2" xfId="42712"/>
    <cellStyle name="procent 4 5 3 2 2 2 3 3" xfId="29746"/>
    <cellStyle name="procent 4 5 3 2 2 2 4" xfId="10058"/>
    <cellStyle name="procent 4 5 3 2 2 2 4 2" xfId="36229"/>
    <cellStyle name="procent 4 5 3 2 2 2 5" xfId="23264"/>
    <cellStyle name="procent 4 5 3 2 2 3" xfId="11690"/>
    <cellStyle name="procent 4 5 3 2 2 3 2" xfId="18174"/>
    <cellStyle name="procent 4 5 3 2 2 3 2 2" xfId="44340"/>
    <cellStyle name="procent 4 5 3 2 2 3 2 3" xfId="31374"/>
    <cellStyle name="procent 4 5 3 2 2 3 3" xfId="37858"/>
    <cellStyle name="procent 4 5 3 2 2 3 4" xfId="24892"/>
    <cellStyle name="procent 4 5 3 2 2 4" xfId="14934"/>
    <cellStyle name="procent 4 5 3 2 2 4 2" xfId="41100"/>
    <cellStyle name="procent 4 5 3 2 2 4 3" xfId="28134"/>
    <cellStyle name="procent 4 5 3 2 2 5" xfId="8395"/>
    <cellStyle name="procent 4 5 3 2 2 5 2" xfId="34615"/>
    <cellStyle name="procent 4 5 3 2 2 6" xfId="21666"/>
    <cellStyle name="procent 4 5 3 2 3" xfId="5978"/>
    <cellStyle name="procent 4 5 3 2 3 2" xfId="12745"/>
    <cellStyle name="procent 4 5 3 2 3 2 2" xfId="19229"/>
    <cellStyle name="procent 4 5 3 2 3 2 2 2" xfId="45395"/>
    <cellStyle name="procent 4 5 3 2 3 2 2 3" xfId="32429"/>
    <cellStyle name="procent 4 5 3 2 3 2 3" xfId="38913"/>
    <cellStyle name="procent 4 5 3 2 3 2 4" xfId="25947"/>
    <cellStyle name="procent 4 5 3 2 3 3" xfId="15989"/>
    <cellStyle name="procent 4 5 3 2 3 3 2" xfId="42155"/>
    <cellStyle name="procent 4 5 3 2 3 3 3" xfId="29189"/>
    <cellStyle name="procent 4 5 3 2 3 4" xfId="9499"/>
    <cellStyle name="procent 4 5 3 2 3 4 2" xfId="35672"/>
    <cellStyle name="procent 4 5 3 2 3 5" xfId="22707"/>
    <cellStyle name="procent 4 5 3 2 4" xfId="11136"/>
    <cellStyle name="procent 4 5 3 2 4 2" xfId="17620"/>
    <cellStyle name="procent 4 5 3 2 4 2 2" xfId="43786"/>
    <cellStyle name="procent 4 5 3 2 4 2 3" xfId="30820"/>
    <cellStyle name="procent 4 5 3 2 4 3" xfId="37304"/>
    <cellStyle name="procent 4 5 3 2 4 4" xfId="24338"/>
    <cellStyle name="procent 4 5 3 2 5" xfId="14381"/>
    <cellStyle name="procent 4 5 3 2 5 2" xfId="40547"/>
    <cellStyle name="procent 4 5 3 2 5 3" xfId="27581"/>
    <cellStyle name="procent 4 5 3 2 6" xfId="7838"/>
    <cellStyle name="procent 4 5 3 2 6 2" xfId="34058"/>
    <cellStyle name="procent 4 5 3 2 7" xfId="21114"/>
    <cellStyle name="procent 4 5 3 3" xfId="957"/>
    <cellStyle name="procent 4 5 3 3 2" xfId="1745"/>
    <cellStyle name="procent 4 5 3 3 2 2" xfId="6713"/>
    <cellStyle name="procent 4 5 3 3 2 2 2" xfId="13450"/>
    <cellStyle name="procent 4 5 3 3 2 2 2 2" xfId="19934"/>
    <cellStyle name="procent 4 5 3 3 2 2 2 2 2" xfId="46100"/>
    <cellStyle name="procent 4 5 3 3 2 2 2 2 3" xfId="33134"/>
    <cellStyle name="procent 4 5 3 3 2 2 2 3" xfId="39618"/>
    <cellStyle name="procent 4 5 3 3 2 2 2 4" xfId="26652"/>
    <cellStyle name="procent 4 5 3 3 2 2 3" xfId="16694"/>
    <cellStyle name="procent 4 5 3 3 2 2 3 2" xfId="42860"/>
    <cellStyle name="procent 4 5 3 3 2 2 3 3" xfId="29894"/>
    <cellStyle name="procent 4 5 3 3 2 2 4" xfId="10206"/>
    <cellStyle name="procent 4 5 3 3 2 2 4 2" xfId="36377"/>
    <cellStyle name="procent 4 5 3 3 2 2 5" xfId="23412"/>
    <cellStyle name="procent 4 5 3 3 2 3" xfId="11838"/>
    <cellStyle name="procent 4 5 3 3 2 3 2" xfId="18322"/>
    <cellStyle name="procent 4 5 3 3 2 3 2 2" xfId="44488"/>
    <cellStyle name="procent 4 5 3 3 2 3 2 3" xfId="31522"/>
    <cellStyle name="procent 4 5 3 3 2 3 3" xfId="38006"/>
    <cellStyle name="procent 4 5 3 3 2 3 4" xfId="25040"/>
    <cellStyle name="procent 4 5 3 3 2 4" xfId="15082"/>
    <cellStyle name="procent 4 5 3 3 2 4 2" xfId="41248"/>
    <cellStyle name="procent 4 5 3 3 2 4 3" xfId="28282"/>
    <cellStyle name="procent 4 5 3 3 2 5" xfId="8543"/>
    <cellStyle name="procent 4 5 3 3 2 5 2" xfId="34763"/>
    <cellStyle name="procent 4 5 3 3 2 6" xfId="21814"/>
    <cellStyle name="procent 4 5 3 3 3" xfId="6129"/>
    <cellStyle name="procent 4 5 3 3 3 2" xfId="12894"/>
    <cellStyle name="procent 4 5 3 3 3 2 2" xfId="19378"/>
    <cellStyle name="procent 4 5 3 3 3 2 2 2" xfId="45544"/>
    <cellStyle name="procent 4 5 3 3 3 2 2 3" xfId="32578"/>
    <cellStyle name="procent 4 5 3 3 3 2 3" xfId="39062"/>
    <cellStyle name="procent 4 5 3 3 3 2 4" xfId="26096"/>
    <cellStyle name="procent 4 5 3 3 3 3" xfId="16138"/>
    <cellStyle name="procent 4 5 3 3 3 3 2" xfId="42304"/>
    <cellStyle name="procent 4 5 3 3 3 3 3" xfId="29338"/>
    <cellStyle name="procent 4 5 3 3 3 4" xfId="9649"/>
    <cellStyle name="procent 4 5 3 3 3 4 2" xfId="35821"/>
    <cellStyle name="procent 4 5 3 3 3 5" xfId="22856"/>
    <cellStyle name="procent 4 5 3 3 4" xfId="11284"/>
    <cellStyle name="procent 4 5 3 3 4 2" xfId="17768"/>
    <cellStyle name="procent 4 5 3 3 4 2 2" xfId="43934"/>
    <cellStyle name="procent 4 5 3 3 4 2 3" xfId="30968"/>
    <cellStyle name="procent 4 5 3 3 4 3" xfId="37452"/>
    <cellStyle name="procent 4 5 3 3 4 4" xfId="24486"/>
    <cellStyle name="procent 4 5 3 3 5" xfId="14529"/>
    <cellStyle name="procent 4 5 3 3 5 2" xfId="40695"/>
    <cellStyle name="procent 4 5 3 3 5 3" xfId="27729"/>
    <cellStyle name="procent 4 5 3 3 6" xfId="7986"/>
    <cellStyle name="procent 4 5 3 3 6 2" xfId="34206"/>
    <cellStyle name="procent 4 5 3 3 7" xfId="21262"/>
    <cellStyle name="procent 4 5 3 4" xfId="1132"/>
    <cellStyle name="procent 4 5 3 4 2" xfId="1893"/>
    <cellStyle name="procent 4 5 3 4 2 2" xfId="6861"/>
    <cellStyle name="procent 4 5 3 4 2 2 2" xfId="13598"/>
    <cellStyle name="procent 4 5 3 4 2 2 2 2" xfId="20082"/>
    <cellStyle name="procent 4 5 3 4 2 2 2 2 2" xfId="46248"/>
    <cellStyle name="procent 4 5 3 4 2 2 2 2 3" xfId="33282"/>
    <cellStyle name="procent 4 5 3 4 2 2 2 3" xfId="39766"/>
    <cellStyle name="procent 4 5 3 4 2 2 2 4" xfId="26800"/>
    <cellStyle name="procent 4 5 3 4 2 2 3" xfId="16842"/>
    <cellStyle name="procent 4 5 3 4 2 2 3 2" xfId="43008"/>
    <cellStyle name="procent 4 5 3 4 2 2 3 3" xfId="30042"/>
    <cellStyle name="procent 4 5 3 4 2 2 4" xfId="10354"/>
    <cellStyle name="procent 4 5 3 4 2 2 4 2" xfId="36525"/>
    <cellStyle name="procent 4 5 3 4 2 2 5" xfId="23560"/>
    <cellStyle name="procent 4 5 3 4 2 3" xfId="11986"/>
    <cellStyle name="procent 4 5 3 4 2 3 2" xfId="18470"/>
    <cellStyle name="procent 4 5 3 4 2 3 2 2" xfId="44636"/>
    <cellStyle name="procent 4 5 3 4 2 3 2 3" xfId="31670"/>
    <cellStyle name="procent 4 5 3 4 2 3 3" xfId="38154"/>
    <cellStyle name="procent 4 5 3 4 2 3 4" xfId="25188"/>
    <cellStyle name="procent 4 5 3 4 2 4" xfId="15230"/>
    <cellStyle name="procent 4 5 3 4 2 4 2" xfId="41396"/>
    <cellStyle name="procent 4 5 3 4 2 4 3" xfId="28430"/>
    <cellStyle name="procent 4 5 3 4 2 5" xfId="8691"/>
    <cellStyle name="procent 4 5 3 4 2 5 2" xfId="34911"/>
    <cellStyle name="procent 4 5 3 4 2 6" xfId="21962"/>
    <cellStyle name="procent 4 5 3 4 3" xfId="6284"/>
    <cellStyle name="procent 4 5 3 4 3 2" xfId="13046"/>
    <cellStyle name="procent 4 5 3 4 3 2 2" xfId="19530"/>
    <cellStyle name="procent 4 5 3 4 3 2 2 2" xfId="45696"/>
    <cellStyle name="procent 4 5 3 4 3 2 2 3" xfId="32730"/>
    <cellStyle name="procent 4 5 3 4 3 2 3" xfId="39214"/>
    <cellStyle name="procent 4 5 3 4 3 2 4" xfId="26248"/>
    <cellStyle name="procent 4 5 3 4 3 3" xfId="16290"/>
    <cellStyle name="procent 4 5 3 4 3 3 2" xfId="42456"/>
    <cellStyle name="procent 4 5 3 4 3 3 3" xfId="29490"/>
    <cellStyle name="procent 4 5 3 4 3 4" xfId="9801"/>
    <cellStyle name="procent 4 5 3 4 3 4 2" xfId="35973"/>
    <cellStyle name="procent 4 5 3 4 3 5" xfId="23008"/>
    <cellStyle name="procent 4 5 3 4 4" xfId="11432"/>
    <cellStyle name="procent 4 5 3 4 4 2" xfId="17916"/>
    <cellStyle name="procent 4 5 3 4 4 2 2" xfId="44082"/>
    <cellStyle name="procent 4 5 3 4 4 2 3" xfId="31116"/>
    <cellStyle name="procent 4 5 3 4 4 3" xfId="37600"/>
    <cellStyle name="procent 4 5 3 4 4 4" xfId="24634"/>
    <cellStyle name="procent 4 5 3 4 5" xfId="14677"/>
    <cellStyle name="procent 4 5 3 4 5 2" xfId="40843"/>
    <cellStyle name="procent 4 5 3 4 5 3" xfId="27877"/>
    <cellStyle name="procent 4 5 3 4 6" xfId="8134"/>
    <cellStyle name="procent 4 5 3 4 6 2" xfId="34354"/>
    <cellStyle name="procent 4 5 3 4 7" xfId="21410"/>
    <cellStyle name="procent 4 5 3 5" xfId="1461"/>
    <cellStyle name="procent 4 5 3 5 2" xfId="6429"/>
    <cellStyle name="procent 4 5 3 5 2 2" xfId="13166"/>
    <cellStyle name="procent 4 5 3 5 2 2 2" xfId="19650"/>
    <cellStyle name="procent 4 5 3 5 2 2 2 2" xfId="45816"/>
    <cellStyle name="procent 4 5 3 5 2 2 2 3" xfId="32850"/>
    <cellStyle name="procent 4 5 3 5 2 2 3" xfId="39334"/>
    <cellStyle name="procent 4 5 3 5 2 2 4" xfId="26368"/>
    <cellStyle name="procent 4 5 3 5 2 3" xfId="16410"/>
    <cellStyle name="procent 4 5 3 5 2 3 2" xfId="42576"/>
    <cellStyle name="procent 4 5 3 5 2 3 3" xfId="29610"/>
    <cellStyle name="procent 4 5 3 5 2 4" xfId="9922"/>
    <cellStyle name="procent 4 5 3 5 2 4 2" xfId="36093"/>
    <cellStyle name="procent 4 5 3 5 2 5" xfId="23128"/>
    <cellStyle name="procent 4 5 3 5 3" xfId="11554"/>
    <cellStyle name="procent 4 5 3 5 3 2" xfId="18038"/>
    <cellStyle name="procent 4 5 3 5 3 2 2" xfId="44204"/>
    <cellStyle name="procent 4 5 3 5 3 2 3" xfId="31238"/>
    <cellStyle name="procent 4 5 3 5 3 3" xfId="37722"/>
    <cellStyle name="procent 4 5 3 5 3 4" xfId="24756"/>
    <cellStyle name="procent 4 5 3 5 4" xfId="14798"/>
    <cellStyle name="procent 4 5 3 5 4 2" xfId="40964"/>
    <cellStyle name="procent 4 5 3 5 4 3" xfId="27998"/>
    <cellStyle name="procent 4 5 3 5 5" xfId="8259"/>
    <cellStyle name="procent 4 5 3 5 5 2" xfId="34479"/>
    <cellStyle name="procent 4 5 3 5 6" xfId="21530"/>
    <cellStyle name="procent 4 5 3 6" xfId="5840"/>
    <cellStyle name="procent 4 5 3 6 2" xfId="12607"/>
    <cellStyle name="procent 4 5 3 6 2 2" xfId="19091"/>
    <cellStyle name="procent 4 5 3 6 2 2 2" xfId="45257"/>
    <cellStyle name="procent 4 5 3 6 2 2 3" xfId="32291"/>
    <cellStyle name="procent 4 5 3 6 2 3" xfId="38775"/>
    <cellStyle name="procent 4 5 3 6 2 4" xfId="25809"/>
    <cellStyle name="procent 4 5 3 6 3" xfId="15851"/>
    <cellStyle name="procent 4 5 3 6 3 2" xfId="42017"/>
    <cellStyle name="procent 4 5 3 6 3 3" xfId="29051"/>
    <cellStyle name="procent 4 5 3 6 4" xfId="9361"/>
    <cellStyle name="procent 4 5 3 6 4 2" xfId="35534"/>
    <cellStyle name="procent 4 5 3 6 5" xfId="22569"/>
    <cellStyle name="procent 4 5 3 7" xfId="11000"/>
    <cellStyle name="procent 4 5 3 7 2" xfId="17484"/>
    <cellStyle name="procent 4 5 3 7 2 2" xfId="43650"/>
    <cellStyle name="procent 4 5 3 7 2 3" xfId="30684"/>
    <cellStyle name="procent 4 5 3 7 3" xfId="37168"/>
    <cellStyle name="procent 4 5 3 7 4" xfId="24202"/>
    <cellStyle name="procent 4 5 3 8" xfId="14245"/>
    <cellStyle name="procent 4 5 3 8 2" xfId="40411"/>
    <cellStyle name="procent 4 5 3 8 3" xfId="27445"/>
    <cellStyle name="procent 4 5 3 9" xfId="7702"/>
    <cellStyle name="procent 4 5 3 9 2" xfId="33922"/>
    <cellStyle name="procent 4 5 4" xfId="679"/>
    <cellStyle name="procent 4 5 4 2" xfId="1509"/>
    <cellStyle name="procent 4 5 4 2 2" xfId="6477"/>
    <cellStyle name="procent 4 5 4 2 2 2" xfId="13214"/>
    <cellStyle name="procent 4 5 4 2 2 2 2" xfId="19698"/>
    <cellStyle name="procent 4 5 4 2 2 2 2 2" xfId="45864"/>
    <cellStyle name="procent 4 5 4 2 2 2 2 3" xfId="32898"/>
    <cellStyle name="procent 4 5 4 2 2 2 3" xfId="39382"/>
    <cellStyle name="procent 4 5 4 2 2 2 4" xfId="26416"/>
    <cellStyle name="procent 4 5 4 2 2 3" xfId="16458"/>
    <cellStyle name="procent 4 5 4 2 2 3 2" xfId="42624"/>
    <cellStyle name="procent 4 5 4 2 2 3 3" xfId="29658"/>
    <cellStyle name="procent 4 5 4 2 2 4" xfId="9970"/>
    <cellStyle name="procent 4 5 4 2 2 4 2" xfId="36141"/>
    <cellStyle name="procent 4 5 4 2 2 5" xfId="23176"/>
    <cellStyle name="procent 4 5 4 2 3" xfId="11602"/>
    <cellStyle name="procent 4 5 4 2 3 2" xfId="18086"/>
    <cellStyle name="procent 4 5 4 2 3 2 2" xfId="44252"/>
    <cellStyle name="procent 4 5 4 2 3 2 3" xfId="31286"/>
    <cellStyle name="procent 4 5 4 2 3 3" xfId="37770"/>
    <cellStyle name="procent 4 5 4 2 3 4" xfId="24804"/>
    <cellStyle name="procent 4 5 4 2 4" xfId="14846"/>
    <cellStyle name="procent 4 5 4 2 4 2" xfId="41012"/>
    <cellStyle name="procent 4 5 4 2 4 3" xfId="28046"/>
    <cellStyle name="procent 4 5 4 2 5" xfId="8307"/>
    <cellStyle name="procent 4 5 4 2 5 2" xfId="34527"/>
    <cellStyle name="procent 4 5 4 2 6" xfId="21578"/>
    <cellStyle name="procent 4 5 4 3" xfId="5888"/>
    <cellStyle name="procent 4 5 4 3 2" xfId="12655"/>
    <cellStyle name="procent 4 5 4 3 2 2" xfId="19139"/>
    <cellStyle name="procent 4 5 4 3 2 2 2" xfId="45305"/>
    <cellStyle name="procent 4 5 4 3 2 2 3" xfId="32339"/>
    <cellStyle name="procent 4 5 4 3 2 3" xfId="38823"/>
    <cellStyle name="procent 4 5 4 3 2 4" xfId="25857"/>
    <cellStyle name="procent 4 5 4 3 3" xfId="15899"/>
    <cellStyle name="procent 4 5 4 3 3 2" xfId="42065"/>
    <cellStyle name="procent 4 5 4 3 3 3" xfId="29099"/>
    <cellStyle name="procent 4 5 4 3 4" xfId="9409"/>
    <cellStyle name="procent 4 5 4 3 4 2" xfId="35582"/>
    <cellStyle name="procent 4 5 4 3 5" xfId="22617"/>
    <cellStyle name="procent 4 5 4 4" xfId="11048"/>
    <cellStyle name="procent 4 5 4 4 2" xfId="17532"/>
    <cellStyle name="procent 4 5 4 4 2 2" xfId="43698"/>
    <cellStyle name="procent 4 5 4 4 2 3" xfId="30732"/>
    <cellStyle name="procent 4 5 4 4 3" xfId="37216"/>
    <cellStyle name="procent 4 5 4 4 4" xfId="24250"/>
    <cellStyle name="procent 4 5 4 5" xfId="14293"/>
    <cellStyle name="procent 4 5 4 5 2" xfId="40459"/>
    <cellStyle name="procent 4 5 4 5 3" xfId="27493"/>
    <cellStyle name="procent 4 5 4 6" xfId="7750"/>
    <cellStyle name="procent 4 5 4 6 2" xfId="33970"/>
    <cellStyle name="procent 4 5 4 7" xfId="21026"/>
    <cellStyle name="procent 4 5 5" xfId="853"/>
    <cellStyle name="procent 4 5 5 2" xfId="1656"/>
    <cellStyle name="procent 4 5 5 2 2" xfId="6624"/>
    <cellStyle name="procent 4 5 5 2 2 2" xfId="13361"/>
    <cellStyle name="procent 4 5 5 2 2 2 2" xfId="19845"/>
    <cellStyle name="procent 4 5 5 2 2 2 2 2" xfId="46011"/>
    <cellStyle name="procent 4 5 5 2 2 2 2 3" xfId="33045"/>
    <cellStyle name="procent 4 5 5 2 2 2 3" xfId="39529"/>
    <cellStyle name="procent 4 5 5 2 2 2 4" xfId="26563"/>
    <cellStyle name="procent 4 5 5 2 2 3" xfId="16605"/>
    <cellStyle name="procent 4 5 5 2 2 3 2" xfId="42771"/>
    <cellStyle name="procent 4 5 5 2 2 3 3" xfId="29805"/>
    <cellStyle name="procent 4 5 5 2 2 4" xfId="10117"/>
    <cellStyle name="procent 4 5 5 2 2 4 2" xfId="36288"/>
    <cellStyle name="procent 4 5 5 2 2 5" xfId="23323"/>
    <cellStyle name="procent 4 5 5 2 3" xfId="11749"/>
    <cellStyle name="procent 4 5 5 2 3 2" xfId="18233"/>
    <cellStyle name="procent 4 5 5 2 3 2 2" xfId="44399"/>
    <cellStyle name="procent 4 5 5 2 3 2 3" xfId="31433"/>
    <cellStyle name="procent 4 5 5 2 3 3" xfId="37917"/>
    <cellStyle name="procent 4 5 5 2 3 4" xfId="24951"/>
    <cellStyle name="procent 4 5 5 2 4" xfId="14993"/>
    <cellStyle name="procent 4 5 5 2 4 2" xfId="41159"/>
    <cellStyle name="procent 4 5 5 2 4 3" xfId="28193"/>
    <cellStyle name="procent 4 5 5 2 5" xfId="8454"/>
    <cellStyle name="procent 4 5 5 2 5 2" xfId="34674"/>
    <cellStyle name="procent 4 5 5 2 6" xfId="21725"/>
    <cellStyle name="procent 4 5 5 3" xfId="6038"/>
    <cellStyle name="procent 4 5 5 3 2" xfId="12804"/>
    <cellStyle name="procent 4 5 5 3 2 2" xfId="19288"/>
    <cellStyle name="procent 4 5 5 3 2 2 2" xfId="45454"/>
    <cellStyle name="procent 4 5 5 3 2 2 3" xfId="32488"/>
    <cellStyle name="procent 4 5 5 3 2 3" xfId="38972"/>
    <cellStyle name="procent 4 5 5 3 2 4" xfId="26006"/>
    <cellStyle name="procent 4 5 5 3 3" xfId="16048"/>
    <cellStyle name="procent 4 5 5 3 3 2" xfId="42214"/>
    <cellStyle name="procent 4 5 5 3 3 3" xfId="29248"/>
    <cellStyle name="procent 4 5 5 3 4" xfId="9558"/>
    <cellStyle name="procent 4 5 5 3 4 2" xfId="35731"/>
    <cellStyle name="procent 4 5 5 3 5" xfId="22766"/>
    <cellStyle name="procent 4 5 5 4" xfId="11195"/>
    <cellStyle name="procent 4 5 5 4 2" xfId="17679"/>
    <cellStyle name="procent 4 5 5 4 2 2" xfId="43845"/>
    <cellStyle name="procent 4 5 5 4 2 3" xfId="30879"/>
    <cellStyle name="procent 4 5 5 4 3" xfId="37363"/>
    <cellStyle name="procent 4 5 5 4 4" xfId="24397"/>
    <cellStyle name="procent 4 5 5 5" xfId="14440"/>
    <cellStyle name="procent 4 5 5 5 2" xfId="40606"/>
    <cellStyle name="procent 4 5 5 5 3" xfId="27640"/>
    <cellStyle name="procent 4 5 5 6" xfId="7897"/>
    <cellStyle name="procent 4 5 5 6 2" xfId="34117"/>
    <cellStyle name="procent 4 5 5 7" xfId="21173"/>
    <cellStyle name="procent 4 5 6" xfId="1028"/>
    <cellStyle name="procent 4 5 6 2" xfId="1804"/>
    <cellStyle name="procent 4 5 6 2 2" xfId="6772"/>
    <cellStyle name="procent 4 5 6 2 2 2" xfId="13509"/>
    <cellStyle name="procent 4 5 6 2 2 2 2" xfId="19993"/>
    <cellStyle name="procent 4 5 6 2 2 2 2 2" xfId="46159"/>
    <cellStyle name="procent 4 5 6 2 2 2 2 3" xfId="33193"/>
    <cellStyle name="procent 4 5 6 2 2 2 3" xfId="39677"/>
    <cellStyle name="procent 4 5 6 2 2 2 4" xfId="26711"/>
    <cellStyle name="procent 4 5 6 2 2 3" xfId="16753"/>
    <cellStyle name="procent 4 5 6 2 2 3 2" xfId="42919"/>
    <cellStyle name="procent 4 5 6 2 2 3 3" xfId="29953"/>
    <cellStyle name="procent 4 5 6 2 2 4" xfId="10265"/>
    <cellStyle name="procent 4 5 6 2 2 4 2" xfId="36436"/>
    <cellStyle name="procent 4 5 6 2 2 5" xfId="23471"/>
    <cellStyle name="procent 4 5 6 2 3" xfId="11897"/>
    <cellStyle name="procent 4 5 6 2 3 2" xfId="18381"/>
    <cellStyle name="procent 4 5 6 2 3 2 2" xfId="44547"/>
    <cellStyle name="procent 4 5 6 2 3 2 3" xfId="31581"/>
    <cellStyle name="procent 4 5 6 2 3 3" xfId="38065"/>
    <cellStyle name="procent 4 5 6 2 3 4" xfId="25099"/>
    <cellStyle name="procent 4 5 6 2 4" xfId="15141"/>
    <cellStyle name="procent 4 5 6 2 4 2" xfId="41307"/>
    <cellStyle name="procent 4 5 6 2 4 3" xfId="28341"/>
    <cellStyle name="procent 4 5 6 2 5" xfId="8602"/>
    <cellStyle name="procent 4 5 6 2 5 2" xfId="34822"/>
    <cellStyle name="procent 4 5 6 2 6" xfId="21873"/>
    <cellStyle name="procent 4 5 6 3" xfId="6190"/>
    <cellStyle name="procent 4 5 6 3 2" xfId="12954"/>
    <cellStyle name="procent 4 5 6 3 2 2" xfId="19438"/>
    <cellStyle name="procent 4 5 6 3 2 2 2" xfId="45604"/>
    <cellStyle name="procent 4 5 6 3 2 2 3" xfId="32638"/>
    <cellStyle name="procent 4 5 6 3 2 3" xfId="39122"/>
    <cellStyle name="procent 4 5 6 3 2 4" xfId="26156"/>
    <cellStyle name="procent 4 5 6 3 3" xfId="16198"/>
    <cellStyle name="procent 4 5 6 3 3 2" xfId="42364"/>
    <cellStyle name="procent 4 5 6 3 3 3" xfId="29398"/>
    <cellStyle name="procent 4 5 6 3 4" xfId="9709"/>
    <cellStyle name="procent 4 5 6 3 4 2" xfId="35881"/>
    <cellStyle name="procent 4 5 6 3 5" xfId="22916"/>
    <cellStyle name="procent 4 5 6 4" xfId="11343"/>
    <cellStyle name="procent 4 5 6 4 2" xfId="17827"/>
    <cellStyle name="procent 4 5 6 4 2 2" xfId="43993"/>
    <cellStyle name="procent 4 5 6 4 2 3" xfId="31027"/>
    <cellStyle name="procent 4 5 6 4 3" xfId="37511"/>
    <cellStyle name="procent 4 5 6 4 4" xfId="24545"/>
    <cellStyle name="procent 4 5 6 5" xfId="14588"/>
    <cellStyle name="procent 4 5 6 5 2" xfId="40754"/>
    <cellStyle name="procent 4 5 6 5 3" xfId="27788"/>
    <cellStyle name="procent 4 5 6 6" xfId="8045"/>
    <cellStyle name="procent 4 5 6 6 2" xfId="34265"/>
    <cellStyle name="procent 4 5 6 7" xfId="21321"/>
    <cellStyle name="procent 4 5 7" xfId="1398"/>
    <cellStyle name="procent 4 5 7 2" xfId="6366"/>
    <cellStyle name="procent 4 5 7 2 2" xfId="13103"/>
    <cellStyle name="procent 4 5 7 2 2 2" xfId="19587"/>
    <cellStyle name="procent 4 5 7 2 2 2 2" xfId="45753"/>
    <cellStyle name="procent 4 5 7 2 2 2 3" xfId="32787"/>
    <cellStyle name="procent 4 5 7 2 2 3" xfId="39271"/>
    <cellStyle name="procent 4 5 7 2 2 4" xfId="26305"/>
    <cellStyle name="procent 4 5 7 2 3" xfId="16347"/>
    <cellStyle name="procent 4 5 7 2 3 2" xfId="42513"/>
    <cellStyle name="procent 4 5 7 2 3 3" xfId="29547"/>
    <cellStyle name="procent 4 5 7 2 4" xfId="9859"/>
    <cellStyle name="procent 4 5 7 2 4 2" xfId="36030"/>
    <cellStyle name="procent 4 5 7 2 5" xfId="23065"/>
    <cellStyle name="procent 4 5 7 3" xfId="11491"/>
    <cellStyle name="procent 4 5 7 3 2" xfId="17975"/>
    <cellStyle name="procent 4 5 7 3 2 2" xfId="44141"/>
    <cellStyle name="procent 4 5 7 3 2 3" xfId="31175"/>
    <cellStyle name="procent 4 5 7 3 3" xfId="37659"/>
    <cellStyle name="procent 4 5 7 3 4" xfId="24693"/>
    <cellStyle name="procent 4 5 7 4" xfId="14735"/>
    <cellStyle name="procent 4 5 7 4 2" xfId="40901"/>
    <cellStyle name="procent 4 5 7 4 3" xfId="27935"/>
    <cellStyle name="procent 4 5 7 5" xfId="8196"/>
    <cellStyle name="procent 4 5 7 5 2" xfId="34416"/>
    <cellStyle name="procent 4 5 7 6" xfId="21467"/>
    <cellStyle name="procent 4 5 8" xfId="5776"/>
    <cellStyle name="procent 4 5 8 2" xfId="12544"/>
    <cellStyle name="procent 4 5 8 2 2" xfId="19028"/>
    <cellStyle name="procent 4 5 8 2 2 2" xfId="45194"/>
    <cellStyle name="procent 4 5 8 2 2 3" xfId="32228"/>
    <cellStyle name="procent 4 5 8 2 3" xfId="38712"/>
    <cellStyle name="procent 4 5 8 2 4" xfId="25746"/>
    <cellStyle name="procent 4 5 8 3" xfId="15788"/>
    <cellStyle name="procent 4 5 8 3 2" xfId="41954"/>
    <cellStyle name="procent 4 5 8 3 3" xfId="28988"/>
    <cellStyle name="procent 4 5 8 4" xfId="9298"/>
    <cellStyle name="procent 4 5 8 4 2" xfId="35471"/>
    <cellStyle name="procent 4 5 8 5" xfId="22506"/>
    <cellStyle name="procent 4 5 9" xfId="10937"/>
    <cellStyle name="procent 4 5 9 2" xfId="17421"/>
    <cellStyle name="procent 4 5 9 2 2" xfId="43587"/>
    <cellStyle name="procent 4 5 9 2 3" xfId="30621"/>
    <cellStyle name="procent 4 5 9 3" xfId="37105"/>
    <cellStyle name="procent 4 5 9 4" xfId="24139"/>
    <cellStyle name="procent 4 6" xfId="548"/>
    <cellStyle name="procent 4 6 10" xfId="14178"/>
    <cellStyle name="procent 4 6 10 2" xfId="40344"/>
    <cellStyle name="procent 4 6 10 3" xfId="27378"/>
    <cellStyle name="procent 4 6 11" xfId="7635"/>
    <cellStyle name="procent 4 6 11 2" xfId="33855"/>
    <cellStyle name="procent 4 6 12" xfId="20911"/>
    <cellStyle name="procent 4 6 2" xfId="581"/>
    <cellStyle name="procent 4 6 2 10" xfId="20940"/>
    <cellStyle name="procent 4 6 2 2" xfId="740"/>
    <cellStyle name="procent 4 6 2 2 2" xfId="1559"/>
    <cellStyle name="procent 4 6 2 2 2 2" xfId="6527"/>
    <cellStyle name="procent 4 6 2 2 2 2 2" xfId="13264"/>
    <cellStyle name="procent 4 6 2 2 2 2 2 2" xfId="19748"/>
    <cellStyle name="procent 4 6 2 2 2 2 2 2 2" xfId="45914"/>
    <cellStyle name="procent 4 6 2 2 2 2 2 2 3" xfId="32948"/>
    <cellStyle name="procent 4 6 2 2 2 2 2 3" xfId="39432"/>
    <cellStyle name="procent 4 6 2 2 2 2 2 4" xfId="26466"/>
    <cellStyle name="procent 4 6 2 2 2 2 3" xfId="16508"/>
    <cellStyle name="procent 4 6 2 2 2 2 3 2" xfId="42674"/>
    <cellStyle name="procent 4 6 2 2 2 2 3 3" xfId="29708"/>
    <cellStyle name="procent 4 6 2 2 2 2 4" xfId="10020"/>
    <cellStyle name="procent 4 6 2 2 2 2 4 2" xfId="36191"/>
    <cellStyle name="procent 4 6 2 2 2 2 5" xfId="23226"/>
    <cellStyle name="procent 4 6 2 2 2 3" xfId="11652"/>
    <cellStyle name="procent 4 6 2 2 2 3 2" xfId="18136"/>
    <cellStyle name="procent 4 6 2 2 2 3 2 2" xfId="44302"/>
    <cellStyle name="procent 4 6 2 2 2 3 2 3" xfId="31336"/>
    <cellStyle name="procent 4 6 2 2 2 3 3" xfId="37820"/>
    <cellStyle name="procent 4 6 2 2 2 3 4" xfId="24854"/>
    <cellStyle name="procent 4 6 2 2 2 4" xfId="14896"/>
    <cellStyle name="procent 4 6 2 2 2 4 2" xfId="41062"/>
    <cellStyle name="procent 4 6 2 2 2 4 3" xfId="28096"/>
    <cellStyle name="procent 4 6 2 2 2 5" xfId="8357"/>
    <cellStyle name="procent 4 6 2 2 2 5 2" xfId="34577"/>
    <cellStyle name="procent 4 6 2 2 2 6" xfId="21628"/>
    <cellStyle name="procent 4 6 2 2 3" xfId="5940"/>
    <cellStyle name="procent 4 6 2 2 3 2" xfId="12707"/>
    <cellStyle name="procent 4 6 2 2 3 2 2" xfId="19191"/>
    <cellStyle name="procent 4 6 2 2 3 2 2 2" xfId="45357"/>
    <cellStyle name="procent 4 6 2 2 3 2 2 3" xfId="32391"/>
    <cellStyle name="procent 4 6 2 2 3 2 3" xfId="38875"/>
    <cellStyle name="procent 4 6 2 2 3 2 4" xfId="25909"/>
    <cellStyle name="procent 4 6 2 2 3 3" xfId="15951"/>
    <cellStyle name="procent 4 6 2 2 3 3 2" xfId="42117"/>
    <cellStyle name="procent 4 6 2 2 3 3 3" xfId="29151"/>
    <cellStyle name="procent 4 6 2 2 3 4" xfId="9461"/>
    <cellStyle name="procent 4 6 2 2 3 4 2" xfId="35634"/>
    <cellStyle name="procent 4 6 2 2 3 5" xfId="22669"/>
    <cellStyle name="procent 4 6 2 2 4" xfId="11098"/>
    <cellStyle name="procent 4 6 2 2 4 2" xfId="17582"/>
    <cellStyle name="procent 4 6 2 2 4 2 2" xfId="43748"/>
    <cellStyle name="procent 4 6 2 2 4 2 3" xfId="30782"/>
    <cellStyle name="procent 4 6 2 2 4 3" xfId="37266"/>
    <cellStyle name="procent 4 6 2 2 4 4" xfId="24300"/>
    <cellStyle name="procent 4 6 2 2 5" xfId="14343"/>
    <cellStyle name="procent 4 6 2 2 5 2" xfId="40509"/>
    <cellStyle name="procent 4 6 2 2 5 3" xfId="27543"/>
    <cellStyle name="procent 4 6 2 2 6" xfId="7800"/>
    <cellStyle name="procent 4 6 2 2 6 2" xfId="34020"/>
    <cellStyle name="procent 4 6 2 2 7" xfId="21076"/>
    <cellStyle name="procent 4 6 2 3" xfId="915"/>
    <cellStyle name="procent 4 6 2 3 2" xfId="1707"/>
    <cellStyle name="procent 4 6 2 3 2 2" xfId="6675"/>
    <cellStyle name="procent 4 6 2 3 2 2 2" xfId="13412"/>
    <cellStyle name="procent 4 6 2 3 2 2 2 2" xfId="19896"/>
    <cellStyle name="procent 4 6 2 3 2 2 2 2 2" xfId="46062"/>
    <cellStyle name="procent 4 6 2 3 2 2 2 2 3" xfId="33096"/>
    <cellStyle name="procent 4 6 2 3 2 2 2 3" xfId="39580"/>
    <cellStyle name="procent 4 6 2 3 2 2 2 4" xfId="26614"/>
    <cellStyle name="procent 4 6 2 3 2 2 3" xfId="16656"/>
    <cellStyle name="procent 4 6 2 3 2 2 3 2" xfId="42822"/>
    <cellStyle name="procent 4 6 2 3 2 2 3 3" xfId="29856"/>
    <cellStyle name="procent 4 6 2 3 2 2 4" xfId="10168"/>
    <cellStyle name="procent 4 6 2 3 2 2 4 2" xfId="36339"/>
    <cellStyle name="procent 4 6 2 3 2 2 5" xfId="23374"/>
    <cellStyle name="procent 4 6 2 3 2 3" xfId="11800"/>
    <cellStyle name="procent 4 6 2 3 2 3 2" xfId="18284"/>
    <cellStyle name="procent 4 6 2 3 2 3 2 2" xfId="44450"/>
    <cellStyle name="procent 4 6 2 3 2 3 2 3" xfId="31484"/>
    <cellStyle name="procent 4 6 2 3 2 3 3" xfId="37968"/>
    <cellStyle name="procent 4 6 2 3 2 3 4" xfId="25002"/>
    <cellStyle name="procent 4 6 2 3 2 4" xfId="15044"/>
    <cellStyle name="procent 4 6 2 3 2 4 2" xfId="41210"/>
    <cellStyle name="procent 4 6 2 3 2 4 3" xfId="28244"/>
    <cellStyle name="procent 4 6 2 3 2 5" xfId="8505"/>
    <cellStyle name="procent 4 6 2 3 2 5 2" xfId="34725"/>
    <cellStyle name="procent 4 6 2 3 2 6" xfId="21776"/>
    <cellStyle name="procent 4 6 2 3 3" xfId="6091"/>
    <cellStyle name="procent 4 6 2 3 3 2" xfId="12856"/>
    <cellStyle name="procent 4 6 2 3 3 2 2" xfId="19340"/>
    <cellStyle name="procent 4 6 2 3 3 2 2 2" xfId="45506"/>
    <cellStyle name="procent 4 6 2 3 3 2 2 3" xfId="32540"/>
    <cellStyle name="procent 4 6 2 3 3 2 3" xfId="39024"/>
    <cellStyle name="procent 4 6 2 3 3 2 4" xfId="26058"/>
    <cellStyle name="procent 4 6 2 3 3 3" xfId="16100"/>
    <cellStyle name="procent 4 6 2 3 3 3 2" xfId="42266"/>
    <cellStyle name="procent 4 6 2 3 3 3 3" xfId="29300"/>
    <cellStyle name="procent 4 6 2 3 3 4" xfId="9611"/>
    <cellStyle name="procent 4 6 2 3 3 4 2" xfId="35783"/>
    <cellStyle name="procent 4 6 2 3 3 5" xfId="22818"/>
    <cellStyle name="procent 4 6 2 3 4" xfId="11246"/>
    <cellStyle name="procent 4 6 2 3 4 2" xfId="17730"/>
    <cellStyle name="procent 4 6 2 3 4 2 2" xfId="43896"/>
    <cellStyle name="procent 4 6 2 3 4 2 3" xfId="30930"/>
    <cellStyle name="procent 4 6 2 3 4 3" xfId="37414"/>
    <cellStyle name="procent 4 6 2 3 4 4" xfId="24448"/>
    <cellStyle name="procent 4 6 2 3 5" xfId="14491"/>
    <cellStyle name="procent 4 6 2 3 5 2" xfId="40657"/>
    <cellStyle name="procent 4 6 2 3 5 3" xfId="27691"/>
    <cellStyle name="procent 4 6 2 3 6" xfId="7948"/>
    <cellStyle name="procent 4 6 2 3 6 2" xfId="34168"/>
    <cellStyle name="procent 4 6 2 3 7" xfId="21224"/>
    <cellStyle name="procent 4 6 2 4" xfId="1090"/>
    <cellStyle name="procent 4 6 2 4 2" xfId="1855"/>
    <cellStyle name="procent 4 6 2 4 2 2" xfId="6823"/>
    <cellStyle name="procent 4 6 2 4 2 2 2" xfId="13560"/>
    <cellStyle name="procent 4 6 2 4 2 2 2 2" xfId="20044"/>
    <cellStyle name="procent 4 6 2 4 2 2 2 2 2" xfId="46210"/>
    <cellStyle name="procent 4 6 2 4 2 2 2 2 3" xfId="33244"/>
    <cellStyle name="procent 4 6 2 4 2 2 2 3" xfId="39728"/>
    <cellStyle name="procent 4 6 2 4 2 2 2 4" xfId="26762"/>
    <cellStyle name="procent 4 6 2 4 2 2 3" xfId="16804"/>
    <cellStyle name="procent 4 6 2 4 2 2 3 2" xfId="42970"/>
    <cellStyle name="procent 4 6 2 4 2 2 3 3" xfId="30004"/>
    <cellStyle name="procent 4 6 2 4 2 2 4" xfId="10316"/>
    <cellStyle name="procent 4 6 2 4 2 2 4 2" xfId="36487"/>
    <cellStyle name="procent 4 6 2 4 2 2 5" xfId="23522"/>
    <cellStyle name="procent 4 6 2 4 2 3" xfId="11948"/>
    <cellStyle name="procent 4 6 2 4 2 3 2" xfId="18432"/>
    <cellStyle name="procent 4 6 2 4 2 3 2 2" xfId="44598"/>
    <cellStyle name="procent 4 6 2 4 2 3 2 3" xfId="31632"/>
    <cellStyle name="procent 4 6 2 4 2 3 3" xfId="38116"/>
    <cellStyle name="procent 4 6 2 4 2 3 4" xfId="25150"/>
    <cellStyle name="procent 4 6 2 4 2 4" xfId="15192"/>
    <cellStyle name="procent 4 6 2 4 2 4 2" xfId="41358"/>
    <cellStyle name="procent 4 6 2 4 2 4 3" xfId="28392"/>
    <cellStyle name="procent 4 6 2 4 2 5" xfId="8653"/>
    <cellStyle name="procent 4 6 2 4 2 5 2" xfId="34873"/>
    <cellStyle name="procent 4 6 2 4 2 6" xfId="21924"/>
    <cellStyle name="procent 4 6 2 4 3" xfId="6245"/>
    <cellStyle name="procent 4 6 2 4 3 2" xfId="13007"/>
    <cellStyle name="procent 4 6 2 4 3 2 2" xfId="19491"/>
    <cellStyle name="procent 4 6 2 4 3 2 2 2" xfId="45657"/>
    <cellStyle name="procent 4 6 2 4 3 2 2 3" xfId="32691"/>
    <cellStyle name="procent 4 6 2 4 3 2 3" xfId="39175"/>
    <cellStyle name="procent 4 6 2 4 3 2 4" xfId="26209"/>
    <cellStyle name="procent 4 6 2 4 3 3" xfId="16251"/>
    <cellStyle name="procent 4 6 2 4 3 3 2" xfId="42417"/>
    <cellStyle name="procent 4 6 2 4 3 3 3" xfId="29451"/>
    <cellStyle name="procent 4 6 2 4 3 4" xfId="9762"/>
    <cellStyle name="procent 4 6 2 4 3 4 2" xfId="35934"/>
    <cellStyle name="procent 4 6 2 4 3 5" xfId="22969"/>
    <cellStyle name="procent 4 6 2 4 4" xfId="11394"/>
    <cellStyle name="procent 4 6 2 4 4 2" xfId="17878"/>
    <cellStyle name="procent 4 6 2 4 4 2 2" xfId="44044"/>
    <cellStyle name="procent 4 6 2 4 4 2 3" xfId="31078"/>
    <cellStyle name="procent 4 6 2 4 4 3" xfId="37562"/>
    <cellStyle name="procent 4 6 2 4 4 4" xfId="24596"/>
    <cellStyle name="procent 4 6 2 4 5" xfId="14639"/>
    <cellStyle name="procent 4 6 2 4 5 2" xfId="40805"/>
    <cellStyle name="procent 4 6 2 4 5 3" xfId="27839"/>
    <cellStyle name="procent 4 6 2 4 6" xfId="8096"/>
    <cellStyle name="procent 4 6 2 4 6 2" xfId="34316"/>
    <cellStyle name="procent 4 6 2 4 7" xfId="21372"/>
    <cellStyle name="procent 4 6 2 5" xfId="1423"/>
    <cellStyle name="procent 4 6 2 5 2" xfId="6391"/>
    <cellStyle name="procent 4 6 2 5 2 2" xfId="13128"/>
    <cellStyle name="procent 4 6 2 5 2 2 2" xfId="19612"/>
    <cellStyle name="procent 4 6 2 5 2 2 2 2" xfId="45778"/>
    <cellStyle name="procent 4 6 2 5 2 2 2 3" xfId="32812"/>
    <cellStyle name="procent 4 6 2 5 2 2 3" xfId="39296"/>
    <cellStyle name="procent 4 6 2 5 2 2 4" xfId="26330"/>
    <cellStyle name="procent 4 6 2 5 2 3" xfId="16372"/>
    <cellStyle name="procent 4 6 2 5 2 3 2" xfId="42538"/>
    <cellStyle name="procent 4 6 2 5 2 3 3" xfId="29572"/>
    <cellStyle name="procent 4 6 2 5 2 4" xfId="9884"/>
    <cellStyle name="procent 4 6 2 5 2 4 2" xfId="36055"/>
    <cellStyle name="procent 4 6 2 5 2 5" xfId="23090"/>
    <cellStyle name="procent 4 6 2 5 3" xfId="11516"/>
    <cellStyle name="procent 4 6 2 5 3 2" xfId="18000"/>
    <cellStyle name="procent 4 6 2 5 3 2 2" xfId="44166"/>
    <cellStyle name="procent 4 6 2 5 3 2 3" xfId="31200"/>
    <cellStyle name="procent 4 6 2 5 3 3" xfId="37684"/>
    <cellStyle name="procent 4 6 2 5 3 4" xfId="24718"/>
    <cellStyle name="procent 4 6 2 5 4" xfId="14760"/>
    <cellStyle name="procent 4 6 2 5 4 2" xfId="40926"/>
    <cellStyle name="procent 4 6 2 5 4 3" xfId="27960"/>
    <cellStyle name="procent 4 6 2 5 5" xfId="8221"/>
    <cellStyle name="procent 4 6 2 5 5 2" xfId="34441"/>
    <cellStyle name="procent 4 6 2 5 6" xfId="21492"/>
    <cellStyle name="procent 4 6 2 6" xfId="5801"/>
    <cellStyle name="procent 4 6 2 6 2" xfId="12569"/>
    <cellStyle name="procent 4 6 2 6 2 2" xfId="19053"/>
    <cellStyle name="procent 4 6 2 6 2 2 2" xfId="45219"/>
    <cellStyle name="procent 4 6 2 6 2 2 3" xfId="32253"/>
    <cellStyle name="procent 4 6 2 6 2 3" xfId="38737"/>
    <cellStyle name="procent 4 6 2 6 2 4" xfId="25771"/>
    <cellStyle name="procent 4 6 2 6 3" xfId="15813"/>
    <cellStyle name="procent 4 6 2 6 3 2" xfId="41979"/>
    <cellStyle name="procent 4 6 2 6 3 3" xfId="29013"/>
    <cellStyle name="procent 4 6 2 6 4" xfId="9323"/>
    <cellStyle name="procent 4 6 2 6 4 2" xfId="35496"/>
    <cellStyle name="procent 4 6 2 6 5" xfId="22531"/>
    <cellStyle name="procent 4 6 2 7" xfId="10962"/>
    <cellStyle name="procent 4 6 2 7 2" xfId="17446"/>
    <cellStyle name="procent 4 6 2 7 2 2" xfId="43612"/>
    <cellStyle name="procent 4 6 2 7 2 3" xfId="30646"/>
    <cellStyle name="procent 4 6 2 7 3" xfId="37130"/>
    <cellStyle name="procent 4 6 2 7 4" xfId="24164"/>
    <cellStyle name="procent 4 6 2 8" xfId="14207"/>
    <cellStyle name="procent 4 6 2 8 2" xfId="40373"/>
    <cellStyle name="procent 4 6 2 8 3" xfId="27407"/>
    <cellStyle name="procent 4 6 2 9" xfId="7664"/>
    <cellStyle name="procent 4 6 2 9 2" xfId="33884"/>
    <cellStyle name="procent 4 6 3" xfId="618"/>
    <cellStyle name="procent 4 6 3 10" xfId="20972"/>
    <cellStyle name="procent 4 6 3 2" xfId="776"/>
    <cellStyle name="procent 4 6 3 2 2" xfId="1591"/>
    <cellStyle name="procent 4 6 3 2 2 2" xfId="6559"/>
    <cellStyle name="procent 4 6 3 2 2 2 2" xfId="13296"/>
    <cellStyle name="procent 4 6 3 2 2 2 2 2" xfId="19780"/>
    <cellStyle name="procent 4 6 3 2 2 2 2 2 2" xfId="45946"/>
    <cellStyle name="procent 4 6 3 2 2 2 2 2 3" xfId="32980"/>
    <cellStyle name="procent 4 6 3 2 2 2 2 3" xfId="39464"/>
    <cellStyle name="procent 4 6 3 2 2 2 2 4" xfId="26498"/>
    <cellStyle name="procent 4 6 3 2 2 2 3" xfId="16540"/>
    <cellStyle name="procent 4 6 3 2 2 2 3 2" xfId="42706"/>
    <cellStyle name="procent 4 6 3 2 2 2 3 3" xfId="29740"/>
    <cellStyle name="procent 4 6 3 2 2 2 4" xfId="10052"/>
    <cellStyle name="procent 4 6 3 2 2 2 4 2" xfId="36223"/>
    <cellStyle name="procent 4 6 3 2 2 2 5" xfId="23258"/>
    <cellStyle name="procent 4 6 3 2 2 3" xfId="11684"/>
    <cellStyle name="procent 4 6 3 2 2 3 2" xfId="18168"/>
    <cellStyle name="procent 4 6 3 2 2 3 2 2" xfId="44334"/>
    <cellStyle name="procent 4 6 3 2 2 3 2 3" xfId="31368"/>
    <cellStyle name="procent 4 6 3 2 2 3 3" xfId="37852"/>
    <cellStyle name="procent 4 6 3 2 2 3 4" xfId="24886"/>
    <cellStyle name="procent 4 6 3 2 2 4" xfId="14928"/>
    <cellStyle name="procent 4 6 3 2 2 4 2" xfId="41094"/>
    <cellStyle name="procent 4 6 3 2 2 4 3" xfId="28128"/>
    <cellStyle name="procent 4 6 3 2 2 5" xfId="8389"/>
    <cellStyle name="procent 4 6 3 2 2 5 2" xfId="34609"/>
    <cellStyle name="procent 4 6 3 2 2 6" xfId="21660"/>
    <cellStyle name="procent 4 6 3 2 3" xfId="5972"/>
    <cellStyle name="procent 4 6 3 2 3 2" xfId="12739"/>
    <cellStyle name="procent 4 6 3 2 3 2 2" xfId="19223"/>
    <cellStyle name="procent 4 6 3 2 3 2 2 2" xfId="45389"/>
    <cellStyle name="procent 4 6 3 2 3 2 2 3" xfId="32423"/>
    <cellStyle name="procent 4 6 3 2 3 2 3" xfId="38907"/>
    <cellStyle name="procent 4 6 3 2 3 2 4" xfId="25941"/>
    <cellStyle name="procent 4 6 3 2 3 3" xfId="15983"/>
    <cellStyle name="procent 4 6 3 2 3 3 2" xfId="42149"/>
    <cellStyle name="procent 4 6 3 2 3 3 3" xfId="29183"/>
    <cellStyle name="procent 4 6 3 2 3 4" xfId="9493"/>
    <cellStyle name="procent 4 6 3 2 3 4 2" xfId="35666"/>
    <cellStyle name="procent 4 6 3 2 3 5" xfId="22701"/>
    <cellStyle name="procent 4 6 3 2 4" xfId="11130"/>
    <cellStyle name="procent 4 6 3 2 4 2" xfId="17614"/>
    <cellStyle name="procent 4 6 3 2 4 2 2" xfId="43780"/>
    <cellStyle name="procent 4 6 3 2 4 2 3" xfId="30814"/>
    <cellStyle name="procent 4 6 3 2 4 3" xfId="37298"/>
    <cellStyle name="procent 4 6 3 2 4 4" xfId="24332"/>
    <cellStyle name="procent 4 6 3 2 5" xfId="14375"/>
    <cellStyle name="procent 4 6 3 2 5 2" xfId="40541"/>
    <cellStyle name="procent 4 6 3 2 5 3" xfId="27575"/>
    <cellStyle name="procent 4 6 3 2 6" xfId="7832"/>
    <cellStyle name="procent 4 6 3 2 6 2" xfId="34052"/>
    <cellStyle name="procent 4 6 3 2 7" xfId="21108"/>
    <cellStyle name="procent 4 6 3 3" xfId="951"/>
    <cellStyle name="procent 4 6 3 3 2" xfId="1739"/>
    <cellStyle name="procent 4 6 3 3 2 2" xfId="6707"/>
    <cellStyle name="procent 4 6 3 3 2 2 2" xfId="13444"/>
    <cellStyle name="procent 4 6 3 3 2 2 2 2" xfId="19928"/>
    <cellStyle name="procent 4 6 3 3 2 2 2 2 2" xfId="46094"/>
    <cellStyle name="procent 4 6 3 3 2 2 2 2 3" xfId="33128"/>
    <cellStyle name="procent 4 6 3 3 2 2 2 3" xfId="39612"/>
    <cellStyle name="procent 4 6 3 3 2 2 2 4" xfId="26646"/>
    <cellStyle name="procent 4 6 3 3 2 2 3" xfId="16688"/>
    <cellStyle name="procent 4 6 3 3 2 2 3 2" xfId="42854"/>
    <cellStyle name="procent 4 6 3 3 2 2 3 3" xfId="29888"/>
    <cellStyle name="procent 4 6 3 3 2 2 4" xfId="10200"/>
    <cellStyle name="procent 4 6 3 3 2 2 4 2" xfId="36371"/>
    <cellStyle name="procent 4 6 3 3 2 2 5" xfId="23406"/>
    <cellStyle name="procent 4 6 3 3 2 3" xfId="11832"/>
    <cellStyle name="procent 4 6 3 3 2 3 2" xfId="18316"/>
    <cellStyle name="procent 4 6 3 3 2 3 2 2" xfId="44482"/>
    <cellStyle name="procent 4 6 3 3 2 3 2 3" xfId="31516"/>
    <cellStyle name="procent 4 6 3 3 2 3 3" xfId="38000"/>
    <cellStyle name="procent 4 6 3 3 2 3 4" xfId="25034"/>
    <cellStyle name="procent 4 6 3 3 2 4" xfId="15076"/>
    <cellStyle name="procent 4 6 3 3 2 4 2" xfId="41242"/>
    <cellStyle name="procent 4 6 3 3 2 4 3" xfId="28276"/>
    <cellStyle name="procent 4 6 3 3 2 5" xfId="8537"/>
    <cellStyle name="procent 4 6 3 3 2 5 2" xfId="34757"/>
    <cellStyle name="procent 4 6 3 3 2 6" xfId="21808"/>
    <cellStyle name="procent 4 6 3 3 3" xfId="6123"/>
    <cellStyle name="procent 4 6 3 3 3 2" xfId="12888"/>
    <cellStyle name="procent 4 6 3 3 3 2 2" xfId="19372"/>
    <cellStyle name="procent 4 6 3 3 3 2 2 2" xfId="45538"/>
    <cellStyle name="procent 4 6 3 3 3 2 2 3" xfId="32572"/>
    <cellStyle name="procent 4 6 3 3 3 2 3" xfId="39056"/>
    <cellStyle name="procent 4 6 3 3 3 2 4" xfId="26090"/>
    <cellStyle name="procent 4 6 3 3 3 3" xfId="16132"/>
    <cellStyle name="procent 4 6 3 3 3 3 2" xfId="42298"/>
    <cellStyle name="procent 4 6 3 3 3 3 3" xfId="29332"/>
    <cellStyle name="procent 4 6 3 3 3 4" xfId="9643"/>
    <cellStyle name="procent 4 6 3 3 3 4 2" xfId="35815"/>
    <cellStyle name="procent 4 6 3 3 3 5" xfId="22850"/>
    <cellStyle name="procent 4 6 3 3 4" xfId="11278"/>
    <cellStyle name="procent 4 6 3 3 4 2" xfId="17762"/>
    <cellStyle name="procent 4 6 3 3 4 2 2" xfId="43928"/>
    <cellStyle name="procent 4 6 3 3 4 2 3" xfId="30962"/>
    <cellStyle name="procent 4 6 3 3 4 3" xfId="37446"/>
    <cellStyle name="procent 4 6 3 3 4 4" xfId="24480"/>
    <cellStyle name="procent 4 6 3 3 5" xfId="14523"/>
    <cellStyle name="procent 4 6 3 3 5 2" xfId="40689"/>
    <cellStyle name="procent 4 6 3 3 5 3" xfId="27723"/>
    <cellStyle name="procent 4 6 3 3 6" xfId="7980"/>
    <cellStyle name="procent 4 6 3 3 6 2" xfId="34200"/>
    <cellStyle name="procent 4 6 3 3 7" xfId="21256"/>
    <cellStyle name="procent 4 6 3 4" xfId="1126"/>
    <cellStyle name="procent 4 6 3 4 2" xfId="1887"/>
    <cellStyle name="procent 4 6 3 4 2 2" xfId="6855"/>
    <cellStyle name="procent 4 6 3 4 2 2 2" xfId="13592"/>
    <cellStyle name="procent 4 6 3 4 2 2 2 2" xfId="20076"/>
    <cellStyle name="procent 4 6 3 4 2 2 2 2 2" xfId="46242"/>
    <cellStyle name="procent 4 6 3 4 2 2 2 2 3" xfId="33276"/>
    <cellStyle name="procent 4 6 3 4 2 2 2 3" xfId="39760"/>
    <cellStyle name="procent 4 6 3 4 2 2 2 4" xfId="26794"/>
    <cellStyle name="procent 4 6 3 4 2 2 3" xfId="16836"/>
    <cellStyle name="procent 4 6 3 4 2 2 3 2" xfId="43002"/>
    <cellStyle name="procent 4 6 3 4 2 2 3 3" xfId="30036"/>
    <cellStyle name="procent 4 6 3 4 2 2 4" xfId="10348"/>
    <cellStyle name="procent 4 6 3 4 2 2 4 2" xfId="36519"/>
    <cellStyle name="procent 4 6 3 4 2 2 5" xfId="23554"/>
    <cellStyle name="procent 4 6 3 4 2 3" xfId="11980"/>
    <cellStyle name="procent 4 6 3 4 2 3 2" xfId="18464"/>
    <cellStyle name="procent 4 6 3 4 2 3 2 2" xfId="44630"/>
    <cellStyle name="procent 4 6 3 4 2 3 2 3" xfId="31664"/>
    <cellStyle name="procent 4 6 3 4 2 3 3" xfId="38148"/>
    <cellStyle name="procent 4 6 3 4 2 3 4" xfId="25182"/>
    <cellStyle name="procent 4 6 3 4 2 4" xfId="15224"/>
    <cellStyle name="procent 4 6 3 4 2 4 2" xfId="41390"/>
    <cellStyle name="procent 4 6 3 4 2 4 3" xfId="28424"/>
    <cellStyle name="procent 4 6 3 4 2 5" xfId="8685"/>
    <cellStyle name="procent 4 6 3 4 2 5 2" xfId="34905"/>
    <cellStyle name="procent 4 6 3 4 2 6" xfId="21956"/>
    <cellStyle name="procent 4 6 3 4 3" xfId="6278"/>
    <cellStyle name="procent 4 6 3 4 3 2" xfId="13040"/>
    <cellStyle name="procent 4 6 3 4 3 2 2" xfId="19524"/>
    <cellStyle name="procent 4 6 3 4 3 2 2 2" xfId="45690"/>
    <cellStyle name="procent 4 6 3 4 3 2 2 3" xfId="32724"/>
    <cellStyle name="procent 4 6 3 4 3 2 3" xfId="39208"/>
    <cellStyle name="procent 4 6 3 4 3 2 4" xfId="26242"/>
    <cellStyle name="procent 4 6 3 4 3 3" xfId="16284"/>
    <cellStyle name="procent 4 6 3 4 3 3 2" xfId="42450"/>
    <cellStyle name="procent 4 6 3 4 3 3 3" xfId="29484"/>
    <cellStyle name="procent 4 6 3 4 3 4" xfId="9795"/>
    <cellStyle name="procent 4 6 3 4 3 4 2" xfId="35967"/>
    <cellStyle name="procent 4 6 3 4 3 5" xfId="23002"/>
    <cellStyle name="procent 4 6 3 4 4" xfId="11426"/>
    <cellStyle name="procent 4 6 3 4 4 2" xfId="17910"/>
    <cellStyle name="procent 4 6 3 4 4 2 2" xfId="44076"/>
    <cellStyle name="procent 4 6 3 4 4 2 3" xfId="31110"/>
    <cellStyle name="procent 4 6 3 4 4 3" xfId="37594"/>
    <cellStyle name="procent 4 6 3 4 4 4" xfId="24628"/>
    <cellStyle name="procent 4 6 3 4 5" xfId="14671"/>
    <cellStyle name="procent 4 6 3 4 5 2" xfId="40837"/>
    <cellStyle name="procent 4 6 3 4 5 3" xfId="27871"/>
    <cellStyle name="procent 4 6 3 4 6" xfId="8128"/>
    <cellStyle name="procent 4 6 3 4 6 2" xfId="34348"/>
    <cellStyle name="procent 4 6 3 4 7" xfId="21404"/>
    <cellStyle name="procent 4 6 3 5" xfId="1455"/>
    <cellStyle name="procent 4 6 3 5 2" xfId="6423"/>
    <cellStyle name="procent 4 6 3 5 2 2" xfId="13160"/>
    <cellStyle name="procent 4 6 3 5 2 2 2" xfId="19644"/>
    <cellStyle name="procent 4 6 3 5 2 2 2 2" xfId="45810"/>
    <cellStyle name="procent 4 6 3 5 2 2 2 3" xfId="32844"/>
    <cellStyle name="procent 4 6 3 5 2 2 3" xfId="39328"/>
    <cellStyle name="procent 4 6 3 5 2 2 4" xfId="26362"/>
    <cellStyle name="procent 4 6 3 5 2 3" xfId="16404"/>
    <cellStyle name="procent 4 6 3 5 2 3 2" xfId="42570"/>
    <cellStyle name="procent 4 6 3 5 2 3 3" xfId="29604"/>
    <cellStyle name="procent 4 6 3 5 2 4" xfId="9916"/>
    <cellStyle name="procent 4 6 3 5 2 4 2" xfId="36087"/>
    <cellStyle name="procent 4 6 3 5 2 5" xfId="23122"/>
    <cellStyle name="procent 4 6 3 5 3" xfId="11548"/>
    <cellStyle name="procent 4 6 3 5 3 2" xfId="18032"/>
    <cellStyle name="procent 4 6 3 5 3 2 2" xfId="44198"/>
    <cellStyle name="procent 4 6 3 5 3 2 3" xfId="31232"/>
    <cellStyle name="procent 4 6 3 5 3 3" xfId="37716"/>
    <cellStyle name="procent 4 6 3 5 3 4" xfId="24750"/>
    <cellStyle name="procent 4 6 3 5 4" xfId="14792"/>
    <cellStyle name="procent 4 6 3 5 4 2" xfId="40958"/>
    <cellStyle name="procent 4 6 3 5 4 3" xfId="27992"/>
    <cellStyle name="procent 4 6 3 5 5" xfId="8253"/>
    <cellStyle name="procent 4 6 3 5 5 2" xfId="34473"/>
    <cellStyle name="procent 4 6 3 5 6" xfId="21524"/>
    <cellStyle name="procent 4 6 3 6" xfId="5834"/>
    <cellStyle name="procent 4 6 3 6 2" xfId="12601"/>
    <cellStyle name="procent 4 6 3 6 2 2" xfId="19085"/>
    <cellStyle name="procent 4 6 3 6 2 2 2" xfId="45251"/>
    <cellStyle name="procent 4 6 3 6 2 2 3" xfId="32285"/>
    <cellStyle name="procent 4 6 3 6 2 3" xfId="38769"/>
    <cellStyle name="procent 4 6 3 6 2 4" xfId="25803"/>
    <cellStyle name="procent 4 6 3 6 3" xfId="15845"/>
    <cellStyle name="procent 4 6 3 6 3 2" xfId="42011"/>
    <cellStyle name="procent 4 6 3 6 3 3" xfId="29045"/>
    <cellStyle name="procent 4 6 3 6 4" xfId="9355"/>
    <cellStyle name="procent 4 6 3 6 4 2" xfId="35528"/>
    <cellStyle name="procent 4 6 3 6 5" xfId="22563"/>
    <cellStyle name="procent 4 6 3 7" xfId="10994"/>
    <cellStyle name="procent 4 6 3 7 2" xfId="17478"/>
    <cellStyle name="procent 4 6 3 7 2 2" xfId="43644"/>
    <cellStyle name="procent 4 6 3 7 2 3" xfId="30678"/>
    <cellStyle name="procent 4 6 3 7 3" xfId="37162"/>
    <cellStyle name="procent 4 6 3 7 4" xfId="24196"/>
    <cellStyle name="procent 4 6 3 8" xfId="14239"/>
    <cellStyle name="procent 4 6 3 8 2" xfId="40405"/>
    <cellStyle name="procent 4 6 3 8 3" xfId="27439"/>
    <cellStyle name="procent 4 6 3 9" xfId="7696"/>
    <cellStyle name="procent 4 6 3 9 2" xfId="33916"/>
    <cellStyle name="procent 4 6 4" xfId="673"/>
    <cellStyle name="procent 4 6 4 2" xfId="1503"/>
    <cellStyle name="procent 4 6 4 2 2" xfId="6471"/>
    <cellStyle name="procent 4 6 4 2 2 2" xfId="13208"/>
    <cellStyle name="procent 4 6 4 2 2 2 2" xfId="19692"/>
    <cellStyle name="procent 4 6 4 2 2 2 2 2" xfId="45858"/>
    <cellStyle name="procent 4 6 4 2 2 2 2 3" xfId="32892"/>
    <cellStyle name="procent 4 6 4 2 2 2 3" xfId="39376"/>
    <cellStyle name="procent 4 6 4 2 2 2 4" xfId="26410"/>
    <cellStyle name="procent 4 6 4 2 2 3" xfId="16452"/>
    <cellStyle name="procent 4 6 4 2 2 3 2" xfId="42618"/>
    <cellStyle name="procent 4 6 4 2 2 3 3" xfId="29652"/>
    <cellStyle name="procent 4 6 4 2 2 4" xfId="9964"/>
    <cellStyle name="procent 4 6 4 2 2 4 2" xfId="36135"/>
    <cellStyle name="procent 4 6 4 2 2 5" xfId="23170"/>
    <cellStyle name="procent 4 6 4 2 3" xfId="11596"/>
    <cellStyle name="procent 4 6 4 2 3 2" xfId="18080"/>
    <cellStyle name="procent 4 6 4 2 3 2 2" xfId="44246"/>
    <cellStyle name="procent 4 6 4 2 3 2 3" xfId="31280"/>
    <cellStyle name="procent 4 6 4 2 3 3" xfId="37764"/>
    <cellStyle name="procent 4 6 4 2 3 4" xfId="24798"/>
    <cellStyle name="procent 4 6 4 2 4" xfId="14840"/>
    <cellStyle name="procent 4 6 4 2 4 2" xfId="41006"/>
    <cellStyle name="procent 4 6 4 2 4 3" xfId="28040"/>
    <cellStyle name="procent 4 6 4 2 5" xfId="8301"/>
    <cellStyle name="procent 4 6 4 2 5 2" xfId="34521"/>
    <cellStyle name="procent 4 6 4 2 6" xfId="21572"/>
    <cellStyle name="procent 4 6 4 3" xfId="5882"/>
    <cellStyle name="procent 4 6 4 3 2" xfId="12649"/>
    <cellStyle name="procent 4 6 4 3 2 2" xfId="19133"/>
    <cellStyle name="procent 4 6 4 3 2 2 2" xfId="45299"/>
    <cellStyle name="procent 4 6 4 3 2 2 3" xfId="32333"/>
    <cellStyle name="procent 4 6 4 3 2 3" xfId="38817"/>
    <cellStyle name="procent 4 6 4 3 2 4" xfId="25851"/>
    <cellStyle name="procent 4 6 4 3 3" xfId="15893"/>
    <cellStyle name="procent 4 6 4 3 3 2" xfId="42059"/>
    <cellStyle name="procent 4 6 4 3 3 3" xfId="29093"/>
    <cellStyle name="procent 4 6 4 3 4" xfId="9403"/>
    <cellStyle name="procent 4 6 4 3 4 2" xfId="35576"/>
    <cellStyle name="procent 4 6 4 3 5" xfId="22611"/>
    <cellStyle name="procent 4 6 4 4" xfId="11042"/>
    <cellStyle name="procent 4 6 4 4 2" xfId="17526"/>
    <cellStyle name="procent 4 6 4 4 2 2" xfId="43692"/>
    <cellStyle name="procent 4 6 4 4 2 3" xfId="30726"/>
    <cellStyle name="procent 4 6 4 4 3" xfId="37210"/>
    <cellStyle name="procent 4 6 4 4 4" xfId="24244"/>
    <cellStyle name="procent 4 6 4 5" xfId="14287"/>
    <cellStyle name="procent 4 6 4 5 2" xfId="40453"/>
    <cellStyle name="procent 4 6 4 5 3" xfId="27487"/>
    <cellStyle name="procent 4 6 4 6" xfId="7744"/>
    <cellStyle name="procent 4 6 4 6 2" xfId="33964"/>
    <cellStyle name="procent 4 6 4 7" xfId="21020"/>
    <cellStyle name="procent 4 6 5" xfId="847"/>
    <cellStyle name="procent 4 6 5 2" xfId="1650"/>
    <cellStyle name="procent 4 6 5 2 2" xfId="6618"/>
    <cellStyle name="procent 4 6 5 2 2 2" xfId="13355"/>
    <cellStyle name="procent 4 6 5 2 2 2 2" xfId="19839"/>
    <cellStyle name="procent 4 6 5 2 2 2 2 2" xfId="46005"/>
    <cellStyle name="procent 4 6 5 2 2 2 2 3" xfId="33039"/>
    <cellStyle name="procent 4 6 5 2 2 2 3" xfId="39523"/>
    <cellStyle name="procent 4 6 5 2 2 2 4" xfId="26557"/>
    <cellStyle name="procent 4 6 5 2 2 3" xfId="16599"/>
    <cellStyle name="procent 4 6 5 2 2 3 2" xfId="42765"/>
    <cellStyle name="procent 4 6 5 2 2 3 3" xfId="29799"/>
    <cellStyle name="procent 4 6 5 2 2 4" xfId="10111"/>
    <cellStyle name="procent 4 6 5 2 2 4 2" xfId="36282"/>
    <cellStyle name="procent 4 6 5 2 2 5" xfId="23317"/>
    <cellStyle name="procent 4 6 5 2 3" xfId="11743"/>
    <cellStyle name="procent 4 6 5 2 3 2" xfId="18227"/>
    <cellStyle name="procent 4 6 5 2 3 2 2" xfId="44393"/>
    <cellStyle name="procent 4 6 5 2 3 2 3" xfId="31427"/>
    <cellStyle name="procent 4 6 5 2 3 3" xfId="37911"/>
    <cellStyle name="procent 4 6 5 2 3 4" xfId="24945"/>
    <cellStyle name="procent 4 6 5 2 4" xfId="14987"/>
    <cellStyle name="procent 4 6 5 2 4 2" xfId="41153"/>
    <cellStyle name="procent 4 6 5 2 4 3" xfId="28187"/>
    <cellStyle name="procent 4 6 5 2 5" xfId="8448"/>
    <cellStyle name="procent 4 6 5 2 5 2" xfId="34668"/>
    <cellStyle name="procent 4 6 5 2 6" xfId="21719"/>
    <cellStyle name="procent 4 6 5 3" xfId="6032"/>
    <cellStyle name="procent 4 6 5 3 2" xfId="12798"/>
    <cellStyle name="procent 4 6 5 3 2 2" xfId="19282"/>
    <cellStyle name="procent 4 6 5 3 2 2 2" xfId="45448"/>
    <cellStyle name="procent 4 6 5 3 2 2 3" xfId="32482"/>
    <cellStyle name="procent 4 6 5 3 2 3" xfId="38966"/>
    <cellStyle name="procent 4 6 5 3 2 4" xfId="26000"/>
    <cellStyle name="procent 4 6 5 3 3" xfId="16042"/>
    <cellStyle name="procent 4 6 5 3 3 2" xfId="42208"/>
    <cellStyle name="procent 4 6 5 3 3 3" xfId="29242"/>
    <cellStyle name="procent 4 6 5 3 4" xfId="9552"/>
    <cellStyle name="procent 4 6 5 3 4 2" xfId="35725"/>
    <cellStyle name="procent 4 6 5 3 5" xfId="22760"/>
    <cellStyle name="procent 4 6 5 4" xfId="11189"/>
    <cellStyle name="procent 4 6 5 4 2" xfId="17673"/>
    <cellStyle name="procent 4 6 5 4 2 2" xfId="43839"/>
    <cellStyle name="procent 4 6 5 4 2 3" xfId="30873"/>
    <cellStyle name="procent 4 6 5 4 3" xfId="37357"/>
    <cellStyle name="procent 4 6 5 4 4" xfId="24391"/>
    <cellStyle name="procent 4 6 5 5" xfId="14434"/>
    <cellStyle name="procent 4 6 5 5 2" xfId="40600"/>
    <cellStyle name="procent 4 6 5 5 3" xfId="27634"/>
    <cellStyle name="procent 4 6 5 6" xfId="7891"/>
    <cellStyle name="procent 4 6 5 6 2" xfId="34111"/>
    <cellStyle name="procent 4 6 5 7" xfId="21167"/>
    <cellStyle name="procent 4 6 6" xfId="1022"/>
    <cellStyle name="procent 4 6 6 2" xfId="1798"/>
    <cellStyle name="procent 4 6 6 2 2" xfId="6766"/>
    <cellStyle name="procent 4 6 6 2 2 2" xfId="13503"/>
    <cellStyle name="procent 4 6 6 2 2 2 2" xfId="19987"/>
    <cellStyle name="procent 4 6 6 2 2 2 2 2" xfId="46153"/>
    <cellStyle name="procent 4 6 6 2 2 2 2 3" xfId="33187"/>
    <cellStyle name="procent 4 6 6 2 2 2 3" xfId="39671"/>
    <cellStyle name="procent 4 6 6 2 2 2 4" xfId="26705"/>
    <cellStyle name="procent 4 6 6 2 2 3" xfId="16747"/>
    <cellStyle name="procent 4 6 6 2 2 3 2" xfId="42913"/>
    <cellStyle name="procent 4 6 6 2 2 3 3" xfId="29947"/>
    <cellStyle name="procent 4 6 6 2 2 4" xfId="10259"/>
    <cellStyle name="procent 4 6 6 2 2 4 2" xfId="36430"/>
    <cellStyle name="procent 4 6 6 2 2 5" xfId="23465"/>
    <cellStyle name="procent 4 6 6 2 3" xfId="11891"/>
    <cellStyle name="procent 4 6 6 2 3 2" xfId="18375"/>
    <cellStyle name="procent 4 6 6 2 3 2 2" xfId="44541"/>
    <cellStyle name="procent 4 6 6 2 3 2 3" xfId="31575"/>
    <cellStyle name="procent 4 6 6 2 3 3" xfId="38059"/>
    <cellStyle name="procent 4 6 6 2 3 4" xfId="25093"/>
    <cellStyle name="procent 4 6 6 2 4" xfId="15135"/>
    <cellStyle name="procent 4 6 6 2 4 2" xfId="41301"/>
    <cellStyle name="procent 4 6 6 2 4 3" xfId="28335"/>
    <cellStyle name="procent 4 6 6 2 5" xfId="8596"/>
    <cellStyle name="procent 4 6 6 2 5 2" xfId="34816"/>
    <cellStyle name="procent 4 6 6 2 6" xfId="21867"/>
    <cellStyle name="procent 4 6 6 3" xfId="6184"/>
    <cellStyle name="procent 4 6 6 3 2" xfId="12948"/>
    <cellStyle name="procent 4 6 6 3 2 2" xfId="19432"/>
    <cellStyle name="procent 4 6 6 3 2 2 2" xfId="45598"/>
    <cellStyle name="procent 4 6 6 3 2 2 3" xfId="32632"/>
    <cellStyle name="procent 4 6 6 3 2 3" xfId="39116"/>
    <cellStyle name="procent 4 6 6 3 2 4" xfId="26150"/>
    <cellStyle name="procent 4 6 6 3 3" xfId="16192"/>
    <cellStyle name="procent 4 6 6 3 3 2" xfId="42358"/>
    <cellStyle name="procent 4 6 6 3 3 3" xfId="29392"/>
    <cellStyle name="procent 4 6 6 3 4" xfId="9703"/>
    <cellStyle name="procent 4 6 6 3 4 2" xfId="35875"/>
    <cellStyle name="procent 4 6 6 3 5" xfId="22910"/>
    <cellStyle name="procent 4 6 6 4" xfId="11337"/>
    <cellStyle name="procent 4 6 6 4 2" xfId="17821"/>
    <cellStyle name="procent 4 6 6 4 2 2" xfId="43987"/>
    <cellStyle name="procent 4 6 6 4 2 3" xfId="31021"/>
    <cellStyle name="procent 4 6 6 4 3" xfId="37505"/>
    <cellStyle name="procent 4 6 6 4 4" xfId="24539"/>
    <cellStyle name="procent 4 6 6 5" xfId="14582"/>
    <cellStyle name="procent 4 6 6 5 2" xfId="40748"/>
    <cellStyle name="procent 4 6 6 5 3" xfId="27782"/>
    <cellStyle name="procent 4 6 6 6" xfId="8039"/>
    <cellStyle name="procent 4 6 6 6 2" xfId="34259"/>
    <cellStyle name="procent 4 6 6 7" xfId="21315"/>
    <cellStyle name="procent 4 6 7" xfId="1394"/>
    <cellStyle name="procent 4 6 7 2" xfId="6362"/>
    <cellStyle name="procent 4 6 7 2 2" xfId="13099"/>
    <cellStyle name="procent 4 6 7 2 2 2" xfId="19583"/>
    <cellStyle name="procent 4 6 7 2 2 2 2" xfId="45749"/>
    <cellStyle name="procent 4 6 7 2 2 2 3" xfId="32783"/>
    <cellStyle name="procent 4 6 7 2 2 3" xfId="39267"/>
    <cellStyle name="procent 4 6 7 2 2 4" xfId="26301"/>
    <cellStyle name="procent 4 6 7 2 3" xfId="16343"/>
    <cellStyle name="procent 4 6 7 2 3 2" xfId="42509"/>
    <cellStyle name="procent 4 6 7 2 3 3" xfId="29543"/>
    <cellStyle name="procent 4 6 7 2 4" xfId="9855"/>
    <cellStyle name="procent 4 6 7 2 4 2" xfId="36026"/>
    <cellStyle name="procent 4 6 7 2 5" xfId="23061"/>
    <cellStyle name="procent 4 6 7 3" xfId="11487"/>
    <cellStyle name="procent 4 6 7 3 2" xfId="17971"/>
    <cellStyle name="procent 4 6 7 3 2 2" xfId="44137"/>
    <cellStyle name="procent 4 6 7 3 2 3" xfId="31171"/>
    <cellStyle name="procent 4 6 7 3 3" xfId="37655"/>
    <cellStyle name="procent 4 6 7 3 4" xfId="24689"/>
    <cellStyle name="procent 4 6 7 4" xfId="14731"/>
    <cellStyle name="procent 4 6 7 4 2" xfId="40897"/>
    <cellStyle name="procent 4 6 7 4 3" xfId="27931"/>
    <cellStyle name="procent 4 6 7 5" xfId="8192"/>
    <cellStyle name="procent 4 6 7 5 2" xfId="34412"/>
    <cellStyle name="procent 4 6 7 6" xfId="21463"/>
    <cellStyle name="procent 4 6 8" xfId="5772"/>
    <cellStyle name="procent 4 6 8 2" xfId="12540"/>
    <cellStyle name="procent 4 6 8 2 2" xfId="19024"/>
    <cellStyle name="procent 4 6 8 2 2 2" xfId="45190"/>
    <cellStyle name="procent 4 6 8 2 2 3" xfId="32224"/>
    <cellStyle name="procent 4 6 8 2 3" xfId="38708"/>
    <cellStyle name="procent 4 6 8 2 4" xfId="25742"/>
    <cellStyle name="procent 4 6 8 3" xfId="15784"/>
    <cellStyle name="procent 4 6 8 3 2" xfId="41950"/>
    <cellStyle name="procent 4 6 8 3 3" xfId="28984"/>
    <cellStyle name="procent 4 6 8 4" xfId="9294"/>
    <cellStyle name="procent 4 6 8 4 2" xfId="35467"/>
    <cellStyle name="procent 4 6 8 5" xfId="22502"/>
    <cellStyle name="procent 4 6 9" xfId="10933"/>
    <cellStyle name="procent 4 6 9 2" xfId="17417"/>
    <cellStyle name="procent 4 6 9 2 2" xfId="43583"/>
    <cellStyle name="procent 4 6 9 2 3" xfId="30617"/>
    <cellStyle name="procent 4 6 9 3" xfId="37101"/>
    <cellStyle name="procent 4 6 9 4" xfId="24135"/>
    <cellStyle name="procent 4 7" xfId="543"/>
    <cellStyle name="procent 4 7 10" xfId="14174"/>
    <cellStyle name="procent 4 7 10 2" xfId="40340"/>
    <cellStyle name="procent 4 7 10 3" xfId="27374"/>
    <cellStyle name="procent 4 7 11" xfId="7631"/>
    <cellStyle name="procent 4 7 11 2" xfId="33851"/>
    <cellStyle name="procent 4 7 12" xfId="20907"/>
    <cellStyle name="procent 4 7 2" xfId="576"/>
    <cellStyle name="procent 4 7 2 10" xfId="20936"/>
    <cellStyle name="procent 4 7 2 2" xfId="735"/>
    <cellStyle name="procent 4 7 2 2 2" xfId="1555"/>
    <cellStyle name="procent 4 7 2 2 2 2" xfId="6523"/>
    <cellStyle name="procent 4 7 2 2 2 2 2" xfId="13260"/>
    <cellStyle name="procent 4 7 2 2 2 2 2 2" xfId="19744"/>
    <cellStyle name="procent 4 7 2 2 2 2 2 2 2" xfId="45910"/>
    <cellStyle name="procent 4 7 2 2 2 2 2 2 3" xfId="32944"/>
    <cellStyle name="procent 4 7 2 2 2 2 2 3" xfId="39428"/>
    <cellStyle name="procent 4 7 2 2 2 2 2 4" xfId="26462"/>
    <cellStyle name="procent 4 7 2 2 2 2 3" xfId="16504"/>
    <cellStyle name="procent 4 7 2 2 2 2 3 2" xfId="42670"/>
    <cellStyle name="procent 4 7 2 2 2 2 3 3" xfId="29704"/>
    <cellStyle name="procent 4 7 2 2 2 2 4" xfId="10016"/>
    <cellStyle name="procent 4 7 2 2 2 2 4 2" xfId="36187"/>
    <cellStyle name="procent 4 7 2 2 2 2 5" xfId="23222"/>
    <cellStyle name="procent 4 7 2 2 2 3" xfId="11648"/>
    <cellStyle name="procent 4 7 2 2 2 3 2" xfId="18132"/>
    <cellStyle name="procent 4 7 2 2 2 3 2 2" xfId="44298"/>
    <cellStyle name="procent 4 7 2 2 2 3 2 3" xfId="31332"/>
    <cellStyle name="procent 4 7 2 2 2 3 3" xfId="37816"/>
    <cellStyle name="procent 4 7 2 2 2 3 4" xfId="24850"/>
    <cellStyle name="procent 4 7 2 2 2 4" xfId="14892"/>
    <cellStyle name="procent 4 7 2 2 2 4 2" xfId="41058"/>
    <cellStyle name="procent 4 7 2 2 2 4 3" xfId="28092"/>
    <cellStyle name="procent 4 7 2 2 2 5" xfId="8353"/>
    <cellStyle name="procent 4 7 2 2 2 5 2" xfId="34573"/>
    <cellStyle name="procent 4 7 2 2 2 6" xfId="21624"/>
    <cellStyle name="procent 4 7 2 2 3" xfId="5936"/>
    <cellStyle name="procent 4 7 2 2 3 2" xfId="12703"/>
    <cellStyle name="procent 4 7 2 2 3 2 2" xfId="19187"/>
    <cellStyle name="procent 4 7 2 2 3 2 2 2" xfId="45353"/>
    <cellStyle name="procent 4 7 2 2 3 2 2 3" xfId="32387"/>
    <cellStyle name="procent 4 7 2 2 3 2 3" xfId="38871"/>
    <cellStyle name="procent 4 7 2 2 3 2 4" xfId="25905"/>
    <cellStyle name="procent 4 7 2 2 3 3" xfId="15947"/>
    <cellStyle name="procent 4 7 2 2 3 3 2" xfId="42113"/>
    <cellStyle name="procent 4 7 2 2 3 3 3" xfId="29147"/>
    <cellStyle name="procent 4 7 2 2 3 4" xfId="9457"/>
    <cellStyle name="procent 4 7 2 2 3 4 2" xfId="35630"/>
    <cellStyle name="procent 4 7 2 2 3 5" xfId="22665"/>
    <cellStyle name="procent 4 7 2 2 4" xfId="11094"/>
    <cellStyle name="procent 4 7 2 2 4 2" xfId="17578"/>
    <cellStyle name="procent 4 7 2 2 4 2 2" xfId="43744"/>
    <cellStyle name="procent 4 7 2 2 4 2 3" xfId="30778"/>
    <cellStyle name="procent 4 7 2 2 4 3" xfId="37262"/>
    <cellStyle name="procent 4 7 2 2 4 4" xfId="24296"/>
    <cellStyle name="procent 4 7 2 2 5" xfId="14339"/>
    <cellStyle name="procent 4 7 2 2 5 2" xfId="40505"/>
    <cellStyle name="procent 4 7 2 2 5 3" xfId="27539"/>
    <cellStyle name="procent 4 7 2 2 6" xfId="7796"/>
    <cellStyle name="procent 4 7 2 2 6 2" xfId="34016"/>
    <cellStyle name="procent 4 7 2 2 7" xfId="21072"/>
    <cellStyle name="procent 4 7 2 3" xfId="910"/>
    <cellStyle name="procent 4 7 2 3 2" xfId="1703"/>
    <cellStyle name="procent 4 7 2 3 2 2" xfId="6671"/>
    <cellStyle name="procent 4 7 2 3 2 2 2" xfId="13408"/>
    <cellStyle name="procent 4 7 2 3 2 2 2 2" xfId="19892"/>
    <cellStyle name="procent 4 7 2 3 2 2 2 2 2" xfId="46058"/>
    <cellStyle name="procent 4 7 2 3 2 2 2 2 3" xfId="33092"/>
    <cellStyle name="procent 4 7 2 3 2 2 2 3" xfId="39576"/>
    <cellStyle name="procent 4 7 2 3 2 2 2 4" xfId="26610"/>
    <cellStyle name="procent 4 7 2 3 2 2 3" xfId="16652"/>
    <cellStyle name="procent 4 7 2 3 2 2 3 2" xfId="42818"/>
    <cellStyle name="procent 4 7 2 3 2 2 3 3" xfId="29852"/>
    <cellStyle name="procent 4 7 2 3 2 2 4" xfId="10164"/>
    <cellStyle name="procent 4 7 2 3 2 2 4 2" xfId="36335"/>
    <cellStyle name="procent 4 7 2 3 2 2 5" xfId="23370"/>
    <cellStyle name="procent 4 7 2 3 2 3" xfId="11796"/>
    <cellStyle name="procent 4 7 2 3 2 3 2" xfId="18280"/>
    <cellStyle name="procent 4 7 2 3 2 3 2 2" xfId="44446"/>
    <cellStyle name="procent 4 7 2 3 2 3 2 3" xfId="31480"/>
    <cellStyle name="procent 4 7 2 3 2 3 3" xfId="37964"/>
    <cellStyle name="procent 4 7 2 3 2 3 4" xfId="24998"/>
    <cellStyle name="procent 4 7 2 3 2 4" xfId="15040"/>
    <cellStyle name="procent 4 7 2 3 2 4 2" xfId="41206"/>
    <cellStyle name="procent 4 7 2 3 2 4 3" xfId="28240"/>
    <cellStyle name="procent 4 7 2 3 2 5" xfId="8501"/>
    <cellStyle name="procent 4 7 2 3 2 5 2" xfId="34721"/>
    <cellStyle name="procent 4 7 2 3 2 6" xfId="21772"/>
    <cellStyle name="procent 4 7 2 3 3" xfId="6087"/>
    <cellStyle name="procent 4 7 2 3 3 2" xfId="12852"/>
    <cellStyle name="procent 4 7 2 3 3 2 2" xfId="19336"/>
    <cellStyle name="procent 4 7 2 3 3 2 2 2" xfId="45502"/>
    <cellStyle name="procent 4 7 2 3 3 2 2 3" xfId="32536"/>
    <cellStyle name="procent 4 7 2 3 3 2 3" xfId="39020"/>
    <cellStyle name="procent 4 7 2 3 3 2 4" xfId="26054"/>
    <cellStyle name="procent 4 7 2 3 3 3" xfId="16096"/>
    <cellStyle name="procent 4 7 2 3 3 3 2" xfId="42262"/>
    <cellStyle name="procent 4 7 2 3 3 3 3" xfId="29296"/>
    <cellStyle name="procent 4 7 2 3 3 4" xfId="9607"/>
    <cellStyle name="procent 4 7 2 3 3 4 2" xfId="35779"/>
    <cellStyle name="procent 4 7 2 3 3 5" xfId="22814"/>
    <cellStyle name="procent 4 7 2 3 4" xfId="11242"/>
    <cellStyle name="procent 4 7 2 3 4 2" xfId="17726"/>
    <cellStyle name="procent 4 7 2 3 4 2 2" xfId="43892"/>
    <cellStyle name="procent 4 7 2 3 4 2 3" xfId="30926"/>
    <cellStyle name="procent 4 7 2 3 4 3" xfId="37410"/>
    <cellStyle name="procent 4 7 2 3 4 4" xfId="24444"/>
    <cellStyle name="procent 4 7 2 3 5" xfId="14487"/>
    <cellStyle name="procent 4 7 2 3 5 2" xfId="40653"/>
    <cellStyle name="procent 4 7 2 3 5 3" xfId="27687"/>
    <cellStyle name="procent 4 7 2 3 6" xfId="7944"/>
    <cellStyle name="procent 4 7 2 3 6 2" xfId="34164"/>
    <cellStyle name="procent 4 7 2 3 7" xfId="21220"/>
    <cellStyle name="procent 4 7 2 4" xfId="1085"/>
    <cellStyle name="procent 4 7 2 4 2" xfId="1851"/>
    <cellStyle name="procent 4 7 2 4 2 2" xfId="6819"/>
    <cellStyle name="procent 4 7 2 4 2 2 2" xfId="13556"/>
    <cellStyle name="procent 4 7 2 4 2 2 2 2" xfId="20040"/>
    <cellStyle name="procent 4 7 2 4 2 2 2 2 2" xfId="46206"/>
    <cellStyle name="procent 4 7 2 4 2 2 2 2 3" xfId="33240"/>
    <cellStyle name="procent 4 7 2 4 2 2 2 3" xfId="39724"/>
    <cellStyle name="procent 4 7 2 4 2 2 2 4" xfId="26758"/>
    <cellStyle name="procent 4 7 2 4 2 2 3" xfId="16800"/>
    <cellStyle name="procent 4 7 2 4 2 2 3 2" xfId="42966"/>
    <cellStyle name="procent 4 7 2 4 2 2 3 3" xfId="30000"/>
    <cellStyle name="procent 4 7 2 4 2 2 4" xfId="10312"/>
    <cellStyle name="procent 4 7 2 4 2 2 4 2" xfId="36483"/>
    <cellStyle name="procent 4 7 2 4 2 2 5" xfId="23518"/>
    <cellStyle name="procent 4 7 2 4 2 3" xfId="11944"/>
    <cellStyle name="procent 4 7 2 4 2 3 2" xfId="18428"/>
    <cellStyle name="procent 4 7 2 4 2 3 2 2" xfId="44594"/>
    <cellStyle name="procent 4 7 2 4 2 3 2 3" xfId="31628"/>
    <cellStyle name="procent 4 7 2 4 2 3 3" xfId="38112"/>
    <cellStyle name="procent 4 7 2 4 2 3 4" xfId="25146"/>
    <cellStyle name="procent 4 7 2 4 2 4" xfId="15188"/>
    <cellStyle name="procent 4 7 2 4 2 4 2" xfId="41354"/>
    <cellStyle name="procent 4 7 2 4 2 4 3" xfId="28388"/>
    <cellStyle name="procent 4 7 2 4 2 5" xfId="8649"/>
    <cellStyle name="procent 4 7 2 4 2 5 2" xfId="34869"/>
    <cellStyle name="procent 4 7 2 4 2 6" xfId="21920"/>
    <cellStyle name="procent 4 7 2 4 3" xfId="6240"/>
    <cellStyle name="procent 4 7 2 4 3 2" xfId="13002"/>
    <cellStyle name="procent 4 7 2 4 3 2 2" xfId="19486"/>
    <cellStyle name="procent 4 7 2 4 3 2 2 2" xfId="45652"/>
    <cellStyle name="procent 4 7 2 4 3 2 2 3" xfId="32686"/>
    <cellStyle name="procent 4 7 2 4 3 2 3" xfId="39170"/>
    <cellStyle name="procent 4 7 2 4 3 2 4" xfId="26204"/>
    <cellStyle name="procent 4 7 2 4 3 3" xfId="16246"/>
    <cellStyle name="procent 4 7 2 4 3 3 2" xfId="42412"/>
    <cellStyle name="procent 4 7 2 4 3 3 3" xfId="29446"/>
    <cellStyle name="procent 4 7 2 4 3 4" xfId="9757"/>
    <cellStyle name="procent 4 7 2 4 3 4 2" xfId="35929"/>
    <cellStyle name="procent 4 7 2 4 3 5" xfId="22964"/>
    <cellStyle name="procent 4 7 2 4 4" xfId="11390"/>
    <cellStyle name="procent 4 7 2 4 4 2" xfId="17874"/>
    <cellStyle name="procent 4 7 2 4 4 2 2" xfId="44040"/>
    <cellStyle name="procent 4 7 2 4 4 2 3" xfId="31074"/>
    <cellStyle name="procent 4 7 2 4 4 3" xfId="37558"/>
    <cellStyle name="procent 4 7 2 4 4 4" xfId="24592"/>
    <cellStyle name="procent 4 7 2 4 5" xfId="14635"/>
    <cellStyle name="procent 4 7 2 4 5 2" xfId="40801"/>
    <cellStyle name="procent 4 7 2 4 5 3" xfId="27835"/>
    <cellStyle name="procent 4 7 2 4 6" xfId="8092"/>
    <cellStyle name="procent 4 7 2 4 6 2" xfId="34312"/>
    <cellStyle name="procent 4 7 2 4 7" xfId="21368"/>
    <cellStyle name="procent 4 7 2 5" xfId="1419"/>
    <cellStyle name="procent 4 7 2 5 2" xfId="6387"/>
    <cellStyle name="procent 4 7 2 5 2 2" xfId="13124"/>
    <cellStyle name="procent 4 7 2 5 2 2 2" xfId="19608"/>
    <cellStyle name="procent 4 7 2 5 2 2 2 2" xfId="45774"/>
    <cellStyle name="procent 4 7 2 5 2 2 2 3" xfId="32808"/>
    <cellStyle name="procent 4 7 2 5 2 2 3" xfId="39292"/>
    <cellStyle name="procent 4 7 2 5 2 2 4" xfId="26326"/>
    <cellStyle name="procent 4 7 2 5 2 3" xfId="16368"/>
    <cellStyle name="procent 4 7 2 5 2 3 2" xfId="42534"/>
    <cellStyle name="procent 4 7 2 5 2 3 3" xfId="29568"/>
    <cellStyle name="procent 4 7 2 5 2 4" xfId="9880"/>
    <cellStyle name="procent 4 7 2 5 2 4 2" xfId="36051"/>
    <cellStyle name="procent 4 7 2 5 2 5" xfId="23086"/>
    <cellStyle name="procent 4 7 2 5 3" xfId="11512"/>
    <cellStyle name="procent 4 7 2 5 3 2" xfId="17996"/>
    <cellStyle name="procent 4 7 2 5 3 2 2" xfId="44162"/>
    <cellStyle name="procent 4 7 2 5 3 2 3" xfId="31196"/>
    <cellStyle name="procent 4 7 2 5 3 3" xfId="37680"/>
    <cellStyle name="procent 4 7 2 5 3 4" xfId="24714"/>
    <cellStyle name="procent 4 7 2 5 4" xfId="14756"/>
    <cellStyle name="procent 4 7 2 5 4 2" xfId="40922"/>
    <cellStyle name="procent 4 7 2 5 4 3" xfId="27956"/>
    <cellStyle name="procent 4 7 2 5 5" xfId="8217"/>
    <cellStyle name="procent 4 7 2 5 5 2" xfId="34437"/>
    <cellStyle name="procent 4 7 2 5 6" xfId="21488"/>
    <cellStyle name="procent 4 7 2 6" xfId="5797"/>
    <cellStyle name="procent 4 7 2 6 2" xfId="12565"/>
    <cellStyle name="procent 4 7 2 6 2 2" xfId="19049"/>
    <cellStyle name="procent 4 7 2 6 2 2 2" xfId="45215"/>
    <cellStyle name="procent 4 7 2 6 2 2 3" xfId="32249"/>
    <cellStyle name="procent 4 7 2 6 2 3" xfId="38733"/>
    <cellStyle name="procent 4 7 2 6 2 4" xfId="25767"/>
    <cellStyle name="procent 4 7 2 6 3" xfId="15809"/>
    <cellStyle name="procent 4 7 2 6 3 2" xfId="41975"/>
    <cellStyle name="procent 4 7 2 6 3 3" xfId="29009"/>
    <cellStyle name="procent 4 7 2 6 4" xfId="9319"/>
    <cellStyle name="procent 4 7 2 6 4 2" xfId="35492"/>
    <cellStyle name="procent 4 7 2 6 5" xfId="22527"/>
    <cellStyle name="procent 4 7 2 7" xfId="10958"/>
    <cellStyle name="procent 4 7 2 7 2" xfId="17442"/>
    <cellStyle name="procent 4 7 2 7 2 2" xfId="43608"/>
    <cellStyle name="procent 4 7 2 7 2 3" xfId="30642"/>
    <cellStyle name="procent 4 7 2 7 3" xfId="37126"/>
    <cellStyle name="procent 4 7 2 7 4" xfId="24160"/>
    <cellStyle name="procent 4 7 2 8" xfId="14203"/>
    <cellStyle name="procent 4 7 2 8 2" xfId="40369"/>
    <cellStyle name="procent 4 7 2 8 3" xfId="27403"/>
    <cellStyle name="procent 4 7 2 9" xfId="7660"/>
    <cellStyle name="procent 4 7 2 9 2" xfId="33880"/>
    <cellStyle name="procent 4 7 3" xfId="613"/>
    <cellStyle name="procent 4 7 3 10" xfId="20968"/>
    <cellStyle name="procent 4 7 3 2" xfId="771"/>
    <cellStyle name="procent 4 7 3 2 2" xfId="1587"/>
    <cellStyle name="procent 4 7 3 2 2 2" xfId="6555"/>
    <cellStyle name="procent 4 7 3 2 2 2 2" xfId="13292"/>
    <cellStyle name="procent 4 7 3 2 2 2 2 2" xfId="19776"/>
    <cellStyle name="procent 4 7 3 2 2 2 2 2 2" xfId="45942"/>
    <cellStyle name="procent 4 7 3 2 2 2 2 2 3" xfId="32976"/>
    <cellStyle name="procent 4 7 3 2 2 2 2 3" xfId="39460"/>
    <cellStyle name="procent 4 7 3 2 2 2 2 4" xfId="26494"/>
    <cellStyle name="procent 4 7 3 2 2 2 3" xfId="16536"/>
    <cellStyle name="procent 4 7 3 2 2 2 3 2" xfId="42702"/>
    <cellStyle name="procent 4 7 3 2 2 2 3 3" xfId="29736"/>
    <cellStyle name="procent 4 7 3 2 2 2 4" xfId="10048"/>
    <cellStyle name="procent 4 7 3 2 2 2 4 2" xfId="36219"/>
    <cellStyle name="procent 4 7 3 2 2 2 5" xfId="23254"/>
    <cellStyle name="procent 4 7 3 2 2 3" xfId="11680"/>
    <cellStyle name="procent 4 7 3 2 2 3 2" xfId="18164"/>
    <cellStyle name="procent 4 7 3 2 2 3 2 2" xfId="44330"/>
    <cellStyle name="procent 4 7 3 2 2 3 2 3" xfId="31364"/>
    <cellStyle name="procent 4 7 3 2 2 3 3" xfId="37848"/>
    <cellStyle name="procent 4 7 3 2 2 3 4" xfId="24882"/>
    <cellStyle name="procent 4 7 3 2 2 4" xfId="14924"/>
    <cellStyle name="procent 4 7 3 2 2 4 2" xfId="41090"/>
    <cellStyle name="procent 4 7 3 2 2 4 3" xfId="28124"/>
    <cellStyle name="procent 4 7 3 2 2 5" xfId="8385"/>
    <cellStyle name="procent 4 7 3 2 2 5 2" xfId="34605"/>
    <cellStyle name="procent 4 7 3 2 2 6" xfId="21656"/>
    <cellStyle name="procent 4 7 3 2 3" xfId="5968"/>
    <cellStyle name="procent 4 7 3 2 3 2" xfId="12735"/>
    <cellStyle name="procent 4 7 3 2 3 2 2" xfId="19219"/>
    <cellStyle name="procent 4 7 3 2 3 2 2 2" xfId="45385"/>
    <cellStyle name="procent 4 7 3 2 3 2 2 3" xfId="32419"/>
    <cellStyle name="procent 4 7 3 2 3 2 3" xfId="38903"/>
    <cellStyle name="procent 4 7 3 2 3 2 4" xfId="25937"/>
    <cellStyle name="procent 4 7 3 2 3 3" xfId="15979"/>
    <cellStyle name="procent 4 7 3 2 3 3 2" xfId="42145"/>
    <cellStyle name="procent 4 7 3 2 3 3 3" xfId="29179"/>
    <cellStyle name="procent 4 7 3 2 3 4" xfId="9489"/>
    <cellStyle name="procent 4 7 3 2 3 4 2" xfId="35662"/>
    <cellStyle name="procent 4 7 3 2 3 5" xfId="22697"/>
    <cellStyle name="procent 4 7 3 2 4" xfId="11126"/>
    <cellStyle name="procent 4 7 3 2 4 2" xfId="17610"/>
    <cellStyle name="procent 4 7 3 2 4 2 2" xfId="43776"/>
    <cellStyle name="procent 4 7 3 2 4 2 3" xfId="30810"/>
    <cellStyle name="procent 4 7 3 2 4 3" xfId="37294"/>
    <cellStyle name="procent 4 7 3 2 4 4" xfId="24328"/>
    <cellStyle name="procent 4 7 3 2 5" xfId="14371"/>
    <cellStyle name="procent 4 7 3 2 5 2" xfId="40537"/>
    <cellStyle name="procent 4 7 3 2 5 3" xfId="27571"/>
    <cellStyle name="procent 4 7 3 2 6" xfId="7828"/>
    <cellStyle name="procent 4 7 3 2 6 2" xfId="34048"/>
    <cellStyle name="procent 4 7 3 2 7" xfId="21104"/>
    <cellStyle name="procent 4 7 3 3" xfId="946"/>
    <cellStyle name="procent 4 7 3 3 2" xfId="1735"/>
    <cellStyle name="procent 4 7 3 3 2 2" xfId="6703"/>
    <cellStyle name="procent 4 7 3 3 2 2 2" xfId="13440"/>
    <cellStyle name="procent 4 7 3 3 2 2 2 2" xfId="19924"/>
    <cellStyle name="procent 4 7 3 3 2 2 2 2 2" xfId="46090"/>
    <cellStyle name="procent 4 7 3 3 2 2 2 2 3" xfId="33124"/>
    <cellStyle name="procent 4 7 3 3 2 2 2 3" xfId="39608"/>
    <cellStyle name="procent 4 7 3 3 2 2 2 4" xfId="26642"/>
    <cellStyle name="procent 4 7 3 3 2 2 3" xfId="16684"/>
    <cellStyle name="procent 4 7 3 3 2 2 3 2" xfId="42850"/>
    <cellStyle name="procent 4 7 3 3 2 2 3 3" xfId="29884"/>
    <cellStyle name="procent 4 7 3 3 2 2 4" xfId="10196"/>
    <cellStyle name="procent 4 7 3 3 2 2 4 2" xfId="36367"/>
    <cellStyle name="procent 4 7 3 3 2 2 5" xfId="23402"/>
    <cellStyle name="procent 4 7 3 3 2 3" xfId="11828"/>
    <cellStyle name="procent 4 7 3 3 2 3 2" xfId="18312"/>
    <cellStyle name="procent 4 7 3 3 2 3 2 2" xfId="44478"/>
    <cellStyle name="procent 4 7 3 3 2 3 2 3" xfId="31512"/>
    <cellStyle name="procent 4 7 3 3 2 3 3" xfId="37996"/>
    <cellStyle name="procent 4 7 3 3 2 3 4" xfId="25030"/>
    <cellStyle name="procent 4 7 3 3 2 4" xfId="15072"/>
    <cellStyle name="procent 4 7 3 3 2 4 2" xfId="41238"/>
    <cellStyle name="procent 4 7 3 3 2 4 3" xfId="28272"/>
    <cellStyle name="procent 4 7 3 3 2 5" xfId="8533"/>
    <cellStyle name="procent 4 7 3 3 2 5 2" xfId="34753"/>
    <cellStyle name="procent 4 7 3 3 2 6" xfId="21804"/>
    <cellStyle name="procent 4 7 3 3 3" xfId="6119"/>
    <cellStyle name="procent 4 7 3 3 3 2" xfId="12884"/>
    <cellStyle name="procent 4 7 3 3 3 2 2" xfId="19368"/>
    <cellStyle name="procent 4 7 3 3 3 2 2 2" xfId="45534"/>
    <cellStyle name="procent 4 7 3 3 3 2 2 3" xfId="32568"/>
    <cellStyle name="procent 4 7 3 3 3 2 3" xfId="39052"/>
    <cellStyle name="procent 4 7 3 3 3 2 4" xfId="26086"/>
    <cellStyle name="procent 4 7 3 3 3 3" xfId="16128"/>
    <cellStyle name="procent 4 7 3 3 3 3 2" xfId="42294"/>
    <cellStyle name="procent 4 7 3 3 3 3 3" xfId="29328"/>
    <cellStyle name="procent 4 7 3 3 3 4" xfId="9639"/>
    <cellStyle name="procent 4 7 3 3 3 4 2" xfId="35811"/>
    <cellStyle name="procent 4 7 3 3 3 5" xfId="22846"/>
    <cellStyle name="procent 4 7 3 3 4" xfId="11274"/>
    <cellStyle name="procent 4 7 3 3 4 2" xfId="17758"/>
    <cellStyle name="procent 4 7 3 3 4 2 2" xfId="43924"/>
    <cellStyle name="procent 4 7 3 3 4 2 3" xfId="30958"/>
    <cellStyle name="procent 4 7 3 3 4 3" xfId="37442"/>
    <cellStyle name="procent 4 7 3 3 4 4" xfId="24476"/>
    <cellStyle name="procent 4 7 3 3 5" xfId="14519"/>
    <cellStyle name="procent 4 7 3 3 5 2" xfId="40685"/>
    <cellStyle name="procent 4 7 3 3 5 3" xfId="27719"/>
    <cellStyle name="procent 4 7 3 3 6" xfId="7976"/>
    <cellStyle name="procent 4 7 3 3 6 2" xfId="34196"/>
    <cellStyle name="procent 4 7 3 3 7" xfId="21252"/>
    <cellStyle name="procent 4 7 3 4" xfId="1121"/>
    <cellStyle name="procent 4 7 3 4 2" xfId="1883"/>
    <cellStyle name="procent 4 7 3 4 2 2" xfId="6851"/>
    <cellStyle name="procent 4 7 3 4 2 2 2" xfId="13588"/>
    <cellStyle name="procent 4 7 3 4 2 2 2 2" xfId="20072"/>
    <cellStyle name="procent 4 7 3 4 2 2 2 2 2" xfId="46238"/>
    <cellStyle name="procent 4 7 3 4 2 2 2 2 3" xfId="33272"/>
    <cellStyle name="procent 4 7 3 4 2 2 2 3" xfId="39756"/>
    <cellStyle name="procent 4 7 3 4 2 2 2 4" xfId="26790"/>
    <cellStyle name="procent 4 7 3 4 2 2 3" xfId="16832"/>
    <cellStyle name="procent 4 7 3 4 2 2 3 2" xfId="42998"/>
    <cellStyle name="procent 4 7 3 4 2 2 3 3" xfId="30032"/>
    <cellStyle name="procent 4 7 3 4 2 2 4" xfId="10344"/>
    <cellStyle name="procent 4 7 3 4 2 2 4 2" xfId="36515"/>
    <cellStyle name="procent 4 7 3 4 2 2 5" xfId="23550"/>
    <cellStyle name="procent 4 7 3 4 2 3" xfId="11976"/>
    <cellStyle name="procent 4 7 3 4 2 3 2" xfId="18460"/>
    <cellStyle name="procent 4 7 3 4 2 3 2 2" xfId="44626"/>
    <cellStyle name="procent 4 7 3 4 2 3 2 3" xfId="31660"/>
    <cellStyle name="procent 4 7 3 4 2 3 3" xfId="38144"/>
    <cellStyle name="procent 4 7 3 4 2 3 4" xfId="25178"/>
    <cellStyle name="procent 4 7 3 4 2 4" xfId="15220"/>
    <cellStyle name="procent 4 7 3 4 2 4 2" xfId="41386"/>
    <cellStyle name="procent 4 7 3 4 2 4 3" xfId="28420"/>
    <cellStyle name="procent 4 7 3 4 2 5" xfId="8681"/>
    <cellStyle name="procent 4 7 3 4 2 5 2" xfId="34901"/>
    <cellStyle name="procent 4 7 3 4 2 6" xfId="21952"/>
    <cellStyle name="procent 4 7 3 4 3" xfId="6274"/>
    <cellStyle name="procent 4 7 3 4 3 2" xfId="13036"/>
    <cellStyle name="procent 4 7 3 4 3 2 2" xfId="19520"/>
    <cellStyle name="procent 4 7 3 4 3 2 2 2" xfId="45686"/>
    <cellStyle name="procent 4 7 3 4 3 2 2 3" xfId="32720"/>
    <cellStyle name="procent 4 7 3 4 3 2 3" xfId="39204"/>
    <cellStyle name="procent 4 7 3 4 3 2 4" xfId="26238"/>
    <cellStyle name="procent 4 7 3 4 3 3" xfId="16280"/>
    <cellStyle name="procent 4 7 3 4 3 3 2" xfId="42446"/>
    <cellStyle name="procent 4 7 3 4 3 3 3" xfId="29480"/>
    <cellStyle name="procent 4 7 3 4 3 4" xfId="9791"/>
    <cellStyle name="procent 4 7 3 4 3 4 2" xfId="35963"/>
    <cellStyle name="procent 4 7 3 4 3 5" xfId="22998"/>
    <cellStyle name="procent 4 7 3 4 4" xfId="11422"/>
    <cellStyle name="procent 4 7 3 4 4 2" xfId="17906"/>
    <cellStyle name="procent 4 7 3 4 4 2 2" xfId="44072"/>
    <cellStyle name="procent 4 7 3 4 4 2 3" xfId="31106"/>
    <cellStyle name="procent 4 7 3 4 4 3" xfId="37590"/>
    <cellStyle name="procent 4 7 3 4 4 4" xfId="24624"/>
    <cellStyle name="procent 4 7 3 4 5" xfId="14667"/>
    <cellStyle name="procent 4 7 3 4 5 2" xfId="40833"/>
    <cellStyle name="procent 4 7 3 4 5 3" xfId="27867"/>
    <cellStyle name="procent 4 7 3 4 6" xfId="8124"/>
    <cellStyle name="procent 4 7 3 4 6 2" xfId="34344"/>
    <cellStyle name="procent 4 7 3 4 7" xfId="21400"/>
    <cellStyle name="procent 4 7 3 5" xfId="1451"/>
    <cellStyle name="procent 4 7 3 5 2" xfId="6419"/>
    <cellStyle name="procent 4 7 3 5 2 2" xfId="13156"/>
    <cellStyle name="procent 4 7 3 5 2 2 2" xfId="19640"/>
    <cellStyle name="procent 4 7 3 5 2 2 2 2" xfId="45806"/>
    <cellStyle name="procent 4 7 3 5 2 2 2 3" xfId="32840"/>
    <cellStyle name="procent 4 7 3 5 2 2 3" xfId="39324"/>
    <cellStyle name="procent 4 7 3 5 2 2 4" xfId="26358"/>
    <cellStyle name="procent 4 7 3 5 2 3" xfId="16400"/>
    <cellStyle name="procent 4 7 3 5 2 3 2" xfId="42566"/>
    <cellStyle name="procent 4 7 3 5 2 3 3" xfId="29600"/>
    <cellStyle name="procent 4 7 3 5 2 4" xfId="9912"/>
    <cellStyle name="procent 4 7 3 5 2 4 2" xfId="36083"/>
    <cellStyle name="procent 4 7 3 5 2 5" xfId="23118"/>
    <cellStyle name="procent 4 7 3 5 3" xfId="11544"/>
    <cellStyle name="procent 4 7 3 5 3 2" xfId="18028"/>
    <cellStyle name="procent 4 7 3 5 3 2 2" xfId="44194"/>
    <cellStyle name="procent 4 7 3 5 3 2 3" xfId="31228"/>
    <cellStyle name="procent 4 7 3 5 3 3" xfId="37712"/>
    <cellStyle name="procent 4 7 3 5 3 4" xfId="24746"/>
    <cellStyle name="procent 4 7 3 5 4" xfId="14788"/>
    <cellStyle name="procent 4 7 3 5 4 2" xfId="40954"/>
    <cellStyle name="procent 4 7 3 5 4 3" xfId="27988"/>
    <cellStyle name="procent 4 7 3 5 5" xfId="8249"/>
    <cellStyle name="procent 4 7 3 5 5 2" xfId="34469"/>
    <cellStyle name="procent 4 7 3 5 6" xfId="21520"/>
    <cellStyle name="procent 4 7 3 6" xfId="5830"/>
    <cellStyle name="procent 4 7 3 6 2" xfId="12597"/>
    <cellStyle name="procent 4 7 3 6 2 2" xfId="19081"/>
    <cellStyle name="procent 4 7 3 6 2 2 2" xfId="45247"/>
    <cellStyle name="procent 4 7 3 6 2 2 3" xfId="32281"/>
    <cellStyle name="procent 4 7 3 6 2 3" xfId="38765"/>
    <cellStyle name="procent 4 7 3 6 2 4" xfId="25799"/>
    <cellStyle name="procent 4 7 3 6 3" xfId="15841"/>
    <cellStyle name="procent 4 7 3 6 3 2" xfId="42007"/>
    <cellStyle name="procent 4 7 3 6 3 3" xfId="29041"/>
    <cellStyle name="procent 4 7 3 6 4" xfId="9351"/>
    <cellStyle name="procent 4 7 3 6 4 2" xfId="35524"/>
    <cellStyle name="procent 4 7 3 6 5" xfId="22559"/>
    <cellStyle name="procent 4 7 3 7" xfId="10990"/>
    <cellStyle name="procent 4 7 3 7 2" xfId="17474"/>
    <cellStyle name="procent 4 7 3 7 2 2" xfId="43640"/>
    <cellStyle name="procent 4 7 3 7 2 3" xfId="30674"/>
    <cellStyle name="procent 4 7 3 7 3" xfId="37158"/>
    <cellStyle name="procent 4 7 3 7 4" xfId="24192"/>
    <cellStyle name="procent 4 7 3 8" xfId="14235"/>
    <cellStyle name="procent 4 7 3 8 2" xfId="40401"/>
    <cellStyle name="procent 4 7 3 8 3" xfId="27435"/>
    <cellStyle name="procent 4 7 3 9" xfId="7692"/>
    <cellStyle name="procent 4 7 3 9 2" xfId="33912"/>
    <cellStyle name="procent 4 7 4" xfId="650"/>
    <cellStyle name="procent 4 7 4 2" xfId="1483"/>
    <cellStyle name="procent 4 7 4 2 2" xfId="6451"/>
    <cellStyle name="procent 4 7 4 2 2 2" xfId="13188"/>
    <cellStyle name="procent 4 7 4 2 2 2 2" xfId="19672"/>
    <cellStyle name="procent 4 7 4 2 2 2 2 2" xfId="45838"/>
    <cellStyle name="procent 4 7 4 2 2 2 2 3" xfId="32872"/>
    <cellStyle name="procent 4 7 4 2 2 2 3" xfId="39356"/>
    <cellStyle name="procent 4 7 4 2 2 2 4" xfId="26390"/>
    <cellStyle name="procent 4 7 4 2 2 3" xfId="16432"/>
    <cellStyle name="procent 4 7 4 2 2 3 2" xfId="42598"/>
    <cellStyle name="procent 4 7 4 2 2 3 3" xfId="29632"/>
    <cellStyle name="procent 4 7 4 2 2 4" xfId="9944"/>
    <cellStyle name="procent 4 7 4 2 2 4 2" xfId="36115"/>
    <cellStyle name="procent 4 7 4 2 2 5" xfId="23150"/>
    <cellStyle name="procent 4 7 4 2 3" xfId="11576"/>
    <cellStyle name="procent 4 7 4 2 3 2" xfId="18060"/>
    <cellStyle name="procent 4 7 4 2 3 2 2" xfId="44226"/>
    <cellStyle name="procent 4 7 4 2 3 2 3" xfId="31260"/>
    <cellStyle name="procent 4 7 4 2 3 3" xfId="37744"/>
    <cellStyle name="procent 4 7 4 2 3 4" xfId="24778"/>
    <cellStyle name="procent 4 7 4 2 4" xfId="14820"/>
    <cellStyle name="procent 4 7 4 2 4 2" xfId="40986"/>
    <cellStyle name="procent 4 7 4 2 4 3" xfId="28020"/>
    <cellStyle name="procent 4 7 4 2 5" xfId="8281"/>
    <cellStyle name="procent 4 7 4 2 5 2" xfId="34501"/>
    <cellStyle name="procent 4 7 4 2 6" xfId="21552"/>
    <cellStyle name="procent 4 7 4 3" xfId="5862"/>
    <cellStyle name="procent 4 7 4 3 2" xfId="12629"/>
    <cellStyle name="procent 4 7 4 3 2 2" xfId="19113"/>
    <cellStyle name="procent 4 7 4 3 2 2 2" xfId="45279"/>
    <cellStyle name="procent 4 7 4 3 2 2 3" xfId="32313"/>
    <cellStyle name="procent 4 7 4 3 2 3" xfId="38797"/>
    <cellStyle name="procent 4 7 4 3 2 4" xfId="25831"/>
    <cellStyle name="procent 4 7 4 3 3" xfId="15873"/>
    <cellStyle name="procent 4 7 4 3 3 2" xfId="42039"/>
    <cellStyle name="procent 4 7 4 3 3 3" xfId="29073"/>
    <cellStyle name="procent 4 7 4 3 4" xfId="9383"/>
    <cellStyle name="procent 4 7 4 3 4 2" xfId="35556"/>
    <cellStyle name="procent 4 7 4 3 5" xfId="22591"/>
    <cellStyle name="procent 4 7 4 4" xfId="11022"/>
    <cellStyle name="procent 4 7 4 4 2" xfId="17506"/>
    <cellStyle name="procent 4 7 4 4 2 2" xfId="43672"/>
    <cellStyle name="procent 4 7 4 4 2 3" xfId="30706"/>
    <cellStyle name="procent 4 7 4 4 3" xfId="37190"/>
    <cellStyle name="procent 4 7 4 4 4" xfId="24224"/>
    <cellStyle name="procent 4 7 4 5" xfId="14267"/>
    <cellStyle name="procent 4 7 4 5 2" xfId="40433"/>
    <cellStyle name="procent 4 7 4 5 3" xfId="27467"/>
    <cellStyle name="procent 4 7 4 6" xfId="7724"/>
    <cellStyle name="procent 4 7 4 6 2" xfId="33944"/>
    <cellStyle name="procent 4 7 4 7" xfId="21000"/>
    <cellStyle name="procent 4 7 5" xfId="821"/>
    <cellStyle name="procent 4 7 5 2" xfId="1627"/>
    <cellStyle name="procent 4 7 5 2 2" xfId="6595"/>
    <cellStyle name="procent 4 7 5 2 2 2" xfId="13332"/>
    <cellStyle name="procent 4 7 5 2 2 2 2" xfId="19816"/>
    <cellStyle name="procent 4 7 5 2 2 2 2 2" xfId="45982"/>
    <cellStyle name="procent 4 7 5 2 2 2 2 3" xfId="33016"/>
    <cellStyle name="procent 4 7 5 2 2 2 3" xfId="39500"/>
    <cellStyle name="procent 4 7 5 2 2 2 4" xfId="26534"/>
    <cellStyle name="procent 4 7 5 2 2 3" xfId="16576"/>
    <cellStyle name="procent 4 7 5 2 2 3 2" xfId="42742"/>
    <cellStyle name="procent 4 7 5 2 2 3 3" xfId="29776"/>
    <cellStyle name="procent 4 7 5 2 2 4" xfId="10088"/>
    <cellStyle name="procent 4 7 5 2 2 4 2" xfId="36259"/>
    <cellStyle name="procent 4 7 5 2 2 5" xfId="23294"/>
    <cellStyle name="procent 4 7 5 2 3" xfId="11720"/>
    <cellStyle name="procent 4 7 5 2 3 2" xfId="18204"/>
    <cellStyle name="procent 4 7 5 2 3 2 2" xfId="44370"/>
    <cellStyle name="procent 4 7 5 2 3 2 3" xfId="31404"/>
    <cellStyle name="procent 4 7 5 2 3 3" xfId="37888"/>
    <cellStyle name="procent 4 7 5 2 3 4" xfId="24922"/>
    <cellStyle name="procent 4 7 5 2 4" xfId="14964"/>
    <cellStyle name="procent 4 7 5 2 4 2" xfId="41130"/>
    <cellStyle name="procent 4 7 5 2 4 3" xfId="28164"/>
    <cellStyle name="procent 4 7 5 2 5" xfId="8425"/>
    <cellStyle name="procent 4 7 5 2 5 2" xfId="34645"/>
    <cellStyle name="procent 4 7 5 2 6" xfId="21696"/>
    <cellStyle name="procent 4 7 5 3" xfId="6009"/>
    <cellStyle name="procent 4 7 5 3 2" xfId="12775"/>
    <cellStyle name="procent 4 7 5 3 2 2" xfId="19259"/>
    <cellStyle name="procent 4 7 5 3 2 2 2" xfId="45425"/>
    <cellStyle name="procent 4 7 5 3 2 2 3" xfId="32459"/>
    <cellStyle name="procent 4 7 5 3 2 3" xfId="38943"/>
    <cellStyle name="procent 4 7 5 3 2 4" xfId="25977"/>
    <cellStyle name="procent 4 7 5 3 3" xfId="16019"/>
    <cellStyle name="procent 4 7 5 3 3 2" xfId="42185"/>
    <cellStyle name="procent 4 7 5 3 3 3" xfId="29219"/>
    <cellStyle name="procent 4 7 5 3 4" xfId="9529"/>
    <cellStyle name="procent 4 7 5 3 4 2" xfId="35702"/>
    <cellStyle name="procent 4 7 5 3 5" xfId="22737"/>
    <cellStyle name="procent 4 7 5 4" xfId="11166"/>
    <cellStyle name="procent 4 7 5 4 2" xfId="17650"/>
    <cellStyle name="procent 4 7 5 4 2 2" xfId="43816"/>
    <cellStyle name="procent 4 7 5 4 2 3" xfId="30850"/>
    <cellStyle name="procent 4 7 5 4 3" xfId="37334"/>
    <cellStyle name="procent 4 7 5 4 4" xfId="24368"/>
    <cellStyle name="procent 4 7 5 5" xfId="14411"/>
    <cellStyle name="procent 4 7 5 5 2" xfId="40577"/>
    <cellStyle name="procent 4 7 5 5 3" xfId="27611"/>
    <cellStyle name="procent 4 7 5 6" xfId="7868"/>
    <cellStyle name="procent 4 7 5 6 2" xfId="34088"/>
    <cellStyle name="procent 4 7 5 7" xfId="21144"/>
    <cellStyle name="procent 4 7 6" xfId="996"/>
    <cellStyle name="procent 4 7 6 2" xfId="1775"/>
    <cellStyle name="procent 4 7 6 2 2" xfId="6743"/>
    <cellStyle name="procent 4 7 6 2 2 2" xfId="13480"/>
    <cellStyle name="procent 4 7 6 2 2 2 2" xfId="19964"/>
    <cellStyle name="procent 4 7 6 2 2 2 2 2" xfId="46130"/>
    <cellStyle name="procent 4 7 6 2 2 2 2 3" xfId="33164"/>
    <cellStyle name="procent 4 7 6 2 2 2 3" xfId="39648"/>
    <cellStyle name="procent 4 7 6 2 2 2 4" xfId="26682"/>
    <cellStyle name="procent 4 7 6 2 2 3" xfId="16724"/>
    <cellStyle name="procent 4 7 6 2 2 3 2" xfId="42890"/>
    <cellStyle name="procent 4 7 6 2 2 3 3" xfId="29924"/>
    <cellStyle name="procent 4 7 6 2 2 4" xfId="10236"/>
    <cellStyle name="procent 4 7 6 2 2 4 2" xfId="36407"/>
    <cellStyle name="procent 4 7 6 2 2 5" xfId="23442"/>
    <cellStyle name="procent 4 7 6 2 3" xfId="11868"/>
    <cellStyle name="procent 4 7 6 2 3 2" xfId="18352"/>
    <cellStyle name="procent 4 7 6 2 3 2 2" xfId="44518"/>
    <cellStyle name="procent 4 7 6 2 3 2 3" xfId="31552"/>
    <cellStyle name="procent 4 7 6 2 3 3" xfId="38036"/>
    <cellStyle name="procent 4 7 6 2 3 4" xfId="25070"/>
    <cellStyle name="procent 4 7 6 2 4" xfId="15112"/>
    <cellStyle name="procent 4 7 6 2 4 2" xfId="41278"/>
    <cellStyle name="procent 4 7 6 2 4 3" xfId="28312"/>
    <cellStyle name="procent 4 7 6 2 5" xfId="8573"/>
    <cellStyle name="procent 4 7 6 2 5 2" xfId="34793"/>
    <cellStyle name="procent 4 7 6 2 6" xfId="21844"/>
    <cellStyle name="procent 4 7 6 3" xfId="6161"/>
    <cellStyle name="procent 4 7 6 3 2" xfId="12925"/>
    <cellStyle name="procent 4 7 6 3 2 2" xfId="19409"/>
    <cellStyle name="procent 4 7 6 3 2 2 2" xfId="45575"/>
    <cellStyle name="procent 4 7 6 3 2 2 3" xfId="32609"/>
    <cellStyle name="procent 4 7 6 3 2 3" xfId="39093"/>
    <cellStyle name="procent 4 7 6 3 2 4" xfId="26127"/>
    <cellStyle name="procent 4 7 6 3 3" xfId="16169"/>
    <cellStyle name="procent 4 7 6 3 3 2" xfId="42335"/>
    <cellStyle name="procent 4 7 6 3 3 3" xfId="29369"/>
    <cellStyle name="procent 4 7 6 3 4" xfId="9680"/>
    <cellStyle name="procent 4 7 6 3 4 2" xfId="35852"/>
    <cellStyle name="procent 4 7 6 3 5" xfId="22887"/>
    <cellStyle name="procent 4 7 6 4" xfId="11314"/>
    <cellStyle name="procent 4 7 6 4 2" xfId="17798"/>
    <cellStyle name="procent 4 7 6 4 2 2" xfId="43964"/>
    <cellStyle name="procent 4 7 6 4 2 3" xfId="30998"/>
    <cellStyle name="procent 4 7 6 4 3" xfId="37482"/>
    <cellStyle name="procent 4 7 6 4 4" xfId="24516"/>
    <cellStyle name="procent 4 7 6 5" xfId="14559"/>
    <cellStyle name="procent 4 7 6 5 2" xfId="40725"/>
    <cellStyle name="procent 4 7 6 5 3" xfId="27759"/>
    <cellStyle name="procent 4 7 6 6" xfId="8016"/>
    <cellStyle name="procent 4 7 6 6 2" xfId="34236"/>
    <cellStyle name="procent 4 7 6 7" xfId="21292"/>
    <cellStyle name="procent 4 7 7" xfId="1390"/>
    <cellStyle name="procent 4 7 7 2" xfId="6358"/>
    <cellStyle name="procent 4 7 7 2 2" xfId="13095"/>
    <cellStyle name="procent 4 7 7 2 2 2" xfId="19579"/>
    <cellStyle name="procent 4 7 7 2 2 2 2" xfId="45745"/>
    <cellStyle name="procent 4 7 7 2 2 2 3" xfId="32779"/>
    <cellStyle name="procent 4 7 7 2 2 3" xfId="39263"/>
    <cellStyle name="procent 4 7 7 2 2 4" xfId="26297"/>
    <cellStyle name="procent 4 7 7 2 3" xfId="16339"/>
    <cellStyle name="procent 4 7 7 2 3 2" xfId="42505"/>
    <cellStyle name="procent 4 7 7 2 3 3" xfId="29539"/>
    <cellStyle name="procent 4 7 7 2 4" xfId="9851"/>
    <cellStyle name="procent 4 7 7 2 4 2" xfId="36022"/>
    <cellStyle name="procent 4 7 7 2 5" xfId="23057"/>
    <cellStyle name="procent 4 7 7 3" xfId="11483"/>
    <cellStyle name="procent 4 7 7 3 2" xfId="17967"/>
    <cellStyle name="procent 4 7 7 3 2 2" xfId="44133"/>
    <cellStyle name="procent 4 7 7 3 2 3" xfId="31167"/>
    <cellStyle name="procent 4 7 7 3 3" xfId="37651"/>
    <cellStyle name="procent 4 7 7 3 4" xfId="24685"/>
    <cellStyle name="procent 4 7 7 4" xfId="14727"/>
    <cellStyle name="procent 4 7 7 4 2" xfId="40893"/>
    <cellStyle name="procent 4 7 7 4 3" xfId="27927"/>
    <cellStyle name="procent 4 7 7 5" xfId="8188"/>
    <cellStyle name="procent 4 7 7 5 2" xfId="34408"/>
    <cellStyle name="procent 4 7 7 6" xfId="21459"/>
    <cellStyle name="procent 4 7 8" xfId="5768"/>
    <cellStyle name="procent 4 7 8 2" xfId="12536"/>
    <cellStyle name="procent 4 7 8 2 2" xfId="19020"/>
    <cellStyle name="procent 4 7 8 2 2 2" xfId="45186"/>
    <cellStyle name="procent 4 7 8 2 2 3" xfId="32220"/>
    <cellStyle name="procent 4 7 8 2 3" xfId="38704"/>
    <cellStyle name="procent 4 7 8 2 4" xfId="25738"/>
    <cellStyle name="procent 4 7 8 3" xfId="15780"/>
    <cellStyle name="procent 4 7 8 3 2" xfId="41946"/>
    <cellStyle name="procent 4 7 8 3 3" xfId="28980"/>
    <cellStyle name="procent 4 7 8 4" xfId="9290"/>
    <cellStyle name="procent 4 7 8 4 2" xfId="35463"/>
    <cellStyle name="procent 4 7 8 5" xfId="22498"/>
    <cellStyle name="procent 4 7 9" xfId="10929"/>
    <cellStyle name="procent 4 7 9 2" xfId="17413"/>
    <cellStyle name="procent 4 7 9 2 2" xfId="43579"/>
    <cellStyle name="procent 4 7 9 2 3" xfId="30613"/>
    <cellStyle name="procent 4 7 9 3" xfId="37097"/>
    <cellStyle name="procent 4 7 9 4" xfId="24131"/>
    <cellStyle name="procent 4 8" xfId="535"/>
    <cellStyle name="procent 4 8 10" xfId="14167"/>
    <cellStyle name="procent 4 8 10 2" xfId="40333"/>
    <cellStyle name="procent 4 8 10 3" xfId="27367"/>
    <cellStyle name="procent 4 8 11" xfId="7624"/>
    <cellStyle name="procent 4 8 11 2" xfId="33844"/>
    <cellStyle name="procent 4 8 12" xfId="20900"/>
    <cellStyle name="procent 4 8 2" xfId="568"/>
    <cellStyle name="procent 4 8 2 10" xfId="20929"/>
    <cellStyle name="procent 4 8 2 2" xfId="727"/>
    <cellStyle name="procent 4 8 2 2 2" xfId="1548"/>
    <cellStyle name="procent 4 8 2 2 2 2" xfId="6516"/>
    <cellStyle name="procent 4 8 2 2 2 2 2" xfId="13253"/>
    <cellStyle name="procent 4 8 2 2 2 2 2 2" xfId="19737"/>
    <cellStyle name="procent 4 8 2 2 2 2 2 2 2" xfId="45903"/>
    <cellStyle name="procent 4 8 2 2 2 2 2 2 3" xfId="32937"/>
    <cellStyle name="procent 4 8 2 2 2 2 2 3" xfId="39421"/>
    <cellStyle name="procent 4 8 2 2 2 2 2 4" xfId="26455"/>
    <cellStyle name="procent 4 8 2 2 2 2 3" xfId="16497"/>
    <cellStyle name="procent 4 8 2 2 2 2 3 2" xfId="42663"/>
    <cellStyle name="procent 4 8 2 2 2 2 3 3" xfId="29697"/>
    <cellStyle name="procent 4 8 2 2 2 2 4" xfId="10009"/>
    <cellStyle name="procent 4 8 2 2 2 2 4 2" xfId="36180"/>
    <cellStyle name="procent 4 8 2 2 2 2 5" xfId="23215"/>
    <cellStyle name="procent 4 8 2 2 2 3" xfId="11641"/>
    <cellStyle name="procent 4 8 2 2 2 3 2" xfId="18125"/>
    <cellStyle name="procent 4 8 2 2 2 3 2 2" xfId="44291"/>
    <cellStyle name="procent 4 8 2 2 2 3 2 3" xfId="31325"/>
    <cellStyle name="procent 4 8 2 2 2 3 3" xfId="37809"/>
    <cellStyle name="procent 4 8 2 2 2 3 4" xfId="24843"/>
    <cellStyle name="procent 4 8 2 2 2 4" xfId="14885"/>
    <cellStyle name="procent 4 8 2 2 2 4 2" xfId="41051"/>
    <cellStyle name="procent 4 8 2 2 2 4 3" xfId="28085"/>
    <cellStyle name="procent 4 8 2 2 2 5" xfId="8346"/>
    <cellStyle name="procent 4 8 2 2 2 5 2" xfId="34566"/>
    <cellStyle name="procent 4 8 2 2 2 6" xfId="21617"/>
    <cellStyle name="procent 4 8 2 2 3" xfId="5929"/>
    <cellStyle name="procent 4 8 2 2 3 2" xfId="12696"/>
    <cellStyle name="procent 4 8 2 2 3 2 2" xfId="19180"/>
    <cellStyle name="procent 4 8 2 2 3 2 2 2" xfId="45346"/>
    <cellStyle name="procent 4 8 2 2 3 2 2 3" xfId="32380"/>
    <cellStyle name="procent 4 8 2 2 3 2 3" xfId="38864"/>
    <cellStyle name="procent 4 8 2 2 3 2 4" xfId="25898"/>
    <cellStyle name="procent 4 8 2 2 3 3" xfId="15940"/>
    <cellStyle name="procent 4 8 2 2 3 3 2" xfId="42106"/>
    <cellStyle name="procent 4 8 2 2 3 3 3" xfId="29140"/>
    <cellStyle name="procent 4 8 2 2 3 4" xfId="9450"/>
    <cellStyle name="procent 4 8 2 2 3 4 2" xfId="35623"/>
    <cellStyle name="procent 4 8 2 2 3 5" xfId="22658"/>
    <cellStyle name="procent 4 8 2 2 4" xfId="11087"/>
    <cellStyle name="procent 4 8 2 2 4 2" xfId="17571"/>
    <cellStyle name="procent 4 8 2 2 4 2 2" xfId="43737"/>
    <cellStyle name="procent 4 8 2 2 4 2 3" xfId="30771"/>
    <cellStyle name="procent 4 8 2 2 4 3" xfId="37255"/>
    <cellStyle name="procent 4 8 2 2 4 4" xfId="24289"/>
    <cellStyle name="procent 4 8 2 2 5" xfId="14332"/>
    <cellStyle name="procent 4 8 2 2 5 2" xfId="40498"/>
    <cellStyle name="procent 4 8 2 2 5 3" xfId="27532"/>
    <cellStyle name="procent 4 8 2 2 6" xfId="7789"/>
    <cellStyle name="procent 4 8 2 2 6 2" xfId="34009"/>
    <cellStyle name="procent 4 8 2 2 7" xfId="21065"/>
    <cellStyle name="procent 4 8 2 3" xfId="902"/>
    <cellStyle name="procent 4 8 2 3 2" xfId="1696"/>
    <cellStyle name="procent 4 8 2 3 2 2" xfId="6664"/>
    <cellStyle name="procent 4 8 2 3 2 2 2" xfId="13401"/>
    <cellStyle name="procent 4 8 2 3 2 2 2 2" xfId="19885"/>
    <cellStyle name="procent 4 8 2 3 2 2 2 2 2" xfId="46051"/>
    <cellStyle name="procent 4 8 2 3 2 2 2 2 3" xfId="33085"/>
    <cellStyle name="procent 4 8 2 3 2 2 2 3" xfId="39569"/>
    <cellStyle name="procent 4 8 2 3 2 2 2 4" xfId="26603"/>
    <cellStyle name="procent 4 8 2 3 2 2 3" xfId="16645"/>
    <cellStyle name="procent 4 8 2 3 2 2 3 2" xfId="42811"/>
    <cellStyle name="procent 4 8 2 3 2 2 3 3" xfId="29845"/>
    <cellStyle name="procent 4 8 2 3 2 2 4" xfId="10157"/>
    <cellStyle name="procent 4 8 2 3 2 2 4 2" xfId="36328"/>
    <cellStyle name="procent 4 8 2 3 2 2 5" xfId="23363"/>
    <cellStyle name="procent 4 8 2 3 2 3" xfId="11789"/>
    <cellStyle name="procent 4 8 2 3 2 3 2" xfId="18273"/>
    <cellStyle name="procent 4 8 2 3 2 3 2 2" xfId="44439"/>
    <cellStyle name="procent 4 8 2 3 2 3 2 3" xfId="31473"/>
    <cellStyle name="procent 4 8 2 3 2 3 3" xfId="37957"/>
    <cellStyle name="procent 4 8 2 3 2 3 4" xfId="24991"/>
    <cellStyle name="procent 4 8 2 3 2 4" xfId="15033"/>
    <cellStyle name="procent 4 8 2 3 2 4 2" xfId="41199"/>
    <cellStyle name="procent 4 8 2 3 2 4 3" xfId="28233"/>
    <cellStyle name="procent 4 8 2 3 2 5" xfId="8494"/>
    <cellStyle name="procent 4 8 2 3 2 5 2" xfId="34714"/>
    <cellStyle name="procent 4 8 2 3 2 6" xfId="21765"/>
    <cellStyle name="procent 4 8 2 3 3" xfId="6079"/>
    <cellStyle name="procent 4 8 2 3 3 2" xfId="12844"/>
    <cellStyle name="procent 4 8 2 3 3 2 2" xfId="19328"/>
    <cellStyle name="procent 4 8 2 3 3 2 2 2" xfId="45494"/>
    <cellStyle name="procent 4 8 2 3 3 2 2 3" xfId="32528"/>
    <cellStyle name="procent 4 8 2 3 3 2 3" xfId="39012"/>
    <cellStyle name="procent 4 8 2 3 3 2 4" xfId="26046"/>
    <cellStyle name="procent 4 8 2 3 3 3" xfId="16088"/>
    <cellStyle name="procent 4 8 2 3 3 3 2" xfId="42254"/>
    <cellStyle name="procent 4 8 2 3 3 3 3" xfId="29288"/>
    <cellStyle name="procent 4 8 2 3 3 4" xfId="9599"/>
    <cellStyle name="procent 4 8 2 3 3 4 2" xfId="35771"/>
    <cellStyle name="procent 4 8 2 3 3 5" xfId="22806"/>
    <cellStyle name="procent 4 8 2 3 4" xfId="11235"/>
    <cellStyle name="procent 4 8 2 3 4 2" xfId="17719"/>
    <cellStyle name="procent 4 8 2 3 4 2 2" xfId="43885"/>
    <cellStyle name="procent 4 8 2 3 4 2 3" xfId="30919"/>
    <cellStyle name="procent 4 8 2 3 4 3" xfId="37403"/>
    <cellStyle name="procent 4 8 2 3 4 4" xfId="24437"/>
    <cellStyle name="procent 4 8 2 3 5" xfId="14480"/>
    <cellStyle name="procent 4 8 2 3 5 2" xfId="40646"/>
    <cellStyle name="procent 4 8 2 3 5 3" xfId="27680"/>
    <cellStyle name="procent 4 8 2 3 6" xfId="7937"/>
    <cellStyle name="procent 4 8 2 3 6 2" xfId="34157"/>
    <cellStyle name="procent 4 8 2 3 7" xfId="21213"/>
    <cellStyle name="procent 4 8 2 4" xfId="1077"/>
    <cellStyle name="procent 4 8 2 4 2" xfId="1844"/>
    <cellStyle name="procent 4 8 2 4 2 2" xfId="6812"/>
    <cellStyle name="procent 4 8 2 4 2 2 2" xfId="13549"/>
    <cellStyle name="procent 4 8 2 4 2 2 2 2" xfId="20033"/>
    <cellStyle name="procent 4 8 2 4 2 2 2 2 2" xfId="46199"/>
    <cellStyle name="procent 4 8 2 4 2 2 2 2 3" xfId="33233"/>
    <cellStyle name="procent 4 8 2 4 2 2 2 3" xfId="39717"/>
    <cellStyle name="procent 4 8 2 4 2 2 2 4" xfId="26751"/>
    <cellStyle name="procent 4 8 2 4 2 2 3" xfId="16793"/>
    <cellStyle name="procent 4 8 2 4 2 2 3 2" xfId="42959"/>
    <cellStyle name="procent 4 8 2 4 2 2 3 3" xfId="29993"/>
    <cellStyle name="procent 4 8 2 4 2 2 4" xfId="10305"/>
    <cellStyle name="procent 4 8 2 4 2 2 4 2" xfId="36476"/>
    <cellStyle name="procent 4 8 2 4 2 2 5" xfId="23511"/>
    <cellStyle name="procent 4 8 2 4 2 3" xfId="11937"/>
    <cellStyle name="procent 4 8 2 4 2 3 2" xfId="18421"/>
    <cellStyle name="procent 4 8 2 4 2 3 2 2" xfId="44587"/>
    <cellStyle name="procent 4 8 2 4 2 3 2 3" xfId="31621"/>
    <cellStyle name="procent 4 8 2 4 2 3 3" xfId="38105"/>
    <cellStyle name="procent 4 8 2 4 2 3 4" xfId="25139"/>
    <cellStyle name="procent 4 8 2 4 2 4" xfId="15181"/>
    <cellStyle name="procent 4 8 2 4 2 4 2" xfId="41347"/>
    <cellStyle name="procent 4 8 2 4 2 4 3" xfId="28381"/>
    <cellStyle name="procent 4 8 2 4 2 5" xfId="8642"/>
    <cellStyle name="procent 4 8 2 4 2 5 2" xfId="34862"/>
    <cellStyle name="procent 4 8 2 4 2 6" xfId="21913"/>
    <cellStyle name="procent 4 8 2 4 3" xfId="6232"/>
    <cellStyle name="procent 4 8 2 4 3 2" xfId="12995"/>
    <cellStyle name="procent 4 8 2 4 3 2 2" xfId="19479"/>
    <cellStyle name="procent 4 8 2 4 3 2 2 2" xfId="45645"/>
    <cellStyle name="procent 4 8 2 4 3 2 2 3" xfId="32679"/>
    <cellStyle name="procent 4 8 2 4 3 2 3" xfId="39163"/>
    <cellStyle name="procent 4 8 2 4 3 2 4" xfId="26197"/>
    <cellStyle name="procent 4 8 2 4 3 3" xfId="16239"/>
    <cellStyle name="procent 4 8 2 4 3 3 2" xfId="42405"/>
    <cellStyle name="procent 4 8 2 4 3 3 3" xfId="29439"/>
    <cellStyle name="procent 4 8 2 4 3 4" xfId="9750"/>
    <cellStyle name="procent 4 8 2 4 3 4 2" xfId="35922"/>
    <cellStyle name="procent 4 8 2 4 3 5" xfId="22957"/>
    <cellStyle name="procent 4 8 2 4 4" xfId="11383"/>
    <cellStyle name="procent 4 8 2 4 4 2" xfId="17867"/>
    <cellStyle name="procent 4 8 2 4 4 2 2" xfId="44033"/>
    <cellStyle name="procent 4 8 2 4 4 2 3" xfId="31067"/>
    <cellStyle name="procent 4 8 2 4 4 3" xfId="37551"/>
    <cellStyle name="procent 4 8 2 4 4 4" xfId="24585"/>
    <cellStyle name="procent 4 8 2 4 5" xfId="14628"/>
    <cellStyle name="procent 4 8 2 4 5 2" xfId="40794"/>
    <cellStyle name="procent 4 8 2 4 5 3" xfId="27828"/>
    <cellStyle name="procent 4 8 2 4 6" xfId="8085"/>
    <cellStyle name="procent 4 8 2 4 6 2" xfId="34305"/>
    <cellStyle name="procent 4 8 2 4 7" xfId="21361"/>
    <cellStyle name="procent 4 8 2 5" xfId="1412"/>
    <cellStyle name="procent 4 8 2 5 2" xfId="6380"/>
    <cellStyle name="procent 4 8 2 5 2 2" xfId="13117"/>
    <cellStyle name="procent 4 8 2 5 2 2 2" xfId="19601"/>
    <cellStyle name="procent 4 8 2 5 2 2 2 2" xfId="45767"/>
    <cellStyle name="procent 4 8 2 5 2 2 2 3" xfId="32801"/>
    <cellStyle name="procent 4 8 2 5 2 2 3" xfId="39285"/>
    <cellStyle name="procent 4 8 2 5 2 2 4" xfId="26319"/>
    <cellStyle name="procent 4 8 2 5 2 3" xfId="16361"/>
    <cellStyle name="procent 4 8 2 5 2 3 2" xfId="42527"/>
    <cellStyle name="procent 4 8 2 5 2 3 3" xfId="29561"/>
    <cellStyle name="procent 4 8 2 5 2 4" xfId="9873"/>
    <cellStyle name="procent 4 8 2 5 2 4 2" xfId="36044"/>
    <cellStyle name="procent 4 8 2 5 2 5" xfId="23079"/>
    <cellStyle name="procent 4 8 2 5 3" xfId="11505"/>
    <cellStyle name="procent 4 8 2 5 3 2" xfId="17989"/>
    <cellStyle name="procent 4 8 2 5 3 2 2" xfId="44155"/>
    <cellStyle name="procent 4 8 2 5 3 2 3" xfId="31189"/>
    <cellStyle name="procent 4 8 2 5 3 3" xfId="37673"/>
    <cellStyle name="procent 4 8 2 5 3 4" xfId="24707"/>
    <cellStyle name="procent 4 8 2 5 4" xfId="14749"/>
    <cellStyle name="procent 4 8 2 5 4 2" xfId="40915"/>
    <cellStyle name="procent 4 8 2 5 4 3" xfId="27949"/>
    <cellStyle name="procent 4 8 2 5 5" xfId="8210"/>
    <cellStyle name="procent 4 8 2 5 5 2" xfId="34430"/>
    <cellStyle name="procent 4 8 2 5 6" xfId="21481"/>
    <cellStyle name="procent 4 8 2 6" xfId="5790"/>
    <cellStyle name="procent 4 8 2 6 2" xfId="12558"/>
    <cellStyle name="procent 4 8 2 6 2 2" xfId="19042"/>
    <cellStyle name="procent 4 8 2 6 2 2 2" xfId="45208"/>
    <cellStyle name="procent 4 8 2 6 2 2 3" xfId="32242"/>
    <cellStyle name="procent 4 8 2 6 2 3" xfId="38726"/>
    <cellStyle name="procent 4 8 2 6 2 4" xfId="25760"/>
    <cellStyle name="procent 4 8 2 6 3" xfId="15802"/>
    <cellStyle name="procent 4 8 2 6 3 2" xfId="41968"/>
    <cellStyle name="procent 4 8 2 6 3 3" xfId="29002"/>
    <cellStyle name="procent 4 8 2 6 4" xfId="9312"/>
    <cellStyle name="procent 4 8 2 6 4 2" xfId="35485"/>
    <cellStyle name="procent 4 8 2 6 5" xfId="22520"/>
    <cellStyle name="procent 4 8 2 7" xfId="10951"/>
    <cellStyle name="procent 4 8 2 7 2" xfId="17435"/>
    <cellStyle name="procent 4 8 2 7 2 2" xfId="43601"/>
    <cellStyle name="procent 4 8 2 7 2 3" xfId="30635"/>
    <cellStyle name="procent 4 8 2 7 3" xfId="37119"/>
    <cellStyle name="procent 4 8 2 7 4" xfId="24153"/>
    <cellStyle name="procent 4 8 2 8" xfId="14196"/>
    <cellStyle name="procent 4 8 2 8 2" xfId="40362"/>
    <cellStyle name="procent 4 8 2 8 3" xfId="27396"/>
    <cellStyle name="procent 4 8 2 9" xfId="7653"/>
    <cellStyle name="procent 4 8 2 9 2" xfId="33873"/>
    <cellStyle name="procent 4 8 3" xfId="605"/>
    <cellStyle name="procent 4 8 3 10" xfId="20961"/>
    <cellStyle name="procent 4 8 3 2" xfId="763"/>
    <cellStyle name="procent 4 8 3 2 2" xfId="1580"/>
    <cellStyle name="procent 4 8 3 2 2 2" xfId="6548"/>
    <cellStyle name="procent 4 8 3 2 2 2 2" xfId="13285"/>
    <cellStyle name="procent 4 8 3 2 2 2 2 2" xfId="19769"/>
    <cellStyle name="procent 4 8 3 2 2 2 2 2 2" xfId="45935"/>
    <cellStyle name="procent 4 8 3 2 2 2 2 2 3" xfId="32969"/>
    <cellStyle name="procent 4 8 3 2 2 2 2 3" xfId="39453"/>
    <cellStyle name="procent 4 8 3 2 2 2 2 4" xfId="26487"/>
    <cellStyle name="procent 4 8 3 2 2 2 3" xfId="16529"/>
    <cellStyle name="procent 4 8 3 2 2 2 3 2" xfId="42695"/>
    <cellStyle name="procent 4 8 3 2 2 2 3 3" xfId="29729"/>
    <cellStyle name="procent 4 8 3 2 2 2 4" xfId="10041"/>
    <cellStyle name="procent 4 8 3 2 2 2 4 2" xfId="36212"/>
    <cellStyle name="procent 4 8 3 2 2 2 5" xfId="23247"/>
    <cellStyle name="procent 4 8 3 2 2 3" xfId="11673"/>
    <cellStyle name="procent 4 8 3 2 2 3 2" xfId="18157"/>
    <cellStyle name="procent 4 8 3 2 2 3 2 2" xfId="44323"/>
    <cellStyle name="procent 4 8 3 2 2 3 2 3" xfId="31357"/>
    <cellStyle name="procent 4 8 3 2 2 3 3" xfId="37841"/>
    <cellStyle name="procent 4 8 3 2 2 3 4" xfId="24875"/>
    <cellStyle name="procent 4 8 3 2 2 4" xfId="14917"/>
    <cellStyle name="procent 4 8 3 2 2 4 2" xfId="41083"/>
    <cellStyle name="procent 4 8 3 2 2 4 3" xfId="28117"/>
    <cellStyle name="procent 4 8 3 2 2 5" xfId="8378"/>
    <cellStyle name="procent 4 8 3 2 2 5 2" xfId="34598"/>
    <cellStyle name="procent 4 8 3 2 2 6" xfId="21649"/>
    <cellStyle name="procent 4 8 3 2 3" xfId="5961"/>
    <cellStyle name="procent 4 8 3 2 3 2" xfId="12728"/>
    <cellStyle name="procent 4 8 3 2 3 2 2" xfId="19212"/>
    <cellStyle name="procent 4 8 3 2 3 2 2 2" xfId="45378"/>
    <cellStyle name="procent 4 8 3 2 3 2 2 3" xfId="32412"/>
    <cellStyle name="procent 4 8 3 2 3 2 3" xfId="38896"/>
    <cellStyle name="procent 4 8 3 2 3 2 4" xfId="25930"/>
    <cellStyle name="procent 4 8 3 2 3 3" xfId="15972"/>
    <cellStyle name="procent 4 8 3 2 3 3 2" xfId="42138"/>
    <cellStyle name="procent 4 8 3 2 3 3 3" xfId="29172"/>
    <cellStyle name="procent 4 8 3 2 3 4" xfId="9482"/>
    <cellStyle name="procent 4 8 3 2 3 4 2" xfId="35655"/>
    <cellStyle name="procent 4 8 3 2 3 5" xfId="22690"/>
    <cellStyle name="procent 4 8 3 2 4" xfId="11119"/>
    <cellStyle name="procent 4 8 3 2 4 2" xfId="17603"/>
    <cellStyle name="procent 4 8 3 2 4 2 2" xfId="43769"/>
    <cellStyle name="procent 4 8 3 2 4 2 3" xfId="30803"/>
    <cellStyle name="procent 4 8 3 2 4 3" xfId="37287"/>
    <cellStyle name="procent 4 8 3 2 4 4" xfId="24321"/>
    <cellStyle name="procent 4 8 3 2 5" xfId="14364"/>
    <cellStyle name="procent 4 8 3 2 5 2" xfId="40530"/>
    <cellStyle name="procent 4 8 3 2 5 3" xfId="27564"/>
    <cellStyle name="procent 4 8 3 2 6" xfId="7821"/>
    <cellStyle name="procent 4 8 3 2 6 2" xfId="34041"/>
    <cellStyle name="procent 4 8 3 2 7" xfId="21097"/>
    <cellStyle name="procent 4 8 3 3" xfId="938"/>
    <cellStyle name="procent 4 8 3 3 2" xfId="1728"/>
    <cellStyle name="procent 4 8 3 3 2 2" xfId="6696"/>
    <cellStyle name="procent 4 8 3 3 2 2 2" xfId="13433"/>
    <cellStyle name="procent 4 8 3 3 2 2 2 2" xfId="19917"/>
    <cellStyle name="procent 4 8 3 3 2 2 2 2 2" xfId="46083"/>
    <cellStyle name="procent 4 8 3 3 2 2 2 2 3" xfId="33117"/>
    <cellStyle name="procent 4 8 3 3 2 2 2 3" xfId="39601"/>
    <cellStyle name="procent 4 8 3 3 2 2 2 4" xfId="26635"/>
    <cellStyle name="procent 4 8 3 3 2 2 3" xfId="16677"/>
    <cellStyle name="procent 4 8 3 3 2 2 3 2" xfId="42843"/>
    <cellStyle name="procent 4 8 3 3 2 2 3 3" xfId="29877"/>
    <cellStyle name="procent 4 8 3 3 2 2 4" xfId="10189"/>
    <cellStyle name="procent 4 8 3 3 2 2 4 2" xfId="36360"/>
    <cellStyle name="procent 4 8 3 3 2 2 5" xfId="23395"/>
    <cellStyle name="procent 4 8 3 3 2 3" xfId="11821"/>
    <cellStyle name="procent 4 8 3 3 2 3 2" xfId="18305"/>
    <cellStyle name="procent 4 8 3 3 2 3 2 2" xfId="44471"/>
    <cellStyle name="procent 4 8 3 3 2 3 2 3" xfId="31505"/>
    <cellStyle name="procent 4 8 3 3 2 3 3" xfId="37989"/>
    <cellStyle name="procent 4 8 3 3 2 3 4" xfId="25023"/>
    <cellStyle name="procent 4 8 3 3 2 4" xfId="15065"/>
    <cellStyle name="procent 4 8 3 3 2 4 2" xfId="41231"/>
    <cellStyle name="procent 4 8 3 3 2 4 3" xfId="28265"/>
    <cellStyle name="procent 4 8 3 3 2 5" xfId="8526"/>
    <cellStyle name="procent 4 8 3 3 2 5 2" xfId="34746"/>
    <cellStyle name="procent 4 8 3 3 2 6" xfId="21797"/>
    <cellStyle name="procent 4 8 3 3 3" xfId="6112"/>
    <cellStyle name="procent 4 8 3 3 3 2" xfId="12877"/>
    <cellStyle name="procent 4 8 3 3 3 2 2" xfId="19361"/>
    <cellStyle name="procent 4 8 3 3 3 2 2 2" xfId="45527"/>
    <cellStyle name="procent 4 8 3 3 3 2 2 3" xfId="32561"/>
    <cellStyle name="procent 4 8 3 3 3 2 3" xfId="39045"/>
    <cellStyle name="procent 4 8 3 3 3 2 4" xfId="26079"/>
    <cellStyle name="procent 4 8 3 3 3 3" xfId="16121"/>
    <cellStyle name="procent 4 8 3 3 3 3 2" xfId="42287"/>
    <cellStyle name="procent 4 8 3 3 3 3 3" xfId="29321"/>
    <cellStyle name="procent 4 8 3 3 3 4" xfId="9632"/>
    <cellStyle name="procent 4 8 3 3 3 4 2" xfId="35804"/>
    <cellStyle name="procent 4 8 3 3 3 5" xfId="22839"/>
    <cellStyle name="procent 4 8 3 3 4" xfId="11267"/>
    <cellStyle name="procent 4 8 3 3 4 2" xfId="17751"/>
    <cellStyle name="procent 4 8 3 3 4 2 2" xfId="43917"/>
    <cellStyle name="procent 4 8 3 3 4 2 3" xfId="30951"/>
    <cellStyle name="procent 4 8 3 3 4 3" xfId="37435"/>
    <cellStyle name="procent 4 8 3 3 4 4" xfId="24469"/>
    <cellStyle name="procent 4 8 3 3 5" xfId="14512"/>
    <cellStyle name="procent 4 8 3 3 5 2" xfId="40678"/>
    <cellStyle name="procent 4 8 3 3 5 3" xfId="27712"/>
    <cellStyle name="procent 4 8 3 3 6" xfId="7969"/>
    <cellStyle name="procent 4 8 3 3 6 2" xfId="34189"/>
    <cellStyle name="procent 4 8 3 3 7" xfId="21245"/>
    <cellStyle name="procent 4 8 3 4" xfId="1113"/>
    <cellStyle name="procent 4 8 3 4 2" xfId="1876"/>
    <cellStyle name="procent 4 8 3 4 2 2" xfId="6844"/>
    <cellStyle name="procent 4 8 3 4 2 2 2" xfId="13581"/>
    <cellStyle name="procent 4 8 3 4 2 2 2 2" xfId="20065"/>
    <cellStyle name="procent 4 8 3 4 2 2 2 2 2" xfId="46231"/>
    <cellStyle name="procent 4 8 3 4 2 2 2 2 3" xfId="33265"/>
    <cellStyle name="procent 4 8 3 4 2 2 2 3" xfId="39749"/>
    <cellStyle name="procent 4 8 3 4 2 2 2 4" xfId="26783"/>
    <cellStyle name="procent 4 8 3 4 2 2 3" xfId="16825"/>
    <cellStyle name="procent 4 8 3 4 2 2 3 2" xfId="42991"/>
    <cellStyle name="procent 4 8 3 4 2 2 3 3" xfId="30025"/>
    <cellStyle name="procent 4 8 3 4 2 2 4" xfId="10337"/>
    <cellStyle name="procent 4 8 3 4 2 2 4 2" xfId="36508"/>
    <cellStyle name="procent 4 8 3 4 2 2 5" xfId="23543"/>
    <cellStyle name="procent 4 8 3 4 2 3" xfId="11969"/>
    <cellStyle name="procent 4 8 3 4 2 3 2" xfId="18453"/>
    <cellStyle name="procent 4 8 3 4 2 3 2 2" xfId="44619"/>
    <cellStyle name="procent 4 8 3 4 2 3 2 3" xfId="31653"/>
    <cellStyle name="procent 4 8 3 4 2 3 3" xfId="38137"/>
    <cellStyle name="procent 4 8 3 4 2 3 4" xfId="25171"/>
    <cellStyle name="procent 4 8 3 4 2 4" xfId="15213"/>
    <cellStyle name="procent 4 8 3 4 2 4 2" xfId="41379"/>
    <cellStyle name="procent 4 8 3 4 2 4 3" xfId="28413"/>
    <cellStyle name="procent 4 8 3 4 2 5" xfId="8674"/>
    <cellStyle name="procent 4 8 3 4 2 5 2" xfId="34894"/>
    <cellStyle name="procent 4 8 3 4 2 6" xfId="21945"/>
    <cellStyle name="procent 4 8 3 4 3" xfId="6267"/>
    <cellStyle name="procent 4 8 3 4 3 2" xfId="13029"/>
    <cellStyle name="procent 4 8 3 4 3 2 2" xfId="19513"/>
    <cellStyle name="procent 4 8 3 4 3 2 2 2" xfId="45679"/>
    <cellStyle name="procent 4 8 3 4 3 2 2 3" xfId="32713"/>
    <cellStyle name="procent 4 8 3 4 3 2 3" xfId="39197"/>
    <cellStyle name="procent 4 8 3 4 3 2 4" xfId="26231"/>
    <cellStyle name="procent 4 8 3 4 3 3" xfId="16273"/>
    <cellStyle name="procent 4 8 3 4 3 3 2" xfId="42439"/>
    <cellStyle name="procent 4 8 3 4 3 3 3" xfId="29473"/>
    <cellStyle name="procent 4 8 3 4 3 4" xfId="9784"/>
    <cellStyle name="procent 4 8 3 4 3 4 2" xfId="35956"/>
    <cellStyle name="procent 4 8 3 4 3 5" xfId="22991"/>
    <cellStyle name="procent 4 8 3 4 4" xfId="11415"/>
    <cellStyle name="procent 4 8 3 4 4 2" xfId="17899"/>
    <cellStyle name="procent 4 8 3 4 4 2 2" xfId="44065"/>
    <cellStyle name="procent 4 8 3 4 4 2 3" xfId="31099"/>
    <cellStyle name="procent 4 8 3 4 4 3" xfId="37583"/>
    <cellStyle name="procent 4 8 3 4 4 4" xfId="24617"/>
    <cellStyle name="procent 4 8 3 4 5" xfId="14660"/>
    <cellStyle name="procent 4 8 3 4 5 2" xfId="40826"/>
    <cellStyle name="procent 4 8 3 4 5 3" xfId="27860"/>
    <cellStyle name="procent 4 8 3 4 6" xfId="8117"/>
    <cellStyle name="procent 4 8 3 4 6 2" xfId="34337"/>
    <cellStyle name="procent 4 8 3 4 7" xfId="21393"/>
    <cellStyle name="procent 4 8 3 5" xfId="1444"/>
    <cellStyle name="procent 4 8 3 5 2" xfId="6412"/>
    <cellStyle name="procent 4 8 3 5 2 2" xfId="13149"/>
    <cellStyle name="procent 4 8 3 5 2 2 2" xfId="19633"/>
    <cellStyle name="procent 4 8 3 5 2 2 2 2" xfId="45799"/>
    <cellStyle name="procent 4 8 3 5 2 2 2 3" xfId="32833"/>
    <cellStyle name="procent 4 8 3 5 2 2 3" xfId="39317"/>
    <cellStyle name="procent 4 8 3 5 2 2 4" xfId="26351"/>
    <cellStyle name="procent 4 8 3 5 2 3" xfId="16393"/>
    <cellStyle name="procent 4 8 3 5 2 3 2" xfId="42559"/>
    <cellStyle name="procent 4 8 3 5 2 3 3" xfId="29593"/>
    <cellStyle name="procent 4 8 3 5 2 4" xfId="9905"/>
    <cellStyle name="procent 4 8 3 5 2 4 2" xfId="36076"/>
    <cellStyle name="procent 4 8 3 5 2 5" xfId="23111"/>
    <cellStyle name="procent 4 8 3 5 3" xfId="11537"/>
    <cellStyle name="procent 4 8 3 5 3 2" xfId="18021"/>
    <cellStyle name="procent 4 8 3 5 3 2 2" xfId="44187"/>
    <cellStyle name="procent 4 8 3 5 3 2 3" xfId="31221"/>
    <cellStyle name="procent 4 8 3 5 3 3" xfId="37705"/>
    <cellStyle name="procent 4 8 3 5 3 4" xfId="24739"/>
    <cellStyle name="procent 4 8 3 5 4" xfId="14781"/>
    <cellStyle name="procent 4 8 3 5 4 2" xfId="40947"/>
    <cellStyle name="procent 4 8 3 5 4 3" xfId="27981"/>
    <cellStyle name="procent 4 8 3 5 5" xfId="8242"/>
    <cellStyle name="procent 4 8 3 5 5 2" xfId="34462"/>
    <cellStyle name="procent 4 8 3 5 6" xfId="21513"/>
    <cellStyle name="procent 4 8 3 6" xfId="5823"/>
    <cellStyle name="procent 4 8 3 6 2" xfId="12590"/>
    <cellStyle name="procent 4 8 3 6 2 2" xfId="19074"/>
    <cellStyle name="procent 4 8 3 6 2 2 2" xfId="45240"/>
    <cellStyle name="procent 4 8 3 6 2 2 3" xfId="32274"/>
    <cellStyle name="procent 4 8 3 6 2 3" xfId="38758"/>
    <cellStyle name="procent 4 8 3 6 2 4" xfId="25792"/>
    <cellStyle name="procent 4 8 3 6 3" xfId="15834"/>
    <cellStyle name="procent 4 8 3 6 3 2" xfId="42000"/>
    <cellStyle name="procent 4 8 3 6 3 3" xfId="29034"/>
    <cellStyle name="procent 4 8 3 6 4" xfId="9344"/>
    <cellStyle name="procent 4 8 3 6 4 2" xfId="35517"/>
    <cellStyle name="procent 4 8 3 6 5" xfId="22552"/>
    <cellStyle name="procent 4 8 3 7" xfId="10983"/>
    <cellStyle name="procent 4 8 3 7 2" xfId="17467"/>
    <cellStyle name="procent 4 8 3 7 2 2" xfId="43633"/>
    <cellStyle name="procent 4 8 3 7 2 3" xfId="30667"/>
    <cellStyle name="procent 4 8 3 7 3" xfId="37151"/>
    <cellStyle name="procent 4 8 3 7 4" xfId="24185"/>
    <cellStyle name="procent 4 8 3 8" xfId="14228"/>
    <cellStyle name="procent 4 8 3 8 2" xfId="40394"/>
    <cellStyle name="procent 4 8 3 8 3" xfId="27428"/>
    <cellStyle name="procent 4 8 3 9" xfId="7685"/>
    <cellStyle name="procent 4 8 3 9 2" xfId="33905"/>
    <cellStyle name="procent 4 8 4" xfId="642"/>
    <cellStyle name="procent 4 8 4 2" xfId="1476"/>
    <cellStyle name="procent 4 8 4 2 2" xfId="6444"/>
    <cellStyle name="procent 4 8 4 2 2 2" xfId="13181"/>
    <cellStyle name="procent 4 8 4 2 2 2 2" xfId="19665"/>
    <cellStyle name="procent 4 8 4 2 2 2 2 2" xfId="45831"/>
    <cellStyle name="procent 4 8 4 2 2 2 2 3" xfId="32865"/>
    <cellStyle name="procent 4 8 4 2 2 2 3" xfId="39349"/>
    <cellStyle name="procent 4 8 4 2 2 2 4" xfId="26383"/>
    <cellStyle name="procent 4 8 4 2 2 3" xfId="16425"/>
    <cellStyle name="procent 4 8 4 2 2 3 2" xfId="42591"/>
    <cellStyle name="procent 4 8 4 2 2 3 3" xfId="29625"/>
    <cellStyle name="procent 4 8 4 2 2 4" xfId="9937"/>
    <cellStyle name="procent 4 8 4 2 2 4 2" xfId="36108"/>
    <cellStyle name="procent 4 8 4 2 2 5" xfId="23143"/>
    <cellStyle name="procent 4 8 4 2 3" xfId="11569"/>
    <cellStyle name="procent 4 8 4 2 3 2" xfId="18053"/>
    <cellStyle name="procent 4 8 4 2 3 2 2" xfId="44219"/>
    <cellStyle name="procent 4 8 4 2 3 2 3" xfId="31253"/>
    <cellStyle name="procent 4 8 4 2 3 3" xfId="37737"/>
    <cellStyle name="procent 4 8 4 2 3 4" xfId="24771"/>
    <cellStyle name="procent 4 8 4 2 4" xfId="14813"/>
    <cellStyle name="procent 4 8 4 2 4 2" xfId="40979"/>
    <cellStyle name="procent 4 8 4 2 4 3" xfId="28013"/>
    <cellStyle name="procent 4 8 4 2 5" xfId="8274"/>
    <cellStyle name="procent 4 8 4 2 5 2" xfId="34494"/>
    <cellStyle name="procent 4 8 4 2 6" xfId="21545"/>
    <cellStyle name="procent 4 8 4 3" xfId="5855"/>
    <cellStyle name="procent 4 8 4 3 2" xfId="12622"/>
    <cellStyle name="procent 4 8 4 3 2 2" xfId="19106"/>
    <cellStyle name="procent 4 8 4 3 2 2 2" xfId="45272"/>
    <cellStyle name="procent 4 8 4 3 2 2 3" xfId="32306"/>
    <cellStyle name="procent 4 8 4 3 2 3" xfId="38790"/>
    <cellStyle name="procent 4 8 4 3 2 4" xfId="25824"/>
    <cellStyle name="procent 4 8 4 3 3" xfId="15866"/>
    <cellStyle name="procent 4 8 4 3 3 2" xfId="42032"/>
    <cellStyle name="procent 4 8 4 3 3 3" xfId="29066"/>
    <cellStyle name="procent 4 8 4 3 4" xfId="9376"/>
    <cellStyle name="procent 4 8 4 3 4 2" xfId="35549"/>
    <cellStyle name="procent 4 8 4 3 5" xfId="22584"/>
    <cellStyle name="procent 4 8 4 4" xfId="11015"/>
    <cellStyle name="procent 4 8 4 4 2" xfId="17499"/>
    <cellStyle name="procent 4 8 4 4 2 2" xfId="43665"/>
    <cellStyle name="procent 4 8 4 4 2 3" xfId="30699"/>
    <cellStyle name="procent 4 8 4 4 3" xfId="37183"/>
    <cellStyle name="procent 4 8 4 4 4" xfId="24217"/>
    <cellStyle name="procent 4 8 4 5" xfId="14260"/>
    <cellStyle name="procent 4 8 4 5 2" xfId="40426"/>
    <cellStyle name="procent 4 8 4 5 3" xfId="27460"/>
    <cellStyle name="procent 4 8 4 6" xfId="7717"/>
    <cellStyle name="procent 4 8 4 6 2" xfId="33937"/>
    <cellStyle name="procent 4 8 4 7" xfId="20993"/>
    <cellStyle name="procent 4 8 5" xfId="813"/>
    <cellStyle name="procent 4 8 5 2" xfId="1620"/>
    <cellStyle name="procent 4 8 5 2 2" xfId="6588"/>
    <cellStyle name="procent 4 8 5 2 2 2" xfId="13325"/>
    <cellStyle name="procent 4 8 5 2 2 2 2" xfId="19809"/>
    <cellStyle name="procent 4 8 5 2 2 2 2 2" xfId="45975"/>
    <cellStyle name="procent 4 8 5 2 2 2 2 3" xfId="33009"/>
    <cellStyle name="procent 4 8 5 2 2 2 3" xfId="39493"/>
    <cellStyle name="procent 4 8 5 2 2 2 4" xfId="26527"/>
    <cellStyle name="procent 4 8 5 2 2 3" xfId="16569"/>
    <cellStyle name="procent 4 8 5 2 2 3 2" xfId="42735"/>
    <cellStyle name="procent 4 8 5 2 2 3 3" xfId="29769"/>
    <cellStyle name="procent 4 8 5 2 2 4" xfId="10081"/>
    <cellStyle name="procent 4 8 5 2 2 4 2" xfId="36252"/>
    <cellStyle name="procent 4 8 5 2 2 5" xfId="23287"/>
    <cellStyle name="procent 4 8 5 2 3" xfId="11713"/>
    <cellStyle name="procent 4 8 5 2 3 2" xfId="18197"/>
    <cellStyle name="procent 4 8 5 2 3 2 2" xfId="44363"/>
    <cellStyle name="procent 4 8 5 2 3 2 3" xfId="31397"/>
    <cellStyle name="procent 4 8 5 2 3 3" xfId="37881"/>
    <cellStyle name="procent 4 8 5 2 3 4" xfId="24915"/>
    <cellStyle name="procent 4 8 5 2 4" xfId="14957"/>
    <cellStyle name="procent 4 8 5 2 4 2" xfId="41123"/>
    <cellStyle name="procent 4 8 5 2 4 3" xfId="28157"/>
    <cellStyle name="procent 4 8 5 2 5" xfId="8418"/>
    <cellStyle name="procent 4 8 5 2 5 2" xfId="34638"/>
    <cellStyle name="procent 4 8 5 2 6" xfId="21689"/>
    <cellStyle name="procent 4 8 5 3" xfId="6002"/>
    <cellStyle name="procent 4 8 5 3 2" xfId="12768"/>
    <cellStyle name="procent 4 8 5 3 2 2" xfId="19252"/>
    <cellStyle name="procent 4 8 5 3 2 2 2" xfId="45418"/>
    <cellStyle name="procent 4 8 5 3 2 2 3" xfId="32452"/>
    <cellStyle name="procent 4 8 5 3 2 3" xfId="38936"/>
    <cellStyle name="procent 4 8 5 3 2 4" xfId="25970"/>
    <cellStyle name="procent 4 8 5 3 3" xfId="16012"/>
    <cellStyle name="procent 4 8 5 3 3 2" xfId="42178"/>
    <cellStyle name="procent 4 8 5 3 3 3" xfId="29212"/>
    <cellStyle name="procent 4 8 5 3 4" xfId="9522"/>
    <cellStyle name="procent 4 8 5 3 4 2" xfId="35695"/>
    <cellStyle name="procent 4 8 5 3 5" xfId="22730"/>
    <cellStyle name="procent 4 8 5 4" xfId="11159"/>
    <cellStyle name="procent 4 8 5 4 2" xfId="17643"/>
    <cellStyle name="procent 4 8 5 4 2 2" xfId="43809"/>
    <cellStyle name="procent 4 8 5 4 2 3" xfId="30843"/>
    <cellStyle name="procent 4 8 5 4 3" xfId="37327"/>
    <cellStyle name="procent 4 8 5 4 4" xfId="24361"/>
    <cellStyle name="procent 4 8 5 5" xfId="14404"/>
    <cellStyle name="procent 4 8 5 5 2" xfId="40570"/>
    <cellStyle name="procent 4 8 5 5 3" xfId="27604"/>
    <cellStyle name="procent 4 8 5 6" xfId="7861"/>
    <cellStyle name="procent 4 8 5 6 2" xfId="34081"/>
    <cellStyle name="procent 4 8 5 7" xfId="21137"/>
    <cellStyle name="procent 4 8 6" xfId="988"/>
    <cellStyle name="procent 4 8 6 2" xfId="1768"/>
    <cellStyle name="procent 4 8 6 2 2" xfId="6736"/>
    <cellStyle name="procent 4 8 6 2 2 2" xfId="13473"/>
    <cellStyle name="procent 4 8 6 2 2 2 2" xfId="19957"/>
    <cellStyle name="procent 4 8 6 2 2 2 2 2" xfId="46123"/>
    <cellStyle name="procent 4 8 6 2 2 2 2 3" xfId="33157"/>
    <cellStyle name="procent 4 8 6 2 2 2 3" xfId="39641"/>
    <cellStyle name="procent 4 8 6 2 2 2 4" xfId="26675"/>
    <cellStyle name="procent 4 8 6 2 2 3" xfId="16717"/>
    <cellStyle name="procent 4 8 6 2 2 3 2" xfId="42883"/>
    <cellStyle name="procent 4 8 6 2 2 3 3" xfId="29917"/>
    <cellStyle name="procent 4 8 6 2 2 4" xfId="10229"/>
    <cellStyle name="procent 4 8 6 2 2 4 2" xfId="36400"/>
    <cellStyle name="procent 4 8 6 2 2 5" xfId="23435"/>
    <cellStyle name="procent 4 8 6 2 3" xfId="11861"/>
    <cellStyle name="procent 4 8 6 2 3 2" xfId="18345"/>
    <cellStyle name="procent 4 8 6 2 3 2 2" xfId="44511"/>
    <cellStyle name="procent 4 8 6 2 3 2 3" xfId="31545"/>
    <cellStyle name="procent 4 8 6 2 3 3" xfId="38029"/>
    <cellStyle name="procent 4 8 6 2 3 4" xfId="25063"/>
    <cellStyle name="procent 4 8 6 2 4" xfId="15105"/>
    <cellStyle name="procent 4 8 6 2 4 2" xfId="41271"/>
    <cellStyle name="procent 4 8 6 2 4 3" xfId="28305"/>
    <cellStyle name="procent 4 8 6 2 5" xfId="8566"/>
    <cellStyle name="procent 4 8 6 2 5 2" xfId="34786"/>
    <cellStyle name="procent 4 8 6 2 6" xfId="21837"/>
    <cellStyle name="procent 4 8 6 3" xfId="6153"/>
    <cellStyle name="procent 4 8 6 3 2" xfId="12918"/>
    <cellStyle name="procent 4 8 6 3 2 2" xfId="19402"/>
    <cellStyle name="procent 4 8 6 3 2 2 2" xfId="45568"/>
    <cellStyle name="procent 4 8 6 3 2 2 3" xfId="32602"/>
    <cellStyle name="procent 4 8 6 3 2 3" xfId="39086"/>
    <cellStyle name="procent 4 8 6 3 2 4" xfId="26120"/>
    <cellStyle name="procent 4 8 6 3 3" xfId="16162"/>
    <cellStyle name="procent 4 8 6 3 3 2" xfId="42328"/>
    <cellStyle name="procent 4 8 6 3 3 3" xfId="29362"/>
    <cellStyle name="procent 4 8 6 3 4" xfId="9673"/>
    <cellStyle name="procent 4 8 6 3 4 2" xfId="35845"/>
    <cellStyle name="procent 4 8 6 3 5" xfId="22880"/>
    <cellStyle name="procent 4 8 6 4" xfId="11307"/>
    <cellStyle name="procent 4 8 6 4 2" xfId="17791"/>
    <cellStyle name="procent 4 8 6 4 2 2" xfId="43957"/>
    <cellStyle name="procent 4 8 6 4 2 3" xfId="30991"/>
    <cellStyle name="procent 4 8 6 4 3" xfId="37475"/>
    <cellStyle name="procent 4 8 6 4 4" xfId="24509"/>
    <cellStyle name="procent 4 8 6 5" xfId="14552"/>
    <cellStyle name="procent 4 8 6 5 2" xfId="40718"/>
    <cellStyle name="procent 4 8 6 5 3" xfId="27752"/>
    <cellStyle name="procent 4 8 6 6" xfId="8009"/>
    <cellStyle name="procent 4 8 6 6 2" xfId="34229"/>
    <cellStyle name="procent 4 8 6 7" xfId="21285"/>
    <cellStyle name="procent 4 8 7" xfId="1383"/>
    <cellStyle name="procent 4 8 7 2" xfId="6351"/>
    <cellStyle name="procent 4 8 7 2 2" xfId="13088"/>
    <cellStyle name="procent 4 8 7 2 2 2" xfId="19572"/>
    <cellStyle name="procent 4 8 7 2 2 2 2" xfId="45738"/>
    <cellStyle name="procent 4 8 7 2 2 2 3" xfId="32772"/>
    <cellStyle name="procent 4 8 7 2 2 3" xfId="39256"/>
    <cellStyle name="procent 4 8 7 2 2 4" xfId="26290"/>
    <cellStyle name="procent 4 8 7 2 3" xfId="16332"/>
    <cellStyle name="procent 4 8 7 2 3 2" xfId="42498"/>
    <cellStyle name="procent 4 8 7 2 3 3" xfId="29532"/>
    <cellStyle name="procent 4 8 7 2 4" xfId="9844"/>
    <cellStyle name="procent 4 8 7 2 4 2" xfId="36015"/>
    <cellStyle name="procent 4 8 7 2 5" xfId="23050"/>
    <cellStyle name="procent 4 8 7 3" xfId="11476"/>
    <cellStyle name="procent 4 8 7 3 2" xfId="17960"/>
    <cellStyle name="procent 4 8 7 3 2 2" xfId="44126"/>
    <cellStyle name="procent 4 8 7 3 2 3" xfId="31160"/>
    <cellStyle name="procent 4 8 7 3 3" xfId="37644"/>
    <cellStyle name="procent 4 8 7 3 4" xfId="24678"/>
    <cellStyle name="procent 4 8 7 4" xfId="14720"/>
    <cellStyle name="procent 4 8 7 4 2" xfId="40886"/>
    <cellStyle name="procent 4 8 7 4 3" xfId="27920"/>
    <cellStyle name="procent 4 8 7 5" xfId="8181"/>
    <cellStyle name="procent 4 8 7 5 2" xfId="34401"/>
    <cellStyle name="procent 4 8 7 6" xfId="21452"/>
    <cellStyle name="procent 4 8 8" xfId="5761"/>
    <cellStyle name="procent 4 8 8 2" xfId="12529"/>
    <cellStyle name="procent 4 8 8 2 2" xfId="19013"/>
    <cellStyle name="procent 4 8 8 2 2 2" xfId="45179"/>
    <cellStyle name="procent 4 8 8 2 2 3" xfId="32213"/>
    <cellStyle name="procent 4 8 8 2 3" xfId="38697"/>
    <cellStyle name="procent 4 8 8 2 4" xfId="25731"/>
    <cellStyle name="procent 4 8 8 3" xfId="15773"/>
    <cellStyle name="procent 4 8 8 3 2" xfId="41939"/>
    <cellStyle name="procent 4 8 8 3 3" xfId="28973"/>
    <cellStyle name="procent 4 8 8 4" xfId="9283"/>
    <cellStyle name="procent 4 8 8 4 2" xfId="35456"/>
    <cellStyle name="procent 4 8 8 5" xfId="22491"/>
    <cellStyle name="procent 4 8 9" xfId="10922"/>
    <cellStyle name="procent 4 8 9 2" xfId="17406"/>
    <cellStyle name="procent 4 8 9 2 2" xfId="43572"/>
    <cellStyle name="procent 4 8 9 2 3" xfId="30606"/>
    <cellStyle name="procent 4 8 9 3" xfId="37090"/>
    <cellStyle name="procent 4 8 9 4" xfId="24124"/>
    <cellStyle name="procent 4 9" xfId="563"/>
    <cellStyle name="procent 4 9 10" xfId="20924"/>
    <cellStyle name="procent 4 9 2" xfId="715"/>
    <cellStyle name="procent 4 9 2 2" xfId="1536"/>
    <cellStyle name="procent 4 9 2 2 2" xfId="6504"/>
    <cellStyle name="procent 4 9 2 2 2 2" xfId="13241"/>
    <cellStyle name="procent 4 9 2 2 2 2 2" xfId="19725"/>
    <cellStyle name="procent 4 9 2 2 2 2 2 2" xfId="45891"/>
    <cellStyle name="procent 4 9 2 2 2 2 2 3" xfId="32925"/>
    <cellStyle name="procent 4 9 2 2 2 2 3" xfId="39409"/>
    <cellStyle name="procent 4 9 2 2 2 2 4" xfId="26443"/>
    <cellStyle name="procent 4 9 2 2 2 3" xfId="16485"/>
    <cellStyle name="procent 4 9 2 2 2 3 2" xfId="42651"/>
    <cellStyle name="procent 4 9 2 2 2 3 3" xfId="29685"/>
    <cellStyle name="procent 4 9 2 2 2 4" xfId="9997"/>
    <cellStyle name="procent 4 9 2 2 2 4 2" xfId="36168"/>
    <cellStyle name="procent 4 9 2 2 2 5" xfId="23203"/>
    <cellStyle name="procent 4 9 2 2 3" xfId="11629"/>
    <cellStyle name="procent 4 9 2 2 3 2" xfId="18113"/>
    <cellStyle name="procent 4 9 2 2 3 2 2" xfId="44279"/>
    <cellStyle name="procent 4 9 2 2 3 2 3" xfId="31313"/>
    <cellStyle name="procent 4 9 2 2 3 3" xfId="37797"/>
    <cellStyle name="procent 4 9 2 2 3 4" xfId="24831"/>
    <cellStyle name="procent 4 9 2 2 4" xfId="14873"/>
    <cellStyle name="procent 4 9 2 2 4 2" xfId="41039"/>
    <cellStyle name="procent 4 9 2 2 4 3" xfId="28073"/>
    <cellStyle name="procent 4 9 2 2 5" xfId="8334"/>
    <cellStyle name="procent 4 9 2 2 5 2" xfId="34554"/>
    <cellStyle name="procent 4 9 2 2 6" xfId="21605"/>
    <cellStyle name="procent 4 9 2 3" xfId="5917"/>
    <cellStyle name="procent 4 9 2 3 2" xfId="12684"/>
    <cellStyle name="procent 4 9 2 3 2 2" xfId="19168"/>
    <cellStyle name="procent 4 9 2 3 2 2 2" xfId="45334"/>
    <cellStyle name="procent 4 9 2 3 2 2 3" xfId="32368"/>
    <cellStyle name="procent 4 9 2 3 2 3" xfId="38852"/>
    <cellStyle name="procent 4 9 2 3 2 4" xfId="25886"/>
    <cellStyle name="procent 4 9 2 3 3" xfId="15928"/>
    <cellStyle name="procent 4 9 2 3 3 2" xfId="42094"/>
    <cellStyle name="procent 4 9 2 3 3 3" xfId="29128"/>
    <cellStyle name="procent 4 9 2 3 4" xfId="9438"/>
    <cellStyle name="procent 4 9 2 3 4 2" xfId="35611"/>
    <cellStyle name="procent 4 9 2 3 5" xfId="22646"/>
    <cellStyle name="procent 4 9 2 4" xfId="11075"/>
    <cellStyle name="procent 4 9 2 4 2" xfId="17559"/>
    <cellStyle name="procent 4 9 2 4 2 2" xfId="43725"/>
    <cellStyle name="procent 4 9 2 4 2 3" xfId="30759"/>
    <cellStyle name="procent 4 9 2 4 3" xfId="37243"/>
    <cellStyle name="procent 4 9 2 4 4" xfId="24277"/>
    <cellStyle name="procent 4 9 2 5" xfId="14320"/>
    <cellStyle name="procent 4 9 2 5 2" xfId="40486"/>
    <cellStyle name="procent 4 9 2 5 3" xfId="27520"/>
    <cellStyle name="procent 4 9 2 6" xfId="7777"/>
    <cellStyle name="procent 4 9 2 6 2" xfId="33997"/>
    <cellStyle name="procent 4 9 2 7" xfId="21053"/>
    <cellStyle name="procent 4 9 3" xfId="890"/>
    <cellStyle name="procent 4 9 3 2" xfId="1684"/>
    <cellStyle name="procent 4 9 3 2 2" xfId="6652"/>
    <cellStyle name="procent 4 9 3 2 2 2" xfId="13389"/>
    <cellStyle name="procent 4 9 3 2 2 2 2" xfId="19873"/>
    <cellStyle name="procent 4 9 3 2 2 2 2 2" xfId="46039"/>
    <cellStyle name="procent 4 9 3 2 2 2 2 3" xfId="33073"/>
    <cellStyle name="procent 4 9 3 2 2 2 3" xfId="39557"/>
    <cellStyle name="procent 4 9 3 2 2 2 4" xfId="26591"/>
    <cellStyle name="procent 4 9 3 2 2 3" xfId="16633"/>
    <cellStyle name="procent 4 9 3 2 2 3 2" xfId="42799"/>
    <cellStyle name="procent 4 9 3 2 2 3 3" xfId="29833"/>
    <cellStyle name="procent 4 9 3 2 2 4" xfId="10145"/>
    <cellStyle name="procent 4 9 3 2 2 4 2" xfId="36316"/>
    <cellStyle name="procent 4 9 3 2 2 5" xfId="23351"/>
    <cellStyle name="procent 4 9 3 2 3" xfId="11777"/>
    <cellStyle name="procent 4 9 3 2 3 2" xfId="18261"/>
    <cellStyle name="procent 4 9 3 2 3 2 2" xfId="44427"/>
    <cellStyle name="procent 4 9 3 2 3 2 3" xfId="31461"/>
    <cellStyle name="procent 4 9 3 2 3 3" xfId="37945"/>
    <cellStyle name="procent 4 9 3 2 3 4" xfId="24979"/>
    <cellStyle name="procent 4 9 3 2 4" xfId="15021"/>
    <cellStyle name="procent 4 9 3 2 4 2" xfId="41187"/>
    <cellStyle name="procent 4 9 3 2 4 3" xfId="28221"/>
    <cellStyle name="procent 4 9 3 2 5" xfId="8482"/>
    <cellStyle name="procent 4 9 3 2 5 2" xfId="34702"/>
    <cellStyle name="procent 4 9 3 2 6" xfId="21753"/>
    <cellStyle name="procent 4 9 3 3" xfId="6067"/>
    <cellStyle name="procent 4 9 3 3 2" xfId="12832"/>
    <cellStyle name="procent 4 9 3 3 2 2" xfId="19316"/>
    <cellStyle name="procent 4 9 3 3 2 2 2" xfId="45482"/>
    <cellStyle name="procent 4 9 3 3 2 2 3" xfId="32516"/>
    <cellStyle name="procent 4 9 3 3 2 3" xfId="39000"/>
    <cellStyle name="procent 4 9 3 3 2 4" xfId="26034"/>
    <cellStyle name="procent 4 9 3 3 3" xfId="16076"/>
    <cellStyle name="procent 4 9 3 3 3 2" xfId="42242"/>
    <cellStyle name="procent 4 9 3 3 3 3" xfId="29276"/>
    <cellStyle name="procent 4 9 3 3 4" xfId="9587"/>
    <cellStyle name="procent 4 9 3 3 4 2" xfId="35759"/>
    <cellStyle name="procent 4 9 3 3 5" xfId="22794"/>
    <cellStyle name="procent 4 9 3 4" xfId="11223"/>
    <cellStyle name="procent 4 9 3 4 2" xfId="17707"/>
    <cellStyle name="procent 4 9 3 4 2 2" xfId="43873"/>
    <cellStyle name="procent 4 9 3 4 2 3" xfId="30907"/>
    <cellStyle name="procent 4 9 3 4 3" xfId="37391"/>
    <cellStyle name="procent 4 9 3 4 4" xfId="24425"/>
    <cellStyle name="procent 4 9 3 5" xfId="14468"/>
    <cellStyle name="procent 4 9 3 5 2" xfId="40634"/>
    <cellStyle name="procent 4 9 3 5 3" xfId="27668"/>
    <cellStyle name="procent 4 9 3 6" xfId="7925"/>
    <cellStyle name="procent 4 9 3 6 2" xfId="34145"/>
    <cellStyle name="procent 4 9 3 7" xfId="21201"/>
    <cellStyle name="procent 4 9 4" xfId="1065"/>
    <cellStyle name="procent 4 9 4 2" xfId="1832"/>
    <cellStyle name="procent 4 9 4 2 2" xfId="6800"/>
    <cellStyle name="procent 4 9 4 2 2 2" xfId="13537"/>
    <cellStyle name="procent 4 9 4 2 2 2 2" xfId="20021"/>
    <cellStyle name="procent 4 9 4 2 2 2 2 2" xfId="46187"/>
    <cellStyle name="procent 4 9 4 2 2 2 2 3" xfId="33221"/>
    <cellStyle name="procent 4 9 4 2 2 2 3" xfId="39705"/>
    <cellStyle name="procent 4 9 4 2 2 2 4" xfId="26739"/>
    <cellStyle name="procent 4 9 4 2 2 3" xfId="16781"/>
    <cellStyle name="procent 4 9 4 2 2 3 2" xfId="42947"/>
    <cellStyle name="procent 4 9 4 2 2 3 3" xfId="29981"/>
    <cellStyle name="procent 4 9 4 2 2 4" xfId="10293"/>
    <cellStyle name="procent 4 9 4 2 2 4 2" xfId="36464"/>
    <cellStyle name="procent 4 9 4 2 2 5" xfId="23499"/>
    <cellStyle name="procent 4 9 4 2 3" xfId="11925"/>
    <cellStyle name="procent 4 9 4 2 3 2" xfId="18409"/>
    <cellStyle name="procent 4 9 4 2 3 2 2" xfId="44575"/>
    <cellStyle name="procent 4 9 4 2 3 2 3" xfId="31609"/>
    <cellStyle name="procent 4 9 4 2 3 3" xfId="38093"/>
    <cellStyle name="procent 4 9 4 2 3 4" xfId="25127"/>
    <cellStyle name="procent 4 9 4 2 4" xfId="15169"/>
    <cellStyle name="procent 4 9 4 2 4 2" xfId="41335"/>
    <cellStyle name="procent 4 9 4 2 4 3" xfId="28369"/>
    <cellStyle name="procent 4 9 4 2 5" xfId="8630"/>
    <cellStyle name="procent 4 9 4 2 5 2" xfId="34850"/>
    <cellStyle name="procent 4 9 4 2 6" xfId="21901"/>
    <cellStyle name="procent 4 9 4 3" xfId="6220"/>
    <cellStyle name="procent 4 9 4 3 2" xfId="12983"/>
    <cellStyle name="procent 4 9 4 3 2 2" xfId="19467"/>
    <cellStyle name="procent 4 9 4 3 2 2 2" xfId="45633"/>
    <cellStyle name="procent 4 9 4 3 2 2 3" xfId="32667"/>
    <cellStyle name="procent 4 9 4 3 2 3" xfId="39151"/>
    <cellStyle name="procent 4 9 4 3 2 4" xfId="26185"/>
    <cellStyle name="procent 4 9 4 3 3" xfId="16227"/>
    <cellStyle name="procent 4 9 4 3 3 2" xfId="42393"/>
    <cellStyle name="procent 4 9 4 3 3 3" xfId="29427"/>
    <cellStyle name="procent 4 9 4 3 4" xfId="9738"/>
    <cellStyle name="procent 4 9 4 3 4 2" xfId="35910"/>
    <cellStyle name="procent 4 9 4 3 5" xfId="22945"/>
    <cellStyle name="procent 4 9 4 4" xfId="11371"/>
    <cellStyle name="procent 4 9 4 4 2" xfId="17855"/>
    <cellStyle name="procent 4 9 4 4 2 2" xfId="44021"/>
    <cellStyle name="procent 4 9 4 4 2 3" xfId="31055"/>
    <cellStyle name="procent 4 9 4 4 3" xfId="37539"/>
    <cellStyle name="procent 4 9 4 4 4" xfId="24573"/>
    <cellStyle name="procent 4 9 4 5" xfId="14616"/>
    <cellStyle name="procent 4 9 4 5 2" xfId="40782"/>
    <cellStyle name="procent 4 9 4 5 3" xfId="27816"/>
    <cellStyle name="procent 4 9 4 6" xfId="8073"/>
    <cellStyle name="procent 4 9 4 6 2" xfId="34293"/>
    <cellStyle name="procent 4 9 4 7" xfId="21349"/>
    <cellStyle name="procent 4 9 5" xfId="1407"/>
    <cellStyle name="procent 4 9 5 2" xfId="6375"/>
    <cellStyle name="procent 4 9 5 2 2" xfId="13112"/>
    <cellStyle name="procent 4 9 5 2 2 2" xfId="19596"/>
    <cellStyle name="procent 4 9 5 2 2 2 2" xfId="45762"/>
    <cellStyle name="procent 4 9 5 2 2 2 3" xfId="32796"/>
    <cellStyle name="procent 4 9 5 2 2 3" xfId="39280"/>
    <cellStyle name="procent 4 9 5 2 2 4" xfId="26314"/>
    <cellStyle name="procent 4 9 5 2 3" xfId="16356"/>
    <cellStyle name="procent 4 9 5 2 3 2" xfId="42522"/>
    <cellStyle name="procent 4 9 5 2 3 3" xfId="29556"/>
    <cellStyle name="procent 4 9 5 2 4" xfId="9868"/>
    <cellStyle name="procent 4 9 5 2 4 2" xfId="36039"/>
    <cellStyle name="procent 4 9 5 2 5" xfId="23074"/>
    <cellStyle name="procent 4 9 5 3" xfId="11500"/>
    <cellStyle name="procent 4 9 5 3 2" xfId="17984"/>
    <cellStyle name="procent 4 9 5 3 2 2" xfId="44150"/>
    <cellStyle name="procent 4 9 5 3 2 3" xfId="31184"/>
    <cellStyle name="procent 4 9 5 3 3" xfId="37668"/>
    <cellStyle name="procent 4 9 5 3 4" xfId="24702"/>
    <cellStyle name="procent 4 9 5 4" xfId="14744"/>
    <cellStyle name="procent 4 9 5 4 2" xfId="40910"/>
    <cellStyle name="procent 4 9 5 4 3" xfId="27944"/>
    <cellStyle name="procent 4 9 5 5" xfId="8205"/>
    <cellStyle name="procent 4 9 5 5 2" xfId="34425"/>
    <cellStyle name="procent 4 9 5 6" xfId="21476"/>
    <cellStyle name="procent 4 9 6" xfId="5785"/>
    <cellStyle name="procent 4 9 6 2" xfId="12553"/>
    <cellStyle name="procent 4 9 6 2 2" xfId="19037"/>
    <cellStyle name="procent 4 9 6 2 2 2" xfId="45203"/>
    <cellStyle name="procent 4 9 6 2 2 3" xfId="32237"/>
    <cellStyle name="procent 4 9 6 2 3" xfId="38721"/>
    <cellStyle name="procent 4 9 6 2 4" xfId="25755"/>
    <cellStyle name="procent 4 9 6 3" xfId="15797"/>
    <cellStyle name="procent 4 9 6 3 2" xfId="41963"/>
    <cellStyle name="procent 4 9 6 3 3" xfId="28997"/>
    <cellStyle name="procent 4 9 6 4" xfId="9307"/>
    <cellStyle name="procent 4 9 6 4 2" xfId="35480"/>
    <cellStyle name="procent 4 9 6 5" xfId="22515"/>
    <cellStyle name="procent 4 9 7" xfId="10946"/>
    <cellStyle name="procent 4 9 7 2" xfId="17430"/>
    <cellStyle name="procent 4 9 7 2 2" xfId="43596"/>
    <cellStyle name="procent 4 9 7 2 3" xfId="30630"/>
    <cellStyle name="procent 4 9 7 3" xfId="37114"/>
    <cellStyle name="procent 4 9 7 4" xfId="24148"/>
    <cellStyle name="procent 4 9 8" xfId="14191"/>
    <cellStyle name="procent 4 9 8 2" xfId="40357"/>
    <cellStyle name="procent 4 9 8 3" xfId="27391"/>
    <cellStyle name="procent 4 9 9" xfId="7648"/>
    <cellStyle name="procent 4 9 9 2" xfId="33868"/>
    <cellStyle name="procent 5" xfId="1154"/>
    <cellStyle name="procent 6" xfId="1350"/>
    <cellStyle name="procent 6 3" xfId="7570"/>
    <cellStyle name="procent 7" xfId="1909"/>
    <cellStyle name="procent 8" xfId="172"/>
    <cellStyle name="procent 9" xfId="14137"/>
    <cellStyle name="Procenta" xfId="1" builtinId="5"/>
    <cellStyle name="Procenta 2" xfId="5"/>
    <cellStyle name="Procenta 2 2" xfId="4906"/>
    <cellStyle name="Procenta 2 3" xfId="5664"/>
    <cellStyle name="Procenta 2 4" xfId="174"/>
    <cellStyle name="Procenta 3" xfId="5301"/>
    <cellStyle name="Procenta 3 2" xfId="7017"/>
    <cellStyle name="Procenta 3 3" xfId="12282"/>
    <cellStyle name="Procenta 3 3 2" xfId="18766"/>
    <cellStyle name="Procenta 3 3 2 2" xfId="44932"/>
    <cellStyle name="Procenta 3 3 2 3" xfId="31966"/>
    <cellStyle name="Procenta 3 3 3" xfId="38450"/>
    <cellStyle name="Procenta 3 3 4" xfId="25484"/>
    <cellStyle name="Procenta 3 4" xfId="15525"/>
    <cellStyle name="Procenta 3 4 2" xfId="41691"/>
    <cellStyle name="Procenta 3 4 3" xfId="28725"/>
    <cellStyle name="Procenta 3 5" xfId="9034"/>
    <cellStyle name="Procenta 3 5 2" xfId="35210"/>
    <cellStyle name="Procenta 3 6" xfId="22246"/>
    <cellStyle name="Propojená buňka 10" xfId="2468"/>
    <cellStyle name="Propojená buňka 11" xfId="2507"/>
    <cellStyle name="Propojená buňka 12" xfId="2550"/>
    <cellStyle name="Propojená buňka 13" xfId="2591"/>
    <cellStyle name="Propojená buňka 14" xfId="2632"/>
    <cellStyle name="Propojená buňka 15" xfId="2673"/>
    <cellStyle name="Propojená buňka 16" xfId="2714"/>
    <cellStyle name="Propojená buňka 17" xfId="2755"/>
    <cellStyle name="Propojená buňka 18" xfId="2796"/>
    <cellStyle name="Propojená buňka 19" xfId="2837"/>
    <cellStyle name="Propojená buňka 2" xfId="2131"/>
    <cellStyle name="Propojená buňka 20" xfId="2878"/>
    <cellStyle name="Propojená buňka 21" xfId="2919"/>
    <cellStyle name="Propojená buňka 22" xfId="2960"/>
    <cellStyle name="Propojená buňka 23" xfId="3001"/>
    <cellStyle name="Propojená buňka 24" xfId="3042"/>
    <cellStyle name="Propojená buňka 25" xfId="3083"/>
    <cellStyle name="Propojená buňka 26" xfId="3124"/>
    <cellStyle name="Propojená buňka 27" xfId="3165"/>
    <cellStyle name="Propojená buňka 28" xfId="3206"/>
    <cellStyle name="Propojená buňka 29" xfId="3247"/>
    <cellStyle name="Propojená buňka 3" xfId="2181"/>
    <cellStyle name="Propojená buňka 30" xfId="3288"/>
    <cellStyle name="Propojená buňka 31" xfId="3329"/>
    <cellStyle name="Propojená buňka 32" xfId="3370"/>
    <cellStyle name="Propojená buňka 33" xfId="3411"/>
    <cellStyle name="Propojená buňka 34" xfId="3452"/>
    <cellStyle name="Propojená buňka 35" xfId="3493"/>
    <cellStyle name="Propojená buňka 36" xfId="3534"/>
    <cellStyle name="Propojená buňka 37" xfId="3575"/>
    <cellStyle name="Propojená buňka 38" xfId="3616"/>
    <cellStyle name="Propojená buňka 39" xfId="3657"/>
    <cellStyle name="Propojená buňka 4" xfId="2222"/>
    <cellStyle name="Propojená buňka 40" xfId="3698"/>
    <cellStyle name="Propojená buňka 41" xfId="3739"/>
    <cellStyle name="Propojená buňka 42" xfId="3780"/>
    <cellStyle name="Propojená buňka 43" xfId="3821"/>
    <cellStyle name="Propojená buňka 44" xfId="3853"/>
    <cellStyle name="Propojená buňka 45" xfId="3902"/>
    <cellStyle name="Propojená buňka 46" xfId="4055"/>
    <cellStyle name="Propojená buňka 47" xfId="4116"/>
    <cellStyle name="Propojená buňka 48" xfId="4171"/>
    <cellStyle name="Propojená buňka 49" xfId="4203"/>
    <cellStyle name="Propojená buňka 5" xfId="2263"/>
    <cellStyle name="Propojená buňka 50" xfId="4226"/>
    <cellStyle name="Propojená buňka 51" xfId="4285"/>
    <cellStyle name="Propojená buňka 52" xfId="4307"/>
    <cellStyle name="Propojená buňka 53" xfId="4341"/>
    <cellStyle name="Propojená buňka 54" xfId="4432"/>
    <cellStyle name="Propojená buňka 55" xfId="4488"/>
    <cellStyle name="Propojená buňka 56" xfId="4536"/>
    <cellStyle name="Propojená buňka 57" xfId="4581"/>
    <cellStyle name="Propojená buňka 58" xfId="4605"/>
    <cellStyle name="Propojená buňka 59" xfId="4643"/>
    <cellStyle name="Propojená buňka 6" xfId="2304"/>
    <cellStyle name="Propojená buňka 60" xfId="2083"/>
    <cellStyle name="Propojená buňka 7" xfId="2345"/>
    <cellStyle name="Propojená buňka 8" xfId="2386"/>
    <cellStyle name="Propojená buňka 9" xfId="2427"/>
    <cellStyle name="Sledovaný hypertextový odkaz 2" xfId="511"/>
    <cellStyle name="Sledovaný hypertextový odkaz 3" xfId="512"/>
    <cellStyle name="Sledovaný hypertextový odkaz 4" xfId="513"/>
    <cellStyle name="Sledovaný hypertextový odkaz 5" xfId="514"/>
    <cellStyle name="Sledovaný hypertextový odkaz 6" xfId="515"/>
    <cellStyle name="Sledovaný hypertextový odkaz 7" xfId="516"/>
    <cellStyle name="Sledovaný hypertextový odkaz 8" xfId="517"/>
    <cellStyle name="Sledovaný hypertextový odkaz 9" xfId="518"/>
    <cellStyle name="Správně 10" xfId="2469"/>
    <cellStyle name="Správně 11" xfId="2508"/>
    <cellStyle name="Správně 12" xfId="2551"/>
    <cellStyle name="Správně 13" xfId="2592"/>
    <cellStyle name="Správně 14" xfId="2633"/>
    <cellStyle name="Správně 15" xfId="2674"/>
    <cellStyle name="Správně 16" xfId="2715"/>
    <cellStyle name="Správně 17" xfId="2756"/>
    <cellStyle name="Správně 18" xfId="2797"/>
    <cellStyle name="Správně 19" xfId="2838"/>
    <cellStyle name="Správně 2" xfId="2132"/>
    <cellStyle name="Správně 20" xfId="2879"/>
    <cellStyle name="Správně 21" xfId="2920"/>
    <cellStyle name="Správně 22" xfId="2961"/>
    <cellStyle name="Správně 23" xfId="3002"/>
    <cellStyle name="Správně 24" xfId="3043"/>
    <cellStyle name="Správně 25" xfId="3084"/>
    <cellStyle name="Správně 26" xfId="3125"/>
    <cellStyle name="Správně 27" xfId="3166"/>
    <cellStyle name="Správně 28" xfId="3207"/>
    <cellStyle name="Správně 29" xfId="3248"/>
    <cellStyle name="Správně 3" xfId="2182"/>
    <cellStyle name="Správně 30" xfId="3289"/>
    <cellStyle name="Správně 31" xfId="3330"/>
    <cellStyle name="Správně 32" xfId="3371"/>
    <cellStyle name="Správně 33" xfId="3412"/>
    <cellStyle name="Správně 34" xfId="3453"/>
    <cellStyle name="Správně 35" xfId="3494"/>
    <cellStyle name="Správně 36" xfId="3535"/>
    <cellStyle name="Správně 37" xfId="3576"/>
    <cellStyle name="Správně 38" xfId="3617"/>
    <cellStyle name="Správně 39" xfId="3658"/>
    <cellStyle name="Správně 4" xfId="2223"/>
    <cellStyle name="Správně 40" xfId="3699"/>
    <cellStyle name="Správně 41" xfId="3740"/>
    <cellStyle name="Správně 42" xfId="3781"/>
    <cellStyle name="Správně 43" xfId="3822"/>
    <cellStyle name="Správně 44" xfId="3854"/>
    <cellStyle name="Správně 45" xfId="3903"/>
    <cellStyle name="Správně 46" xfId="4056"/>
    <cellStyle name="Správně 47" xfId="4094"/>
    <cellStyle name="Správně 48" xfId="4175"/>
    <cellStyle name="Správně 49" xfId="4074"/>
    <cellStyle name="Správně 5" xfId="2264"/>
    <cellStyle name="Správně 50" xfId="4230"/>
    <cellStyle name="Správně 51" xfId="4289"/>
    <cellStyle name="Správně 52" xfId="4314"/>
    <cellStyle name="Správně 53" xfId="4335"/>
    <cellStyle name="Správně 54" xfId="4433"/>
    <cellStyle name="Správně 55" xfId="4489"/>
    <cellStyle name="Správně 56" xfId="4537"/>
    <cellStyle name="Správně 57" xfId="4582"/>
    <cellStyle name="Správně 58" xfId="4606"/>
    <cellStyle name="Správně 59" xfId="4644"/>
    <cellStyle name="Správně 6" xfId="2305"/>
    <cellStyle name="Správně 60" xfId="2084"/>
    <cellStyle name="Správně 7" xfId="2346"/>
    <cellStyle name="Správně 8" xfId="2387"/>
    <cellStyle name="Správně 9" xfId="2428"/>
    <cellStyle name="Styl 1" xfId="70"/>
    <cellStyle name="style1511792685721" xfId="7583"/>
    <cellStyle name="Text upozornění 10" xfId="2470"/>
    <cellStyle name="Text upozornění 11" xfId="2509"/>
    <cellStyle name="Text upozornění 12" xfId="2552"/>
    <cellStyle name="Text upozornění 13" xfId="2593"/>
    <cellStyle name="Text upozornění 14" xfId="2634"/>
    <cellStyle name="Text upozornění 15" xfId="2675"/>
    <cellStyle name="Text upozornění 16" xfId="2716"/>
    <cellStyle name="Text upozornění 17" xfId="2757"/>
    <cellStyle name="Text upozornění 18" xfId="2798"/>
    <cellStyle name="Text upozornění 19" xfId="2839"/>
    <cellStyle name="Text upozornění 2" xfId="2133"/>
    <cellStyle name="Text upozornění 20" xfId="2880"/>
    <cellStyle name="Text upozornění 21" xfId="2921"/>
    <cellStyle name="Text upozornění 22" xfId="2962"/>
    <cellStyle name="Text upozornění 23" xfId="3003"/>
    <cellStyle name="Text upozornění 24" xfId="3044"/>
    <cellStyle name="Text upozornění 25" xfId="3085"/>
    <cellStyle name="Text upozornění 26" xfId="3126"/>
    <cellStyle name="Text upozornění 27" xfId="3167"/>
    <cellStyle name="Text upozornění 28" xfId="3208"/>
    <cellStyle name="Text upozornění 29" xfId="3249"/>
    <cellStyle name="Text upozornění 3" xfId="2183"/>
    <cellStyle name="Text upozornění 30" xfId="3290"/>
    <cellStyle name="Text upozornění 31" xfId="3331"/>
    <cellStyle name="Text upozornění 32" xfId="3372"/>
    <cellStyle name="Text upozornění 33" xfId="3413"/>
    <cellStyle name="Text upozornění 34" xfId="3454"/>
    <cellStyle name="Text upozornění 35" xfId="3495"/>
    <cellStyle name="Text upozornění 36" xfId="3536"/>
    <cellStyle name="Text upozornění 37" xfId="3577"/>
    <cellStyle name="Text upozornění 38" xfId="3618"/>
    <cellStyle name="Text upozornění 39" xfId="3659"/>
    <cellStyle name="Text upozornění 4" xfId="2224"/>
    <cellStyle name="Text upozornění 40" xfId="3700"/>
    <cellStyle name="Text upozornění 41" xfId="3741"/>
    <cellStyle name="Text upozornění 42" xfId="3782"/>
    <cellStyle name="Text upozornění 43" xfId="3823"/>
    <cellStyle name="Text upozornění 44" xfId="3855"/>
    <cellStyle name="Text upozornění 45" xfId="3904"/>
    <cellStyle name="Text upozornění 46" xfId="4057"/>
    <cellStyle name="Text upozornění 47" xfId="4145"/>
    <cellStyle name="Text upozornění 48" xfId="4159"/>
    <cellStyle name="Text upozornění 49" xfId="4210"/>
    <cellStyle name="Text upozornění 5" xfId="2265"/>
    <cellStyle name="Text upozornění 50" xfId="4260"/>
    <cellStyle name="Text upozornění 51" xfId="4271"/>
    <cellStyle name="Text upozornění 52" xfId="4243"/>
    <cellStyle name="Text upozornění 53" xfId="4340"/>
    <cellStyle name="Text upozornění 54" xfId="4434"/>
    <cellStyle name="Text upozornění 55" xfId="4490"/>
    <cellStyle name="Text upozornění 56" xfId="4538"/>
    <cellStyle name="Text upozornění 57" xfId="4583"/>
    <cellStyle name="Text upozornění 58" xfId="4607"/>
    <cellStyle name="Text upozornění 59" xfId="4645"/>
    <cellStyle name="Text upozornění 6" xfId="2306"/>
    <cellStyle name="Text upozornění 60" xfId="2085"/>
    <cellStyle name="Text upozornění 7" xfId="2347"/>
    <cellStyle name="Text upozornění 8" xfId="2388"/>
    <cellStyle name="Text upozornění 9" xfId="2429"/>
    <cellStyle name="Title" xfId="498"/>
    <cellStyle name="Total" xfId="71"/>
    <cellStyle name="Total 2" xfId="499"/>
    <cellStyle name="Total 2 2" xfId="4861"/>
    <cellStyle name="Total 2 3" xfId="5747"/>
    <cellStyle name="Vstup 10" xfId="2471"/>
    <cellStyle name="Vstup 11" xfId="2510"/>
    <cellStyle name="Vstup 12" xfId="2553"/>
    <cellStyle name="Vstup 13" xfId="2594"/>
    <cellStyle name="Vstup 14" xfId="2635"/>
    <cellStyle name="Vstup 15" xfId="2676"/>
    <cellStyle name="Vstup 16" xfId="2717"/>
    <cellStyle name="Vstup 17" xfId="2758"/>
    <cellStyle name="Vstup 18" xfId="2799"/>
    <cellStyle name="Vstup 19" xfId="2840"/>
    <cellStyle name="Vstup 2" xfId="2134"/>
    <cellStyle name="Vstup 2 10" xfId="5197"/>
    <cellStyle name="Vstup 2 11" xfId="5276"/>
    <cellStyle name="Vstup 2 12" xfId="5327"/>
    <cellStyle name="Vstup 2 13" xfId="5402"/>
    <cellStyle name="Vstup 2 2" xfId="5349"/>
    <cellStyle name="Vstup 2 2 2" xfId="5101"/>
    <cellStyle name="Vstup 2 3" xfId="5401"/>
    <cellStyle name="Vstup 2 3 2" xfId="5157"/>
    <cellStyle name="Vstup 2 4" xfId="5393"/>
    <cellStyle name="Vstup 2 4 2" xfId="5117"/>
    <cellStyle name="Vstup 2 5" xfId="5217"/>
    <cellStyle name="Vstup 2 5 2" xfId="5340"/>
    <cellStyle name="Vstup 2 6" xfId="5165"/>
    <cellStyle name="Vstup 2 6 2" xfId="5279"/>
    <cellStyle name="Vstup 2 7" xfId="5440"/>
    <cellStyle name="Vstup 2 7 2" xfId="5174"/>
    <cellStyle name="Vstup 2 8" xfId="5085"/>
    <cellStyle name="Vstup 2 8 2" xfId="5208"/>
    <cellStyle name="Vstup 2 9" xfId="5383"/>
    <cellStyle name="Vstup 2 9 2" xfId="5116"/>
    <cellStyle name="Vstup 20" xfId="2881"/>
    <cellStyle name="Vstup 21" xfId="2922"/>
    <cellStyle name="Vstup 22" xfId="2963"/>
    <cellStyle name="Vstup 23" xfId="3004"/>
    <cellStyle name="Vstup 24" xfId="3045"/>
    <cellStyle name="Vstup 25" xfId="3086"/>
    <cellStyle name="Vstup 26" xfId="3127"/>
    <cellStyle name="Vstup 27" xfId="3168"/>
    <cellStyle name="Vstup 28" xfId="3209"/>
    <cellStyle name="Vstup 29" xfId="3250"/>
    <cellStyle name="Vstup 3" xfId="2184"/>
    <cellStyle name="Vstup 3 10" xfId="5063"/>
    <cellStyle name="Vstup 3 11" xfId="5076"/>
    <cellStyle name="Vstup 3 2" xfId="5072"/>
    <cellStyle name="Vstup 3 2 2" xfId="5472"/>
    <cellStyle name="Vstup 3 3" xfId="5269"/>
    <cellStyle name="Vstup 3 3 2" xfId="5414"/>
    <cellStyle name="Vstup 3 4" xfId="5242"/>
    <cellStyle name="Vstup 3 4 2" xfId="5391"/>
    <cellStyle name="Vstup 3 5" xfId="5059"/>
    <cellStyle name="Vstup 3 5 2" xfId="5294"/>
    <cellStyle name="Vstup 3 6" xfId="5135"/>
    <cellStyle name="Vstup 3 6 2" xfId="5247"/>
    <cellStyle name="Vstup 3 7" xfId="5078"/>
    <cellStyle name="Vstup 3 7 2" xfId="5147"/>
    <cellStyle name="Vstup 3 8" xfId="5341"/>
    <cellStyle name="Vstup 3 8 2" xfId="5089"/>
    <cellStyle name="Vstup 3 9" xfId="5303"/>
    <cellStyle name="Vstup 3 9 2" xfId="5466"/>
    <cellStyle name="Vstup 30" xfId="3291"/>
    <cellStyle name="Vstup 31" xfId="3332"/>
    <cellStyle name="Vstup 32" xfId="3373"/>
    <cellStyle name="Vstup 33" xfId="3414"/>
    <cellStyle name="Vstup 34" xfId="3455"/>
    <cellStyle name="Vstup 35" xfId="3496"/>
    <cellStyle name="Vstup 36" xfId="3537"/>
    <cellStyle name="Vstup 37" xfId="3578"/>
    <cellStyle name="Vstup 38" xfId="3619"/>
    <cellStyle name="Vstup 39" xfId="3660"/>
    <cellStyle name="Vstup 4" xfId="2225"/>
    <cellStyle name="Vstup 40" xfId="3701"/>
    <cellStyle name="Vstup 41" xfId="3742"/>
    <cellStyle name="Vstup 42" xfId="3783"/>
    <cellStyle name="Vstup 43" xfId="3824"/>
    <cellStyle name="Vstup 44" xfId="3856"/>
    <cellStyle name="Vstup 45" xfId="3905"/>
    <cellStyle name="Vstup 46" xfId="4058"/>
    <cellStyle name="Vstup 47" xfId="4132"/>
    <cellStyle name="Vstup 48" xfId="4071"/>
    <cellStyle name="Vstup 49" xfId="4173"/>
    <cellStyle name="Vstup 5" xfId="2266"/>
    <cellStyle name="Vstup 50" xfId="4176"/>
    <cellStyle name="Vstup 51" xfId="4079"/>
    <cellStyle name="Vstup 52" xfId="4324"/>
    <cellStyle name="Vstup 53" xfId="4329"/>
    <cellStyle name="Vstup 54" xfId="4435"/>
    <cellStyle name="Vstup 55" xfId="4491"/>
    <cellStyle name="Vstup 56" xfId="4539"/>
    <cellStyle name="Vstup 57" xfId="4584"/>
    <cellStyle name="Vstup 58" xfId="4608"/>
    <cellStyle name="Vstup 59" xfId="4646"/>
    <cellStyle name="Vstup 6" xfId="2307"/>
    <cellStyle name="Vstup 60" xfId="2086"/>
    <cellStyle name="Vstup 7" xfId="2348"/>
    <cellStyle name="Vstup 8" xfId="2389"/>
    <cellStyle name="Vstup 9" xfId="2430"/>
    <cellStyle name="Výpočet 10" xfId="2472"/>
    <cellStyle name="Výpočet 11" xfId="2511"/>
    <cellStyle name="Výpočet 12" xfId="2554"/>
    <cellStyle name="Výpočet 13" xfId="2595"/>
    <cellStyle name="Výpočet 14" xfId="2636"/>
    <cellStyle name="Výpočet 15" xfId="2677"/>
    <cellStyle name="Výpočet 16" xfId="2718"/>
    <cellStyle name="Výpočet 17" xfId="2759"/>
    <cellStyle name="Výpočet 18" xfId="2800"/>
    <cellStyle name="Výpočet 19" xfId="2841"/>
    <cellStyle name="Výpočet 2" xfId="2135"/>
    <cellStyle name="Výpočet 2 10" xfId="5186"/>
    <cellStyle name="Výpočet 2 11" xfId="5268"/>
    <cellStyle name="Výpočet 2 12" xfId="5317"/>
    <cellStyle name="Výpočet 2 13" xfId="5380"/>
    <cellStyle name="Výpočet 2 2" xfId="5342"/>
    <cellStyle name="Výpočet 2 2 2" xfId="5090"/>
    <cellStyle name="Výpočet 2 3" xfId="5441"/>
    <cellStyle name="Výpočet 2 3 2" xfId="5164"/>
    <cellStyle name="Výpočet 2 4" xfId="5453"/>
    <cellStyle name="Výpočet 2 4 2" xfId="5171"/>
    <cellStyle name="Výpočet 2 5" xfId="5210"/>
    <cellStyle name="Výpočet 2 5 2" xfId="5328"/>
    <cellStyle name="Výpočet 2 6" xfId="5158"/>
    <cellStyle name="Výpočet 2 6 2" xfId="5275"/>
    <cellStyle name="Výpočet 2 7" xfId="5421"/>
    <cellStyle name="Výpočet 2 7 2" xfId="5170"/>
    <cellStyle name="Výpočet 2 8" xfId="4862"/>
    <cellStyle name="Výpočet 2 8 2" xfId="5215"/>
    <cellStyle name="Výpočet 2 9" xfId="5390"/>
    <cellStyle name="Výpočet 2 9 2" xfId="5124"/>
    <cellStyle name="Výpočet 20" xfId="2882"/>
    <cellStyle name="Výpočet 21" xfId="2923"/>
    <cellStyle name="Výpočet 22" xfId="2964"/>
    <cellStyle name="Výpočet 23" xfId="3005"/>
    <cellStyle name="Výpočet 24" xfId="3046"/>
    <cellStyle name="Výpočet 25" xfId="3087"/>
    <cellStyle name="Výpočet 26" xfId="3128"/>
    <cellStyle name="Výpočet 27" xfId="3169"/>
    <cellStyle name="Výpočet 28" xfId="3210"/>
    <cellStyle name="Výpočet 29" xfId="3251"/>
    <cellStyle name="Výpočet 3" xfId="2185"/>
    <cellStyle name="Výpočet 3 10" xfId="5248"/>
    <cellStyle name="Výpočet 3 11" xfId="5412"/>
    <cellStyle name="Výpočet 3 2" xfId="5312"/>
    <cellStyle name="Výpočet 3 2 2" xfId="5479"/>
    <cellStyle name="Výpočet 3 3" xfId="5277"/>
    <cellStyle name="Výpočet 3 3 2" xfId="5420"/>
    <cellStyle name="Výpočet 3 4" xfId="5064"/>
    <cellStyle name="Výpočet 3 4 2" xfId="5397"/>
    <cellStyle name="Výpočet 3 5" xfId="5180"/>
    <cellStyle name="Výpočet 3 5 2" xfId="5302"/>
    <cellStyle name="Výpočet 3 6" xfId="5142"/>
    <cellStyle name="Výpočet 3 6 2" xfId="5252"/>
    <cellStyle name="Výpočet 3 7" xfId="5406"/>
    <cellStyle name="Výpočet 3 7 2" xfId="5151"/>
    <cellStyle name="Výpočet 3 8" xfId="5348"/>
    <cellStyle name="Výpočet 3 8 2" xfId="5100"/>
    <cellStyle name="Výpočet 3 9" xfId="5071"/>
    <cellStyle name="Výpočet 3 9 2" xfId="5471"/>
    <cellStyle name="Výpočet 30" xfId="3292"/>
    <cellStyle name="Výpočet 31" xfId="3333"/>
    <cellStyle name="Výpočet 32" xfId="3374"/>
    <cellStyle name="Výpočet 33" xfId="3415"/>
    <cellStyle name="Výpočet 34" xfId="3456"/>
    <cellStyle name="Výpočet 35" xfId="3497"/>
    <cellStyle name="Výpočet 36" xfId="3538"/>
    <cellStyle name="Výpočet 37" xfId="3579"/>
    <cellStyle name="Výpočet 38" xfId="3620"/>
    <cellStyle name="Výpočet 39" xfId="3661"/>
    <cellStyle name="Výpočet 4" xfId="2226"/>
    <cellStyle name="Výpočet 40" xfId="3702"/>
    <cellStyle name="Výpočet 41" xfId="3743"/>
    <cellStyle name="Výpočet 42" xfId="3784"/>
    <cellStyle name="Výpočet 43" xfId="3825"/>
    <cellStyle name="Výpočet 44" xfId="3857"/>
    <cellStyle name="Výpočet 45" xfId="3906"/>
    <cellStyle name="Výpočet 46" xfId="4059"/>
    <cellStyle name="Výpočet 47" xfId="4115"/>
    <cellStyle name="Výpočet 48" xfId="4172"/>
    <cellStyle name="Výpočet 49" xfId="4185"/>
    <cellStyle name="Výpočet 5" xfId="2267"/>
    <cellStyle name="Výpočet 50" xfId="4227"/>
    <cellStyle name="Výpočet 51" xfId="4286"/>
    <cellStyle name="Výpočet 52" xfId="4321"/>
    <cellStyle name="Výpočet 53" xfId="4331"/>
    <cellStyle name="Výpočet 54" xfId="4436"/>
    <cellStyle name="Výpočet 55" xfId="4492"/>
    <cellStyle name="Výpočet 56" xfId="4540"/>
    <cellStyle name="Výpočet 57" xfId="4585"/>
    <cellStyle name="Výpočet 58" xfId="4609"/>
    <cellStyle name="Výpočet 59" xfId="4647"/>
    <cellStyle name="Výpočet 6" xfId="2308"/>
    <cellStyle name="Výpočet 60" xfId="2087"/>
    <cellStyle name="Výpočet 7" xfId="2349"/>
    <cellStyle name="Výpočet 8" xfId="2390"/>
    <cellStyle name="Výpočet 9" xfId="2431"/>
    <cellStyle name="Výstup 10" xfId="2473"/>
    <cellStyle name="Výstup 11" xfId="2512"/>
    <cellStyle name="Výstup 12" xfId="2555"/>
    <cellStyle name="Výstup 13" xfId="2596"/>
    <cellStyle name="Výstup 14" xfId="2637"/>
    <cellStyle name="Výstup 15" xfId="2678"/>
    <cellStyle name="Výstup 16" xfId="2719"/>
    <cellStyle name="Výstup 17" xfId="2760"/>
    <cellStyle name="Výstup 18" xfId="2801"/>
    <cellStyle name="Výstup 19" xfId="2842"/>
    <cellStyle name="Výstup 2" xfId="2136"/>
    <cellStyle name="Výstup 2 10" xfId="5179"/>
    <cellStyle name="Výstup 2 11" xfId="5261"/>
    <cellStyle name="Výstup 2 12" xfId="5309"/>
    <cellStyle name="Výstup 2 13" xfId="5419"/>
    <cellStyle name="Výstup 2 2" xfId="5330"/>
    <cellStyle name="Výstup 2 2 2" xfId="4819"/>
    <cellStyle name="Výstup 2 3" xfId="5287"/>
    <cellStyle name="Výstup 2 3 2" xfId="5451"/>
    <cellStyle name="Výstup 2 4" xfId="5474"/>
    <cellStyle name="Výstup 2 4 2" xfId="5058"/>
    <cellStyle name="Výstup 2 5" xfId="5204"/>
    <cellStyle name="Výstup 2 5 2" xfId="5318"/>
    <cellStyle name="Výstup 2 6" xfId="5153"/>
    <cellStyle name="Výstup 2 6 2" xfId="5267"/>
    <cellStyle name="Výstup 2 7" xfId="5384"/>
    <cellStyle name="Výstup 2 7 2" xfId="5163"/>
    <cellStyle name="Výstup 2 8" xfId="5091"/>
    <cellStyle name="Výstup 2 8 2" xfId="5221"/>
    <cellStyle name="Výstup 2 9" xfId="5110"/>
    <cellStyle name="Výstup 2 9 2" xfId="5235"/>
    <cellStyle name="Výstup 20" xfId="2883"/>
    <cellStyle name="Výstup 21" xfId="2924"/>
    <cellStyle name="Výstup 22" xfId="2965"/>
    <cellStyle name="Výstup 23" xfId="3006"/>
    <cellStyle name="Výstup 24" xfId="3047"/>
    <cellStyle name="Výstup 25" xfId="3088"/>
    <cellStyle name="Výstup 26" xfId="3129"/>
    <cellStyle name="Výstup 27" xfId="3170"/>
    <cellStyle name="Výstup 28" xfId="3211"/>
    <cellStyle name="Výstup 29" xfId="3252"/>
    <cellStyle name="Výstup 3" xfId="2186"/>
    <cellStyle name="Výstup 3 10" xfId="5253"/>
    <cellStyle name="Výstup 3 11" xfId="5425"/>
    <cellStyle name="Výstup 3 2" xfId="5320"/>
    <cellStyle name="Výstup 3 2 2" xfId="5084"/>
    <cellStyle name="Výstup 3 3" xfId="5281"/>
    <cellStyle name="Výstup 3 3 2" xfId="5423"/>
    <cellStyle name="Výstup 3 4" xfId="5249"/>
    <cellStyle name="Výstup 3 4 2" xfId="5404"/>
    <cellStyle name="Výstup 3 5" xfId="5187"/>
    <cellStyle name="Výstup 3 5 2" xfId="5070"/>
    <cellStyle name="Výstup 3 6" xfId="5149"/>
    <cellStyle name="Výstup 3 6 2" xfId="5260"/>
    <cellStyle name="Výstup 3 7" xfId="5405"/>
    <cellStyle name="Výstup 3 7 2" xfId="5156"/>
    <cellStyle name="Výstup 3 8" xfId="5360"/>
    <cellStyle name="Výstup 3 8 2" xfId="5108"/>
    <cellStyle name="Výstup 3 9" xfId="5311"/>
    <cellStyle name="Výstup 3 9 2" xfId="5478"/>
    <cellStyle name="Výstup 30" xfId="3293"/>
    <cellStyle name="Výstup 31" xfId="3334"/>
    <cellStyle name="Výstup 32" xfId="3375"/>
    <cellStyle name="Výstup 33" xfId="3416"/>
    <cellStyle name="Výstup 34" xfId="3457"/>
    <cellStyle name="Výstup 35" xfId="3498"/>
    <cellStyle name="Výstup 36" xfId="3539"/>
    <cellStyle name="Výstup 37" xfId="3580"/>
    <cellStyle name="Výstup 38" xfId="3621"/>
    <cellStyle name="Výstup 39" xfId="3662"/>
    <cellStyle name="Výstup 4" xfId="2227"/>
    <cellStyle name="Výstup 40" xfId="3703"/>
    <cellStyle name="Výstup 41" xfId="3744"/>
    <cellStyle name="Výstup 42" xfId="3785"/>
    <cellStyle name="Výstup 43" xfId="3826"/>
    <cellStyle name="Výstup 44" xfId="3858"/>
    <cellStyle name="Výstup 45" xfId="3907"/>
    <cellStyle name="Výstup 46" xfId="4060"/>
    <cellStyle name="Výstup 47" xfId="4093"/>
    <cellStyle name="Výstup 48" xfId="4163"/>
    <cellStyle name="Výstup 49" xfId="4100"/>
    <cellStyle name="Výstup 5" xfId="2268"/>
    <cellStyle name="Výstup 50" xfId="4251"/>
    <cellStyle name="Výstup 51" xfId="4275"/>
    <cellStyle name="Výstup 52" xfId="4303"/>
    <cellStyle name="Výstup 53" xfId="4333"/>
    <cellStyle name="Výstup 54" xfId="4437"/>
    <cellStyle name="Výstup 55" xfId="4493"/>
    <cellStyle name="Výstup 56" xfId="4541"/>
    <cellStyle name="Výstup 57" xfId="4586"/>
    <cellStyle name="Výstup 58" xfId="4610"/>
    <cellStyle name="Výstup 59" xfId="4648"/>
    <cellStyle name="Výstup 6" xfId="2309"/>
    <cellStyle name="Výstup 60" xfId="2088"/>
    <cellStyle name="Výstup 7" xfId="2350"/>
    <cellStyle name="Výstup 8" xfId="2391"/>
    <cellStyle name="Výstup 9" xfId="2432"/>
    <cellStyle name="Vysvětlující text 10" xfId="2474"/>
    <cellStyle name="Vysvětlující text 11" xfId="2513"/>
    <cellStyle name="Vysvětlující text 12" xfId="2556"/>
    <cellStyle name="Vysvětlující text 13" xfId="2597"/>
    <cellStyle name="Vysvětlující text 14" xfId="2638"/>
    <cellStyle name="Vysvětlující text 15" xfId="2679"/>
    <cellStyle name="Vysvětlující text 16" xfId="2720"/>
    <cellStyle name="Vysvětlující text 17" xfId="2761"/>
    <cellStyle name="Vysvětlující text 18" xfId="2802"/>
    <cellStyle name="Vysvětlující text 19" xfId="2843"/>
    <cellStyle name="Vysvětlující text 2" xfId="2137"/>
    <cellStyle name="Vysvětlující text 20" xfId="2884"/>
    <cellStyle name="Vysvětlující text 21" xfId="2925"/>
    <cellStyle name="Vysvětlující text 22" xfId="2966"/>
    <cellStyle name="Vysvětlující text 23" xfId="3007"/>
    <cellStyle name="Vysvětlující text 24" xfId="3048"/>
    <cellStyle name="Vysvětlující text 25" xfId="3089"/>
    <cellStyle name="Vysvětlující text 26" xfId="3130"/>
    <cellStyle name="Vysvětlující text 27" xfId="3171"/>
    <cellStyle name="Vysvětlující text 28" xfId="3212"/>
    <cellStyle name="Vysvětlující text 29" xfId="3253"/>
    <cellStyle name="Vysvětlující text 3" xfId="2187"/>
    <cellStyle name="Vysvětlující text 30" xfId="3294"/>
    <cellStyle name="Vysvětlující text 31" xfId="3335"/>
    <cellStyle name="Vysvětlující text 32" xfId="3376"/>
    <cellStyle name="Vysvětlující text 33" xfId="3417"/>
    <cellStyle name="Vysvětlující text 34" xfId="3458"/>
    <cellStyle name="Vysvětlující text 35" xfId="3499"/>
    <cellStyle name="Vysvětlující text 36" xfId="3540"/>
    <cellStyle name="Vysvětlující text 37" xfId="3581"/>
    <cellStyle name="Vysvětlující text 38" xfId="3622"/>
    <cellStyle name="Vysvětlující text 39" xfId="3663"/>
    <cellStyle name="Vysvětlující text 4" xfId="2228"/>
    <cellStyle name="Vysvětlující text 40" xfId="3704"/>
    <cellStyle name="Vysvětlující text 41" xfId="3745"/>
    <cellStyle name="Vysvětlující text 42" xfId="3786"/>
    <cellStyle name="Vysvětlující text 43" xfId="3827"/>
    <cellStyle name="Vysvětlující text 44" xfId="3859"/>
    <cellStyle name="Vysvětlující text 45" xfId="3908"/>
    <cellStyle name="Vysvětlující text 46" xfId="4061"/>
    <cellStyle name="Vysvětlující text 47" xfId="4097"/>
    <cellStyle name="Vysvětlující text 48" xfId="4169"/>
    <cellStyle name="Vysvětlující text 49" xfId="4212"/>
    <cellStyle name="Vysvětlující text 5" xfId="2269"/>
    <cellStyle name="Vysvětlující text 50" xfId="4232"/>
    <cellStyle name="Vysvětlující text 51" xfId="4283"/>
    <cellStyle name="Vysvětlující text 52" xfId="4292"/>
    <cellStyle name="Vysvětlující text 53" xfId="4078"/>
    <cellStyle name="Vysvětlující text 54" xfId="4438"/>
    <cellStyle name="Vysvětlující text 55" xfId="4494"/>
    <cellStyle name="Vysvětlující text 56" xfId="4542"/>
    <cellStyle name="Vysvětlující text 57" xfId="4587"/>
    <cellStyle name="Vysvětlující text 58" xfId="4611"/>
    <cellStyle name="Vysvětlující text 59" xfId="4649"/>
    <cellStyle name="Vysvětlující text 6" xfId="2310"/>
    <cellStyle name="Vysvětlující text 60" xfId="2089"/>
    <cellStyle name="Vysvětlující text 7" xfId="2351"/>
    <cellStyle name="Vysvětlující text 8" xfId="2392"/>
    <cellStyle name="Vysvětlující text 9" xfId="2433"/>
    <cellStyle name="vzorce" xfId="5597"/>
    <cellStyle name="Warning Text" xfId="500"/>
    <cellStyle name="Záhlaví 1" xfId="72"/>
    <cellStyle name="Záhlaví 1 2" xfId="6911"/>
    <cellStyle name="Záhlaví 2" xfId="73"/>
    <cellStyle name="Záhlaví 2 2" xfId="5522"/>
    <cellStyle name="Zvýraznění 1 10" xfId="2475"/>
    <cellStyle name="Zvýraznění 1 11" xfId="2514"/>
    <cellStyle name="Zvýraznění 1 12" xfId="2557"/>
    <cellStyle name="Zvýraznění 1 13" xfId="2598"/>
    <cellStyle name="Zvýraznění 1 14" xfId="2639"/>
    <cellStyle name="Zvýraznění 1 15" xfId="2680"/>
    <cellStyle name="Zvýraznění 1 16" xfId="2721"/>
    <cellStyle name="Zvýraznění 1 17" xfId="2762"/>
    <cellStyle name="Zvýraznění 1 18" xfId="2803"/>
    <cellStyle name="Zvýraznění 1 19" xfId="2844"/>
    <cellStyle name="Zvýraznění 1 2" xfId="2138"/>
    <cellStyle name="Zvýraznění 1 20" xfId="2885"/>
    <cellStyle name="Zvýraznění 1 21" xfId="2926"/>
    <cellStyle name="Zvýraznění 1 22" xfId="2967"/>
    <cellStyle name="Zvýraznění 1 23" xfId="3008"/>
    <cellStyle name="Zvýraznění 1 24" xfId="3049"/>
    <cellStyle name="Zvýraznění 1 25" xfId="3090"/>
    <cellStyle name="Zvýraznění 1 26" xfId="3131"/>
    <cellStyle name="Zvýraznění 1 27" xfId="3172"/>
    <cellStyle name="Zvýraznění 1 28" xfId="3213"/>
    <cellStyle name="Zvýraznění 1 29" xfId="3254"/>
    <cellStyle name="Zvýraznění 1 3" xfId="2188"/>
    <cellStyle name="Zvýraznění 1 30" xfId="3295"/>
    <cellStyle name="Zvýraznění 1 31" xfId="3336"/>
    <cellStyle name="Zvýraznění 1 32" xfId="3377"/>
    <cellStyle name="Zvýraznění 1 33" xfId="3418"/>
    <cellStyle name="Zvýraznění 1 34" xfId="3459"/>
    <cellStyle name="Zvýraznění 1 35" xfId="3500"/>
    <cellStyle name="Zvýraznění 1 36" xfId="3541"/>
    <cellStyle name="Zvýraznění 1 37" xfId="3582"/>
    <cellStyle name="Zvýraznění 1 38" xfId="3623"/>
    <cellStyle name="Zvýraznění 1 39" xfId="3664"/>
    <cellStyle name="Zvýraznění 1 4" xfId="2229"/>
    <cellStyle name="Zvýraznění 1 40" xfId="3705"/>
    <cellStyle name="Zvýraznění 1 41" xfId="3746"/>
    <cellStyle name="Zvýraznění 1 42" xfId="3787"/>
    <cellStyle name="Zvýraznění 1 43" xfId="3828"/>
    <cellStyle name="Zvýraznění 1 44" xfId="3860"/>
    <cellStyle name="Zvýraznění 1 45" xfId="3909"/>
    <cellStyle name="Zvýraznění 1 46" xfId="4062"/>
    <cellStyle name="Zvýraznění 1 47" xfId="4128"/>
    <cellStyle name="Zvýraznění 1 48" xfId="4151"/>
    <cellStyle name="Zvýraznění 1 49" xfId="4188"/>
    <cellStyle name="Zvýraznění 1 5" xfId="2270"/>
    <cellStyle name="Zvýraznění 1 50" xfId="4231"/>
    <cellStyle name="Zvýraznění 1 51" xfId="4265"/>
    <cellStyle name="Zvýraznění 1 52" xfId="4308"/>
    <cellStyle name="Zvýraznění 1 53" xfId="4327"/>
    <cellStyle name="Zvýraznění 1 54" xfId="4439"/>
    <cellStyle name="Zvýraznění 1 55" xfId="4495"/>
    <cellStyle name="Zvýraznění 1 56" xfId="4543"/>
    <cellStyle name="Zvýraznění 1 57" xfId="4588"/>
    <cellStyle name="Zvýraznění 1 58" xfId="4612"/>
    <cellStyle name="Zvýraznění 1 59" xfId="4650"/>
    <cellStyle name="Zvýraznění 1 6" xfId="2311"/>
    <cellStyle name="Zvýraznění 1 60" xfId="2090"/>
    <cellStyle name="Zvýraznění 1 7" xfId="2352"/>
    <cellStyle name="Zvýraznění 1 8" xfId="2393"/>
    <cellStyle name="Zvýraznění 1 9" xfId="2434"/>
    <cellStyle name="Zvýraznění 2 10" xfId="2476"/>
    <cellStyle name="Zvýraznění 2 11" xfId="2515"/>
    <cellStyle name="Zvýraznění 2 12" xfId="2558"/>
    <cellStyle name="Zvýraznění 2 13" xfId="2599"/>
    <cellStyle name="Zvýraznění 2 14" xfId="2640"/>
    <cellStyle name="Zvýraznění 2 15" xfId="2681"/>
    <cellStyle name="Zvýraznění 2 16" xfId="2722"/>
    <cellStyle name="Zvýraznění 2 17" xfId="2763"/>
    <cellStyle name="Zvýraznění 2 18" xfId="2804"/>
    <cellStyle name="Zvýraznění 2 19" xfId="2845"/>
    <cellStyle name="Zvýraznění 2 2" xfId="2139"/>
    <cellStyle name="Zvýraznění 2 20" xfId="2886"/>
    <cellStyle name="Zvýraznění 2 21" xfId="2927"/>
    <cellStyle name="Zvýraznění 2 22" xfId="2968"/>
    <cellStyle name="Zvýraznění 2 23" xfId="3009"/>
    <cellStyle name="Zvýraznění 2 24" xfId="3050"/>
    <cellStyle name="Zvýraznění 2 25" xfId="3091"/>
    <cellStyle name="Zvýraznění 2 26" xfId="3132"/>
    <cellStyle name="Zvýraznění 2 27" xfId="3173"/>
    <cellStyle name="Zvýraznění 2 28" xfId="3214"/>
    <cellStyle name="Zvýraznění 2 29" xfId="3255"/>
    <cellStyle name="Zvýraznění 2 3" xfId="2189"/>
    <cellStyle name="Zvýraznění 2 30" xfId="3296"/>
    <cellStyle name="Zvýraznění 2 31" xfId="3337"/>
    <cellStyle name="Zvýraznění 2 32" xfId="3378"/>
    <cellStyle name="Zvýraznění 2 33" xfId="3419"/>
    <cellStyle name="Zvýraznění 2 34" xfId="3460"/>
    <cellStyle name="Zvýraznění 2 35" xfId="3501"/>
    <cellStyle name="Zvýraznění 2 36" xfId="3542"/>
    <cellStyle name="Zvýraznění 2 37" xfId="3583"/>
    <cellStyle name="Zvýraznění 2 38" xfId="3624"/>
    <cellStyle name="Zvýraznění 2 39" xfId="3665"/>
    <cellStyle name="Zvýraznění 2 4" xfId="2230"/>
    <cellStyle name="Zvýraznění 2 40" xfId="3706"/>
    <cellStyle name="Zvýraznění 2 41" xfId="3747"/>
    <cellStyle name="Zvýraznění 2 42" xfId="3788"/>
    <cellStyle name="Zvýraznění 2 43" xfId="3829"/>
    <cellStyle name="Zvýraznění 2 44" xfId="3861"/>
    <cellStyle name="Zvýraznění 2 45" xfId="3910"/>
    <cellStyle name="Zvýraznění 2 46" xfId="4063"/>
    <cellStyle name="Zvýraznění 2 47" xfId="4135"/>
    <cellStyle name="Zvýraznění 2 48" xfId="4155"/>
    <cellStyle name="Zvýraznění 2 49" xfId="4199"/>
    <cellStyle name="Zvýraznění 2 5" xfId="2271"/>
    <cellStyle name="Zvýraznění 2 50" xfId="4052"/>
    <cellStyle name="Zvýraznění 2 51" xfId="4268"/>
    <cellStyle name="Zvýraznění 2 52" xfId="4301"/>
    <cellStyle name="Zvýraznění 2 53" xfId="4334"/>
    <cellStyle name="Zvýraznění 2 54" xfId="4440"/>
    <cellStyle name="Zvýraznění 2 55" xfId="4496"/>
    <cellStyle name="Zvýraznění 2 56" xfId="4544"/>
    <cellStyle name="Zvýraznění 2 57" xfId="4589"/>
    <cellStyle name="Zvýraznění 2 58" xfId="4613"/>
    <cellStyle name="Zvýraznění 2 59" xfId="4651"/>
    <cellStyle name="Zvýraznění 2 6" xfId="2312"/>
    <cellStyle name="Zvýraznění 2 60" xfId="2091"/>
    <cellStyle name="Zvýraznění 2 7" xfId="2353"/>
    <cellStyle name="Zvýraznění 2 8" xfId="2394"/>
    <cellStyle name="Zvýraznění 2 9" xfId="2435"/>
    <cellStyle name="Zvýraznění 3 10" xfId="2477"/>
    <cellStyle name="Zvýraznění 3 11" xfId="2516"/>
    <cellStyle name="Zvýraznění 3 12" xfId="2559"/>
    <cellStyle name="Zvýraznění 3 13" xfId="2600"/>
    <cellStyle name="Zvýraznění 3 14" xfId="2641"/>
    <cellStyle name="Zvýraznění 3 15" xfId="2682"/>
    <cellStyle name="Zvýraznění 3 16" xfId="2723"/>
    <cellStyle name="Zvýraznění 3 17" xfId="2764"/>
    <cellStyle name="Zvýraznění 3 18" xfId="2805"/>
    <cellStyle name="Zvýraznění 3 19" xfId="2846"/>
    <cellStyle name="Zvýraznění 3 2" xfId="2140"/>
    <cellStyle name="Zvýraznění 3 20" xfId="2887"/>
    <cellStyle name="Zvýraznění 3 21" xfId="2928"/>
    <cellStyle name="Zvýraznění 3 22" xfId="2969"/>
    <cellStyle name="Zvýraznění 3 23" xfId="3010"/>
    <cellStyle name="Zvýraznění 3 24" xfId="3051"/>
    <cellStyle name="Zvýraznění 3 25" xfId="3092"/>
    <cellStyle name="Zvýraznění 3 26" xfId="3133"/>
    <cellStyle name="Zvýraznění 3 27" xfId="3174"/>
    <cellStyle name="Zvýraznění 3 28" xfId="3215"/>
    <cellStyle name="Zvýraznění 3 29" xfId="3256"/>
    <cellStyle name="Zvýraznění 3 3" xfId="2190"/>
    <cellStyle name="Zvýraznění 3 30" xfId="3297"/>
    <cellStyle name="Zvýraznění 3 31" xfId="3338"/>
    <cellStyle name="Zvýraznění 3 32" xfId="3379"/>
    <cellStyle name="Zvýraznění 3 33" xfId="3420"/>
    <cellStyle name="Zvýraznění 3 34" xfId="3461"/>
    <cellStyle name="Zvýraznění 3 35" xfId="3502"/>
    <cellStyle name="Zvýraznění 3 36" xfId="3543"/>
    <cellStyle name="Zvýraznění 3 37" xfId="3584"/>
    <cellStyle name="Zvýraznění 3 38" xfId="3625"/>
    <cellStyle name="Zvýraznění 3 39" xfId="3666"/>
    <cellStyle name="Zvýraznění 3 4" xfId="2231"/>
    <cellStyle name="Zvýraznění 3 40" xfId="3707"/>
    <cellStyle name="Zvýraznění 3 41" xfId="3748"/>
    <cellStyle name="Zvýraznění 3 42" xfId="3789"/>
    <cellStyle name="Zvýraznění 3 43" xfId="3830"/>
    <cellStyle name="Zvýraznění 3 44" xfId="3862"/>
    <cellStyle name="Zvýraznění 3 45" xfId="3911"/>
    <cellStyle name="Zvýraznění 3 46" xfId="4064"/>
    <cellStyle name="Zvýraznění 3 47" xfId="4121"/>
    <cellStyle name="Zvýraznění 3 48" xfId="4161"/>
    <cellStyle name="Zvýraznění 3 49" xfId="4218"/>
    <cellStyle name="Zvýraznění 3 5" xfId="2272"/>
    <cellStyle name="Zvýraznění 3 50" xfId="4081"/>
    <cellStyle name="Zvýraznění 3 51" xfId="4273"/>
    <cellStyle name="Zvýraznění 3 52" xfId="4313"/>
    <cellStyle name="Zvýraznění 3 53" xfId="4325"/>
    <cellStyle name="Zvýraznění 3 54" xfId="4441"/>
    <cellStyle name="Zvýraznění 3 55" xfId="4497"/>
    <cellStyle name="Zvýraznění 3 56" xfId="4545"/>
    <cellStyle name="Zvýraznění 3 57" xfId="4590"/>
    <cellStyle name="Zvýraznění 3 58" xfId="4614"/>
    <cellStyle name="Zvýraznění 3 59" xfId="4652"/>
    <cellStyle name="Zvýraznění 3 6" xfId="2313"/>
    <cellStyle name="Zvýraznění 3 60" xfId="2092"/>
    <cellStyle name="Zvýraznění 3 7" xfId="2354"/>
    <cellStyle name="Zvýraznění 3 8" xfId="2395"/>
    <cellStyle name="Zvýraznění 3 9" xfId="2436"/>
    <cellStyle name="Zvýraznění 4 10" xfId="2478"/>
    <cellStyle name="Zvýraznění 4 11" xfId="2517"/>
    <cellStyle name="Zvýraznění 4 12" xfId="2560"/>
    <cellStyle name="Zvýraznění 4 13" xfId="2601"/>
    <cellStyle name="Zvýraznění 4 14" xfId="2642"/>
    <cellStyle name="Zvýraznění 4 15" xfId="2683"/>
    <cellStyle name="Zvýraznění 4 16" xfId="2724"/>
    <cellStyle name="Zvýraznění 4 17" xfId="2765"/>
    <cellStyle name="Zvýraznění 4 18" xfId="2806"/>
    <cellStyle name="Zvýraznění 4 19" xfId="2847"/>
    <cellStyle name="Zvýraznění 4 2" xfId="2141"/>
    <cellStyle name="Zvýraznění 4 20" xfId="2888"/>
    <cellStyle name="Zvýraznění 4 21" xfId="2929"/>
    <cellStyle name="Zvýraznění 4 22" xfId="2970"/>
    <cellStyle name="Zvýraznění 4 23" xfId="3011"/>
    <cellStyle name="Zvýraznění 4 24" xfId="3052"/>
    <cellStyle name="Zvýraznění 4 25" xfId="3093"/>
    <cellStyle name="Zvýraznění 4 26" xfId="3134"/>
    <cellStyle name="Zvýraznění 4 27" xfId="3175"/>
    <cellStyle name="Zvýraznění 4 28" xfId="3216"/>
    <cellStyle name="Zvýraznění 4 29" xfId="3257"/>
    <cellStyle name="Zvýraznění 4 3" xfId="2191"/>
    <cellStyle name="Zvýraznění 4 30" xfId="3298"/>
    <cellStyle name="Zvýraznění 4 31" xfId="3339"/>
    <cellStyle name="Zvýraznění 4 32" xfId="3380"/>
    <cellStyle name="Zvýraznění 4 33" xfId="3421"/>
    <cellStyle name="Zvýraznění 4 34" xfId="3462"/>
    <cellStyle name="Zvýraznění 4 35" xfId="3503"/>
    <cellStyle name="Zvýraznění 4 36" xfId="3544"/>
    <cellStyle name="Zvýraznění 4 37" xfId="3585"/>
    <cellStyle name="Zvýraznění 4 38" xfId="3626"/>
    <cellStyle name="Zvýraznění 4 39" xfId="3667"/>
    <cellStyle name="Zvýraznění 4 4" xfId="2232"/>
    <cellStyle name="Zvýraznění 4 40" xfId="3708"/>
    <cellStyle name="Zvýraznění 4 41" xfId="3749"/>
    <cellStyle name="Zvýraznění 4 42" xfId="3790"/>
    <cellStyle name="Zvýraznění 4 43" xfId="3831"/>
    <cellStyle name="Zvýraznění 4 44" xfId="3863"/>
    <cellStyle name="Zvýraznění 4 45" xfId="3912"/>
    <cellStyle name="Zvýraznění 4 46" xfId="4065"/>
    <cellStyle name="Zvýraznění 4 47" xfId="4107"/>
    <cellStyle name="Zvýraznění 4 48" xfId="4083"/>
    <cellStyle name="Zvýraznění 4 49" xfId="4082"/>
    <cellStyle name="Zvýraznění 4 5" xfId="2273"/>
    <cellStyle name="Zvýraznění 4 50" xfId="4233"/>
    <cellStyle name="Zvýraznění 4 51" xfId="4221"/>
    <cellStyle name="Zvýraznění 4 52" xfId="4077"/>
    <cellStyle name="Zvýraznění 4 53" xfId="4315"/>
    <cellStyle name="Zvýraznění 4 54" xfId="4442"/>
    <cellStyle name="Zvýraznění 4 55" xfId="4498"/>
    <cellStyle name="Zvýraznění 4 56" xfId="4546"/>
    <cellStyle name="Zvýraznění 4 57" xfId="4591"/>
    <cellStyle name="Zvýraznění 4 58" xfId="4615"/>
    <cellStyle name="Zvýraznění 4 59" xfId="4653"/>
    <cellStyle name="Zvýraznění 4 6" xfId="2314"/>
    <cellStyle name="Zvýraznění 4 60" xfId="2093"/>
    <cellStyle name="Zvýraznění 4 7" xfId="2355"/>
    <cellStyle name="Zvýraznění 4 8" xfId="2396"/>
    <cellStyle name="Zvýraznění 4 9" xfId="2437"/>
    <cellStyle name="Zvýraznění 5 10" xfId="2479"/>
    <cellStyle name="Zvýraznění 5 11" xfId="2518"/>
    <cellStyle name="Zvýraznění 5 12" xfId="2561"/>
    <cellStyle name="Zvýraznění 5 13" xfId="2602"/>
    <cellStyle name="Zvýraznění 5 14" xfId="2643"/>
    <cellStyle name="Zvýraznění 5 15" xfId="2684"/>
    <cellStyle name="Zvýraznění 5 16" xfId="2725"/>
    <cellStyle name="Zvýraznění 5 17" xfId="2766"/>
    <cellStyle name="Zvýraznění 5 18" xfId="2807"/>
    <cellStyle name="Zvýraznění 5 19" xfId="2848"/>
    <cellStyle name="Zvýraznění 5 2" xfId="2142"/>
    <cellStyle name="Zvýraznění 5 20" xfId="2889"/>
    <cellStyle name="Zvýraznění 5 21" xfId="2930"/>
    <cellStyle name="Zvýraznění 5 22" xfId="2971"/>
    <cellStyle name="Zvýraznění 5 23" xfId="3012"/>
    <cellStyle name="Zvýraznění 5 24" xfId="3053"/>
    <cellStyle name="Zvýraznění 5 25" xfId="3094"/>
    <cellStyle name="Zvýraznění 5 26" xfId="3135"/>
    <cellStyle name="Zvýraznění 5 27" xfId="3176"/>
    <cellStyle name="Zvýraznění 5 28" xfId="3217"/>
    <cellStyle name="Zvýraznění 5 29" xfId="3258"/>
    <cellStyle name="Zvýraznění 5 3" xfId="2192"/>
    <cellStyle name="Zvýraznění 5 30" xfId="3299"/>
    <cellStyle name="Zvýraznění 5 31" xfId="3340"/>
    <cellStyle name="Zvýraznění 5 32" xfId="3381"/>
    <cellStyle name="Zvýraznění 5 33" xfId="3422"/>
    <cellStyle name="Zvýraznění 5 34" xfId="3463"/>
    <cellStyle name="Zvýraznění 5 35" xfId="3504"/>
    <cellStyle name="Zvýraznění 5 36" xfId="3545"/>
    <cellStyle name="Zvýraznění 5 37" xfId="3586"/>
    <cellStyle name="Zvýraznění 5 38" xfId="3627"/>
    <cellStyle name="Zvýraznění 5 39" xfId="3668"/>
    <cellStyle name="Zvýraznění 5 4" xfId="2233"/>
    <cellStyle name="Zvýraznění 5 40" xfId="3709"/>
    <cellStyle name="Zvýraznění 5 41" xfId="3750"/>
    <cellStyle name="Zvýraznění 5 42" xfId="3791"/>
    <cellStyle name="Zvýraznění 5 43" xfId="3832"/>
    <cellStyle name="Zvýraznění 5 44" xfId="3864"/>
    <cellStyle name="Zvýraznění 5 45" xfId="3913"/>
    <cellStyle name="Zvýraznění 5 46" xfId="4066"/>
    <cellStyle name="Zvýraznění 5 47" xfId="4105"/>
    <cellStyle name="Zvýraznění 5 48" xfId="4148"/>
    <cellStyle name="Zvýraznění 5 49" xfId="4152"/>
    <cellStyle name="Zvýraznění 5 5" xfId="2274"/>
    <cellStyle name="Zvýraznění 5 50" xfId="4214"/>
    <cellStyle name="Zvýraznění 5 51" xfId="4262"/>
    <cellStyle name="Zvýraznění 5 52" xfId="4319"/>
    <cellStyle name="Zvýraznění 5 53" xfId="4198"/>
    <cellStyle name="Zvýraznění 5 54" xfId="4443"/>
    <cellStyle name="Zvýraznění 5 55" xfId="4499"/>
    <cellStyle name="Zvýraznění 5 56" xfId="4547"/>
    <cellStyle name="Zvýraznění 5 57" xfId="4592"/>
    <cellStyle name="Zvýraznění 5 58" xfId="4616"/>
    <cellStyle name="Zvýraznění 5 59" xfId="4654"/>
    <cellStyle name="Zvýraznění 5 6" xfId="2315"/>
    <cellStyle name="Zvýraznění 5 60" xfId="2094"/>
    <cellStyle name="Zvýraznění 5 7" xfId="2356"/>
    <cellStyle name="Zvýraznění 5 8" xfId="2397"/>
    <cellStyle name="Zvýraznění 5 9" xfId="2438"/>
    <cellStyle name="Zvýraznění 6 10" xfId="2480"/>
    <cellStyle name="Zvýraznění 6 11" xfId="2519"/>
    <cellStyle name="Zvýraznění 6 12" xfId="2562"/>
    <cellStyle name="Zvýraznění 6 13" xfId="2603"/>
    <cellStyle name="Zvýraznění 6 14" xfId="2644"/>
    <cellStyle name="Zvýraznění 6 15" xfId="2685"/>
    <cellStyle name="Zvýraznění 6 16" xfId="2726"/>
    <cellStyle name="Zvýraznění 6 17" xfId="2767"/>
    <cellStyle name="Zvýraznění 6 18" xfId="2808"/>
    <cellStyle name="Zvýraznění 6 19" xfId="2849"/>
    <cellStyle name="Zvýraznění 6 2" xfId="2143"/>
    <cellStyle name="Zvýraznění 6 20" xfId="2890"/>
    <cellStyle name="Zvýraznění 6 21" xfId="2931"/>
    <cellStyle name="Zvýraznění 6 22" xfId="2972"/>
    <cellStyle name="Zvýraznění 6 23" xfId="3013"/>
    <cellStyle name="Zvýraznění 6 24" xfId="3054"/>
    <cellStyle name="Zvýraznění 6 25" xfId="3095"/>
    <cellStyle name="Zvýraznění 6 26" xfId="3136"/>
    <cellStyle name="Zvýraznění 6 27" xfId="3177"/>
    <cellStyle name="Zvýraznění 6 28" xfId="3218"/>
    <cellStyle name="Zvýraznění 6 29" xfId="3259"/>
    <cellStyle name="Zvýraznění 6 3" xfId="2193"/>
    <cellStyle name="Zvýraznění 6 30" xfId="3300"/>
    <cellStyle name="Zvýraznění 6 31" xfId="3341"/>
    <cellStyle name="Zvýraznění 6 32" xfId="3382"/>
    <cellStyle name="Zvýraznění 6 33" xfId="3423"/>
    <cellStyle name="Zvýraznění 6 34" xfId="3464"/>
    <cellStyle name="Zvýraznění 6 35" xfId="3505"/>
    <cellStyle name="Zvýraznění 6 36" xfId="3546"/>
    <cellStyle name="Zvýraznění 6 37" xfId="3587"/>
    <cellStyle name="Zvýraznění 6 38" xfId="3628"/>
    <cellStyle name="Zvýraznění 6 39" xfId="3669"/>
    <cellStyle name="Zvýraznění 6 4" xfId="2234"/>
    <cellStyle name="Zvýraznění 6 40" xfId="3710"/>
    <cellStyle name="Zvýraznění 6 41" xfId="3751"/>
    <cellStyle name="Zvýraznění 6 42" xfId="3792"/>
    <cellStyle name="Zvýraznění 6 43" xfId="3833"/>
    <cellStyle name="Zvýraznění 6 44" xfId="3865"/>
    <cellStyle name="Zvýraznění 6 45" xfId="3914"/>
    <cellStyle name="Zvýraznění 6 46" xfId="4067"/>
    <cellStyle name="Zvýraznění 6 47" xfId="4101"/>
    <cellStyle name="Zvýraznění 6 48" xfId="4162"/>
    <cellStyle name="Zvýraznění 6 49" xfId="4096"/>
    <cellStyle name="Zvýraznění 6 5" xfId="2275"/>
    <cellStyle name="Zvýraznění 6 50" xfId="4220"/>
    <cellStyle name="Zvýraznění 6 51" xfId="4274"/>
    <cellStyle name="Zvýraznění 6 52" xfId="4287"/>
    <cellStyle name="Zvýraznění 6 53" xfId="4336"/>
    <cellStyle name="Zvýraznění 6 54" xfId="4444"/>
    <cellStyle name="Zvýraznění 6 55" xfId="4500"/>
    <cellStyle name="Zvýraznění 6 56" xfId="4548"/>
    <cellStyle name="Zvýraznění 6 57" xfId="4593"/>
    <cellStyle name="Zvýraznění 6 58" xfId="4617"/>
    <cellStyle name="Zvýraznění 6 59" xfId="4655"/>
    <cellStyle name="Zvýraznění 6 6" xfId="2316"/>
    <cellStyle name="Zvýraznění 6 60" xfId="2095"/>
    <cellStyle name="Zvýraznění 6 7" xfId="2357"/>
    <cellStyle name="Zvýraznění 6 8" xfId="2398"/>
    <cellStyle name="Zvýraznění 6 9" xfId="243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05B00"/>
      <rgbColor rgb="0000FF00"/>
      <rgbColor rgb="000000FF"/>
      <rgbColor rgb="00FFFF00"/>
      <rgbColor rgb="00FF9953"/>
      <rgbColor rgb="0000FFFF"/>
      <rgbColor rgb="00FF7A1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B989"/>
      <rgbColor rgb="00CC99FF"/>
      <rgbColor rgb="00FFE4D1"/>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E05B00"/>
      <rgbColor rgb="00333333"/>
    </indexedColors>
    <mruColors>
      <color rgb="FFA6A6A6"/>
      <color rgb="FFABF3FF"/>
      <color rgb="FF009BB4"/>
      <color rgb="FF47E5FF"/>
      <color rgb="FF1DDFFF"/>
      <color rgb="FF007D92"/>
      <color rgb="FF00B2D0"/>
      <color rgb="FF00C5E6"/>
      <color rgb="FFCCFFFF"/>
      <color rgb="FF8686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510000905059282E-2"/>
          <c:y val="0.18354098585545853"/>
          <c:w val="0.97383401212779885"/>
          <c:h val="0.56522732077177629"/>
        </c:manualLayout>
      </c:layout>
      <c:barChart>
        <c:barDir val="col"/>
        <c:grouping val="clustered"/>
        <c:varyColors val="0"/>
        <c:ser>
          <c:idx val="0"/>
          <c:order val="0"/>
          <c:tx>
            <c:strRef>
              <c:f>'F1'!$I$35</c:f>
              <c:strCache>
                <c:ptCount val="1"/>
                <c:pt idx="0">
                  <c:v> school year 2011/2012</c:v>
                </c:pt>
              </c:strCache>
            </c:strRef>
          </c:tx>
          <c:spPr>
            <a:solidFill>
              <a:srgbClr val="47E5FF"/>
            </a:solidFill>
          </c:spPr>
          <c:invertIfNegative val="0"/>
          <c:dLbls>
            <c:txPr>
              <a:bodyPr rot="0" vert="horz"/>
              <a:lstStyle/>
              <a:p>
                <a:pPr>
                  <a:defRPr sz="600" b="1" i="0" u="none" strike="noStrike" baseline="0">
                    <a:solidFill>
                      <a:srgbClr val="000000"/>
                    </a:solidFill>
                    <a:latin typeface="Arial"/>
                    <a:ea typeface="Arial"/>
                    <a:cs typeface="Arial"/>
                  </a:defRPr>
                </a:pPr>
                <a:endParaRPr lang="cs-CZ"/>
              </a:p>
            </c:txPr>
            <c:dLblPos val="inEnd"/>
            <c:showLegendKey val="0"/>
            <c:showVal val="1"/>
            <c:showCatName val="0"/>
            <c:showSerName val="0"/>
            <c:showPercent val="0"/>
            <c:showBubbleSize val="0"/>
            <c:showLeaderLines val="0"/>
          </c:dLbls>
          <c:cat>
            <c:multiLvlStrRef>
              <c:f>'F1'!$G$36:$H$39</c:f>
              <c:multiLvlStrCache>
                <c:ptCount val="4"/>
                <c:lvl>
                  <c:pt idx="0">
                    <c:v>Website</c:v>
                  </c:pt>
                  <c:pt idx="1">
                    <c:v>Student information system</c:v>
                  </c:pt>
                  <c:pt idx="2">
                    <c:v>Website</c:v>
                  </c:pt>
                  <c:pt idx="3">
                    <c:v>Student information system</c:v>
                  </c:pt>
                </c:lvl>
                <c:lvl>
                  <c:pt idx="0">
                    <c:v>Basic schools</c:v>
                  </c:pt>
                  <c:pt idx="2">
                    <c:v>Secondary and higher professional schools</c:v>
                  </c:pt>
                </c:lvl>
              </c:multiLvlStrCache>
            </c:multiLvlStrRef>
          </c:cat>
          <c:val>
            <c:numRef>
              <c:f>'F1'!$I$36:$I$39</c:f>
              <c:numCache>
                <c:formatCode>0%</c:formatCode>
                <c:ptCount val="4"/>
                <c:pt idx="0">
                  <c:v>0.51028806584362096</c:v>
                </c:pt>
                <c:pt idx="1">
                  <c:v>0.35831863609641301</c:v>
                </c:pt>
                <c:pt idx="2">
                  <c:v>0.96893667861409793</c:v>
                </c:pt>
                <c:pt idx="3">
                  <c:v>0.92712066905615298</c:v>
                </c:pt>
              </c:numCache>
            </c:numRef>
          </c:val>
        </c:ser>
        <c:ser>
          <c:idx val="1"/>
          <c:order val="1"/>
          <c:tx>
            <c:strRef>
              <c:f>'F1'!$J$35</c:f>
              <c:strCache>
                <c:ptCount val="1"/>
                <c:pt idx="0">
                  <c:v> school year 2016/2017</c:v>
                </c:pt>
              </c:strCache>
            </c:strRef>
          </c:tx>
          <c:spPr>
            <a:solidFill>
              <a:srgbClr val="009BB4"/>
            </a:solidFill>
          </c:spPr>
          <c:invertIfNegative val="0"/>
          <c:dLbls>
            <c:txPr>
              <a:bodyPr rot="0" vert="horz"/>
              <a:lstStyle/>
              <a:p>
                <a:pPr>
                  <a:defRPr sz="600" b="1" i="0" u="none" strike="noStrike" baseline="0">
                    <a:solidFill>
                      <a:schemeClr val="bg1"/>
                    </a:solidFill>
                    <a:latin typeface="Arial"/>
                    <a:ea typeface="Arial"/>
                    <a:cs typeface="Arial"/>
                  </a:defRPr>
                </a:pPr>
                <a:endParaRPr lang="cs-CZ"/>
              </a:p>
            </c:txPr>
            <c:dLblPos val="inEnd"/>
            <c:showLegendKey val="0"/>
            <c:showVal val="1"/>
            <c:showCatName val="0"/>
            <c:showSerName val="0"/>
            <c:showPercent val="0"/>
            <c:showBubbleSize val="0"/>
            <c:showLeaderLines val="0"/>
          </c:dLbls>
          <c:cat>
            <c:multiLvlStrRef>
              <c:f>'F1'!$G$36:$H$39</c:f>
              <c:multiLvlStrCache>
                <c:ptCount val="4"/>
                <c:lvl>
                  <c:pt idx="0">
                    <c:v>Website</c:v>
                  </c:pt>
                  <c:pt idx="1">
                    <c:v>Student information system</c:v>
                  </c:pt>
                  <c:pt idx="2">
                    <c:v>Website</c:v>
                  </c:pt>
                  <c:pt idx="3">
                    <c:v>Student information system</c:v>
                  </c:pt>
                </c:lvl>
                <c:lvl>
                  <c:pt idx="0">
                    <c:v>Basic schools</c:v>
                  </c:pt>
                  <c:pt idx="2">
                    <c:v>Secondary and higher professional schools</c:v>
                  </c:pt>
                </c:lvl>
              </c:multiLvlStrCache>
            </c:multiLvlStrRef>
          </c:cat>
          <c:val>
            <c:numRef>
              <c:f>'F1'!$J$36:$J$39</c:f>
              <c:numCache>
                <c:formatCode>0%</c:formatCode>
                <c:ptCount val="4"/>
                <c:pt idx="0">
                  <c:v>0.96389629270656596</c:v>
                </c:pt>
                <c:pt idx="1">
                  <c:v>0.94475405863823592</c:v>
                </c:pt>
                <c:pt idx="2">
                  <c:v>0.99264164827078705</c:v>
                </c:pt>
                <c:pt idx="3">
                  <c:v>0.98896247240618096</c:v>
                </c:pt>
              </c:numCache>
            </c:numRef>
          </c:val>
        </c:ser>
        <c:dLbls>
          <c:showLegendKey val="0"/>
          <c:showVal val="1"/>
          <c:showCatName val="0"/>
          <c:showSerName val="0"/>
          <c:showPercent val="0"/>
          <c:showBubbleSize val="0"/>
        </c:dLbls>
        <c:gapWidth val="80"/>
        <c:axId val="161487872"/>
        <c:axId val="161501952"/>
      </c:barChart>
      <c:catAx>
        <c:axId val="161487872"/>
        <c:scaling>
          <c:orientation val="minMax"/>
        </c:scaling>
        <c:delete val="0"/>
        <c:axPos val="b"/>
        <c:numFmt formatCode="#,##0" sourceLinked="1"/>
        <c:majorTickMark val="out"/>
        <c:minorTickMark val="none"/>
        <c:tickLblPos val="nextTo"/>
        <c:spPr>
          <a:ln w="3175">
            <a:solidFill>
              <a:srgbClr val="A6A6A6"/>
            </a:solidFill>
            <a:prstDash val="solid"/>
          </a:ln>
        </c:spPr>
        <c:txPr>
          <a:bodyPr rot="0" vert="horz"/>
          <a:lstStyle/>
          <a:p>
            <a:pPr>
              <a:defRPr sz="600" b="0" i="0" u="none" strike="noStrike" baseline="0">
                <a:solidFill>
                  <a:srgbClr val="000000"/>
                </a:solidFill>
                <a:latin typeface="Arial"/>
                <a:ea typeface="Arial"/>
                <a:cs typeface="Arial"/>
              </a:defRPr>
            </a:pPr>
            <a:endParaRPr lang="cs-CZ"/>
          </a:p>
        </c:txPr>
        <c:crossAx val="161501952"/>
        <c:crosses val="autoZero"/>
        <c:auto val="1"/>
        <c:lblAlgn val="ctr"/>
        <c:lblOffset val="100"/>
        <c:tickLblSkip val="1"/>
        <c:tickMarkSkip val="1"/>
        <c:noMultiLvlLbl val="0"/>
      </c:catAx>
      <c:valAx>
        <c:axId val="161501952"/>
        <c:scaling>
          <c:orientation val="minMax"/>
          <c:max val="1.2"/>
        </c:scaling>
        <c:delete val="0"/>
        <c:axPos val="l"/>
        <c:numFmt formatCode="0%" sourceLinked="1"/>
        <c:majorTickMark val="none"/>
        <c:minorTickMark val="none"/>
        <c:tickLblPos val="none"/>
        <c:crossAx val="161487872"/>
        <c:crosses val="autoZero"/>
        <c:crossBetween val="between"/>
        <c:majorUnit val="0.1"/>
        <c:minorUnit val="1.0000000000000005E-2"/>
      </c:valAx>
      <c:spPr>
        <a:solidFill>
          <a:schemeClr val="bg1"/>
        </a:solidFill>
        <a:ln w="12700">
          <a:solidFill>
            <a:srgbClr val="A6A6A6"/>
          </a:solidFill>
        </a:ln>
      </c:spPr>
    </c:plotArea>
    <c:legend>
      <c:legendPos val="t"/>
      <c:layout>
        <c:manualLayout>
          <c:xMode val="edge"/>
          <c:yMode val="edge"/>
          <c:x val="1.5639062358584484E-2"/>
          <c:y val="3.9760383318665535E-2"/>
          <c:w val="0.97384632093402113"/>
          <c:h val="0.13216334741822541"/>
        </c:manualLayout>
      </c:layout>
      <c:overlay val="0"/>
      <c:txPr>
        <a:bodyPr/>
        <a:lstStyle/>
        <a:p>
          <a:pPr>
            <a:defRPr sz="600" b="0" i="0" u="none" strike="noStrike"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9525">
      <a:noFill/>
    </a:ln>
  </c:spPr>
  <c:txPr>
    <a:bodyPr/>
    <a:lstStyle/>
    <a:p>
      <a:pPr>
        <a:defRPr sz="800" b="1"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45" footer="0.4921259845000045"/>
    <c:pageSetup paperSize="9" orientation="landscape" horizontalDpi="1200" verticalDpi="12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288220070052221"/>
          <c:y val="7.044456302692563E-2"/>
          <c:w val="0.77235772357723576"/>
          <c:h val="0.89363909421849763"/>
        </c:manualLayout>
      </c:layout>
      <c:barChart>
        <c:barDir val="bar"/>
        <c:grouping val="percentStacked"/>
        <c:varyColors val="0"/>
        <c:ser>
          <c:idx val="0"/>
          <c:order val="0"/>
          <c:tx>
            <c:strRef>
              <c:f>'F5'!$E$5</c:f>
              <c:strCache>
                <c:ptCount val="1"/>
                <c:pt idx="0">
                  <c:v> Have access to the internet and use it</c:v>
                </c:pt>
              </c:strCache>
            </c:strRef>
          </c:tx>
          <c:spPr>
            <a:solidFill>
              <a:srgbClr val="009BB4"/>
            </a:solidFill>
            <a:ln>
              <a:noFill/>
            </a:ln>
          </c:spPr>
          <c:invertIfNegative val="0"/>
          <c:dPt>
            <c:idx val="13"/>
            <c:invertIfNegative val="0"/>
            <c:bubble3D val="0"/>
            <c:spPr>
              <a:solidFill>
                <a:srgbClr val="009BB4"/>
              </a:solidFill>
              <a:ln w="15875">
                <a:noFill/>
              </a:ln>
            </c:spPr>
          </c:dPt>
          <c:dPt>
            <c:idx val="14"/>
            <c:invertIfNegative val="0"/>
            <c:bubble3D val="0"/>
            <c:spPr>
              <a:solidFill>
                <a:srgbClr val="009BB4"/>
              </a:solidFill>
              <a:ln w="15875">
                <a:solidFill>
                  <a:srgbClr val="C00000"/>
                </a:solidFill>
              </a:ln>
            </c:spPr>
          </c:dPt>
          <c:dPt>
            <c:idx val="17"/>
            <c:invertIfNegative val="0"/>
            <c:bubble3D val="0"/>
            <c:spPr>
              <a:solidFill>
                <a:srgbClr val="009BB4"/>
              </a:solidFill>
              <a:ln w="15875">
                <a:noFill/>
              </a:ln>
            </c:spPr>
          </c:dPt>
          <c:dPt>
            <c:idx val="18"/>
            <c:invertIfNegative val="0"/>
            <c:bubble3D val="0"/>
            <c:spPr>
              <a:solidFill>
                <a:srgbClr val="009BB4"/>
              </a:solidFill>
              <a:ln w="15875">
                <a:solidFill>
                  <a:srgbClr val="C00000"/>
                </a:solidFill>
              </a:ln>
            </c:spPr>
          </c:dPt>
          <c:dLbls>
            <c:numFmt formatCode="0%" sourceLinked="0"/>
            <c:txPr>
              <a:bodyPr/>
              <a:lstStyle/>
              <a:p>
                <a:pPr>
                  <a:defRPr sz="600" b="1">
                    <a:solidFill>
                      <a:schemeClr val="bg1"/>
                    </a:solidFill>
                  </a:defRPr>
                </a:pPr>
                <a:endParaRPr lang="cs-CZ"/>
              </a:p>
            </c:txPr>
            <c:showLegendKey val="0"/>
            <c:showVal val="1"/>
            <c:showCatName val="0"/>
            <c:showSerName val="0"/>
            <c:showPercent val="0"/>
            <c:showBubbleSize val="0"/>
            <c:showLeaderLines val="0"/>
          </c:dLbls>
          <c:cat>
            <c:strRef>
              <c:f>'F5'!$D$6:$D$30</c:f>
              <c:strCache>
                <c:ptCount val="25"/>
                <c:pt idx="0">
                  <c:v>Latvia</c:v>
                </c:pt>
                <c:pt idx="1">
                  <c:v>Poland</c:v>
                </c:pt>
                <c:pt idx="2">
                  <c:v>Italy</c:v>
                </c:pt>
                <c:pt idx="3">
                  <c:v>Estonia</c:v>
                </c:pt>
                <c:pt idx="4">
                  <c:v>Denmark</c:v>
                </c:pt>
                <c:pt idx="5">
                  <c:v>Croatia</c:v>
                </c:pt>
                <c:pt idx="6">
                  <c:v>Belgium</c:v>
                </c:pt>
                <c:pt idx="7">
                  <c:v>Ireland</c:v>
                </c:pt>
                <c:pt idx="8">
                  <c:v>Portugal</c:v>
                </c:pt>
                <c:pt idx="9">
                  <c:v>Spain</c:v>
                </c:pt>
                <c:pt idx="10">
                  <c:v>Greece</c:v>
                </c:pt>
                <c:pt idx="11">
                  <c:v>Hungary</c:v>
                </c:pt>
                <c:pt idx="12">
                  <c:v>Lithuania</c:v>
                </c:pt>
                <c:pt idx="13">
                  <c:v>Luxembourg </c:v>
                </c:pt>
                <c:pt idx="14">
                  <c:v>EU28</c:v>
                </c:pt>
                <c:pt idx="15">
                  <c:v>Slovenia</c:v>
                </c:pt>
                <c:pt idx="16">
                  <c:v>Sweden</c:v>
                </c:pt>
                <c:pt idx="17">
                  <c:v>France</c:v>
                </c:pt>
                <c:pt idx="18">
                  <c:v>Czech Republic</c:v>
                </c:pt>
                <c:pt idx="19">
                  <c:v>Slovakia</c:v>
                </c:pt>
                <c:pt idx="20">
                  <c:v>Austria</c:v>
                </c:pt>
                <c:pt idx="21">
                  <c:v>Bulgaria</c:v>
                </c:pt>
                <c:pt idx="22">
                  <c:v>Finland</c:v>
                </c:pt>
                <c:pt idx="23">
                  <c:v>Netherlands</c:v>
                </c:pt>
                <c:pt idx="24">
                  <c:v>United Kingdom</c:v>
                </c:pt>
              </c:strCache>
            </c:strRef>
          </c:cat>
          <c:val>
            <c:numRef>
              <c:f>'F5'!$E$6:$E$30</c:f>
              <c:numCache>
                <c:formatCode>0.0%</c:formatCode>
                <c:ptCount val="25"/>
                <c:pt idx="0">
                  <c:v>0.51502321770008197</c:v>
                </c:pt>
                <c:pt idx="1">
                  <c:v>0.54528482214940399</c:v>
                </c:pt>
                <c:pt idx="2">
                  <c:v>0.57172651878184833</c:v>
                </c:pt>
                <c:pt idx="3">
                  <c:v>0.57761453701913779</c:v>
                </c:pt>
                <c:pt idx="4">
                  <c:v>0.58052441431710677</c:v>
                </c:pt>
                <c:pt idx="5">
                  <c:v>0.60080113709781624</c:v>
                </c:pt>
                <c:pt idx="6">
                  <c:v>0.65005763803315175</c:v>
                </c:pt>
                <c:pt idx="7">
                  <c:v>0.65098523452581791</c:v>
                </c:pt>
                <c:pt idx="8">
                  <c:v>0.65154980504911886</c:v>
                </c:pt>
                <c:pt idx="9">
                  <c:v>0.67960793441435852</c:v>
                </c:pt>
                <c:pt idx="10">
                  <c:v>0.68494187859083422</c:v>
                </c:pt>
                <c:pt idx="11">
                  <c:v>0.69198243412797988</c:v>
                </c:pt>
                <c:pt idx="12">
                  <c:v>0.70140149589717526</c:v>
                </c:pt>
                <c:pt idx="13">
                  <c:v>0.70998003992015968</c:v>
                </c:pt>
                <c:pt idx="14">
                  <c:v>0.71399589575032529</c:v>
                </c:pt>
                <c:pt idx="15">
                  <c:v>0.72220815396302873</c:v>
                </c:pt>
                <c:pt idx="16">
                  <c:v>0.7358393911304093</c:v>
                </c:pt>
                <c:pt idx="17">
                  <c:v>0.75321768411608969</c:v>
                </c:pt>
                <c:pt idx="18">
                  <c:v>0.77626877265665462</c:v>
                </c:pt>
                <c:pt idx="19">
                  <c:v>0.7820071494770291</c:v>
                </c:pt>
                <c:pt idx="20">
                  <c:v>0.79679018865710172</c:v>
                </c:pt>
                <c:pt idx="21">
                  <c:v>0.80597365945437449</c:v>
                </c:pt>
                <c:pt idx="22">
                  <c:v>0.82068165662763293</c:v>
                </c:pt>
                <c:pt idx="23">
                  <c:v>0.86282694443380692</c:v>
                </c:pt>
                <c:pt idx="24">
                  <c:v>0.90110331852583425</c:v>
                </c:pt>
              </c:numCache>
            </c:numRef>
          </c:val>
        </c:ser>
        <c:ser>
          <c:idx val="1"/>
          <c:order val="1"/>
          <c:tx>
            <c:strRef>
              <c:f>'F5'!$F$5</c:f>
              <c:strCache>
                <c:ptCount val="1"/>
                <c:pt idx="0">
                  <c:v> Have access to the internet but do not use it</c:v>
                </c:pt>
              </c:strCache>
            </c:strRef>
          </c:tx>
          <c:spPr>
            <a:solidFill>
              <a:srgbClr val="47E5FF"/>
            </a:solidFill>
            <a:ln>
              <a:noFill/>
            </a:ln>
          </c:spPr>
          <c:invertIfNegative val="0"/>
          <c:dPt>
            <c:idx val="13"/>
            <c:invertIfNegative val="0"/>
            <c:bubble3D val="0"/>
            <c:spPr>
              <a:solidFill>
                <a:srgbClr val="47E5FF"/>
              </a:solidFill>
              <a:ln w="15875">
                <a:noFill/>
              </a:ln>
            </c:spPr>
          </c:dPt>
          <c:dPt>
            <c:idx val="14"/>
            <c:invertIfNegative val="0"/>
            <c:bubble3D val="0"/>
            <c:spPr>
              <a:solidFill>
                <a:srgbClr val="47E5FF"/>
              </a:solidFill>
              <a:ln w="15875">
                <a:solidFill>
                  <a:srgbClr val="C00000"/>
                </a:solidFill>
              </a:ln>
            </c:spPr>
          </c:dPt>
          <c:dPt>
            <c:idx val="17"/>
            <c:invertIfNegative val="0"/>
            <c:bubble3D val="0"/>
            <c:spPr>
              <a:solidFill>
                <a:srgbClr val="47E5FF"/>
              </a:solidFill>
              <a:ln w="15875">
                <a:noFill/>
              </a:ln>
            </c:spPr>
          </c:dPt>
          <c:dPt>
            <c:idx val="18"/>
            <c:invertIfNegative val="0"/>
            <c:bubble3D val="0"/>
            <c:spPr>
              <a:solidFill>
                <a:srgbClr val="47E5FF"/>
              </a:solidFill>
              <a:ln w="15875">
                <a:solidFill>
                  <a:srgbClr val="C00000"/>
                </a:solidFill>
              </a:ln>
            </c:spPr>
          </c:dPt>
          <c:dLbls>
            <c:dLbl>
              <c:idx val="24"/>
              <c:layout>
                <c:manualLayout>
                  <c:x val="-4.6457607433218889E-3"/>
                  <c:y val="0"/>
                </c:manualLayout>
              </c:layout>
              <c:showLegendKey val="0"/>
              <c:showVal val="1"/>
              <c:showCatName val="0"/>
              <c:showSerName val="0"/>
              <c:showPercent val="0"/>
              <c:showBubbleSize val="0"/>
            </c:dLbl>
            <c:numFmt formatCode="0%" sourceLinked="0"/>
            <c:txPr>
              <a:bodyPr/>
              <a:lstStyle/>
              <a:p>
                <a:pPr>
                  <a:defRPr sz="600" b="1"/>
                </a:pPr>
                <a:endParaRPr lang="cs-CZ"/>
              </a:p>
            </c:txPr>
            <c:showLegendKey val="0"/>
            <c:showVal val="1"/>
            <c:showCatName val="0"/>
            <c:showSerName val="0"/>
            <c:showPercent val="0"/>
            <c:showBubbleSize val="0"/>
            <c:showLeaderLines val="0"/>
          </c:dLbls>
          <c:cat>
            <c:strRef>
              <c:f>'F5'!$D$6:$D$30</c:f>
              <c:strCache>
                <c:ptCount val="25"/>
                <c:pt idx="0">
                  <c:v>Latvia</c:v>
                </c:pt>
                <c:pt idx="1">
                  <c:v>Poland</c:v>
                </c:pt>
                <c:pt idx="2">
                  <c:v>Italy</c:v>
                </c:pt>
                <c:pt idx="3">
                  <c:v>Estonia</c:v>
                </c:pt>
                <c:pt idx="4">
                  <c:v>Denmark</c:v>
                </c:pt>
                <c:pt idx="5">
                  <c:v>Croatia</c:v>
                </c:pt>
                <c:pt idx="6">
                  <c:v>Belgium</c:v>
                </c:pt>
                <c:pt idx="7">
                  <c:v>Ireland</c:v>
                </c:pt>
                <c:pt idx="8">
                  <c:v>Portugal</c:v>
                </c:pt>
                <c:pt idx="9">
                  <c:v>Spain</c:v>
                </c:pt>
                <c:pt idx="10">
                  <c:v>Greece</c:v>
                </c:pt>
                <c:pt idx="11">
                  <c:v>Hungary</c:v>
                </c:pt>
                <c:pt idx="12">
                  <c:v>Lithuania</c:v>
                </c:pt>
                <c:pt idx="13">
                  <c:v>Luxembourg </c:v>
                </c:pt>
                <c:pt idx="14">
                  <c:v>EU28</c:v>
                </c:pt>
                <c:pt idx="15">
                  <c:v>Slovenia</c:v>
                </c:pt>
                <c:pt idx="16">
                  <c:v>Sweden</c:v>
                </c:pt>
                <c:pt idx="17">
                  <c:v>France</c:v>
                </c:pt>
                <c:pt idx="18">
                  <c:v>Czech Republic</c:v>
                </c:pt>
                <c:pt idx="19">
                  <c:v>Slovakia</c:v>
                </c:pt>
                <c:pt idx="20">
                  <c:v>Austria</c:v>
                </c:pt>
                <c:pt idx="21">
                  <c:v>Bulgaria</c:v>
                </c:pt>
                <c:pt idx="22">
                  <c:v>Finland</c:v>
                </c:pt>
                <c:pt idx="23">
                  <c:v>Netherlands</c:v>
                </c:pt>
                <c:pt idx="24">
                  <c:v>United Kingdom</c:v>
                </c:pt>
              </c:strCache>
            </c:strRef>
          </c:cat>
          <c:val>
            <c:numRef>
              <c:f>'F5'!$F$6:$F$30</c:f>
              <c:numCache>
                <c:formatCode>0.0%</c:formatCode>
                <c:ptCount val="25"/>
                <c:pt idx="0">
                  <c:v>0.40016388964763727</c:v>
                </c:pt>
                <c:pt idx="1">
                  <c:v>0.28917937028066676</c:v>
                </c:pt>
                <c:pt idx="2">
                  <c:v>0.25044771853353759</c:v>
                </c:pt>
                <c:pt idx="3">
                  <c:v>0.32630968490237772</c:v>
                </c:pt>
                <c:pt idx="4">
                  <c:v>0.33496592051845503</c:v>
                </c:pt>
                <c:pt idx="5">
                  <c:v>0.23367360124047035</c:v>
                </c:pt>
                <c:pt idx="6">
                  <c:v>0.1966251937830425</c:v>
                </c:pt>
                <c:pt idx="7">
                  <c:v>0.27200473051705248</c:v>
                </c:pt>
                <c:pt idx="8">
                  <c:v>0.29326493715829138</c:v>
                </c:pt>
                <c:pt idx="9">
                  <c:v>0.20656373651951276</c:v>
                </c:pt>
                <c:pt idx="10">
                  <c:v>0.23408898588161939</c:v>
                </c:pt>
                <c:pt idx="11">
                  <c:v>0.2029987452948557</c:v>
                </c:pt>
                <c:pt idx="12">
                  <c:v>0.23800014523273547</c:v>
                </c:pt>
                <c:pt idx="13">
                  <c:v>0.19660678642714571</c:v>
                </c:pt>
                <c:pt idx="14">
                  <c:v>0.18405696848739192</c:v>
                </c:pt>
                <c:pt idx="15">
                  <c:v>0.17713345150671056</c:v>
                </c:pt>
                <c:pt idx="16">
                  <c:v>0.1705981363126311</c:v>
                </c:pt>
                <c:pt idx="17">
                  <c:v>0.16093951981378121</c:v>
                </c:pt>
                <c:pt idx="18">
                  <c:v>0.12753754531330916</c:v>
                </c:pt>
                <c:pt idx="19">
                  <c:v>0.11531841652323579</c:v>
                </c:pt>
                <c:pt idx="20">
                  <c:v>0.14342927559193733</c:v>
                </c:pt>
                <c:pt idx="21">
                  <c:v>8.9070383990421609E-2</c:v>
                </c:pt>
                <c:pt idx="22">
                  <c:v>0.11307942683976206</c:v>
                </c:pt>
                <c:pt idx="23">
                  <c:v>7.6190840905733873E-2</c:v>
                </c:pt>
                <c:pt idx="24">
                  <c:v>6.6235841221710501E-2</c:v>
                </c:pt>
              </c:numCache>
            </c:numRef>
          </c:val>
        </c:ser>
        <c:ser>
          <c:idx val="2"/>
          <c:order val="2"/>
          <c:tx>
            <c:strRef>
              <c:f>'F5'!$G$5</c:f>
              <c:strCache>
                <c:ptCount val="1"/>
                <c:pt idx="0">
                  <c:v> Do not have access to the internet</c:v>
                </c:pt>
              </c:strCache>
            </c:strRef>
          </c:tx>
          <c:spPr>
            <a:solidFill>
              <a:srgbClr val="CCFFFF"/>
            </a:solidFill>
          </c:spPr>
          <c:invertIfNegative val="0"/>
          <c:dPt>
            <c:idx val="13"/>
            <c:invertIfNegative val="0"/>
            <c:bubble3D val="0"/>
            <c:spPr>
              <a:solidFill>
                <a:srgbClr val="CCFFFF"/>
              </a:solidFill>
              <a:ln w="15875">
                <a:noFill/>
              </a:ln>
            </c:spPr>
          </c:dPt>
          <c:dPt>
            <c:idx val="14"/>
            <c:invertIfNegative val="0"/>
            <c:bubble3D val="0"/>
            <c:spPr>
              <a:solidFill>
                <a:srgbClr val="CCFFFF"/>
              </a:solidFill>
              <a:ln w="15875">
                <a:solidFill>
                  <a:srgbClr val="C00000"/>
                </a:solidFill>
              </a:ln>
            </c:spPr>
          </c:dPt>
          <c:dPt>
            <c:idx val="17"/>
            <c:invertIfNegative val="0"/>
            <c:bubble3D val="0"/>
            <c:spPr>
              <a:solidFill>
                <a:srgbClr val="CCFFFF"/>
              </a:solidFill>
              <a:ln w="15875">
                <a:noFill/>
              </a:ln>
            </c:spPr>
          </c:dPt>
          <c:dPt>
            <c:idx val="18"/>
            <c:invertIfNegative val="0"/>
            <c:bubble3D val="0"/>
            <c:spPr>
              <a:solidFill>
                <a:srgbClr val="CCFFFF"/>
              </a:solidFill>
              <a:ln w="15875">
                <a:solidFill>
                  <a:srgbClr val="C00000"/>
                </a:solidFill>
              </a:ln>
            </c:spPr>
          </c:dPt>
          <c:dLbls>
            <c:dLbl>
              <c:idx val="14"/>
              <c:layout>
                <c:manualLayout>
                  <c:x val="0"/>
                  <c:y val="0"/>
                </c:manualLayout>
              </c:layout>
              <c:showLegendKey val="0"/>
              <c:showVal val="1"/>
              <c:showCatName val="0"/>
              <c:showSerName val="0"/>
              <c:showPercent val="0"/>
              <c:showBubbleSize val="0"/>
            </c:dLbl>
            <c:dLbl>
              <c:idx val="18"/>
              <c:layout>
                <c:manualLayout>
                  <c:x val="0"/>
                  <c:y val="3.7990483666139705E-17"/>
                </c:manualLayout>
              </c:layout>
              <c:showLegendKey val="0"/>
              <c:showVal val="1"/>
              <c:showCatName val="0"/>
              <c:showSerName val="0"/>
              <c:showPercent val="0"/>
              <c:showBubbleSize val="0"/>
            </c:dLbl>
            <c:numFmt formatCode="0%" sourceLinked="0"/>
            <c:spPr>
              <a:ln>
                <a:noFill/>
              </a:ln>
            </c:spPr>
            <c:txPr>
              <a:bodyPr/>
              <a:lstStyle/>
              <a:p>
                <a:pPr>
                  <a:defRPr sz="600" b="1"/>
                </a:pPr>
                <a:endParaRPr lang="cs-CZ"/>
              </a:p>
            </c:txPr>
            <c:showLegendKey val="0"/>
            <c:showVal val="1"/>
            <c:showCatName val="0"/>
            <c:showSerName val="0"/>
            <c:showPercent val="0"/>
            <c:showBubbleSize val="0"/>
            <c:showLeaderLines val="0"/>
          </c:dLbls>
          <c:cat>
            <c:strRef>
              <c:f>'F5'!$D$6:$D$30</c:f>
              <c:strCache>
                <c:ptCount val="25"/>
                <c:pt idx="0">
                  <c:v>Latvia</c:v>
                </c:pt>
                <c:pt idx="1">
                  <c:v>Poland</c:v>
                </c:pt>
                <c:pt idx="2">
                  <c:v>Italy</c:v>
                </c:pt>
                <c:pt idx="3">
                  <c:v>Estonia</c:v>
                </c:pt>
                <c:pt idx="4">
                  <c:v>Denmark</c:v>
                </c:pt>
                <c:pt idx="5">
                  <c:v>Croatia</c:v>
                </c:pt>
                <c:pt idx="6">
                  <c:v>Belgium</c:v>
                </c:pt>
                <c:pt idx="7">
                  <c:v>Ireland</c:v>
                </c:pt>
                <c:pt idx="8">
                  <c:v>Portugal</c:v>
                </c:pt>
                <c:pt idx="9">
                  <c:v>Spain</c:v>
                </c:pt>
                <c:pt idx="10">
                  <c:v>Greece</c:v>
                </c:pt>
                <c:pt idx="11">
                  <c:v>Hungary</c:v>
                </c:pt>
                <c:pt idx="12">
                  <c:v>Lithuania</c:v>
                </c:pt>
                <c:pt idx="13">
                  <c:v>Luxembourg </c:v>
                </c:pt>
                <c:pt idx="14">
                  <c:v>EU28</c:v>
                </c:pt>
                <c:pt idx="15">
                  <c:v>Slovenia</c:v>
                </c:pt>
                <c:pt idx="16">
                  <c:v>Sweden</c:v>
                </c:pt>
                <c:pt idx="17">
                  <c:v>France</c:v>
                </c:pt>
                <c:pt idx="18">
                  <c:v>Czech Republic</c:v>
                </c:pt>
                <c:pt idx="19">
                  <c:v>Slovakia</c:v>
                </c:pt>
                <c:pt idx="20">
                  <c:v>Austria</c:v>
                </c:pt>
                <c:pt idx="21">
                  <c:v>Bulgaria</c:v>
                </c:pt>
                <c:pt idx="22">
                  <c:v>Finland</c:v>
                </c:pt>
                <c:pt idx="23">
                  <c:v>Netherlands</c:v>
                </c:pt>
                <c:pt idx="24">
                  <c:v>United Kingdom</c:v>
                </c:pt>
              </c:strCache>
            </c:strRef>
          </c:cat>
          <c:val>
            <c:numRef>
              <c:f>'F5'!$G$6:$G$30</c:f>
              <c:numCache>
                <c:formatCode>0.0%</c:formatCode>
                <c:ptCount val="25"/>
                <c:pt idx="0">
                  <c:v>8.48128926522808E-2</c:v>
                </c:pt>
                <c:pt idx="1">
                  <c:v>0.16553580756992925</c:v>
                </c:pt>
                <c:pt idx="2">
                  <c:v>0.17782576268461411</c:v>
                </c:pt>
                <c:pt idx="3">
                  <c:v>9.6075778078484428E-2</c:v>
                </c:pt>
                <c:pt idx="4">
                  <c:v>8.4509665164438155E-2</c:v>
                </c:pt>
                <c:pt idx="5">
                  <c:v>0.16552526166171341</c:v>
                </c:pt>
                <c:pt idx="6">
                  <c:v>0.1533171681838057</c:v>
                </c:pt>
                <c:pt idx="7">
                  <c:v>7.7010034957129686E-2</c:v>
                </c:pt>
                <c:pt idx="8">
                  <c:v>5.518525779258969E-2</c:v>
                </c:pt>
                <c:pt idx="9">
                  <c:v>0.11382832906612875</c:v>
                </c:pt>
                <c:pt idx="10">
                  <c:v>8.0969135527546421E-2</c:v>
                </c:pt>
                <c:pt idx="11">
                  <c:v>0.10501882057716436</c:v>
                </c:pt>
                <c:pt idx="12">
                  <c:v>6.0598358870089318E-2</c:v>
                </c:pt>
                <c:pt idx="13">
                  <c:v>9.3413173652694609E-2</c:v>
                </c:pt>
                <c:pt idx="14">
                  <c:v>0.10194713576228279</c:v>
                </c:pt>
                <c:pt idx="15">
                  <c:v>0.10065839453026083</c:v>
                </c:pt>
                <c:pt idx="16">
                  <c:v>9.3562472556959542E-2</c:v>
                </c:pt>
                <c:pt idx="17">
                  <c:v>8.5842796070129082E-2</c:v>
                </c:pt>
                <c:pt idx="18">
                  <c:v>9.619368203003624E-2</c:v>
                </c:pt>
                <c:pt idx="19">
                  <c:v>0.10267443399973521</c:v>
                </c:pt>
                <c:pt idx="20">
                  <c:v>5.9780535750960893E-2</c:v>
                </c:pt>
                <c:pt idx="21">
                  <c:v>0.10495595655520397</c:v>
                </c:pt>
                <c:pt idx="22">
                  <c:v>6.6238916532605038E-2</c:v>
                </c:pt>
                <c:pt idx="23">
                  <c:v>6.0982214660459215E-2</c:v>
                </c:pt>
                <c:pt idx="24">
                  <c:v>3.2660840252455275E-2</c:v>
                </c:pt>
              </c:numCache>
            </c:numRef>
          </c:val>
        </c:ser>
        <c:dLbls>
          <c:showLegendKey val="0"/>
          <c:showVal val="1"/>
          <c:showCatName val="0"/>
          <c:showSerName val="0"/>
          <c:showPercent val="0"/>
          <c:showBubbleSize val="0"/>
        </c:dLbls>
        <c:gapWidth val="72"/>
        <c:overlap val="100"/>
        <c:axId val="175009792"/>
        <c:axId val="175011328"/>
      </c:barChart>
      <c:catAx>
        <c:axId val="1750097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CE"/>
                <a:ea typeface="Arial CE"/>
                <a:cs typeface="Arial CE"/>
              </a:defRPr>
            </a:pPr>
            <a:endParaRPr lang="cs-CZ"/>
          </a:p>
        </c:txPr>
        <c:crossAx val="175011328"/>
        <c:crosses val="autoZero"/>
        <c:auto val="1"/>
        <c:lblAlgn val="ctr"/>
        <c:lblOffset val="100"/>
        <c:tickLblSkip val="1"/>
        <c:tickMarkSkip val="1"/>
        <c:noMultiLvlLbl val="0"/>
      </c:catAx>
      <c:valAx>
        <c:axId val="175011328"/>
        <c:scaling>
          <c:orientation val="minMax"/>
          <c:max val="1"/>
        </c:scaling>
        <c:delete val="0"/>
        <c:axPos val="b"/>
        <c:majorGridlines>
          <c:spPr>
            <a:ln w="12700">
              <a:solidFill>
                <a:srgbClr val="A6A6A6"/>
              </a:solidFill>
              <a:prstDash val="dash"/>
            </a:ln>
          </c:spPr>
        </c:majorGridlines>
        <c:numFmt formatCode="0%" sourceLinked="1"/>
        <c:majorTickMark val="out"/>
        <c:minorTickMark val="none"/>
        <c:tickLblPos val="nextTo"/>
        <c:spPr>
          <a:ln w="9525">
            <a:noFill/>
          </a:ln>
        </c:spPr>
        <c:txPr>
          <a:bodyPr/>
          <a:lstStyle/>
          <a:p>
            <a:pPr>
              <a:defRPr sz="600"/>
            </a:pPr>
            <a:endParaRPr lang="cs-CZ"/>
          </a:p>
        </c:txPr>
        <c:crossAx val="175009792"/>
        <c:crosses val="autoZero"/>
        <c:crossBetween val="between"/>
        <c:majorUnit val="0.25"/>
        <c:minorUnit val="1.0000000000000005E-2"/>
      </c:valAx>
      <c:spPr>
        <a:noFill/>
        <a:ln w="12700">
          <a:solidFill>
            <a:srgbClr val="A6A6A6"/>
          </a:solidFill>
          <a:prstDash val="solid"/>
        </a:ln>
      </c:spPr>
    </c:plotArea>
    <c:legend>
      <c:legendPos val="t"/>
      <c:layout>
        <c:manualLayout>
          <c:xMode val="edge"/>
          <c:yMode val="edge"/>
          <c:x val="2.1390984663502428E-2"/>
          <c:y val="6.1376540477388816E-3"/>
          <c:w val="0.96650918635170602"/>
          <c:h val="4.7655065451963748E-2"/>
        </c:manualLayout>
      </c:layout>
      <c:overlay val="0"/>
      <c:txPr>
        <a:bodyPr/>
        <a:lstStyle/>
        <a:p>
          <a:pPr>
            <a:defRPr sz="600"/>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417" footer="0.49212598450000417"/>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303273938867164"/>
          <c:y val="0.13710215644133791"/>
          <c:w val="0.56199732000579461"/>
          <c:h val="0.83516157646646261"/>
        </c:manualLayout>
      </c:layout>
      <c:barChart>
        <c:barDir val="bar"/>
        <c:grouping val="clustered"/>
        <c:varyColors val="0"/>
        <c:ser>
          <c:idx val="3"/>
          <c:order val="0"/>
          <c:tx>
            <c:strRef>
              <c:f>'F6'!$H$27</c:f>
              <c:strCache>
                <c:ptCount val="1"/>
                <c:pt idx="0">
                  <c:v> All individuals</c:v>
                </c:pt>
              </c:strCache>
            </c:strRef>
          </c:tx>
          <c:spPr>
            <a:solidFill>
              <a:srgbClr val="009BB4"/>
            </a:solidFill>
          </c:spPr>
          <c:invertIfNegative val="0"/>
          <c:dLbls>
            <c:numFmt formatCode="0%" sourceLinked="0"/>
            <c:txPr>
              <a:bodyPr rot="0" vert="horz"/>
              <a:lstStyle/>
              <a:p>
                <a:pPr>
                  <a:defRPr b="1">
                    <a:solidFill>
                      <a:schemeClr val="bg1"/>
                    </a:solidFill>
                    <a:latin typeface="Arial CE" pitchFamily="34" charset="0"/>
                    <a:cs typeface="Arial CE" pitchFamily="34" charset="0"/>
                  </a:defRPr>
                </a:pPr>
                <a:endParaRPr lang="cs-CZ"/>
              </a:p>
            </c:txPr>
            <c:dLblPos val="inEnd"/>
            <c:showLegendKey val="0"/>
            <c:showVal val="1"/>
            <c:showCatName val="0"/>
            <c:showSerName val="0"/>
            <c:showPercent val="0"/>
            <c:showBubbleSize val="0"/>
            <c:showLeaderLines val="0"/>
          </c:dLbls>
          <c:cat>
            <c:strRef>
              <c:f>'F6'!$G$28:$G$32</c:f>
              <c:strCache>
                <c:ptCount val="5"/>
                <c:pt idx="0">
                  <c:v>Internet banking</c:v>
                </c:pt>
                <c:pt idx="1">
                  <c:v>Purchasing over the internet</c:v>
                </c:pt>
                <c:pt idx="2">
                  <c:v>Playing games</c:v>
                </c:pt>
                <c:pt idx="3">
                  <c:v>Reading online news</c:v>
                </c:pt>
                <c:pt idx="4">
                  <c:v>Participating in social networks</c:v>
                </c:pt>
              </c:strCache>
            </c:strRef>
          </c:cat>
          <c:val>
            <c:numRef>
              <c:f>'F6'!$H$28:$H$32</c:f>
              <c:numCache>
                <c:formatCode>###0.0%</c:formatCode>
                <c:ptCount val="5"/>
                <c:pt idx="0">
                  <c:v>0.48017399758345397</c:v>
                </c:pt>
                <c:pt idx="1">
                  <c:v>0.27366655669474466</c:v>
                </c:pt>
                <c:pt idx="2">
                  <c:v>0.19366293388150299</c:v>
                </c:pt>
                <c:pt idx="3">
                  <c:v>0.66186212923015331</c:v>
                </c:pt>
                <c:pt idx="4">
                  <c:v>0.41020998649582369</c:v>
                </c:pt>
              </c:numCache>
            </c:numRef>
          </c:val>
        </c:ser>
        <c:ser>
          <c:idx val="1"/>
          <c:order val="1"/>
          <c:tx>
            <c:strRef>
              <c:f>'F6'!$I$27</c:f>
              <c:strCache>
                <c:ptCount val="1"/>
                <c:pt idx="0">
                  <c:v> Students (16+)</c:v>
                </c:pt>
              </c:strCache>
            </c:strRef>
          </c:tx>
          <c:spPr>
            <a:solidFill>
              <a:srgbClr val="47E5FF"/>
            </a:solidFill>
          </c:spPr>
          <c:invertIfNegative val="0"/>
          <c:dLbls>
            <c:numFmt formatCode="0%" sourceLinked="0"/>
            <c:txPr>
              <a:bodyPr rot="0" vert="horz"/>
              <a:lstStyle/>
              <a:p>
                <a:pPr>
                  <a:defRPr b="1">
                    <a:solidFill>
                      <a:sysClr val="windowText" lastClr="000000"/>
                    </a:solidFill>
                  </a:defRPr>
                </a:pPr>
                <a:endParaRPr lang="cs-CZ"/>
              </a:p>
            </c:txPr>
            <c:dLblPos val="inEnd"/>
            <c:showLegendKey val="0"/>
            <c:showVal val="1"/>
            <c:showCatName val="0"/>
            <c:showSerName val="0"/>
            <c:showPercent val="0"/>
            <c:showBubbleSize val="0"/>
            <c:showLeaderLines val="0"/>
          </c:dLbls>
          <c:cat>
            <c:strRef>
              <c:f>'F6'!$G$28:$G$32</c:f>
              <c:strCache>
                <c:ptCount val="5"/>
                <c:pt idx="0">
                  <c:v>Internet banking</c:v>
                </c:pt>
                <c:pt idx="1">
                  <c:v>Purchasing over the internet</c:v>
                </c:pt>
                <c:pt idx="2">
                  <c:v>Playing games</c:v>
                </c:pt>
                <c:pt idx="3">
                  <c:v>Reading online news</c:v>
                </c:pt>
                <c:pt idx="4">
                  <c:v>Participating in social networks</c:v>
                </c:pt>
              </c:strCache>
            </c:strRef>
          </c:cat>
          <c:val>
            <c:numRef>
              <c:f>'F6'!$I$28:$I$32</c:f>
              <c:numCache>
                <c:formatCode>###0.0%</c:formatCode>
                <c:ptCount val="5"/>
                <c:pt idx="0">
                  <c:v>0.34191760358565693</c:v>
                </c:pt>
                <c:pt idx="1">
                  <c:v>0.37522565127173635</c:v>
                </c:pt>
                <c:pt idx="2">
                  <c:v>0.63214397413143131</c:v>
                </c:pt>
                <c:pt idx="3">
                  <c:v>0.83536049428433612</c:v>
                </c:pt>
                <c:pt idx="4">
                  <c:v>0.93808200552249632</c:v>
                </c:pt>
              </c:numCache>
            </c:numRef>
          </c:val>
        </c:ser>
        <c:dLbls>
          <c:showLegendKey val="0"/>
          <c:showVal val="0"/>
          <c:showCatName val="0"/>
          <c:showSerName val="0"/>
          <c:showPercent val="0"/>
          <c:showBubbleSize val="0"/>
        </c:dLbls>
        <c:gapWidth val="49"/>
        <c:axId val="175082496"/>
        <c:axId val="175092480"/>
      </c:barChart>
      <c:catAx>
        <c:axId val="175082496"/>
        <c:scaling>
          <c:orientation val="minMax"/>
        </c:scaling>
        <c:delete val="0"/>
        <c:axPos val="l"/>
        <c:numFmt formatCode="#,##0" sourceLinked="1"/>
        <c:majorTickMark val="out"/>
        <c:minorTickMark val="in"/>
        <c:tickLblPos val="nextTo"/>
        <c:spPr>
          <a:ln>
            <a:solidFill>
              <a:schemeClr val="tx1"/>
            </a:solidFill>
          </a:ln>
        </c:spPr>
        <c:txPr>
          <a:bodyPr rot="0" vert="horz" anchor="ctr" anchorCtr="1"/>
          <a:lstStyle/>
          <a:p>
            <a:pPr>
              <a:defRPr/>
            </a:pPr>
            <a:endParaRPr lang="cs-CZ"/>
          </a:p>
        </c:txPr>
        <c:crossAx val="175092480"/>
        <c:crosses val="autoZero"/>
        <c:auto val="1"/>
        <c:lblAlgn val="ctr"/>
        <c:lblOffset val="100"/>
        <c:noMultiLvlLbl val="0"/>
      </c:catAx>
      <c:valAx>
        <c:axId val="175092480"/>
        <c:scaling>
          <c:orientation val="minMax"/>
          <c:max val="1"/>
          <c:min val="0"/>
        </c:scaling>
        <c:delete val="0"/>
        <c:axPos val="b"/>
        <c:numFmt formatCode="###0.0%" sourceLinked="1"/>
        <c:majorTickMark val="none"/>
        <c:minorTickMark val="none"/>
        <c:tickLblPos val="none"/>
        <c:crossAx val="175082496"/>
        <c:crosses val="autoZero"/>
        <c:crossBetween val="between"/>
      </c:valAx>
      <c:spPr>
        <a:ln w="12700">
          <a:solidFill>
            <a:srgbClr val="A6A6A6"/>
          </a:solidFill>
        </a:ln>
      </c:spPr>
    </c:plotArea>
    <c:legend>
      <c:legendPos val="t"/>
      <c:layout>
        <c:manualLayout>
          <c:xMode val="edge"/>
          <c:yMode val="edge"/>
          <c:x val="0.20313161610988772"/>
          <c:y val="3.343175649413218E-2"/>
          <c:w val="0.75478613776953085"/>
          <c:h val="8.7339123315292727E-2"/>
        </c:manualLayout>
      </c:layout>
      <c:overlay val="0"/>
    </c:legend>
    <c:plotVisOnly val="1"/>
    <c:dispBlanksAs val="gap"/>
    <c:showDLblsOverMax val="0"/>
  </c:chart>
  <c:spPr>
    <a:ln>
      <a:noFill/>
    </a:ln>
  </c:spPr>
  <c:txPr>
    <a:bodyPr/>
    <a:lstStyle/>
    <a:p>
      <a:pPr>
        <a:defRPr sz="600">
          <a:latin typeface="Arial" pitchFamily="34" charset="0"/>
          <a:cs typeface="Arial"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317054018312272E-3"/>
          <c:y val="0.14382862801954313"/>
          <c:w val="0.97882846509366062"/>
          <c:h val="0.61060993884120962"/>
        </c:manualLayout>
      </c:layout>
      <c:barChart>
        <c:barDir val="col"/>
        <c:grouping val="clustered"/>
        <c:varyColors val="0"/>
        <c:ser>
          <c:idx val="3"/>
          <c:order val="0"/>
          <c:tx>
            <c:strRef>
              <c:f>'F6'!$I$40</c:f>
              <c:strCache>
                <c:ptCount val="1"/>
                <c:pt idx="0">
                  <c:v> Students (16+)</c:v>
                </c:pt>
              </c:strCache>
            </c:strRef>
          </c:tx>
          <c:spPr>
            <a:solidFill>
              <a:srgbClr val="009BB4"/>
            </a:solidFill>
          </c:spPr>
          <c:invertIfNegative val="0"/>
          <c:dLbls>
            <c:numFmt formatCode="0%" sourceLinked="0"/>
            <c:txPr>
              <a:bodyPr rot="-5400000" vert="horz"/>
              <a:lstStyle/>
              <a:p>
                <a:pPr>
                  <a:defRPr b="1">
                    <a:solidFill>
                      <a:schemeClr val="bg1"/>
                    </a:solidFill>
                    <a:latin typeface="Arial CE" pitchFamily="34" charset="0"/>
                    <a:cs typeface="Arial CE" pitchFamily="34" charset="0"/>
                  </a:defRPr>
                </a:pPr>
                <a:endParaRPr lang="cs-CZ"/>
              </a:p>
            </c:txPr>
            <c:dLblPos val="inEnd"/>
            <c:showLegendKey val="0"/>
            <c:showVal val="1"/>
            <c:showCatName val="0"/>
            <c:showSerName val="0"/>
            <c:showPercent val="0"/>
            <c:showBubbleSize val="0"/>
            <c:showLeaderLines val="0"/>
          </c:dLbls>
          <c:cat>
            <c:multiLvlStrRef>
              <c:f>'F6'!$G$41:$H$49</c:f>
              <c:multiLvlStrCache>
                <c:ptCount val="9"/>
                <c:lvl>
                  <c:pt idx="0">
                    <c:v>2015</c:v>
                  </c:pt>
                  <c:pt idx="1">
                    <c:v>2016</c:v>
                  </c:pt>
                  <c:pt idx="2">
                    <c:v>2017</c:v>
                  </c:pt>
                  <c:pt idx="3">
                    <c:v>2015</c:v>
                  </c:pt>
                  <c:pt idx="4">
                    <c:v>2016</c:v>
                  </c:pt>
                  <c:pt idx="5">
                    <c:v>2017</c:v>
                  </c:pt>
                  <c:pt idx="6">
                    <c:v>2015</c:v>
                  </c:pt>
                  <c:pt idx="7">
                    <c:v>2016</c:v>
                  </c:pt>
                  <c:pt idx="8">
                    <c:v>2017</c:v>
                  </c:pt>
                </c:lvl>
                <c:lvl>
                  <c:pt idx="0">
                    <c:v>Total</c:v>
                  </c:pt>
                  <c:pt idx="3">
                    <c:v> Mobile networks</c:v>
                  </c:pt>
                  <c:pt idx="6">
                    <c:v>Wi-Fi</c:v>
                  </c:pt>
                </c:lvl>
              </c:multiLvlStrCache>
            </c:multiLvlStrRef>
          </c:cat>
          <c:val>
            <c:numRef>
              <c:f>'F6'!$I$41:$I$49</c:f>
              <c:numCache>
                <c:formatCode>0%</c:formatCode>
                <c:ptCount val="9"/>
                <c:pt idx="0">
                  <c:v>0.8006743372342342</c:v>
                </c:pt>
                <c:pt idx="1">
                  <c:v>0.82151458679550771</c:v>
                </c:pt>
                <c:pt idx="2">
                  <c:v>0.86955212055851971</c:v>
                </c:pt>
                <c:pt idx="3">
                  <c:v>0.51938510959587425</c:v>
                </c:pt>
                <c:pt idx="4">
                  <c:v>0.54562499129937836</c:v>
                </c:pt>
                <c:pt idx="5">
                  <c:v>0.59190008601820909</c:v>
                </c:pt>
                <c:pt idx="6">
                  <c:v>0.54853386103365964</c:v>
                </c:pt>
                <c:pt idx="7">
                  <c:v>0.68413689365525099</c:v>
                </c:pt>
                <c:pt idx="8">
                  <c:v>0.82579575338088607</c:v>
                </c:pt>
              </c:numCache>
            </c:numRef>
          </c:val>
        </c:ser>
        <c:ser>
          <c:idx val="1"/>
          <c:order val="1"/>
          <c:tx>
            <c:strRef>
              <c:f>'F6'!$J$40</c:f>
              <c:strCache>
                <c:ptCount val="1"/>
                <c:pt idx="0">
                  <c:v> All individuals</c:v>
                </c:pt>
              </c:strCache>
            </c:strRef>
          </c:tx>
          <c:spPr>
            <a:solidFill>
              <a:srgbClr val="47E5FF"/>
            </a:solidFill>
          </c:spPr>
          <c:invertIfNegative val="0"/>
          <c:dLbls>
            <c:dLbl>
              <c:idx val="0"/>
              <c:numFmt formatCode="0%" sourceLinked="0"/>
              <c:spPr/>
              <c:txPr>
                <a:bodyPr rot="-5400000" vert="horz"/>
                <a:lstStyle/>
                <a:p>
                  <a:pPr>
                    <a:defRPr b="1">
                      <a:solidFill>
                        <a:sysClr val="windowText" lastClr="000000"/>
                      </a:solidFill>
                    </a:defRPr>
                  </a:pPr>
                  <a:endParaRPr lang="cs-CZ"/>
                </a:p>
              </c:txPr>
              <c:dLblPos val="inEnd"/>
              <c:showLegendKey val="0"/>
              <c:showVal val="1"/>
              <c:showCatName val="0"/>
              <c:showSerName val="0"/>
              <c:showPercent val="0"/>
              <c:showBubbleSize val="0"/>
            </c:dLbl>
            <c:numFmt formatCode="0%" sourceLinked="0"/>
            <c:txPr>
              <a:bodyPr rot="-5400000" vert="horz"/>
              <a:lstStyle/>
              <a:p>
                <a:pPr>
                  <a:defRPr b="1"/>
                </a:pPr>
                <a:endParaRPr lang="cs-CZ"/>
              </a:p>
            </c:txPr>
            <c:dLblPos val="inEnd"/>
            <c:showLegendKey val="0"/>
            <c:showVal val="1"/>
            <c:showCatName val="0"/>
            <c:showSerName val="0"/>
            <c:showPercent val="0"/>
            <c:showBubbleSize val="0"/>
            <c:showLeaderLines val="0"/>
          </c:dLbls>
          <c:cat>
            <c:multiLvlStrRef>
              <c:f>'F6'!$G$41:$H$49</c:f>
              <c:multiLvlStrCache>
                <c:ptCount val="9"/>
                <c:lvl>
                  <c:pt idx="0">
                    <c:v>2015</c:v>
                  </c:pt>
                  <c:pt idx="1">
                    <c:v>2016</c:v>
                  </c:pt>
                  <c:pt idx="2">
                    <c:v>2017</c:v>
                  </c:pt>
                  <c:pt idx="3">
                    <c:v>2015</c:v>
                  </c:pt>
                  <c:pt idx="4">
                    <c:v>2016</c:v>
                  </c:pt>
                  <c:pt idx="5">
                    <c:v>2017</c:v>
                  </c:pt>
                  <c:pt idx="6">
                    <c:v>2015</c:v>
                  </c:pt>
                  <c:pt idx="7">
                    <c:v>2016</c:v>
                  </c:pt>
                  <c:pt idx="8">
                    <c:v>2017</c:v>
                  </c:pt>
                </c:lvl>
                <c:lvl>
                  <c:pt idx="0">
                    <c:v>Total</c:v>
                  </c:pt>
                  <c:pt idx="3">
                    <c:v> Mobile networks</c:v>
                  </c:pt>
                  <c:pt idx="6">
                    <c:v>Wi-Fi</c:v>
                  </c:pt>
                </c:lvl>
              </c:multiLvlStrCache>
            </c:multiLvlStrRef>
          </c:cat>
          <c:val>
            <c:numRef>
              <c:f>'F6'!$J$41:$J$49</c:f>
              <c:numCache>
                <c:formatCode>0%</c:formatCode>
                <c:ptCount val="9"/>
                <c:pt idx="0">
                  <c:v>0.36999594668693847</c:v>
                </c:pt>
                <c:pt idx="1">
                  <c:v>0.41214370282827539</c:v>
                </c:pt>
                <c:pt idx="2">
                  <c:v>0.50371415082770532</c:v>
                </c:pt>
                <c:pt idx="3">
                  <c:v>0.26937485913091186</c:v>
                </c:pt>
                <c:pt idx="4">
                  <c:v>0.30604783268458574</c:v>
                </c:pt>
                <c:pt idx="5">
                  <c:v>0.3604229854876751</c:v>
                </c:pt>
                <c:pt idx="6">
                  <c:v>0.234908637887426</c:v>
                </c:pt>
                <c:pt idx="7">
                  <c:v>0.30791327381295841</c:v>
                </c:pt>
                <c:pt idx="8">
                  <c:v>0.46328989424958633</c:v>
                </c:pt>
              </c:numCache>
            </c:numRef>
          </c:val>
        </c:ser>
        <c:dLbls>
          <c:showLegendKey val="0"/>
          <c:showVal val="1"/>
          <c:showCatName val="0"/>
          <c:showSerName val="0"/>
          <c:showPercent val="0"/>
          <c:showBubbleSize val="0"/>
        </c:dLbls>
        <c:gapWidth val="50"/>
        <c:axId val="175122688"/>
        <c:axId val="175136768"/>
      </c:barChart>
      <c:catAx>
        <c:axId val="175122688"/>
        <c:scaling>
          <c:orientation val="minMax"/>
        </c:scaling>
        <c:delete val="0"/>
        <c:axPos val="b"/>
        <c:numFmt formatCode="0" sourceLinked="1"/>
        <c:majorTickMark val="out"/>
        <c:minorTickMark val="in"/>
        <c:tickLblPos val="nextTo"/>
        <c:txPr>
          <a:bodyPr rot="0" vert="horz"/>
          <a:lstStyle/>
          <a:p>
            <a:pPr>
              <a:defRPr/>
            </a:pPr>
            <a:endParaRPr lang="cs-CZ"/>
          </a:p>
        </c:txPr>
        <c:crossAx val="175136768"/>
        <c:crosses val="autoZero"/>
        <c:auto val="1"/>
        <c:lblAlgn val="ctr"/>
        <c:lblOffset val="100"/>
        <c:tickLblSkip val="1"/>
        <c:noMultiLvlLbl val="0"/>
      </c:catAx>
      <c:valAx>
        <c:axId val="175136768"/>
        <c:scaling>
          <c:orientation val="minMax"/>
          <c:max val="0.95000000000000062"/>
          <c:min val="0"/>
        </c:scaling>
        <c:delete val="0"/>
        <c:axPos val="l"/>
        <c:numFmt formatCode="0%" sourceLinked="1"/>
        <c:majorTickMark val="none"/>
        <c:minorTickMark val="none"/>
        <c:tickLblPos val="none"/>
        <c:crossAx val="175122688"/>
        <c:crosses val="autoZero"/>
        <c:crossBetween val="between"/>
      </c:valAx>
      <c:spPr>
        <a:ln w="12700">
          <a:solidFill>
            <a:srgbClr val="A6A6A6"/>
          </a:solidFill>
        </a:ln>
      </c:spPr>
    </c:plotArea>
    <c:legend>
      <c:legendPos val="t"/>
      <c:layout>
        <c:manualLayout>
          <c:xMode val="edge"/>
          <c:yMode val="edge"/>
          <c:x val="7.2477363914325924E-2"/>
          <c:y val="3.9968291931138177E-2"/>
          <c:w val="0.89999996325460063"/>
          <c:h val="7.6286414988330928E-2"/>
        </c:manualLayout>
      </c:layout>
      <c:overlay val="0"/>
    </c:legend>
    <c:plotVisOnly val="1"/>
    <c:dispBlanksAs val="gap"/>
    <c:showDLblsOverMax val="0"/>
  </c:chart>
  <c:spPr>
    <a:ln>
      <a:noFill/>
    </a:ln>
  </c:spPr>
  <c:txPr>
    <a:bodyPr/>
    <a:lstStyle/>
    <a:p>
      <a:pPr>
        <a:defRPr sz="600">
          <a:latin typeface="Arial" pitchFamily="34" charset="0"/>
          <a:cs typeface="Arial" pitchFamily="34" charset="0"/>
        </a:defRPr>
      </a:pPr>
      <a:endParaRPr lang="cs-CZ"/>
    </a:p>
  </c:txPr>
  <c:printSettings>
    <c:headerFooter/>
    <c:pageMargins b="0.78740157499999996" l="0.70000000000000062" r="0.70000000000000062" t="0.78740157499999996"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5369865905833"/>
          <c:y val="5.3872304140638011E-2"/>
          <c:w val="0.68318786672101206"/>
          <c:h val="0.91789396078173369"/>
        </c:manualLayout>
      </c:layout>
      <c:barChart>
        <c:barDir val="bar"/>
        <c:grouping val="clustered"/>
        <c:varyColors val="0"/>
        <c:ser>
          <c:idx val="0"/>
          <c:order val="0"/>
          <c:tx>
            <c:strRef>
              <c:f>'F7'!$E$4</c:f>
              <c:strCache>
                <c:ptCount val="1"/>
                <c:pt idx="0">
                  <c:v> Communication with instructors or other students</c:v>
                </c:pt>
              </c:strCache>
            </c:strRef>
          </c:tx>
          <c:spPr>
            <a:solidFill>
              <a:srgbClr val="47E5FF"/>
            </a:solidFill>
            <a:ln w="25400">
              <a:noFill/>
            </a:ln>
          </c:spPr>
          <c:invertIfNegative val="0"/>
          <c:dPt>
            <c:idx val="2"/>
            <c:invertIfNegative val="0"/>
            <c:bubble3D val="0"/>
            <c:spPr>
              <a:solidFill>
                <a:srgbClr val="47E5FF"/>
              </a:solidFill>
              <a:ln w="15875">
                <a:noFill/>
              </a:ln>
            </c:spPr>
          </c:dPt>
          <c:dPt>
            <c:idx val="3"/>
            <c:invertIfNegative val="0"/>
            <c:bubble3D val="0"/>
            <c:spPr>
              <a:solidFill>
                <a:srgbClr val="47E5FF"/>
              </a:solidFill>
              <a:ln w="15875">
                <a:noFill/>
              </a:ln>
            </c:spPr>
          </c:dPt>
          <c:dPt>
            <c:idx val="5"/>
            <c:invertIfNegative val="0"/>
            <c:bubble3D val="0"/>
            <c:spPr>
              <a:solidFill>
                <a:srgbClr val="47E5FF"/>
              </a:solidFill>
              <a:ln w="15875">
                <a:noFill/>
              </a:ln>
            </c:spPr>
          </c:dPt>
          <c:dPt>
            <c:idx val="7"/>
            <c:invertIfNegative val="0"/>
            <c:bubble3D val="0"/>
            <c:spPr>
              <a:solidFill>
                <a:srgbClr val="47E5FF"/>
              </a:solidFill>
              <a:ln w="15875">
                <a:noFill/>
              </a:ln>
            </c:spPr>
          </c:dPt>
          <c:dPt>
            <c:idx val="9"/>
            <c:invertIfNegative val="0"/>
            <c:bubble3D val="0"/>
            <c:spPr>
              <a:solidFill>
                <a:srgbClr val="47E5FF"/>
              </a:solidFill>
              <a:ln w="15875">
                <a:noFill/>
              </a:ln>
            </c:spPr>
          </c:dPt>
          <c:dPt>
            <c:idx val="11"/>
            <c:invertIfNegative val="0"/>
            <c:bubble3D val="0"/>
            <c:spPr>
              <a:solidFill>
                <a:srgbClr val="47E5FF"/>
              </a:solidFill>
              <a:ln w="15875">
                <a:noFill/>
              </a:ln>
            </c:spPr>
          </c:dPt>
          <c:dPt>
            <c:idx val="12"/>
            <c:invertIfNegative val="0"/>
            <c:bubble3D val="0"/>
            <c:spPr>
              <a:solidFill>
                <a:srgbClr val="47E5FF"/>
              </a:solidFill>
              <a:ln w="15875">
                <a:solidFill>
                  <a:srgbClr val="C00000"/>
                </a:solidFill>
              </a:ln>
            </c:spPr>
          </c:dPt>
          <c:dPt>
            <c:idx val="13"/>
            <c:invertIfNegative val="0"/>
            <c:bubble3D val="0"/>
            <c:spPr>
              <a:solidFill>
                <a:srgbClr val="47E5FF"/>
              </a:solidFill>
              <a:ln w="15875">
                <a:noFill/>
              </a:ln>
            </c:spPr>
          </c:dPt>
          <c:dPt>
            <c:idx val="14"/>
            <c:invertIfNegative val="0"/>
            <c:bubble3D val="0"/>
            <c:spPr>
              <a:solidFill>
                <a:srgbClr val="47E5FF"/>
              </a:solidFill>
              <a:ln w="15875">
                <a:solidFill>
                  <a:srgbClr val="C00000"/>
                </a:solidFill>
              </a:ln>
            </c:spPr>
          </c:dPt>
          <c:dPt>
            <c:idx val="15"/>
            <c:invertIfNegative val="0"/>
            <c:bubble3D val="0"/>
            <c:spPr>
              <a:solidFill>
                <a:srgbClr val="47E5FF"/>
              </a:solidFill>
              <a:ln w="15875">
                <a:noFill/>
              </a:ln>
            </c:spPr>
          </c:dPt>
          <c:dPt>
            <c:idx val="16"/>
            <c:invertIfNegative val="0"/>
            <c:bubble3D val="0"/>
            <c:spPr>
              <a:solidFill>
                <a:srgbClr val="47E5FF"/>
              </a:solidFill>
              <a:ln w="15875">
                <a:noFill/>
              </a:ln>
            </c:spPr>
          </c:dPt>
          <c:dPt>
            <c:idx val="18"/>
            <c:invertIfNegative val="0"/>
            <c:bubble3D val="0"/>
            <c:spPr>
              <a:solidFill>
                <a:srgbClr val="47E5FF"/>
              </a:solidFill>
              <a:ln w="15875">
                <a:noFill/>
              </a:ln>
            </c:spPr>
          </c:dPt>
          <c:dPt>
            <c:idx val="20"/>
            <c:invertIfNegative val="0"/>
            <c:bubble3D val="0"/>
            <c:spPr>
              <a:solidFill>
                <a:srgbClr val="47E5FF"/>
              </a:solidFill>
              <a:ln w="15875">
                <a:noFill/>
              </a:ln>
            </c:spPr>
          </c:dPt>
          <c:dPt>
            <c:idx val="21"/>
            <c:invertIfNegative val="0"/>
            <c:bubble3D val="0"/>
            <c:spPr>
              <a:solidFill>
                <a:srgbClr val="47E5FF"/>
              </a:solidFill>
              <a:ln w="15875">
                <a:noFill/>
              </a:ln>
            </c:spPr>
          </c:dPt>
          <c:dLbls>
            <c:dLbl>
              <c:idx val="0"/>
              <c:layout>
                <c:manualLayout>
                  <c:x val="6.9745160091456869E-3"/>
                  <c:y val="0"/>
                </c:manualLayout>
              </c:layout>
              <c:dLblPos val="outEnd"/>
              <c:showLegendKey val="0"/>
              <c:showVal val="1"/>
              <c:showCatName val="0"/>
              <c:showSerName val="0"/>
              <c:showPercent val="0"/>
              <c:showBubbleSize val="0"/>
            </c:dLbl>
            <c:txPr>
              <a:bodyPr/>
              <a:lstStyle/>
              <a:p>
                <a:pPr>
                  <a:defRPr b="1">
                    <a:solidFill>
                      <a:schemeClr val="tx1"/>
                    </a:solidFill>
                  </a:defRPr>
                </a:pPr>
                <a:endParaRPr lang="cs-CZ"/>
              </a:p>
            </c:txPr>
            <c:dLblPos val="inEnd"/>
            <c:showLegendKey val="0"/>
            <c:showVal val="1"/>
            <c:showCatName val="0"/>
            <c:showSerName val="0"/>
            <c:showPercent val="0"/>
            <c:showBubbleSize val="0"/>
            <c:showLeaderLines val="0"/>
          </c:dLbls>
          <c:cat>
            <c:strRef>
              <c:f>'F7'!$D$5:$D$28</c:f>
              <c:strCache>
                <c:ptCount val="24"/>
                <c:pt idx="0">
                  <c:v>Greece</c:v>
                </c:pt>
                <c:pt idx="1">
                  <c:v>Poland</c:v>
                </c:pt>
                <c:pt idx="2">
                  <c:v>Belgium</c:v>
                </c:pt>
                <c:pt idx="3">
                  <c:v>France</c:v>
                </c:pt>
                <c:pt idx="4">
                  <c:v>Romania</c:v>
                </c:pt>
                <c:pt idx="5">
                  <c:v>Hungary</c:v>
                </c:pt>
                <c:pt idx="6">
                  <c:v>Bulgaria</c:v>
                </c:pt>
                <c:pt idx="7">
                  <c:v>Slovakia</c:v>
                </c:pt>
                <c:pt idx="8">
                  <c:v>Slovenia</c:v>
                </c:pt>
                <c:pt idx="9">
                  <c:v>Netherlands</c:v>
                </c:pt>
                <c:pt idx="10">
                  <c:v>Croatia</c:v>
                </c:pt>
                <c:pt idx="11">
                  <c:v>Italy</c:v>
                </c:pt>
                <c:pt idx="12">
                  <c:v>EU28</c:v>
                </c:pt>
                <c:pt idx="13">
                  <c:v>Germany</c:v>
                </c:pt>
                <c:pt idx="14">
                  <c:v>Czech Republic</c:v>
                </c:pt>
                <c:pt idx="15">
                  <c:v>Latvia</c:v>
                </c:pt>
                <c:pt idx="16">
                  <c:v>United Kingdom</c:v>
                </c:pt>
                <c:pt idx="17">
                  <c:v>Portugal</c:v>
                </c:pt>
                <c:pt idx="18">
                  <c:v>Spain</c:v>
                </c:pt>
                <c:pt idx="19">
                  <c:v>Lithuania</c:v>
                </c:pt>
                <c:pt idx="20">
                  <c:v>Austria</c:v>
                </c:pt>
                <c:pt idx="21">
                  <c:v>Estonia</c:v>
                </c:pt>
                <c:pt idx="22">
                  <c:v>Sweden</c:v>
                </c:pt>
                <c:pt idx="23">
                  <c:v>Finland</c:v>
                </c:pt>
              </c:strCache>
            </c:strRef>
          </c:cat>
          <c:val>
            <c:numRef>
              <c:f>'F7'!$E$5:$E$28</c:f>
              <c:numCache>
                <c:formatCode>0%</c:formatCode>
                <c:ptCount val="24"/>
                <c:pt idx="0">
                  <c:v>0.111829</c:v>
                </c:pt>
                <c:pt idx="1">
                  <c:v>0.197133</c:v>
                </c:pt>
                <c:pt idx="2">
                  <c:v>0.31153999999999998</c:v>
                </c:pt>
                <c:pt idx="3">
                  <c:v>0.31317200000000001</c:v>
                </c:pt>
                <c:pt idx="4">
                  <c:v>0.20711099999999999</c:v>
                </c:pt>
                <c:pt idx="5">
                  <c:v>0.34611500000000001</c:v>
                </c:pt>
                <c:pt idx="6">
                  <c:v>0.31753399999999998</c:v>
                </c:pt>
                <c:pt idx="7">
                  <c:v>0.23008500000000001</c:v>
                </c:pt>
                <c:pt idx="8">
                  <c:v>0.29549399999999998</c:v>
                </c:pt>
                <c:pt idx="9">
                  <c:v>0.53434999999999999</c:v>
                </c:pt>
                <c:pt idx="10">
                  <c:v>0.33762900000000001</c:v>
                </c:pt>
                <c:pt idx="11">
                  <c:v>0.46409600000000001</c:v>
                </c:pt>
                <c:pt idx="12">
                  <c:v>0.391509</c:v>
                </c:pt>
                <c:pt idx="13">
                  <c:v>0.31910699999999997</c:v>
                </c:pt>
                <c:pt idx="14">
                  <c:v>0.38581599999999999</c:v>
                </c:pt>
                <c:pt idx="15">
                  <c:v>0.53675600000000001</c:v>
                </c:pt>
                <c:pt idx="16">
                  <c:v>0.46424300000000002</c:v>
                </c:pt>
                <c:pt idx="17">
                  <c:v>0.44340600000000002</c:v>
                </c:pt>
                <c:pt idx="18">
                  <c:v>0.52689200000000003</c:v>
                </c:pt>
                <c:pt idx="19">
                  <c:v>0.57128400000000001</c:v>
                </c:pt>
                <c:pt idx="20">
                  <c:v>0.33189999999999997</c:v>
                </c:pt>
                <c:pt idx="21">
                  <c:v>0.77720900000000004</c:v>
                </c:pt>
                <c:pt idx="22">
                  <c:v>0.73353400000000002</c:v>
                </c:pt>
                <c:pt idx="23">
                  <c:v>0.69693400000000005</c:v>
                </c:pt>
              </c:numCache>
            </c:numRef>
          </c:val>
        </c:ser>
        <c:ser>
          <c:idx val="1"/>
          <c:order val="1"/>
          <c:tx>
            <c:strRef>
              <c:f>'F7'!$F$4</c:f>
              <c:strCache>
                <c:ptCount val="1"/>
                <c:pt idx="0">
                  <c:v> Using on-line learning material</c:v>
                </c:pt>
              </c:strCache>
            </c:strRef>
          </c:tx>
          <c:spPr>
            <a:solidFill>
              <a:srgbClr val="009BB4"/>
            </a:solidFill>
            <a:ln w="15875">
              <a:noFill/>
            </a:ln>
          </c:spPr>
          <c:invertIfNegative val="0"/>
          <c:dPt>
            <c:idx val="12"/>
            <c:invertIfNegative val="0"/>
            <c:bubble3D val="0"/>
            <c:spPr>
              <a:solidFill>
                <a:srgbClr val="009BB4"/>
              </a:solidFill>
              <a:ln w="15875">
                <a:solidFill>
                  <a:srgbClr val="C00000"/>
                </a:solidFill>
              </a:ln>
            </c:spPr>
          </c:dPt>
          <c:dPt>
            <c:idx val="14"/>
            <c:invertIfNegative val="0"/>
            <c:bubble3D val="0"/>
            <c:spPr>
              <a:solidFill>
                <a:srgbClr val="009BB4"/>
              </a:solidFill>
              <a:ln w="15875">
                <a:solidFill>
                  <a:srgbClr val="C00000"/>
                </a:solidFill>
              </a:ln>
            </c:spPr>
          </c:dPt>
          <c:dLbls>
            <c:dLbl>
              <c:idx val="0"/>
              <c:layout/>
              <c:spPr/>
              <c:txPr>
                <a:bodyPr/>
                <a:lstStyle/>
                <a:p>
                  <a:pPr>
                    <a:defRPr b="1">
                      <a:solidFill>
                        <a:sysClr val="windowText" lastClr="000000"/>
                      </a:solidFill>
                    </a:defRPr>
                  </a:pPr>
                  <a:endParaRPr lang="cs-CZ"/>
                </a:p>
              </c:txPr>
              <c:dLblPos val="outEnd"/>
              <c:showLegendKey val="0"/>
              <c:showVal val="1"/>
              <c:showCatName val="0"/>
              <c:showSerName val="0"/>
              <c:showPercent val="0"/>
              <c:showBubbleSize val="0"/>
            </c:dLbl>
            <c:txPr>
              <a:bodyPr/>
              <a:lstStyle/>
              <a:p>
                <a:pPr>
                  <a:defRPr b="1">
                    <a:solidFill>
                      <a:schemeClr val="bg1"/>
                    </a:solidFill>
                  </a:defRPr>
                </a:pPr>
                <a:endParaRPr lang="cs-CZ"/>
              </a:p>
            </c:txPr>
            <c:dLblPos val="inEnd"/>
            <c:showLegendKey val="0"/>
            <c:showVal val="1"/>
            <c:showCatName val="0"/>
            <c:showSerName val="0"/>
            <c:showPercent val="0"/>
            <c:showBubbleSize val="0"/>
            <c:showLeaderLines val="0"/>
          </c:dLbls>
          <c:cat>
            <c:strRef>
              <c:f>'F7'!$D$5:$D$28</c:f>
              <c:strCache>
                <c:ptCount val="24"/>
                <c:pt idx="0">
                  <c:v>Greece</c:v>
                </c:pt>
                <c:pt idx="1">
                  <c:v>Poland</c:v>
                </c:pt>
                <c:pt idx="2">
                  <c:v>Belgium</c:v>
                </c:pt>
                <c:pt idx="3">
                  <c:v>France</c:v>
                </c:pt>
                <c:pt idx="4">
                  <c:v>Romania</c:v>
                </c:pt>
                <c:pt idx="5">
                  <c:v>Hungary</c:v>
                </c:pt>
                <c:pt idx="6">
                  <c:v>Bulgaria</c:v>
                </c:pt>
                <c:pt idx="7">
                  <c:v>Slovakia</c:v>
                </c:pt>
                <c:pt idx="8">
                  <c:v>Slovenia</c:v>
                </c:pt>
                <c:pt idx="9">
                  <c:v>Netherlands</c:v>
                </c:pt>
                <c:pt idx="10">
                  <c:v>Croatia</c:v>
                </c:pt>
                <c:pt idx="11">
                  <c:v>Italy</c:v>
                </c:pt>
                <c:pt idx="12">
                  <c:v>EU28</c:v>
                </c:pt>
                <c:pt idx="13">
                  <c:v>Germany</c:v>
                </c:pt>
                <c:pt idx="14">
                  <c:v>Czech Republic</c:v>
                </c:pt>
                <c:pt idx="15">
                  <c:v>Latvia</c:v>
                </c:pt>
                <c:pt idx="16">
                  <c:v>United Kingdom</c:v>
                </c:pt>
                <c:pt idx="17">
                  <c:v>Portugal</c:v>
                </c:pt>
                <c:pt idx="18">
                  <c:v>Spain</c:v>
                </c:pt>
                <c:pt idx="19">
                  <c:v>Lithuania</c:v>
                </c:pt>
                <c:pt idx="20">
                  <c:v>Austria</c:v>
                </c:pt>
                <c:pt idx="21">
                  <c:v>Estonia</c:v>
                </c:pt>
                <c:pt idx="22">
                  <c:v>Sweden</c:v>
                </c:pt>
                <c:pt idx="23">
                  <c:v>Finland</c:v>
                </c:pt>
              </c:strCache>
            </c:strRef>
          </c:cat>
          <c:val>
            <c:numRef>
              <c:f>'F7'!$F$5:$F$28</c:f>
              <c:numCache>
                <c:formatCode>0%</c:formatCode>
                <c:ptCount val="24"/>
                <c:pt idx="0">
                  <c:v>6.3673999999999994E-2</c:v>
                </c:pt>
                <c:pt idx="1">
                  <c:v>0.276646</c:v>
                </c:pt>
                <c:pt idx="2">
                  <c:v>0.29060200000000003</c:v>
                </c:pt>
                <c:pt idx="3">
                  <c:v>0.324938</c:v>
                </c:pt>
                <c:pt idx="4">
                  <c:v>0.36568699999999998</c:v>
                </c:pt>
                <c:pt idx="5">
                  <c:v>0.36626300000000001</c:v>
                </c:pt>
                <c:pt idx="6">
                  <c:v>0.37980799999999998</c:v>
                </c:pt>
                <c:pt idx="7">
                  <c:v>0.392069</c:v>
                </c:pt>
                <c:pt idx="8">
                  <c:v>0.41753200000000001</c:v>
                </c:pt>
                <c:pt idx="9">
                  <c:v>0.42327399999999998</c:v>
                </c:pt>
                <c:pt idx="10">
                  <c:v>0.42610700000000001</c:v>
                </c:pt>
                <c:pt idx="11">
                  <c:v>0.439747</c:v>
                </c:pt>
                <c:pt idx="12">
                  <c:v>0.446106</c:v>
                </c:pt>
                <c:pt idx="13">
                  <c:v>0.48596800000000001</c:v>
                </c:pt>
                <c:pt idx="14">
                  <c:v>0.50098799999999999</c:v>
                </c:pt>
                <c:pt idx="15">
                  <c:v>0.53085700000000002</c:v>
                </c:pt>
                <c:pt idx="16">
                  <c:v>0.54550900000000002</c:v>
                </c:pt>
                <c:pt idx="17">
                  <c:v>0.54847400000000002</c:v>
                </c:pt>
                <c:pt idx="18">
                  <c:v>0.55276499999999995</c:v>
                </c:pt>
                <c:pt idx="19">
                  <c:v>0.59850000000000003</c:v>
                </c:pt>
                <c:pt idx="20">
                  <c:v>0.63853800000000005</c:v>
                </c:pt>
                <c:pt idx="21">
                  <c:v>0.64867300000000006</c:v>
                </c:pt>
                <c:pt idx="22">
                  <c:v>0.71016199999999996</c:v>
                </c:pt>
                <c:pt idx="23">
                  <c:v>0.85520300000000005</c:v>
                </c:pt>
              </c:numCache>
            </c:numRef>
          </c:val>
        </c:ser>
        <c:dLbls>
          <c:showLegendKey val="0"/>
          <c:showVal val="1"/>
          <c:showCatName val="0"/>
          <c:showSerName val="0"/>
          <c:showPercent val="0"/>
          <c:showBubbleSize val="0"/>
        </c:dLbls>
        <c:gapWidth val="50"/>
        <c:axId val="175731840"/>
        <c:axId val="175733376"/>
      </c:barChart>
      <c:catAx>
        <c:axId val="17573184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latin typeface="Arial" panose="020B0604020202020204" pitchFamily="34" charset="0"/>
                <a:cs typeface="Arial" panose="020B0604020202020204" pitchFamily="34" charset="0"/>
              </a:defRPr>
            </a:pPr>
            <a:endParaRPr lang="cs-CZ"/>
          </a:p>
        </c:txPr>
        <c:crossAx val="175733376"/>
        <c:crosses val="autoZero"/>
        <c:auto val="1"/>
        <c:lblAlgn val="ctr"/>
        <c:lblOffset val="100"/>
        <c:tickLblSkip val="1"/>
        <c:tickMarkSkip val="1"/>
        <c:noMultiLvlLbl val="0"/>
      </c:catAx>
      <c:valAx>
        <c:axId val="175733376"/>
        <c:scaling>
          <c:orientation val="minMax"/>
          <c:max val="1"/>
          <c:min val="0"/>
        </c:scaling>
        <c:delete val="0"/>
        <c:axPos val="b"/>
        <c:majorGridlines>
          <c:spPr>
            <a:ln w="12700">
              <a:solidFill>
                <a:srgbClr val="A6A6A6">
                  <a:alpha val="35000"/>
                </a:srgbClr>
              </a:solidFill>
              <a:prstDash val="dash"/>
            </a:ln>
          </c:spPr>
        </c:majorGridlines>
        <c:numFmt formatCode="0%" sourceLinked="1"/>
        <c:majorTickMark val="out"/>
        <c:minorTickMark val="none"/>
        <c:tickLblPos val="nextTo"/>
        <c:spPr>
          <a:ln w="9525">
            <a:noFill/>
          </a:ln>
        </c:spPr>
        <c:crossAx val="175731840"/>
        <c:crosses val="autoZero"/>
        <c:crossBetween val="between"/>
        <c:majorUnit val="0.25"/>
        <c:minorUnit val="5.0000000000000024E-2"/>
      </c:valAx>
      <c:spPr>
        <a:noFill/>
        <a:ln w="12700">
          <a:solidFill>
            <a:srgbClr val="A6A6A6"/>
          </a:solidFill>
          <a:prstDash val="solid"/>
        </a:ln>
      </c:spPr>
    </c:plotArea>
    <c:legend>
      <c:legendPos val="t"/>
      <c:layout>
        <c:manualLayout>
          <c:xMode val="edge"/>
          <c:yMode val="edge"/>
          <c:x val="0.21054226743437549"/>
          <c:y val="7.2799622301749807E-3"/>
          <c:w val="0.78482580487038145"/>
          <c:h val="4.1490273286904363E-2"/>
        </c:manualLayout>
      </c:layout>
      <c:overlay val="0"/>
      <c:spPr>
        <a:noFill/>
        <a:ln w="25400">
          <a:noFill/>
        </a:ln>
      </c:sp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522" footer="0.49212598450000522"/>
    <c:pageSetup paperSize="9" orientation="landscape" horizontalDpi="1200" verticalDpi="12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385317197850498E-2"/>
          <c:y val="0.15192154863977628"/>
          <c:w val="0.93991233107046657"/>
          <c:h val="0.71658350944655358"/>
        </c:manualLayout>
      </c:layout>
      <c:barChart>
        <c:barDir val="col"/>
        <c:grouping val="clustered"/>
        <c:varyColors val="0"/>
        <c:ser>
          <c:idx val="0"/>
          <c:order val="0"/>
          <c:tx>
            <c:strRef>
              <c:f>'F8'!$H$27</c:f>
              <c:strCache>
                <c:ptCount val="1"/>
                <c:pt idx="0">
                  <c:v> % of all individuals</c:v>
                </c:pt>
              </c:strCache>
            </c:strRef>
          </c:tx>
          <c:spPr>
            <a:solidFill>
              <a:srgbClr val="47E5FF"/>
            </a:solidFill>
            <a:ln w="25400">
              <a:noFill/>
            </a:ln>
          </c:spPr>
          <c:invertIfNegative val="0"/>
          <c:dLbls>
            <c:dLbl>
              <c:idx val="3"/>
              <c:layout>
                <c:manualLayout>
                  <c:x val="0"/>
                  <c:y val="0.22480081945557437"/>
                </c:manualLayout>
              </c:layout>
              <c:dLblPos val="outEnd"/>
              <c:showLegendKey val="0"/>
              <c:showVal val="1"/>
              <c:showCatName val="0"/>
              <c:showSerName val="0"/>
              <c:showPercent val="0"/>
              <c:showBubbleSize val="0"/>
            </c:dLbl>
            <c:dLbl>
              <c:idx val="7"/>
              <c:layout>
                <c:manualLayout>
                  <c:x val="0"/>
                  <c:y val="1.9235503811382598E-2"/>
                </c:manualLayout>
              </c:layout>
              <c:dLblPos val="outEnd"/>
              <c:showLegendKey val="0"/>
              <c:showVal val="1"/>
              <c:showCatName val="0"/>
              <c:showSerName val="0"/>
              <c:showPercent val="0"/>
              <c:showBubbleSize val="0"/>
            </c:dLbl>
            <c:dLbl>
              <c:idx val="9"/>
              <c:layout>
                <c:manualLayout>
                  <c:x val="0"/>
                  <c:y val="2.1624570680732608E-2"/>
                </c:manualLayout>
              </c:layout>
              <c:dLblPos val="outEnd"/>
              <c:showLegendKey val="0"/>
              <c:showVal val="1"/>
              <c:showCatName val="0"/>
              <c:showSerName val="0"/>
              <c:showPercent val="0"/>
              <c:showBubbleSize val="0"/>
            </c:dLbl>
            <c:dLbl>
              <c:idx val="10"/>
              <c:layout>
                <c:manualLayout>
                  <c:x val="0"/>
                  <c:y val="2.3235376074422096E-2"/>
                </c:manualLayout>
              </c:layout>
              <c:dLblPos val="outEnd"/>
              <c:showLegendKey val="0"/>
              <c:showVal val="1"/>
              <c:showCatName val="0"/>
              <c:showSerName val="0"/>
              <c:showPercent val="0"/>
              <c:showBubbleSize val="0"/>
            </c:dLbl>
            <c:dLbl>
              <c:idx val="11"/>
              <c:layout>
                <c:manualLayout>
                  <c:x val="0"/>
                  <c:y val="1.6222644045763821E-2"/>
                </c:manualLayout>
              </c:layout>
              <c:dLblPos val="outEnd"/>
              <c:showLegendKey val="0"/>
              <c:showVal val="1"/>
              <c:showCatName val="0"/>
              <c:showSerName val="0"/>
              <c:showPercent val="0"/>
              <c:showBubbleSize val="0"/>
            </c:dLbl>
            <c:numFmt formatCode="0%" sourceLinked="0"/>
            <c:spPr>
              <a:noFill/>
              <a:ln w="25400">
                <a:noFill/>
              </a:ln>
            </c:spPr>
            <c:txPr>
              <a:bodyPr rot="-5400000" vert="horz"/>
              <a:lstStyle/>
              <a:p>
                <a:pPr algn="ctr">
                  <a:defRPr sz="600" b="1" i="0" u="none" strike="noStrike" baseline="0">
                    <a:solidFill>
                      <a:srgbClr val="000000"/>
                    </a:solidFill>
                    <a:latin typeface="Arial CE"/>
                    <a:ea typeface="Arial CE"/>
                    <a:cs typeface="Arial CE"/>
                  </a:defRPr>
                </a:pPr>
                <a:endParaRPr lang="cs-CZ"/>
              </a:p>
            </c:txPr>
            <c:dLblPos val="inEnd"/>
            <c:showLegendKey val="0"/>
            <c:showVal val="1"/>
            <c:showCatName val="0"/>
            <c:showSerName val="0"/>
            <c:showPercent val="0"/>
            <c:showBubbleSize val="0"/>
            <c:showLeaderLines val="0"/>
          </c:dLbls>
          <c:cat>
            <c:strRef>
              <c:f>'F8'!$G$28:$G$35</c:f>
              <c:strCache>
                <c:ptCount val="8"/>
                <c:pt idx="0">
                  <c:v>Total</c:v>
                </c:pt>
                <c:pt idx="2">
                  <c:v>Males</c:v>
                </c:pt>
                <c:pt idx="3">
                  <c:v>Females</c:v>
                </c:pt>
                <c:pt idx="5">
                  <c:v>  16-34</c:v>
                </c:pt>
                <c:pt idx="6">
                  <c:v>  35-54</c:v>
                </c:pt>
                <c:pt idx="7">
                  <c:v>  55+</c:v>
                </c:pt>
              </c:strCache>
            </c:strRef>
          </c:cat>
          <c:val>
            <c:numRef>
              <c:f>'F8'!$H$28:$H$35</c:f>
              <c:numCache>
                <c:formatCode>0%</c:formatCode>
                <c:ptCount val="8"/>
                <c:pt idx="0">
                  <c:v>0.247</c:v>
                </c:pt>
                <c:pt idx="2">
                  <c:v>0.309</c:v>
                </c:pt>
                <c:pt idx="3">
                  <c:v>0.187</c:v>
                </c:pt>
                <c:pt idx="5">
                  <c:v>0.45381344869533136</c:v>
                </c:pt>
                <c:pt idx="6">
                  <c:v>0.274259457496346</c:v>
                </c:pt>
                <c:pt idx="7">
                  <c:v>7.6968258844958476E-2</c:v>
                </c:pt>
              </c:numCache>
            </c:numRef>
          </c:val>
        </c:ser>
        <c:ser>
          <c:idx val="1"/>
          <c:order val="1"/>
          <c:tx>
            <c:strRef>
              <c:f>'F8'!$I$27</c:f>
              <c:strCache>
                <c:ptCount val="1"/>
                <c:pt idx="0">
                  <c:v> % of internet users</c:v>
                </c:pt>
              </c:strCache>
            </c:strRef>
          </c:tx>
          <c:spPr>
            <a:solidFill>
              <a:srgbClr val="009BB4"/>
            </a:solidFill>
            <a:ln w="25400">
              <a:noFill/>
            </a:ln>
          </c:spPr>
          <c:invertIfNegative val="0"/>
          <c:dLbls>
            <c:dLbl>
              <c:idx val="3"/>
              <c:spPr>
                <a:noFill/>
                <a:ln w="25400">
                  <a:noFill/>
                </a:ln>
              </c:spPr>
              <c:txPr>
                <a:bodyPr rot="-5400000" vert="horz"/>
                <a:lstStyle/>
                <a:p>
                  <a:pPr algn="ctr">
                    <a:defRPr sz="600" b="1" i="0" u="none" strike="noStrike" baseline="0">
                      <a:solidFill>
                        <a:schemeClr val="bg1"/>
                      </a:solidFill>
                      <a:latin typeface="Arial"/>
                      <a:ea typeface="Arial"/>
                      <a:cs typeface="Arial"/>
                    </a:defRPr>
                  </a:pPr>
                  <a:endParaRPr lang="cs-CZ"/>
                </a:p>
              </c:txPr>
              <c:dLblPos val="inEnd"/>
              <c:showLegendKey val="0"/>
              <c:showVal val="1"/>
              <c:showCatName val="0"/>
              <c:showSerName val="0"/>
              <c:showPercent val="0"/>
              <c:showBubbleSize val="0"/>
            </c:dLbl>
            <c:dLbl>
              <c:idx val="5"/>
              <c:spPr>
                <a:noFill/>
                <a:ln w="25400">
                  <a:noFill/>
                </a:ln>
              </c:spPr>
              <c:txPr>
                <a:bodyPr rot="-5400000" vert="horz"/>
                <a:lstStyle/>
                <a:p>
                  <a:pPr algn="ctr">
                    <a:defRPr sz="600" b="1" i="0" u="none" strike="noStrike" baseline="0">
                      <a:solidFill>
                        <a:schemeClr val="bg1"/>
                      </a:solidFill>
                      <a:latin typeface="Arial"/>
                      <a:ea typeface="Arial"/>
                      <a:cs typeface="Arial"/>
                    </a:defRPr>
                  </a:pPr>
                  <a:endParaRPr lang="cs-CZ"/>
                </a:p>
              </c:txPr>
              <c:dLblPos val="inEnd"/>
              <c:showLegendKey val="0"/>
              <c:showVal val="1"/>
              <c:showCatName val="0"/>
              <c:showSerName val="0"/>
              <c:showPercent val="0"/>
              <c:showBubbleSize val="0"/>
            </c:dLbl>
            <c:dLbl>
              <c:idx val="7"/>
              <c:layout>
                <c:manualLayout>
                  <c:x val="0"/>
                  <c:y val="7.5242856930713593E-3"/>
                </c:manualLayout>
              </c:layout>
              <c:spPr>
                <a:noFill/>
                <a:ln w="25400">
                  <a:noFill/>
                </a:ln>
              </c:spPr>
              <c:txPr>
                <a:bodyPr rot="-5400000" vert="horz"/>
                <a:lstStyle/>
                <a:p>
                  <a:pPr algn="ctr">
                    <a:defRPr sz="600" b="1" i="0" u="none" strike="noStrike" baseline="0">
                      <a:solidFill>
                        <a:sysClr val="windowText" lastClr="000000"/>
                      </a:solidFill>
                      <a:latin typeface="Arial"/>
                      <a:ea typeface="Arial"/>
                      <a:cs typeface="Arial"/>
                    </a:defRPr>
                  </a:pPr>
                  <a:endParaRPr lang="cs-CZ"/>
                </a:p>
              </c:txPr>
              <c:dLblPos val="outEnd"/>
              <c:showLegendKey val="0"/>
              <c:showVal val="1"/>
              <c:showCatName val="0"/>
              <c:showSerName val="0"/>
              <c:showPercent val="0"/>
              <c:showBubbleSize val="0"/>
            </c:dLbl>
            <c:dLbl>
              <c:idx val="9"/>
              <c:layout>
                <c:manualLayout>
                  <c:x val="0"/>
                  <c:y val="0.22695460675351567"/>
                </c:manualLayout>
              </c:layout>
              <c:spPr>
                <a:noFill/>
                <a:ln w="25400">
                  <a:noFill/>
                </a:ln>
              </c:spPr>
              <c:txPr>
                <a:bodyPr rot="-5400000" vert="horz"/>
                <a:lstStyle/>
                <a:p>
                  <a:pPr algn="ctr">
                    <a:defRPr sz="600" b="1" i="0" u="none" strike="noStrike" baseline="0">
                      <a:solidFill>
                        <a:schemeClr val="bg1"/>
                      </a:solidFill>
                      <a:latin typeface="Arial"/>
                      <a:ea typeface="Arial"/>
                      <a:cs typeface="Arial"/>
                    </a:defRPr>
                  </a:pPr>
                  <a:endParaRPr lang="cs-CZ"/>
                </a:p>
              </c:txPr>
              <c:dLblPos val="outEnd"/>
              <c:showLegendKey val="0"/>
              <c:showVal val="1"/>
              <c:showCatName val="0"/>
              <c:showSerName val="0"/>
              <c:showPercent val="0"/>
              <c:showBubbleSize val="0"/>
            </c:dLbl>
            <c:dLbl>
              <c:idx val="10"/>
              <c:layout>
                <c:manualLayout>
                  <c:x val="0"/>
                  <c:y val="1.8195829375070603E-2"/>
                </c:manualLayout>
              </c:layout>
              <c:spPr>
                <a:noFill/>
                <a:ln w="25400">
                  <a:noFill/>
                </a:ln>
              </c:spPr>
              <c:txPr>
                <a:bodyPr rot="-5400000" vert="horz"/>
                <a:lstStyle/>
                <a:p>
                  <a:pPr algn="ctr">
                    <a:defRPr sz="600" b="1" i="0" u="none" strike="noStrike" baseline="0">
                      <a:solidFill>
                        <a:sysClr val="windowText" lastClr="000000"/>
                      </a:solidFill>
                      <a:latin typeface="Arial"/>
                      <a:ea typeface="Arial"/>
                      <a:cs typeface="Arial"/>
                    </a:defRPr>
                  </a:pPr>
                  <a:endParaRPr lang="cs-CZ"/>
                </a:p>
              </c:txPr>
              <c:dLblPos val="outEnd"/>
              <c:showLegendKey val="0"/>
              <c:showVal val="1"/>
              <c:showCatName val="0"/>
              <c:showSerName val="0"/>
              <c:showPercent val="0"/>
              <c:showBubbleSize val="0"/>
            </c:dLbl>
            <c:dLbl>
              <c:idx val="11"/>
              <c:layout>
                <c:manualLayout>
                  <c:x val="0"/>
                  <c:y val="0.21104357010436542"/>
                </c:manualLayout>
              </c:layout>
              <c:dLblPos val="outEnd"/>
              <c:showLegendKey val="0"/>
              <c:showVal val="1"/>
              <c:showCatName val="0"/>
              <c:showSerName val="0"/>
              <c:showPercent val="0"/>
              <c:showBubbleSize val="0"/>
            </c:dLbl>
            <c:spPr>
              <a:noFill/>
              <a:ln w="25400">
                <a:noFill/>
              </a:ln>
            </c:spPr>
            <c:txPr>
              <a:bodyPr rot="-5400000" vert="horz"/>
              <a:lstStyle/>
              <a:p>
                <a:pPr algn="ctr">
                  <a:defRPr sz="600" b="1" i="0" u="none" strike="noStrike" baseline="0">
                    <a:solidFill>
                      <a:srgbClr val="FFFFFF"/>
                    </a:solidFill>
                    <a:latin typeface="Arial"/>
                    <a:ea typeface="Arial"/>
                    <a:cs typeface="Arial"/>
                  </a:defRPr>
                </a:pPr>
                <a:endParaRPr lang="cs-CZ"/>
              </a:p>
            </c:txPr>
            <c:dLblPos val="inEnd"/>
            <c:showLegendKey val="0"/>
            <c:showVal val="1"/>
            <c:showCatName val="0"/>
            <c:showSerName val="0"/>
            <c:showPercent val="0"/>
            <c:showBubbleSize val="0"/>
            <c:showLeaderLines val="0"/>
          </c:dLbls>
          <c:cat>
            <c:strRef>
              <c:f>'F8'!$G$28:$G$35</c:f>
              <c:strCache>
                <c:ptCount val="8"/>
                <c:pt idx="0">
                  <c:v>Total</c:v>
                </c:pt>
                <c:pt idx="2">
                  <c:v>Males</c:v>
                </c:pt>
                <c:pt idx="3">
                  <c:v>Females</c:v>
                </c:pt>
                <c:pt idx="5">
                  <c:v>  16-34</c:v>
                </c:pt>
                <c:pt idx="6">
                  <c:v>  35-54</c:v>
                </c:pt>
                <c:pt idx="7">
                  <c:v>  55+</c:v>
                </c:pt>
              </c:strCache>
            </c:strRef>
          </c:cat>
          <c:val>
            <c:numRef>
              <c:f>'F8'!$I$28:$I$35</c:f>
              <c:numCache>
                <c:formatCode>0%</c:formatCode>
                <c:ptCount val="8"/>
                <c:pt idx="0">
                  <c:v>0.313</c:v>
                </c:pt>
                <c:pt idx="2">
                  <c:v>0.379</c:v>
                </c:pt>
                <c:pt idx="3">
                  <c:v>0.246</c:v>
                </c:pt>
                <c:pt idx="5">
                  <c:v>0.46470852236606369</c:v>
                </c:pt>
                <c:pt idx="6">
                  <c:v>0.28997132167271761</c:v>
                </c:pt>
                <c:pt idx="7">
                  <c:v>0.15279549210501819</c:v>
                </c:pt>
              </c:numCache>
            </c:numRef>
          </c:val>
        </c:ser>
        <c:dLbls>
          <c:showLegendKey val="0"/>
          <c:showVal val="0"/>
          <c:showCatName val="0"/>
          <c:showSerName val="0"/>
          <c:showPercent val="0"/>
          <c:showBubbleSize val="0"/>
        </c:dLbls>
        <c:gapWidth val="40"/>
        <c:axId val="175568384"/>
        <c:axId val="175569920"/>
      </c:barChart>
      <c:catAx>
        <c:axId val="175568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CE"/>
                <a:ea typeface="Arial CE"/>
                <a:cs typeface="Arial CE"/>
              </a:defRPr>
            </a:pPr>
            <a:endParaRPr lang="cs-CZ"/>
          </a:p>
        </c:txPr>
        <c:crossAx val="175569920"/>
        <c:crosses val="autoZero"/>
        <c:auto val="1"/>
        <c:lblAlgn val="ctr"/>
        <c:lblOffset val="100"/>
        <c:tickLblSkip val="1"/>
        <c:tickMarkSkip val="1"/>
        <c:noMultiLvlLbl val="0"/>
      </c:catAx>
      <c:valAx>
        <c:axId val="175569920"/>
        <c:scaling>
          <c:orientation val="minMax"/>
          <c:max val="0.70000000000000062"/>
          <c:min val="0"/>
        </c:scaling>
        <c:delete val="0"/>
        <c:axPos val="l"/>
        <c:numFmt formatCode="0%" sourceLinked="1"/>
        <c:majorTickMark val="none"/>
        <c:minorTickMark val="none"/>
        <c:tickLblPos val="none"/>
        <c:crossAx val="175568384"/>
        <c:crosses val="autoZero"/>
        <c:crossBetween val="between"/>
        <c:majorUnit val="0.1"/>
      </c:valAx>
      <c:spPr>
        <a:noFill/>
        <a:ln w="12700">
          <a:solidFill>
            <a:srgbClr val="A6A6A6"/>
          </a:solidFill>
          <a:prstDash val="solid"/>
        </a:ln>
      </c:spPr>
    </c:plotArea>
    <c:legend>
      <c:legendPos val="t"/>
      <c:layout>
        <c:manualLayout>
          <c:xMode val="edge"/>
          <c:yMode val="edge"/>
          <c:x val="4.8993870365305239E-2"/>
          <c:y val="7.4325775806812853E-3"/>
          <c:w val="0.8999996676294405"/>
          <c:h val="0.14291873517378276"/>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633" footer="0.4921259845000063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915254237288111E-2"/>
          <c:y val="0.1454435271841524"/>
          <c:w val="0.94755867014341655"/>
          <c:h val="0.73656708851208119"/>
        </c:manualLayout>
      </c:layout>
      <c:barChart>
        <c:barDir val="col"/>
        <c:grouping val="clustered"/>
        <c:varyColors val="0"/>
        <c:ser>
          <c:idx val="0"/>
          <c:order val="0"/>
          <c:tx>
            <c:strRef>
              <c:f>'F8'!$H$47</c:f>
              <c:strCache>
                <c:ptCount val="1"/>
                <c:pt idx="0">
                  <c:v> % of all individuals</c:v>
                </c:pt>
              </c:strCache>
            </c:strRef>
          </c:tx>
          <c:spPr>
            <a:solidFill>
              <a:srgbClr val="47E5FF"/>
            </a:solidFill>
            <a:ln w="25400">
              <a:noFill/>
            </a:ln>
          </c:spPr>
          <c:invertIfNegative val="0"/>
          <c:dLbls>
            <c:numFmt formatCode="0.0%" sourceLinked="0"/>
            <c:spPr>
              <a:noFill/>
              <a:ln w="25400">
                <a:noFill/>
              </a:ln>
            </c:spPr>
            <c:txPr>
              <a:bodyPr rot="-5400000" vert="horz"/>
              <a:lstStyle/>
              <a:p>
                <a:pPr algn="ctr">
                  <a:defRPr sz="600" b="1" i="0" u="none" strike="noStrike" baseline="0">
                    <a:solidFill>
                      <a:srgbClr val="000000"/>
                    </a:solidFill>
                    <a:latin typeface="Arial CE"/>
                    <a:ea typeface="Arial CE"/>
                    <a:cs typeface="Arial CE"/>
                  </a:defRPr>
                </a:pPr>
                <a:endParaRPr lang="cs-CZ"/>
              </a:p>
            </c:txPr>
            <c:dLblPos val="outEnd"/>
            <c:showLegendKey val="0"/>
            <c:showVal val="1"/>
            <c:showCatName val="0"/>
            <c:showSerName val="0"/>
            <c:showPercent val="0"/>
            <c:showBubbleSize val="0"/>
            <c:showLeaderLines val="0"/>
          </c:dLbls>
          <c:cat>
            <c:strRef>
              <c:f>'F8'!$G$48:$G$55</c:f>
              <c:strCache>
                <c:ptCount val="8"/>
                <c:pt idx="0">
                  <c:v>Total</c:v>
                </c:pt>
                <c:pt idx="2">
                  <c:v>Males</c:v>
                </c:pt>
                <c:pt idx="3">
                  <c:v>Females</c:v>
                </c:pt>
                <c:pt idx="5">
                  <c:v>  16-34</c:v>
                </c:pt>
                <c:pt idx="6">
                  <c:v>  35-54</c:v>
                </c:pt>
                <c:pt idx="7">
                  <c:v>  55+</c:v>
                </c:pt>
              </c:strCache>
            </c:strRef>
          </c:cat>
          <c:val>
            <c:numRef>
              <c:f>'F8'!$H$48:$H$55</c:f>
              <c:numCache>
                <c:formatCode>0%</c:formatCode>
                <c:ptCount val="8"/>
                <c:pt idx="0">
                  <c:v>3.9E-2</c:v>
                </c:pt>
                <c:pt idx="2">
                  <c:v>7.0999999999999994E-2</c:v>
                </c:pt>
                <c:pt idx="3">
                  <c:v>9.4370539476613304E-3</c:v>
                </c:pt>
                <c:pt idx="5">
                  <c:v>8.7750286944772327E-2</c:v>
                </c:pt>
                <c:pt idx="6">
                  <c:v>3.7133157332662856E-2</c:v>
                </c:pt>
                <c:pt idx="7">
                  <c:v>8.3997151173253182E-3</c:v>
                </c:pt>
              </c:numCache>
            </c:numRef>
          </c:val>
        </c:ser>
        <c:ser>
          <c:idx val="1"/>
          <c:order val="1"/>
          <c:tx>
            <c:strRef>
              <c:f>'F8'!$I$47</c:f>
              <c:strCache>
                <c:ptCount val="1"/>
                <c:pt idx="0">
                  <c:v> % of internet users</c:v>
                </c:pt>
              </c:strCache>
            </c:strRef>
          </c:tx>
          <c:spPr>
            <a:solidFill>
              <a:srgbClr val="009BB4"/>
            </a:solidFill>
          </c:spPr>
          <c:invertIfNegative val="0"/>
          <c:dLbls>
            <c:numFmt formatCode="0.0%" sourceLinked="0"/>
            <c:txPr>
              <a:bodyPr rot="-5400000" vert="horz"/>
              <a:lstStyle/>
              <a:p>
                <a:pPr>
                  <a:defRPr b="1">
                    <a:solidFill>
                      <a:sysClr val="windowText" lastClr="000000"/>
                    </a:solidFill>
                  </a:defRPr>
                </a:pPr>
                <a:endParaRPr lang="cs-CZ"/>
              </a:p>
            </c:txPr>
            <c:dLblPos val="outEnd"/>
            <c:showLegendKey val="0"/>
            <c:showVal val="1"/>
            <c:showCatName val="0"/>
            <c:showSerName val="0"/>
            <c:showPercent val="0"/>
            <c:showBubbleSize val="0"/>
            <c:showLeaderLines val="0"/>
          </c:dLbls>
          <c:cat>
            <c:strRef>
              <c:f>'F8'!$G$48:$G$55</c:f>
              <c:strCache>
                <c:ptCount val="8"/>
                <c:pt idx="0">
                  <c:v>Total</c:v>
                </c:pt>
                <c:pt idx="2">
                  <c:v>Males</c:v>
                </c:pt>
                <c:pt idx="3">
                  <c:v>Females</c:v>
                </c:pt>
                <c:pt idx="5">
                  <c:v>  16-34</c:v>
                </c:pt>
                <c:pt idx="6">
                  <c:v>  35-54</c:v>
                </c:pt>
                <c:pt idx="7">
                  <c:v>  55+</c:v>
                </c:pt>
              </c:strCache>
            </c:strRef>
          </c:cat>
          <c:val>
            <c:numRef>
              <c:f>'F8'!$I$48:$I$55</c:f>
              <c:numCache>
                <c:formatCode>0%</c:formatCode>
                <c:ptCount val="8"/>
                <c:pt idx="0">
                  <c:v>0.05</c:v>
                </c:pt>
                <c:pt idx="2">
                  <c:v>8.5999999999999993E-2</c:v>
                </c:pt>
                <c:pt idx="3">
                  <c:v>1.2999999999999999E-2</c:v>
                </c:pt>
                <c:pt idx="5">
                  <c:v>8.9125621279546902E-2</c:v>
                </c:pt>
                <c:pt idx="6">
                  <c:v>3.9302593919453351E-2</c:v>
                </c:pt>
                <c:pt idx="7">
                  <c:v>1.6674907606770546E-2</c:v>
                </c:pt>
              </c:numCache>
            </c:numRef>
          </c:val>
        </c:ser>
        <c:dLbls>
          <c:showLegendKey val="0"/>
          <c:showVal val="0"/>
          <c:showCatName val="0"/>
          <c:showSerName val="0"/>
          <c:showPercent val="0"/>
          <c:showBubbleSize val="0"/>
        </c:dLbls>
        <c:gapWidth val="40"/>
        <c:axId val="175513984"/>
        <c:axId val="175515520"/>
      </c:barChart>
      <c:catAx>
        <c:axId val="175513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CE"/>
                <a:ea typeface="Arial CE"/>
                <a:cs typeface="Arial CE"/>
              </a:defRPr>
            </a:pPr>
            <a:endParaRPr lang="cs-CZ"/>
          </a:p>
        </c:txPr>
        <c:crossAx val="175515520"/>
        <c:crosses val="autoZero"/>
        <c:auto val="1"/>
        <c:lblAlgn val="ctr"/>
        <c:lblOffset val="100"/>
        <c:tickLblSkip val="1"/>
        <c:tickMarkSkip val="1"/>
        <c:noMultiLvlLbl val="0"/>
      </c:catAx>
      <c:valAx>
        <c:axId val="175515520"/>
        <c:scaling>
          <c:orientation val="minMax"/>
          <c:max val="0.30000000000000032"/>
          <c:min val="0"/>
        </c:scaling>
        <c:delete val="0"/>
        <c:axPos val="l"/>
        <c:numFmt formatCode="0%" sourceLinked="1"/>
        <c:majorTickMark val="none"/>
        <c:minorTickMark val="none"/>
        <c:tickLblPos val="none"/>
        <c:crossAx val="175513984"/>
        <c:crosses val="autoZero"/>
        <c:crossBetween val="between"/>
        <c:majorUnit val="0.05"/>
      </c:valAx>
      <c:spPr>
        <a:noFill/>
        <a:ln w="12700">
          <a:solidFill>
            <a:srgbClr val="A6A6A6"/>
          </a:solidFill>
          <a:prstDash val="solid"/>
        </a:ln>
      </c:spPr>
    </c:plotArea>
    <c:legend>
      <c:legendPos val="t"/>
      <c:layout>
        <c:manualLayout>
          <c:xMode val="edge"/>
          <c:yMode val="edge"/>
          <c:x val="0.15498709582830225"/>
          <c:y val="1.427766341499071E-2"/>
          <c:w val="0.7005710885902946"/>
          <c:h val="0.12982591857426884"/>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633" footer="0.4921259845000063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5369865905833"/>
          <c:y val="5.408270885192E-2"/>
          <c:w val="0.68318786672101206"/>
          <c:h val="0.91147884101388654"/>
        </c:manualLayout>
      </c:layout>
      <c:barChart>
        <c:barDir val="bar"/>
        <c:grouping val="clustered"/>
        <c:varyColors val="0"/>
        <c:ser>
          <c:idx val="0"/>
          <c:order val="0"/>
          <c:tx>
            <c:strRef>
              <c:f>'F9'!$E$5</c:f>
              <c:strCache>
                <c:ptCount val="1"/>
                <c:pt idx="0">
                  <c:v> % of internet users (16-74)</c:v>
                </c:pt>
              </c:strCache>
            </c:strRef>
          </c:tx>
          <c:spPr>
            <a:solidFill>
              <a:srgbClr val="47E5FF"/>
            </a:solidFill>
            <a:ln w="25400">
              <a:noFill/>
            </a:ln>
          </c:spPr>
          <c:invertIfNegative val="0"/>
          <c:dPt>
            <c:idx val="3"/>
            <c:invertIfNegative val="0"/>
            <c:bubble3D val="0"/>
            <c:spPr>
              <a:solidFill>
                <a:srgbClr val="47E5FF"/>
              </a:solidFill>
              <a:ln w="19050">
                <a:noFill/>
              </a:ln>
            </c:spPr>
          </c:dPt>
          <c:dPt>
            <c:idx val="7"/>
            <c:invertIfNegative val="0"/>
            <c:bubble3D val="0"/>
            <c:spPr>
              <a:solidFill>
                <a:srgbClr val="47E5FF"/>
              </a:solidFill>
              <a:ln w="19050">
                <a:noFill/>
              </a:ln>
            </c:spPr>
          </c:dPt>
          <c:dPt>
            <c:idx val="8"/>
            <c:invertIfNegative val="0"/>
            <c:bubble3D val="0"/>
            <c:spPr>
              <a:solidFill>
                <a:srgbClr val="47E5FF"/>
              </a:solidFill>
              <a:ln w="15875">
                <a:noFill/>
              </a:ln>
            </c:spPr>
          </c:dPt>
          <c:dPt>
            <c:idx val="9"/>
            <c:invertIfNegative val="0"/>
            <c:bubble3D val="0"/>
            <c:spPr>
              <a:solidFill>
                <a:srgbClr val="47E5FF"/>
              </a:solidFill>
              <a:ln w="15875">
                <a:solidFill>
                  <a:srgbClr val="C00000"/>
                </a:solidFill>
              </a:ln>
            </c:spPr>
          </c:dPt>
          <c:dPt>
            <c:idx val="11"/>
            <c:invertIfNegative val="0"/>
            <c:bubble3D val="0"/>
            <c:spPr>
              <a:solidFill>
                <a:srgbClr val="47E5FF"/>
              </a:solidFill>
              <a:ln w="15875">
                <a:noFill/>
              </a:ln>
            </c:spPr>
          </c:dPt>
          <c:dPt>
            <c:idx val="12"/>
            <c:invertIfNegative val="0"/>
            <c:bubble3D val="0"/>
            <c:spPr>
              <a:solidFill>
                <a:srgbClr val="47E5FF"/>
              </a:solidFill>
              <a:ln w="19050">
                <a:noFill/>
              </a:ln>
            </c:spPr>
          </c:dPt>
          <c:dPt>
            <c:idx val="13"/>
            <c:invertIfNegative val="0"/>
            <c:bubble3D val="0"/>
            <c:spPr>
              <a:solidFill>
                <a:srgbClr val="47E5FF"/>
              </a:solidFill>
              <a:ln w="15875">
                <a:noFill/>
              </a:ln>
            </c:spPr>
          </c:dPt>
          <c:dPt>
            <c:idx val="14"/>
            <c:invertIfNegative val="0"/>
            <c:bubble3D val="0"/>
            <c:spPr>
              <a:solidFill>
                <a:srgbClr val="47E5FF"/>
              </a:solidFill>
              <a:ln w="15875">
                <a:noFill/>
              </a:ln>
            </c:spPr>
          </c:dPt>
          <c:dPt>
            <c:idx val="15"/>
            <c:invertIfNegative val="0"/>
            <c:bubble3D val="0"/>
            <c:spPr>
              <a:solidFill>
                <a:srgbClr val="47E5FF"/>
              </a:solidFill>
              <a:ln w="15875">
                <a:noFill/>
              </a:ln>
            </c:spPr>
          </c:dPt>
          <c:dPt>
            <c:idx val="16"/>
            <c:invertIfNegative val="0"/>
            <c:bubble3D val="0"/>
            <c:spPr>
              <a:solidFill>
                <a:srgbClr val="47E5FF"/>
              </a:solidFill>
              <a:ln w="15875">
                <a:noFill/>
              </a:ln>
            </c:spPr>
          </c:dPt>
          <c:dPt>
            <c:idx val="17"/>
            <c:invertIfNegative val="0"/>
            <c:bubble3D val="0"/>
            <c:spPr>
              <a:solidFill>
                <a:srgbClr val="47E5FF"/>
              </a:solidFill>
              <a:ln w="15875">
                <a:solidFill>
                  <a:srgbClr val="C00000"/>
                </a:solidFill>
              </a:ln>
            </c:spPr>
          </c:dPt>
          <c:dPt>
            <c:idx val="18"/>
            <c:invertIfNegative val="0"/>
            <c:bubble3D val="0"/>
            <c:spPr>
              <a:solidFill>
                <a:srgbClr val="47E5FF"/>
              </a:solidFill>
              <a:ln w="15875">
                <a:noFill/>
              </a:ln>
            </c:spPr>
          </c:dPt>
          <c:dPt>
            <c:idx val="19"/>
            <c:invertIfNegative val="0"/>
            <c:bubble3D val="0"/>
            <c:spPr>
              <a:solidFill>
                <a:srgbClr val="47E5FF"/>
              </a:solidFill>
              <a:ln w="15875">
                <a:noFill/>
              </a:ln>
            </c:spPr>
          </c:dPt>
          <c:dPt>
            <c:idx val="21"/>
            <c:invertIfNegative val="0"/>
            <c:bubble3D val="0"/>
            <c:spPr>
              <a:solidFill>
                <a:srgbClr val="47E5FF"/>
              </a:solidFill>
              <a:ln w="15875">
                <a:noFill/>
              </a:ln>
            </c:spPr>
          </c:dPt>
          <c:dPt>
            <c:idx val="24"/>
            <c:invertIfNegative val="0"/>
            <c:bubble3D val="0"/>
            <c:spPr>
              <a:solidFill>
                <a:srgbClr val="47E5FF"/>
              </a:solidFill>
              <a:ln w="19050">
                <a:noFill/>
              </a:ln>
            </c:spPr>
          </c:dPt>
          <c:dLbls>
            <c:txPr>
              <a:bodyPr/>
              <a:lstStyle/>
              <a:p>
                <a:pPr>
                  <a:defRPr b="1"/>
                </a:pPr>
                <a:endParaRPr lang="cs-CZ"/>
              </a:p>
            </c:txPr>
            <c:dLblPos val="inEnd"/>
            <c:showLegendKey val="0"/>
            <c:showVal val="1"/>
            <c:showCatName val="0"/>
            <c:showSerName val="0"/>
            <c:showPercent val="0"/>
            <c:showBubbleSize val="0"/>
            <c:showLeaderLines val="0"/>
          </c:dLbls>
          <c:cat>
            <c:strRef>
              <c:f>'F9'!$D$6:$D$33</c:f>
              <c:strCache>
                <c:ptCount val="28"/>
                <c:pt idx="0">
                  <c:v>Bulgaria</c:v>
                </c:pt>
                <c:pt idx="1">
                  <c:v>Romania</c:v>
                </c:pt>
                <c:pt idx="2">
                  <c:v>Latvia</c:v>
                </c:pt>
                <c:pt idx="3">
                  <c:v>Greece</c:v>
                </c:pt>
                <c:pt idx="4">
                  <c:v>Croatia</c:v>
                </c:pt>
                <c:pt idx="5">
                  <c:v>Ireland</c:v>
                </c:pt>
                <c:pt idx="6">
                  <c:v>Italy</c:v>
                </c:pt>
                <c:pt idx="7">
                  <c:v>Slovakia</c:v>
                </c:pt>
                <c:pt idx="8">
                  <c:v>Hungary</c:v>
                </c:pt>
                <c:pt idx="9">
                  <c:v>Czech Republic</c:v>
                </c:pt>
                <c:pt idx="10">
                  <c:v>Cyprus</c:v>
                </c:pt>
                <c:pt idx="11">
                  <c:v>Poland</c:v>
                </c:pt>
                <c:pt idx="12">
                  <c:v>Belgium</c:v>
                </c:pt>
                <c:pt idx="13">
                  <c:v>Slovenia</c:v>
                </c:pt>
                <c:pt idx="14">
                  <c:v>France</c:v>
                </c:pt>
                <c:pt idx="15">
                  <c:v>Malta</c:v>
                </c:pt>
                <c:pt idx="16">
                  <c:v>Estonia</c:v>
                </c:pt>
                <c:pt idx="17">
                  <c:v>EU28</c:v>
                </c:pt>
                <c:pt idx="18">
                  <c:v>Spain</c:v>
                </c:pt>
                <c:pt idx="19">
                  <c:v>Portugal</c:v>
                </c:pt>
                <c:pt idx="20">
                  <c:v>Lithuania</c:v>
                </c:pt>
                <c:pt idx="21">
                  <c:v>Germany</c:v>
                </c:pt>
                <c:pt idx="22">
                  <c:v>Denmark</c:v>
                </c:pt>
                <c:pt idx="23">
                  <c:v>Sweden</c:v>
                </c:pt>
                <c:pt idx="24">
                  <c:v>Netherlands</c:v>
                </c:pt>
                <c:pt idx="25">
                  <c:v>Austria</c:v>
                </c:pt>
                <c:pt idx="26">
                  <c:v>United Kingdom</c:v>
                </c:pt>
                <c:pt idx="27">
                  <c:v>Finland</c:v>
                </c:pt>
              </c:strCache>
            </c:strRef>
          </c:cat>
          <c:val>
            <c:numRef>
              <c:f>'F9'!$E$6:$E$33</c:f>
              <c:numCache>
                <c:formatCode>0%</c:formatCode>
                <c:ptCount val="28"/>
                <c:pt idx="0">
                  <c:v>0.15257399999999999</c:v>
                </c:pt>
                <c:pt idx="1">
                  <c:v>0.194047</c:v>
                </c:pt>
                <c:pt idx="2">
                  <c:v>0.186089</c:v>
                </c:pt>
                <c:pt idx="3">
                  <c:v>0.23110800000000001</c:v>
                </c:pt>
                <c:pt idx="4">
                  <c:v>0.25951299999999999</c:v>
                </c:pt>
                <c:pt idx="5">
                  <c:v>0.29528500000000002</c:v>
                </c:pt>
                <c:pt idx="6">
                  <c:v>0.35691299999999998</c:v>
                </c:pt>
                <c:pt idx="7">
                  <c:v>0.32099</c:v>
                </c:pt>
                <c:pt idx="8">
                  <c:v>0.33847300000000002</c:v>
                </c:pt>
                <c:pt idx="9">
                  <c:v>0.314689</c:v>
                </c:pt>
                <c:pt idx="10">
                  <c:v>0.36464600000000003</c:v>
                </c:pt>
                <c:pt idx="11">
                  <c:v>0.40060699999999999</c:v>
                </c:pt>
                <c:pt idx="12">
                  <c:v>0.35765200000000003</c:v>
                </c:pt>
                <c:pt idx="13">
                  <c:v>0.39760600000000001</c:v>
                </c:pt>
                <c:pt idx="14">
                  <c:v>0.37158099999999999</c:v>
                </c:pt>
                <c:pt idx="15">
                  <c:v>0.41079500000000002</c:v>
                </c:pt>
                <c:pt idx="16">
                  <c:v>0.39937499999999998</c:v>
                </c:pt>
                <c:pt idx="17">
                  <c:v>0.42455300000000001</c:v>
                </c:pt>
                <c:pt idx="18">
                  <c:v>0.429981</c:v>
                </c:pt>
                <c:pt idx="19">
                  <c:v>0.49820799999999998</c:v>
                </c:pt>
                <c:pt idx="20">
                  <c:v>0.51672700000000005</c:v>
                </c:pt>
                <c:pt idx="21">
                  <c:v>0.50820200000000004</c:v>
                </c:pt>
                <c:pt idx="22">
                  <c:v>0.47903299999999999</c:v>
                </c:pt>
                <c:pt idx="23">
                  <c:v>0.48770799999999997</c:v>
                </c:pt>
                <c:pt idx="24">
                  <c:v>0.50348899999999996</c:v>
                </c:pt>
                <c:pt idx="25">
                  <c:v>0.55327400000000004</c:v>
                </c:pt>
                <c:pt idx="26">
                  <c:v>0.53002300000000002</c:v>
                </c:pt>
                <c:pt idx="27">
                  <c:v>0.57352199999999998</c:v>
                </c:pt>
              </c:numCache>
            </c:numRef>
          </c:val>
        </c:ser>
        <c:ser>
          <c:idx val="1"/>
          <c:order val="1"/>
          <c:tx>
            <c:strRef>
              <c:f>'F9'!$F$5</c:f>
              <c:strCache>
                <c:ptCount val="1"/>
                <c:pt idx="0">
                  <c:v> % of all individuals (16-74)</c:v>
                </c:pt>
              </c:strCache>
            </c:strRef>
          </c:tx>
          <c:spPr>
            <a:solidFill>
              <a:srgbClr val="009BB4"/>
            </a:solidFill>
            <a:ln w="25400">
              <a:noFill/>
            </a:ln>
          </c:spPr>
          <c:invertIfNegative val="0"/>
          <c:dPt>
            <c:idx val="8"/>
            <c:invertIfNegative val="0"/>
            <c:bubble3D val="0"/>
            <c:spPr>
              <a:solidFill>
                <a:srgbClr val="009BB4"/>
              </a:solidFill>
              <a:ln w="15875">
                <a:noFill/>
              </a:ln>
            </c:spPr>
          </c:dPt>
          <c:dPt>
            <c:idx val="9"/>
            <c:invertIfNegative val="0"/>
            <c:bubble3D val="0"/>
            <c:spPr>
              <a:solidFill>
                <a:srgbClr val="009BB4"/>
              </a:solidFill>
              <a:ln w="15875">
                <a:solidFill>
                  <a:srgbClr val="C00000"/>
                </a:solidFill>
              </a:ln>
            </c:spPr>
          </c:dPt>
          <c:dPt>
            <c:idx val="11"/>
            <c:invertIfNegative val="0"/>
            <c:bubble3D val="0"/>
            <c:spPr>
              <a:solidFill>
                <a:srgbClr val="009BB4"/>
              </a:solidFill>
              <a:ln w="15875">
                <a:noFill/>
              </a:ln>
            </c:spPr>
          </c:dPt>
          <c:dPt>
            <c:idx val="15"/>
            <c:invertIfNegative val="0"/>
            <c:bubble3D val="0"/>
            <c:spPr>
              <a:solidFill>
                <a:srgbClr val="009BB4"/>
              </a:solidFill>
              <a:ln w="15875">
                <a:noFill/>
              </a:ln>
            </c:spPr>
          </c:dPt>
          <c:dPt>
            <c:idx val="16"/>
            <c:invertIfNegative val="0"/>
            <c:bubble3D val="0"/>
            <c:spPr>
              <a:solidFill>
                <a:srgbClr val="009BB4"/>
              </a:solidFill>
              <a:ln w="15875">
                <a:noFill/>
              </a:ln>
            </c:spPr>
          </c:dPt>
          <c:dPt>
            <c:idx val="17"/>
            <c:invertIfNegative val="0"/>
            <c:bubble3D val="0"/>
            <c:spPr>
              <a:solidFill>
                <a:srgbClr val="009BB4"/>
              </a:solidFill>
              <a:ln w="15875">
                <a:solidFill>
                  <a:srgbClr val="C00000"/>
                </a:solidFill>
              </a:ln>
            </c:spPr>
          </c:dPt>
          <c:dPt>
            <c:idx val="19"/>
            <c:invertIfNegative val="0"/>
            <c:bubble3D val="0"/>
            <c:spPr>
              <a:solidFill>
                <a:srgbClr val="009BB4"/>
              </a:solidFill>
              <a:ln w="15875">
                <a:noFill/>
              </a:ln>
            </c:spPr>
          </c:dPt>
          <c:dLbls>
            <c:txPr>
              <a:bodyPr/>
              <a:lstStyle/>
              <a:p>
                <a:pPr>
                  <a:defRPr b="1">
                    <a:solidFill>
                      <a:schemeClr val="bg1"/>
                    </a:solidFill>
                  </a:defRPr>
                </a:pPr>
                <a:endParaRPr lang="cs-CZ"/>
              </a:p>
            </c:txPr>
            <c:dLblPos val="inEnd"/>
            <c:showLegendKey val="0"/>
            <c:showVal val="1"/>
            <c:showCatName val="0"/>
            <c:showSerName val="0"/>
            <c:showPercent val="0"/>
            <c:showBubbleSize val="0"/>
            <c:showLeaderLines val="0"/>
          </c:dLbls>
          <c:cat>
            <c:strRef>
              <c:f>'F9'!$D$6:$D$33</c:f>
              <c:strCache>
                <c:ptCount val="28"/>
                <c:pt idx="0">
                  <c:v>Bulgaria</c:v>
                </c:pt>
                <c:pt idx="1">
                  <c:v>Romania</c:v>
                </c:pt>
                <c:pt idx="2">
                  <c:v>Latvia</c:v>
                </c:pt>
                <c:pt idx="3">
                  <c:v>Greece</c:v>
                </c:pt>
                <c:pt idx="4">
                  <c:v>Croatia</c:v>
                </c:pt>
                <c:pt idx="5">
                  <c:v>Ireland</c:v>
                </c:pt>
                <c:pt idx="6">
                  <c:v>Italy</c:v>
                </c:pt>
                <c:pt idx="7">
                  <c:v>Slovakia</c:v>
                </c:pt>
                <c:pt idx="8">
                  <c:v>Hungary</c:v>
                </c:pt>
                <c:pt idx="9">
                  <c:v>Czech Republic</c:v>
                </c:pt>
                <c:pt idx="10">
                  <c:v>Cyprus</c:v>
                </c:pt>
                <c:pt idx="11">
                  <c:v>Poland</c:v>
                </c:pt>
                <c:pt idx="12">
                  <c:v>Belgium</c:v>
                </c:pt>
                <c:pt idx="13">
                  <c:v>Slovenia</c:v>
                </c:pt>
                <c:pt idx="14">
                  <c:v>France</c:v>
                </c:pt>
                <c:pt idx="15">
                  <c:v>Malta</c:v>
                </c:pt>
                <c:pt idx="16">
                  <c:v>Estonia</c:v>
                </c:pt>
                <c:pt idx="17">
                  <c:v>EU28</c:v>
                </c:pt>
                <c:pt idx="18">
                  <c:v>Spain</c:v>
                </c:pt>
                <c:pt idx="19">
                  <c:v>Portugal</c:v>
                </c:pt>
                <c:pt idx="20">
                  <c:v>Lithuania</c:v>
                </c:pt>
                <c:pt idx="21">
                  <c:v>Germany</c:v>
                </c:pt>
                <c:pt idx="22">
                  <c:v>Denmark</c:v>
                </c:pt>
                <c:pt idx="23">
                  <c:v>Sweden</c:v>
                </c:pt>
                <c:pt idx="24">
                  <c:v>Netherlands</c:v>
                </c:pt>
                <c:pt idx="25">
                  <c:v>Austria</c:v>
                </c:pt>
                <c:pt idx="26">
                  <c:v>United Kingdom</c:v>
                </c:pt>
                <c:pt idx="27">
                  <c:v>Finland</c:v>
                </c:pt>
              </c:strCache>
            </c:strRef>
          </c:cat>
          <c:val>
            <c:numRef>
              <c:f>'F9'!$F$6:$F$33</c:f>
              <c:numCache>
                <c:formatCode>0%</c:formatCode>
                <c:ptCount val="28"/>
                <c:pt idx="0">
                  <c:v>0.100526</c:v>
                </c:pt>
                <c:pt idx="1">
                  <c:v>0.135017</c:v>
                </c:pt>
                <c:pt idx="2">
                  <c:v>0.15316399999999999</c:v>
                </c:pt>
                <c:pt idx="3">
                  <c:v>0.162886</c:v>
                </c:pt>
                <c:pt idx="4">
                  <c:v>0.17818999999999999</c:v>
                </c:pt>
                <c:pt idx="5">
                  <c:v>0.24335399999999999</c:v>
                </c:pt>
                <c:pt idx="6">
                  <c:v>0.25323800000000002</c:v>
                </c:pt>
                <c:pt idx="7">
                  <c:v>0.26785300000000001</c:v>
                </c:pt>
                <c:pt idx="8">
                  <c:v>0.26858599999999999</c:v>
                </c:pt>
                <c:pt idx="9">
                  <c:v>0.26869399999999999</c:v>
                </c:pt>
                <c:pt idx="10">
                  <c:v>0.29605300000000001</c:v>
                </c:pt>
                <c:pt idx="11">
                  <c:v>0.31217</c:v>
                </c:pt>
                <c:pt idx="12">
                  <c:v>0.31772</c:v>
                </c:pt>
                <c:pt idx="13">
                  <c:v>0.318826</c:v>
                </c:pt>
                <c:pt idx="14">
                  <c:v>0.32772600000000002</c:v>
                </c:pt>
                <c:pt idx="15">
                  <c:v>0.33182</c:v>
                </c:pt>
                <c:pt idx="16">
                  <c:v>0.35515000000000002</c:v>
                </c:pt>
                <c:pt idx="17">
                  <c:v>0.36105100000000001</c:v>
                </c:pt>
                <c:pt idx="18">
                  <c:v>0.36597800000000003</c:v>
                </c:pt>
                <c:pt idx="19">
                  <c:v>0.37359199999999998</c:v>
                </c:pt>
                <c:pt idx="20">
                  <c:v>0.40567199999999998</c:v>
                </c:pt>
                <c:pt idx="21">
                  <c:v>0.46449499999999999</c:v>
                </c:pt>
                <c:pt idx="22">
                  <c:v>0.46621699999999999</c:v>
                </c:pt>
                <c:pt idx="23">
                  <c:v>0.47084399999999998</c:v>
                </c:pt>
                <c:pt idx="24">
                  <c:v>0.48381999999999997</c:v>
                </c:pt>
                <c:pt idx="25">
                  <c:v>0.48903099999999999</c:v>
                </c:pt>
                <c:pt idx="26">
                  <c:v>0.50394899999999998</c:v>
                </c:pt>
                <c:pt idx="27">
                  <c:v>0.53874999999999995</c:v>
                </c:pt>
              </c:numCache>
            </c:numRef>
          </c:val>
        </c:ser>
        <c:dLbls>
          <c:showLegendKey val="0"/>
          <c:showVal val="1"/>
          <c:showCatName val="0"/>
          <c:showSerName val="0"/>
          <c:showPercent val="0"/>
          <c:showBubbleSize val="0"/>
        </c:dLbls>
        <c:gapWidth val="40"/>
        <c:axId val="173352064"/>
        <c:axId val="173353600"/>
      </c:barChart>
      <c:catAx>
        <c:axId val="173352064"/>
        <c:scaling>
          <c:orientation val="minMax"/>
        </c:scaling>
        <c:delete val="0"/>
        <c:axPos val="l"/>
        <c:numFmt formatCode="@" sourceLinked="1"/>
        <c:majorTickMark val="out"/>
        <c:minorTickMark val="none"/>
        <c:tickLblPos val="nextTo"/>
        <c:spPr>
          <a:ln w="3175">
            <a:solidFill>
              <a:srgbClr val="000000"/>
            </a:solidFill>
            <a:prstDash val="solid"/>
          </a:ln>
        </c:spPr>
        <c:txPr>
          <a:bodyPr rot="0" vert="horz"/>
          <a:lstStyle/>
          <a:p>
            <a:pPr>
              <a:defRPr>
                <a:latin typeface="Arial" panose="020B0604020202020204" pitchFamily="34" charset="0"/>
                <a:cs typeface="Arial" panose="020B0604020202020204" pitchFamily="34" charset="0"/>
              </a:defRPr>
            </a:pPr>
            <a:endParaRPr lang="cs-CZ"/>
          </a:p>
        </c:txPr>
        <c:crossAx val="173353600"/>
        <c:crosses val="autoZero"/>
        <c:auto val="1"/>
        <c:lblAlgn val="ctr"/>
        <c:lblOffset val="100"/>
        <c:tickLblSkip val="1"/>
        <c:tickMarkSkip val="1"/>
        <c:noMultiLvlLbl val="0"/>
      </c:catAx>
      <c:valAx>
        <c:axId val="173353600"/>
        <c:scaling>
          <c:orientation val="minMax"/>
          <c:max val="0.75000000000000011"/>
          <c:min val="0"/>
        </c:scaling>
        <c:delete val="0"/>
        <c:axPos val="b"/>
        <c:majorGridlines>
          <c:spPr>
            <a:ln w="12700">
              <a:solidFill>
                <a:srgbClr val="A6A6A6">
                  <a:alpha val="34000"/>
                </a:srgbClr>
              </a:solidFill>
              <a:prstDash val="dash"/>
            </a:ln>
          </c:spPr>
        </c:majorGridlines>
        <c:numFmt formatCode="0%" sourceLinked="1"/>
        <c:majorTickMark val="out"/>
        <c:minorTickMark val="none"/>
        <c:tickLblPos val="nextTo"/>
        <c:spPr>
          <a:ln w="9525">
            <a:noFill/>
          </a:ln>
        </c:spPr>
        <c:crossAx val="173352064"/>
        <c:crosses val="autoZero"/>
        <c:crossBetween val="between"/>
        <c:majorUnit val="0.25"/>
        <c:minorUnit val="5.0000000000000024E-2"/>
      </c:valAx>
      <c:spPr>
        <a:noFill/>
        <a:ln w="12700">
          <a:solidFill>
            <a:srgbClr val="A6A6A6"/>
          </a:solidFill>
          <a:prstDash val="solid"/>
        </a:ln>
      </c:spPr>
    </c:plotArea>
    <c:legend>
      <c:legendPos val="t"/>
      <c:legendEntry>
        <c:idx val="0"/>
        <c:txPr>
          <a:bodyPr/>
          <a:lstStyle/>
          <a:p>
            <a:pPr>
              <a:defRPr b="1"/>
            </a:pPr>
            <a:endParaRPr lang="cs-CZ"/>
          </a:p>
        </c:txPr>
      </c:legendEntry>
      <c:layout>
        <c:manualLayout>
          <c:xMode val="edge"/>
          <c:yMode val="edge"/>
          <c:x val="0.26372812019187258"/>
          <c:y val="5.2261618434323934E-3"/>
          <c:w val="0.56560448909403571"/>
          <c:h val="3.9995825721590002E-2"/>
        </c:manualLayout>
      </c:layout>
      <c:overlay val="0"/>
      <c:spPr>
        <a:noFill/>
        <a:ln w="25400">
          <a:noFill/>
        </a:ln>
      </c:sp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589" footer="0.49212598450000589"/>
    <c:pageSetup paperSize="9" orientation="landscape" horizontalDpi="1200" verticalDpi="120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377334274717612E-3"/>
          <c:y val="0.15901911556735357"/>
          <c:w val="0.98264564751365469"/>
          <c:h val="0.71658350944655358"/>
        </c:manualLayout>
      </c:layout>
      <c:barChart>
        <c:barDir val="col"/>
        <c:grouping val="clustered"/>
        <c:varyColors val="0"/>
        <c:ser>
          <c:idx val="0"/>
          <c:order val="0"/>
          <c:tx>
            <c:strRef>
              <c:f>'F10'!$H$31</c:f>
              <c:strCache>
                <c:ptCount val="1"/>
                <c:pt idx="0">
                  <c:v> % of all individuals</c:v>
                </c:pt>
              </c:strCache>
            </c:strRef>
          </c:tx>
          <c:spPr>
            <a:solidFill>
              <a:srgbClr val="47E5FF"/>
            </a:solidFill>
            <a:ln w="25400">
              <a:noFill/>
            </a:ln>
          </c:spPr>
          <c:invertIfNegative val="0"/>
          <c:dLbls>
            <c:dLbl>
              <c:idx val="7"/>
              <c:layout>
                <c:manualLayout>
                  <c:x val="0"/>
                  <c:y val="0.22321348240540428"/>
                </c:manualLayout>
              </c:layout>
              <c:dLblPos val="outEnd"/>
              <c:showLegendKey val="0"/>
              <c:showVal val="1"/>
              <c:showCatName val="0"/>
              <c:showSerName val="0"/>
              <c:showPercent val="0"/>
              <c:showBubbleSize val="0"/>
            </c:dLbl>
            <c:dLbl>
              <c:idx val="10"/>
              <c:layout>
                <c:manualLayout>
                  <c:x val="0"/>
                  <c:y val="1.5221185060393232E-2"/>
                </c:manualLayout>
              </c:layout>
              <c:dLblPos val="outEnd"/>
              <c:showLegendKey val="0"/>
              <c:showVal val="1"/>
              <c:showCatName val="0"/>
              <c:showSerName val="0"/>
              <c:showPercent val="0"/>
              <c:showBubbleSize val="0"/>
            </c:dLbl>
            <c:numFmt formatCode="0%" sourceLinked="0"/>
            <c:spPr>
              <a:noFill/>
              <a:ln w="25400">
                <a:noFill/>
              </a:ln>
            </c:spPr>
            <c:txPr>
              <a:bodyPr rot="-5400000" vert="horz"/>
              <a:lstStyle/>
              <a:p>
                <a:pPr algn="ctr">
                  <a:defRPr sz="600" b="1" i="0" u="none" strike="noStrike" baseline="0">
                    <a:solidFill>
                      <a:srgbClr val="000000"/>
                    </a:solidFill>
                    <a:latin typeface="Arial CE"/>
                    <a:ea typeface="Arial CE"/>
                    <a:cs typeface="Arial CE"/>
                  </a:defRPr>
                </a:pPr>
                <a:endParaRPr lang="cs-CZ"/>
              </a:p>
            </c:txPr>
            <c:dLblPos val="inEnd"/>
            <c:showLegendKey val="0"/>
            <c:showVal val="1"/>
            <c:showCatName val="0"/>
            <c:showSerName val="0"/>
            <c:showPercent val="0"/>
            <c:showBubbleSize val="0"/>
            <c:showLeaderLines val="0"/>
          </c:dLbls>
          <c:cat>
            <c:strRef>
              <c:f>'F10'!$G$32:$G$39</c:f>
              <c:strCache>
                <c:ptCount val="8"/>
                <c:pt idx="0">
                  <c:v>Total</c:v>
                </c:pt>
                <c:pt idx="2">
                  <c:v>Males</c:v>
                </c:pt>
                <c:pt idx="3">
                  <c:v>Females</c:v>
                </c:pt>
                <c:pt idx="5">
                  <c:v>  16-34</c:v>
                </c:pt>
                <c:pt idx="6">
                  <c:v>  35-54</c:v>
                </c:pt>
                <c:pt idx="7">
                  <c:v>  55+</c:v>
                </c:pt>
              </c:strCache>
            </c:strRef>
          </c:cat>
          <c:val>
            <c:numRef>
              <c:f>'F10'!$H$32:$H$39</c:f>
              <c:numCache>
                <c:formatCode>#,##0__</c:formatCode>
                <c:ptCount val="8"/>
                <c:pt idx="0" formatCode="0%">
                  <c:v>0.53900000000000003</c:v>
                </c:pt>
                <c:pt idx="2" formatCode="0%">
                  <c:v>0.57100000000000006</c:v>
                </c:pt>
                <c:pt idx="3" formatCode="0%">
                  <c:v>0.50900000000000001</c:v>
                </c:pt>
                <c:pt idx="5" formatCode="0%">
                  <c:v>0.80204055396276386</c:v>
                </c:pt>
                <c:pt idx="6" formatCode="0%">
                  <c:v>0.63249225076412996</c:v>
                </c:pt>
                <c:pt idx="7" formatCode="0%">
                  <c:v>0.2676165397645302</c:v>
                </c:pt>
              </c:numCache>
            </c:numRef>
          </c:val>
        </c:ser>
        <c:ser>
          <c:idx val="1"/>
          <c:order val="1"/>
          <c:tx>
            <c:strRef>
              <c:f>'F10'!$I$31</c:f>
              <c:strCache>
                <c:ptCount val="1"/>
                <c:pt idx="0">
                  <c:v> % of internet users</c:v>
                </c:pt>
              </c:strCache>
            </c:strRef>
          </c:tx>
          <c:spPr>
            <a:solidFill>
              <a:srgbClr val="009BB4"/>
            </a:solidFill>
            <a:ln w="25400">
              <a:noFill/>
            </a:ln>
          </c:spPr>
          <c:invertIfNegative val="0"/>
          <c:dLbls>
            <c:dLbl>
              <c:idx val="5"/>
              <c:spPr>
                <a:noFill/>
                <a:ln w="25400">
                  <a:noFill/>
                </a:ln>
              </c:spPr>
              <c:txPr>
                <a:bodyPr rot="-5400000" vert="horz"/>
                <a:lstStyle/>
                <a:p>
                  <a:pPr algn="ctr">
                    <a:defRPr sz="600" b="1" i="0" u="none" strike="noStrike" baseline="0">
                      <a:solidFill>
                        <a:schemeClr val="bg1"/>
                      </a:solidFill>
                      <a:latin typeface="Arial"/>
                      <a:ea typeface="Arial"/>
                      <a:cs typeface="Arial"/>
                    </a:defRPr>
                  </a:pPr>
                  <a:endParaRPr lang="cs-CZ"/>
                </a:p>
              </c:txPr>
              <c:dLblPos val="inEnd"/>
              <c:showLegendKey val="0"/>
              <c:showVal val="1"/>
              <c:showCatName val="0"/>
              <c:showSerName val="0"/>
              <c:showPercent val="0"/>
              <c:showBubbleSize val="0"/>
            </c:dLbl>
            <c:dLbl>
              <c:idx val="10"/>
              <c:spPr>
                <a:noFill/>
                <a:ln w="25400">
                  <a:noFill/>
                </a:ln>
              </c:spPr>
              <c:txPr>
                <a:bodyPr rot="-5400000" vert="horz"/>
                <a:lstStyle/>
                <a:p>
                  <a:pPr algn="ctr">
                    <a:defRPr sz="600" b="1" i="0" u="none" strike="noStrike" baseline="0">
                      <a:solidFill>
                        <a:schemeClr val="bg1"/>
                      </a:solidFill>
                      <a:latin typeface="Arial"/>
                      <a:ea typeface="Arial"/>
                      <a:cs typeface="Arial"/>
                    </a:defRPr>
                  </a:pPr>
                  <a:endParaRPr lang="cs-CZ"/>
                </a:p>
              </c:txPr>
              <c:dLblPos val="inEnd"/>
              <c:showLegendKey val="0"/>
              <c:showVal val="1"/>
              <c:showCatName val="0"/>
              <c:showSerName val="0"/>
              <c:showPercent val="0"/>
              <c:showBubbleSize val="0"/>
            </c:dLbl>
            <c:spPr>
              <a:noFill/>
              <a:ln w="25400">
                <a:noFill/>
              </a:ln>
            </c:spPr>
            <c:txPr>
              <a:bodyPr rot="-5400000" vert="horz"/>
              <a:lstStyle/>
              <a:p>
                <a:pPr algn="ctr">
                  <a:defRPr sz="600" b="1" i="0" u="none" strike="noStrike" baseline="0">
                    <a:solidFill>
                      <a:srgbClr val="FFFFFF"/>
                    </a:solidFill>
                    <a:latin typeface="Arial"/>
                    <a:ea typeface="Arial"/>
                    <a:cs typeface="Arial"/>
                  </a:defRPr>
                </a:pPr>
                <a:endParaRPr lang="cs-CZ"/>
              </a:p>
            </c:txPr>
            <c:dLblPos val="inEnd"/>
            <c:showLegendKey val="0"/>
            <c:showVal val="1"/>
            <c:showCatName val="0"/>
            <c:showSerName val="0"/>
            <c:showPercent val="0"/>
            <c:showBubbleSize val="0"/>
            <c:showLeaderLines val="0"/>
          </c:dLbls>
          <c:cat>
            <c:strRef>
              <c:f>'F10'!$G$32:$G$39</c:f>
              <c:strCache>
                <c:ptCount val="8"/>
                <c:pt idx="0">
                  <c:v>Total</c:v>
                </c:pt>
                <c:pt idx="2">
                  <c:v>Males</c:v>
                </c:pt>
                <c:pt idx="3">
                  <c:v>Females</c:v>
                </c:pt>
                <c:pt idx="5">
                  <c:v>  16-34</c:v>
                </c:pt>
                <c:pt idx="6">
                  <c:v>  35-54</c:v>
                </c:pt>
                <c:pt idx="7">
                  <c:v>  55+</c:v>
                </c:pt>
              </c:strCache>
            </c:strRef>
          </c:cat>
          <c:val>
            <c:numRef>
              <c:f>'F10'!$I$32:$I$39</c:f>
              <c:numCache>
                <c:formatCode>0%</c:formatCode>
                <c:ptCount val="8"/>
                <c:pt idx="0">
                  <c:v>0.68300000000000005</c:v>
                </c:pt>
                <c:pt idx="2">
                  <c:v>0.69799999999999995</c:v>
                </c:pt>
                <c:pt idx="3">
                  <c:v>0.66800000000000004</c:v>
                </c:pt>
                <c:pt idx="5">
                  <c:v>0.82117398355776461</c:v>
                </c:pt>
                <c:pt idx="6">
                  <c:v>0.66782724048877151</c:v>
                </c:pt>
                <c:pt idx="7">
                  <c:v>0.52636758300278896</c:v>
                </c:pt>
              </c:numCache>
            </c:numRef>
          </c:val>
        </c:ser>
        <c:dLbls>
          <c:showLegendKey val="0"/>
          <c:showVal val="0"/>
          <c:showCatName val="0"/>
          <c:showSerName val="0"/>
          <c:showPercent val="0"/>
          <c:showBubbleSize val="0"/>
        </c:dLbls>
        <c:gapWidth val="40"/>
        <c:axId val="173957888"/>
        <c:axId val="173959424"/>
      </c:barChart>
      <c:catAx>
        <c:axId val="173957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CE"/>
                <a:ea typeface="Arial CE"/>
                <a:cs typeface="Arial CE"/>
              </a:defRPr>
            </a:pPr>
            <a:endParaRPr lang="cs-CZ"/>
          </a:p>
        </c:txPr>
        <c:crossAx val="173959424"/>
        <c:crosses val="autoZero"/>
        <c:auto val="1"/>
        <c:lblAlgn val="ctr"/>
        <c:lblOffset val="100"/>
        <c:tickLblSkip val="1"/>
        <c:tickMarkSkip val="1"/>
        <c:noMultiLvlLbl val="0"/>
      </c:catAx>
      <c:valAx>
        <c:axId val="173959424"/>
        <c:scaling>
          <c:orientation val="minMax"/>
          <c:max val="1"/>
          <c:min val="0"/>
        </c:scaling>
        <c:delete val="0"/>
        <c:axPos val="l"/>
        <c:numFmt formatCode="0%" sourceLinked="1"/>
        <c:majorTickMark val="none"/>
        <c:minorTickMark val="none"/>
        <c:tickLblPos val="none"/>
        <c:crossAx val="173957888"/>
        <c:crosses val="autoZero"/>
        <c:crossBetween val="between"/>
        <c:majorUnit val="0.2"/>
      </c:valAx>
      <c:spPr>
        <a:noFill/>
        <a:ln w="12700">
          <a:solidFill>
            <a:srgbClr val="A6A6A6"/>
          </a:solidFill>
          <a:prstDash val="solid"/>
        </a:ln>
      </c:spPr>
    </c:plotArea>
    <c:legend>
      <c:legendPos val="t"/>
      <c:layout>
        <c:manualLayout>
          <c:xMode val="edge"/>
          <c:yMode val="edge"/>
          <c:x val="4.8993870365305239E-2"/>
          <c:y val="7.4325775806812757E-3"/>
          <c:w val="0.94415832167320568"/>
          <c:h val="9.9291514735154712E-2"/>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6" footer="0.492125984500006"/>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377334274717612E-3"/>
          <c:y val="0.15901911556735374"/>
          <c:w val="0.98264564751365491"/>
          <c:h val="0.7027351844177373"/>
        </c:manualLayout>
      </c:layout>
      <c:barChart>
        <c:barDir val="col"/>
        <c:grouping val="clustered"/>
        <c:varyColors val="0"/>
        <c:ser>
          <c:idx val="0"/>
          <c:order val="0"/>
          <c:tx>
            <c:strRef>
              <c:f>'F10'!$H$46</c:f>
              <c:strCache>
                <c:ptCount val="1"/>
                <c:pt idx="0">
                  <c:v> % of all individuals</c:v>
                </c:pt>
              </c:strCache>
            </c:strRef>
          </c:tx>
          <c:spPr>
            <a:solidFill>
              <a:srgbClr val="47E5FF"/>
            </a:solidFill>
            <a:ln w="25400">
              <a:noFill/>
            </a:ln>
          </c:spPr>
          <c:invertIfNegative val="0"/>
          <c:dLbls>
            <c:dLbl>
              <c:idx val="0"/>
              <c:layout>
                <c:manualLayout>
                  <c:x val="0"/>
                  <c:y val="0.20317809111070409"/>
                </c:manualLayout>
              </c:layout>
              <c:dLblPos val="outEnd"/>
              <c:showLegendKey val="0"/>
              <c:showVal val="1"/>
              <c:showCatName val="0"/>
              <c:showSerName val="0"/>
              <c:showPercent val="0"/>
              <c:showBubbleSize val="0"/>
            </c:dLbl>
            <c:dLbl>
              <c:idx val="7"/>
              <c:layout/>
              <c:dLblPos val="outEnd"/>
              <c:showLegendKey val="0"/>
              <c:showVal val="1"/>
              <c:showCatName val="0"/>
              <c:showSerName val="0"/>
              <c:showPercent val="0"/>
              <c:showBubbleSize val="0"/>
            </c:dLbl>
            <c:numFmt formatCode="0%" sourceLinked="0"/>
            <c:spPr>
              <a:noFill/>
              <a:ln w="25400">
                <a:noFill/>
              </a:ln>
            </c:spPr>
            <c:txPr>
              <a:bodyPr rot="-5400000" vert="horz"/>
              <a:lstStyle/>
              <a:p>
                <a:pPr algn="ctr">
                  <a:defRPr sz="600" b="1" i="0" u="none" strike="noStrike" baseline="0">
                    <a:solidFill>
                      <a:srgbClr val="000000"/>
                    </a:solidFill>
                    <a:latin typeface="Arial CE"/>
                    <a:ea typeface="Arial CE"/>
                    <a:cs typeface="Arial CE"/>
                  </a:defRPr>
                </a:pPr>
                <a:endParaRPr lang="cs-CZ"/>
              </a:p>
            </c:txPr>
            <c:dLblPos val="inEnd"/>
            <c:showLegendKey val="0"/>
            <c:showVal val="1"/>
            <c:showCatName val="0"/>
            <c:showSerName val="0"/>
            <c:showPercent val="0"/>
            <c:showBubbleSize val="0"/>
            <c:showLeaderLines val="0"/>
          </c:dLbls>
          <c:cat>
            <c:strRef>
              <c:f>'F10'!$G$47:$G$54</c:f>
              <c:strCache>
                <c:ptCount val="8"/>
                <c:pt idx="0">
                  <c:v>Total</c:v>
                </c:pt>
                <c:pt idx="2">
                  <c:v>Males</c:v>
                </c:pt>
                <c:pt idx="3">
                  <c:v>Females</c:v>
                </c:pt>
                <c:pt idx="5">
                  <c:v>  16-34</c:v>
                </c:pt>
                <c:pt idx="6">
                  <c:v>  35-54</c:v>
                </c:pt>
                <c:pt idx="7">
                  <c:v>  55+</c:v>
                </c:pt>
              </c:strCache>
            </c:strRef>
          </c:cat>
          <c:val>
            <c:numRef>
              <c:f>'F10'!$H$47:$H$54</c:f>
              <c:numCache>
                <c:formatCode>0%</c:formatCode>
                <c:ptCount val="8"/>
                <c:pt idx="0">
                  <c:v>0.41</c:v>
                </c:pt>
                <c:pt idx="2">
                  <c:v>0.44400000000000001</c:v>
                </c:pt>
                <c:pt idx="3">
                  <c:v>0.38100000000000001</c:v>
                </c:pt>
                <c:pt idx="5">
                  <c:v>0.67359575370166469</c:v>
                </c:pt>
                <c:pt idx="6">
                  <c:v>0.46857956284277913</c:v>
                </c:pt>
                <c:pt idx="7">
                  <c:v>0.17055025976216737</c:v>
                </c:pt>
              </c:numCache>
            </c:numRef>
          </c:val>
        </c:ser>
        <c:ser>
          <c:idx val="1"/>
          <c:order val="1"/>
          <c:tx>
            <c:strRef>
              <c:f>'F10'!$I$46</c:f>
              <c:strCache>
                <c:ptCount val="1"/>
                <c:pt idx="0">
                  <c:v> % of internet users</c:v>
                </c:pt>
              </c:strCache>
            </c:strRef>
          </c:tx>
          <c:spPr>
            <a:solidFill>
              <a:srgbClr val="009BB4"/>
            </a:solidFill>
            <a:ln w="25400">
              <a:noFill/>
            </a:ln>
          </c:spPr>
          <c:invertIfNegative val="0"/>
          <c:dLbls>
            <c:spPr>
              <a:noFill/>
              <a:ln w="25400">
                <a:noFill/>
              </a:ln>
            </c:spPr>
            <c:txPr>
              <a:bodyPr rot="-5400000" vert="horz"/>
              <a:lstStyle/>
              <a:p>
                <a:pPr algn="ctr">
                  <a:defRPr sz="600" b="1" i="0" u="none" strike="noStrike" baseline="0">
                    <a:solidFill>
                      <a:schemeClr val="bg1"/>
                    </a:solidFill>
                    <a:latin typeface="Arial"/>
                    <a:ea typeface="Arial"/>
                    <a:cs typeface="Arial"/>
                  </a:defRPr>
                </a:pPr>
                <a:endParaRPr lang="cs-CZ"/>
              </a:p>
            </c:txPr>
            <c:dLblPos val="inEnd"/>
            <c:showLegendKey val="0"/>
            <c:showVal val="1"/>
            <c:showCatName val="0"/>
            <c:showSerName val="0"/>
            <c:showPercent val="0"/>
            <c:showBubbleSize val="0"/>
            <c:showLeaderLines val="0"/>
          </c:dLbls>
          <c:cat>
            <c:strRef>
              <c:f>'F10'!$G$47:$G$54</c:f>
              <c:strCache>
                <c:ptCount val="8"/>
                <c:pt idx="0">
                  <c:v>Total</c:v>
                </c:pt>
                <c:pt idx="2">
                  <c:v>Males</c:v>
                </c:pt>
                <c:pt idx="3">
                  <c:v>Females</c:v>
                </c:pt>
                <c:pt idx="5">
                  <c:v>  16-34</c:v>
                </c:pt>
                <c:pt idx="6">
                  <c:v>  35-54</c:v>
                </c:pt>
                <c:pt idx="7">
                  <c:v>  55+</c:v>
                </c:pt>
              </c:strCache>
            </c:strRef>
          </c:cat>
          <c:val>
            <c:numRef>
              <c:f>'F10'!$I$47:$I$54</c:f>
              <c:numCache>
                <c:formatCode>0%</c:formatCode>
                <c:ptCount val="8"/>
                <c:pt idx="0">
                  <c:v>0.51710545803846197</c:v>
                </c:pt>
                <c:pt idx="2">
                  <c:v>0.53843366419006899</c:v>
                </c:pt>
                <c:pt idx="3">
                  <c:v>0.50229729173398507</c:v>
                </c:pt>
                <c:pt idx="5">
                  <c:v>0.69079738701381255</c:v>
                </c:pt>
                <c:pt idx="6">
                  <c:v>0.49595529742634276</c:v>
                </c:pt>
                <c:pt idx="7">
                  <c:v>0.33712013598155643</c:v>
                </c:pt>
              </c:numCache>
            </c:numRef>
          </c:val>
        </c:ser>
        <c:dLbls>
          <c:showLegendKey val="0"/>
          <c:showVal val="0"/>
          <c:showCatName val="0"/>
          <c:showSerName val="0"/>
          <c:showPercent val="0"/>
          <c:showBubbleSize val="0"/>
        </c:dLbls>
        <c:gapWidth val="40"/>
        <c:axId val="173997440"/>
        <c:axId val="174359680"/>
      </c:barChart>
      <c:catAx>
        <c:axId val="173997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CE"/>
                <a:ea typeface="Arial CE"/>
                <a:cs typeface="Arial CE"/>
              </a:defRPr>
            </a:pPr>
            <a:endParaRPr lang="cs-CZ"/>
          </a:p>
        </c:txPr>
        <c:crossAx val="174359680"/>
        <c:crosses val="autoZero"/>
        <c:auto val="1"/>
        <c:lblAlgn val="ctr"/>
        <c:lblOffset val="100"/>
        <c:tickLblSkip val="1"/>
        <c:tickMarkSkip val="1"/>
        <c:noMultiLvlLbl val="0"/>
      </c:catAx>
      <c:valAx>
        <c:axId val="174359680"/>
        <c:scaling>
          <c:orientation val="minMax"/>
          <c:max val="1"/>
          <c:min val="0"/>
        </c:scaling>
        <c:delete val="0"/>
        <c:axPos val="l"/>
        <c:numFmt formatCode="0%" sourceLinked="1"/>
        <c:majorTickMark val="none"/>
        <c:minorTickMark val="none"/>
        <c:tickLblPos val="none"/>
        <c:crossAx val="173997440"/>
        <c:crosses val="autoZero"/>
        <c:crossBetween val="between"/>
        <c:majorUnit val="0.2"/>
      </c:valAx>
      <c:spPr>
        <a:noFill/>
        <a:ln w="12700">
          <a:solidFill>
            <a:srgbClr val="A6A6A6"/>
          </a:solidFill>
          <a:prstDash val="solid"/>
        </a:ln>
      </c:spPr>
    </c:plotArea>
    <c:legend>
      <c:legendPos val="t"/>
      <c:layout>
        <c:manualLayout>
          <c:xMode val="edge"/>
          <c:yMode val="edge"/>
          <c:x val="4.8993870365305239E-2"/>
          <c:y val="7.4325775806812792E-3"/>
          <c:w val="0.94415832167320568"/>
          <c:h val="9.9291514735154712E-2"/>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611" footer="0.49212598450000611"/>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5369865905833"/>
          <c:y val="4.0988869625706817E-2"/>
          <c:w val="0.68318786672101206"/>
          <c:h val="0.93077735228424985"/>
        </c:manualLayout>
      </c:layout>
      <c:barChart>
        <c:barDir val="bar"/>
        <c:grouping val="clustered"/>
        <c:varyColors val="0"/>
        <c:ser>
          <c:idx val="0"/>
          <c:order val="0"/>
          <c:tx>
            <c:strRef>
              <c:f>'F11'!$E$5</c:f>
              <c:strCache>
                <c:ptCount val="1"/>
                <c:pt idx="0">
                  <c:v> Total</c:v>
                </c:pt>
              </c:strCache>
            </c:strRef>
          </c:tx>
          <c:spPr>
            <a:solidFill>
              <a:srgbClr val="009BB4"/>
            </a:solidFill>
            <a:ln w="25400">
              <a:noFill/>
            </a:ln>
          </c:spPr>
          <c:invertIfNegative val="0"/>
          <c:dPt>
            <c:idx val="2"/>
            <c:invertIfNegative val="0"/>
            <c:bubble3D val="0"/>
            <c:spPr>
              <a:solidFill>
                <a:srgbClr val="009BB4"/>
              </a:solidFill>
              <a:ln w="15875">
                <a:noFill/>
              </a:ln>
            </c:spPr>
          </c:dPt>
          <c:dPt>
            <c:idx val="3"/>
            <c:invertIfNegative val="0"/>
            <c:bubble3D val="0"/>
            <c:spPr>
              <a:solidFill>
                <a:srgbClr val="009BB4"/>
              </a:solidFill>
              <a:ln w="15875">
                <a:noFill/>
              </a:ln>
            </c:spPr>
          </c:dPt>
          <c:dPt>
            <c:idx val="5"/>
            <c:invertIfNegative val="0"/>
            <c:bubble3D val="0"/>
            <c:spPr>
              <a:solidFill>
                <a:srgbClr val="009BB4"/>
              </a:solidFill>
              <a:ln w="15875">
                <a:noFill/>
              </a:ln>
            </c:spPr>
          </c:dPt>
          <c:dPt>
            <c:idx val="7"/>
            <c:invertIfNegative val="0"/>
            <c:bubble3D val="0"/>
            <c:spPr>
              <a:solidFill>
                <a:srgbClr val="009BB4"/>
              </a:solidFill>
              <a:ln w="15875">
                <a:noFill/>
              </a:ln>
            </c:spPr>
          </c:dPt>
          <c:dPt>
            <c:idx val="9"/>
            <c:invertIfNegative val="0"/>
            <c:bubble3D val="0"/>
            <c:spPr>
              <a:solidFill>
                <a:srgbClr val="009BB4"/>
              </a:solidFill>
              <a:ln w="15875">
                <a:noFill/>
              </a:ln>
            </c:spPr>
          </c:dPt>
          <c:dPt>
            <c:idx val="10"/>
            <c:invertIfNegative val="0"/>
            <c:bubble3D val="0"/>
            <c:spPr>
              <a:solidFill>
                <a:srgbClr val="009BB4"/>
              </a:solidFill>
              <a:ln w="15875">
                <a:noFill/>
              </a:ln>
            </c:spPr>
          </c:dPt>
          <c:dPt>
            <c:idx val="11"/>
            <c:invertIfNegative val="0"/>
            <c:bubble3D val="0"/>
            <c:spPr>
              <a:solidFill>
                <a:srgbClr val="009BB4"/>
              </a:solidFill>
              <a:ln w="15875">
                <a:solidFill>
                  <a:srgbClr val="C00000"/>
                </a:solidFill>
              </a:ln>
            </c:spPr>
          </c:dPt>
          <c:dPt>
            <c:idx val="12"/>
            <c:invertIfNegative val="0"/>
            <c:bubble3D val="0"/>
            <c:spPr>
              <a:solidFill>
                <a:srgbClr val="009BB4"/>
              </a:solidFill>
              <a:ln w="15875">
                <a:noFill/>
              </a:ln>
            </c:spPr>
          </c:dPt>
          <c:dPt>
            <c:idx val="13"/>
            <c:invertIfNegative val="0"/>
            <c:bubble3D val="0"/>
            <c:spPr>
              <a:solidFill>
                <a:srgbClr val="009BB4"/>
              </a:solidFill>
              <a:ln w="15875">
                <a:noFill/>
              </a:ln>
            </c:spPr>
          </c:dPt>
          <c:dPt>
            <c:idx val="14"/>
            <c:invertIfNegative val="0"/>
            <c:bubble3D val="0"/>
            <c:spPr>
              <a:solidFill>
                <a:srgbClr val="009BB4"/>
              </a:solidFill>
              <a:ln w="15875">
                <a:noFill/>
              </a:ln>
            </c:spPr>
          </c:dPt>
          <c:dPt>
            <c:idx val="16"/>
            <c:invertIfNegative val="0"/>
            <c:bubble3D val="0"/>
            <c:spPr>
              <a:solidFill>
                <a:srgbClr val="009BB4"/>
              </a:solidFill>
              <a:ln w="15875">
                <a:noFill/>
              </a:ln>
            </c:spPr>
          </c:dPt>
          <c:dPt>
            <c:idx val="18"/>
            <c:invertIfNegative val="0"/>
            <c:bubble3D val="0"/>
            <c:spPr>
              <a:solidFill>
                <a:srgbClr val="009BB4"/>
              </a:solidFill>
              <a:ln w="15875">
                <a:noFill/>
              </a:ln>
            </c:spPr>
          </c:dPt>
          <c:dPt>
            <c:idx val="19"/>
            <c:invertIfNegative val="0"/>
            <c:bubble3D val="0"/>
            <c:spPr>
              <a:solidFill>
                <a:srgbClr val="009BB4"/>
              </a:solidFill>
              <a:ln w="15875">
                <a:solidFill>
                  <a:srgbClr val="C00000"/>
                </a:solidFill>
              </a:ln>
            </c:spPr>
          </c:dPt>
          <c:dPt>
            <c:idx val="20"/>
            <c:invertIfNegative val="0"/>
            <c:bubble3D val="0"/>
            <c:spPr>
              <a:solidFill>
                <a:srgbClr val="009BB4"/>
              </a:solidFill>
              <a:ln w="19050">
                <a:noFill/>
              </a:ln>
            </c:spPr>
          </c:dPt>
          <c:dPt>
            <c:idx val="21"/>
            <c:invertIfNegative val="0"/>
            <c:bubble3D val="0"/>
            <c:spPr>
              <a:solidFill>
                <a:srgbClr val="009BB4"/>
              </a:solidFill>
              <a:ln w="15875">
                <a:noFill/>
              </a:ln>
            </c:spPr>
          </c:dPt>
          <c:dLbls>
            <c:dLbl>
              <c:idx val="0"/>
              <c:layout>
                <c:manualLayout>
                  <c:x val="-6.493895351269699E-2"/>
                  <c:y val="0"/>
                </c:manualLayout>
              </c:layout>
              <c:dLblPos val="outEnd"/>
              <c:showLegendKey val="0"/>
              <c:showVal val="1"/>
              <c:showCatName val="0"/>
              <c:showSerName val="0"/>
              <c:showPercent val="0"/>
              <c:showBubbleSize val="0"/>
            </c:dLbl>
            <c:dLbl>
              <c:idx val="1"/>
              <c:layout>
                <c:manualLayout>
                  <c:x val="-9.2432520338217847E-2"/>
                  <c:y val="-1.6047751191541689E-16"/>
                </c:manualLayout>
              </c:layout>
              <c:dLblPos val="outEnd"/>
              <c:showLegendKey val="0"/>
              <c:showVal val="1"/>
              <c:showCatName val="0"/>
              <c:showSerName val="0"/>
              <c:showPercent val="0"/>
              <c:showBubbleSize val="0"/>
            </c:dLbl>
            <c:txPr>
              <a:bodyPr/>
              <a:lstStyle/>
              <a:p>
                <a:pPr>
                  <a:defRPr b="1">
                    <a:solidFill>
                      <a:schemeClr val="bg1"/>
                    </a:solidFill>
                  </a:defRPr>
                </a:pPr>
                <a:endParaRPr lang="cs-CZ"/>
              </a:p>
            </c:txPr>
            <c:dLblPos val="inEnd"/>
            <c:showLegendKey val="0"/>
            <c:showVal val="1"/>
            <c:showCatName val="0"/>
            <c:showSerName val="0"/>
            <c:showPercent val="0"/>
            <c:showBubbleSize val="0"/>
            <c:showLeaderLines val="0"/>
          </c:dLbls>
          <c:cat>
            <c:strRef>
              <c:f>'F11'!$D$6:$D$33</c:f>
              <c:strCache>
                <c:ptCount val="28"/>
                <c:pt idx="0">
                  <c:v>Romania</c:v>
                </c:pt>
                <c:pt idx="1">
                  <c:v>Bulgaria</c:v>
                </c:pt>
                <c:pt idx="2">
                  <c:v>Cyprus</c:v>
                </c:pt>
                <c:pt idx="3">
                  <c:v>Poland</c:v>
                </c:pt>
                <c:pt idx="4">
                  <c:v>Italy</c:v>
                </c:pt>
                <c:pt idx="5">
                  <c:v>Latvia</c:v>
                </c:pt>
                <c:pt idx="6">
                  <c:v>Croatia</c:v>
                </c:pt>
                <c:pt idx="7">
                  <c:v>Ireland</c:v>
                </c:pt>
                <c:pt idx="8">
                  <c:v>Hungary</c:v>
                </c:pt>
                <c:pt idx="9">
                  <c:v>Spain</c:v>
                </c:pt>
                <c:pt idx="10">
                  <c:v>Portugal</c:v>
                </c:pt>
                <c:pt idx="11">
                  <c:v>EU28</c:v>
                </c:pt>
                <c:pt idx="12">
                  <c:v>Greece</c:v>
                </c:pt>
                <c:pt idx="13">
                  <c:v>Malta</c:v>
                </c:pt>
                <c:pt idx="14">
                  <c:v>Germany</c:v>
                </c:pt>
                <c:pt idx="15">
                  <c:v>France</c:v>
                </c:pt>
                <c:pt idx="16">
                  <c:v>Lithuania</c:v>
                </c:pt>
                <c:pt idx="17">
                  <c:v>Slovakia</c:v>
                </c:pt>
                <c:pt idx="18">
                  <c:v>Estonia</c:v>
                </c:pt>
                <c:pt idx="19">
                  <c:v>Czech Republic</c:v>
                </c:pt>
                <c:pt idx="20">
                  <c:v>Slovenia</c:v>
                </c:pt>
                <c:pt idx="21">
                  <c:v>Belgium</c:v>
                </c:pt>
                <c:pt idx="22">
                  <c:v>Austria</c:v>
                </c:pt>
                <c:pt idx="23">
                  <c:v>United Kingdom</c:v>
                </c:pt>
                <c:pt idx="24">
                  <c:v>Sweden</c:v>
                </c:pt>
                <c:pt idx="25">
                  <c:v>Finland</c:v>
                </c:pt>
                <c:pt idx="26">
                  <c:v>Denmark</c:v>
                </c:pt>
                <c:pt idx="27">
                  <c:v>Netherlands</c:v>
                </c:pt>
              </c:strCache>
            </c:strRef>
          </c:cat>
          <c:val>
            <c:numRef>
              <c:f>'F11'!$E$6:$E$33</c:f>
              <c:numCache>
                <c:formatCode>0%</c:formatCode>
                <c:ptCount val="28"/>
                <c:pt idx="0">
                  <c:v>0.13734299999999999</c:v>
                </c:pt>
                <c:pt idx="1">
                  <c:v>0.163741</c:v>
                </c:pt>
                <c:pt idx="2">
                  <c:v>0.235231</c:v>
                </c:pt>
                <c:pt idx="3">
                  <c:v>0.28087699999999999</c:v>
                </c:pt>
                <c:pt idx="4">
                  <c:v>0.30704500000000001</c:v>
                </c:pt>
                <c:pt idx="5">
                  <c:v>0.30892599999999998</c:v>
                </c:pt>
                <c:pt idx="6">
                  <c:v>0.32145200000000002</c:v>
                </c:pt>
                <c:pt idx="7">
                  <c:v>0.34395700000000001</c:v>
                </c:pt>
                <c:pt idx="8">
                  <c:v>0.346086</c:v>
                </c:pt>
                <c:pt idx="9">
                  <c:v>0.35819400000000001</c:v>
                </c:pt>
                <c:pt idx="10">
                  <c:v>0.38005499999999998</c:v>
                </c:pt>
                <c:pt idx="11">
                  <c:v>0.38333400000000001</c:v>
                </c:pt>
                <c:pt idx="12">
                  <c:v>0.386347</c:v>
                </c:pt>
                <c:pt idx="13">
                  <c:v>0.38656099999999999</c:v>
                </c:pt>
                <c:pt idx="14">
                  <c:v>0.400422</c:v>
                </c:pt>
                <c:pt idx="15">
                  <c:v>0.40287899999999999</c:v>
                </c:pt>
                <c:pt idx="16">
                  <c:v>0.40876600000000002</c:v>
                </c:pt>
                <c:pt idx="17">
                  <c:v>0.41619499999999998</c:v>
                </c:pt>
                <c:pt idx="18">
                  <c:v>0.42618800000000001</c:v>
                </c:pt>
                <c:pt idx="19">
                  <c:v>0.44459599999999999</c:v>
                </c:pt>
                <c:pt idx="20">
                  <c:v>0.44696999999999998</c:v>
                </c:pt>
                <c:pt idx="21">
                  <c:v>0.45071</c:v>
                </c:pt>
                <c:pt idx="22">
                  <c:v>0.464283</c:v>
                </c:pt>
                <c:pt idx="23">
                  <c:v>0.49471900000000002</c:v>
                </c:pt>
                <c:pt idx="24">
                  <c:v>0.50621799999999995</c:v>
                </c:pt>
                <c:pt idx="25">
                  <c:v>0.51280700000000001</c:v>
                </c:pt>
                <c:pt idx="26">
                  <c:v>0.56348100000000001</c:v>
                </c:pt>
                <c:pt idx="27">
                  <c:v>0.56506100000000004</c:v>
                </c:pt>
              </c:numCache>
            </c:numRef>
          </c:val>
        </c:ser>
        <c:dLbls>
          <c:showLegendKey val="0"/>
          <c:showVal val="1"/>
          <c:showCatName val="0"/>
          <c:showSerName val="0"/>
          <c:showPercent val="0"/>
          <c:showBubbleSize val="0"/>
        </c:dLbls>
        <c:gapWidth val="50"/>
        <c:axId val="174016000"/>
        <c:axId val="174018944"/>
      </c:barChart>
      <c:barChart>
        <c:barDir val="bar"/>
        <c:grouping val="clustered"/>
        <c:varyColors val="0"/>
        <c:ser>
          <c:idx val="1"/>
          <c:order val="1"/>
          <c:tx>
            <c:strRef>
              <c:f>'F11'!$F$5</c:f>
              <c:strCache>
                <c:ptCount val="1"/>
                <c:pt idx="0">
                  <c:v>  using advanced functions</c:v>
                </c:pt>
              </c:strCache>
            </c:strRef>
          </c:tx>
          <c:spPr>
            <a:solidFill>
              <a:srgbClr val="47E5FF"/>
            </a:solidFill>
            <a:ln w="25400">
              <a:noFill/>
            </a:ln>
          </c:spPr>
          <c:invertIfNegative val="0"/>
          <c:dLbls>
            <c:txPr>
              <a:bodyPr/>
              <a:lstStyle/>
              <a:p>
                <a:pPr>
                  <a:defRPr b="1"/>
                </a:pPr>
                <a:endParaRPr lang="cs-CZ"/>
              </a:p>
            </c:txPr>
            <c:dLblPos val="inBase"/>
            <c:showLegendKey val="0"/>
            <c:showVal val="1"/>
            <c:showCatName val="0"/>
            <c:showSerName val="0"/>
            <c:showPercent val="0"/>
            <c:showBubbleSize val="0"/>
            <c:showLeaderLines val="0"/>
          </c:dLbls>
          <c:cat>
            <c:strRef>
              <c:f>'F11'!$D$6:$D$33</c:f>
              <c:strCache>
                <c:ptCount val="28"/>
                <c:pt idx="0">
                  <c:v>Romania</c:v>
                </c:pt>
                <c:pt idx="1">
                  <c:v>Bulgaria</c:v>
                </c:pt>
                <c:pt idx="2">
                  <c:v>Cyprus</c:v>
                </c:pt>
                <c:pt idx="3">
                  <c:v>Poland</c:v>
                </c:pt>
                <c:pt idx="4">
                  <c:v>Italy</c:v>
                </c:pt>
                <c:pt idx="5">
                  <c:v>Latvia</c:v>
                </c:pt>
                <c:pt idx="6">
                  <c:v>Croatia</c:v>
                </c:pt>
                <c:pt idx="7">
                  <c:v>Ireland</c:v>
                </c:pt>
                <c:pt idx="8">
                  <c:v>Hungary</c:v>
                </c:pt>
                <c:pt idx="9">
                  <c:v>Spain</c:v>
                </c:pt>
                <c:pt idx="10">
                  <c:v>Portugal</c:v>
                </c:pt>
                <c:pt idx="11">
                  <c:v>EU28</c:v>
                </c:pt>
                <c:pt idx="12">
                  <c:v>Greece</c:v>
                </c:pt>
                <c:pt idx="13">
                  <c:v>Malta</c:v>
                </c:pt>
                <c:pt idx="14">
                  <c:v>Germany</c:v>
                </c:pt>
                <c:pt idx="15">
                  <c:v>France</c:v>
                </c:pt>
                <c:pt idx="16">
                  <c:v>Lithuania</c:v>
                </c:pt>
                <c:pt idx="17">
                  <c:v>Slovakia</c:v>
                </c:pt>
                <c:pt idx="18">
                  <c:v>Estonia</c:v>
                </c:pt>
                <c:pt idx="19">
                  <c:v>Czech Republic</c:v>
                </c:pt>
                <c:pt idx="20">
                  <c:v>Slovenia</c:v>
                </c:pt>
                <c:pt idx="21">
                  <c:v>Belgium</c:v>
                </c:pt>
                <c:pt idx="22">
                  <c:v>Austria</c:v>
                </c:pt>
                <c:pt idx="23">
                  <c:v>United Kingdom</c:v>
                </c:pt>
                <c:pt idx="24">
                  <c:v>Sweden</c:v>
                </c:pt>
                <c:pt idx="25">
                  <c:v>Finland</c:v>
                </c:pt>
                <c:pt idx="26">
                  <c:v>Denmark</c:v>
                </c:pt>
                <c:pt idx="27">
                  <c:v>Netherlands</c:v>
                </c:pt>
              </c:strCache>
            </c:strRef>
          </c:cat>
          <c:val>
            <c:numRef>
              <c:f>'F11'!$F$6:$F$33</c:f>
              <c:numCache>
                <c:formatCode>0%</c:formatCode>
                <c:ptCount val="28"/>
                <c:pt idx="0">
                  <c:v>8.4201999999999999E-2</c:v>
                </c:pt>
                <c:pt idx="1">
                  <c:v>9.1411999999999993E-2</c:v>
                </c:pt>
                <c:pt idx="2">
                  <c:v>0.12402000000000001</c:v>
                </c:pt>
                <c:pt idx="3">
                  <c:v>0.13125999999999999</c:v>
                </c:pt>
                <c:pt idx="4">
                  <c:v>0.20390800000000001</c:v>
                </c:pt>
                <c:pt idx="5">
                  <c:v>0.208256</c:v>
                </c:pt>
                <c:pt idx="6">
                  <c:v>0.12981400000000001</c:v>
                </c:pt>
                <c:pt idx="7">
                  <c:v>0.19538</c:v>
                </c:pt>
                <c:pt idx="8">
                  <c:v>0.23792099999999999</c:v>
                </c:pt>
                <c:pt idx="9">
                  <c:v>0.22451699999999999</c:v>
                </c:pt>
                <c:pt idx="10">
                  <c:v>0.32069599999999998</c:v>
                </c:pt>
                <c:pt idx="11">
                  <c:v>0.25299700000000003</c:v>
                </c:pt>
                <c:pt idx="12">
                  <c:v>0.178812</c:v>
                </c:pt>
                <c:pt idx="13">
                  <c:v>0.313413</c:v>
                </c:pt>
                <c:pt idx="14">
                  <c:v>0.33147900000000002</c:v>
                </c:pt>
                <c:pt idx="15">
                  <c:v>0.267876</c:v>
                </c:pt>
                <c:pt idx="16">
                  <c:v>0.256411</c:v>
                </c:pt>
                <c:pt idx="17">
                  <c:v>0.215028</c:v>
                </c:pt>
                <c:pt idx="18">
                  <c:v>0.27877299999999999</c:v>
                </c:pt>
                <c:pt idx="19">
                  <c:v>0.188024</c:v>
                </c:pt>
                <c:pt idx="20">
                  <c:v>0.32390600000000003</c:v>
                </c:pt>
                <c:pt idx="21">
                  <c:v>0.21964500000000001</c:v>
                </c:pt>
                <c:pt idx="22">
                  <c:v>0.32829000000000003</c:v>
                </c:pt>
                <c:pt idx="23">
                  <c:v>0.33529999999999999</c:v>
                </c:pt>
                <c:pt idx="24">
                  <c:v>0.27637</c:v>
                </c:pt>
                <c:pt idx="25">
                  <c:v>0.33694000000000002</c:v>
                </c:pt>
                <c:pt idx="26">
                  <c:v>0.29679800000000001</c:v>
                </c:pt>
                <c:pt idx="27">
                  <c:v>0.35907299999999998</c:v>
                </c:pt>
              </c:numCache>
            </c:numRef>
          </c:val>
        </c:ser>
        <c:dLbls>
          <c:showLegendKey val="0"/>
          <c:showVal val="1"/>
          <c:showCatName val="0"/>
          <c:showSerName val="0"/>
          <c:showPercent val="0"/>
          <c:showBubbleSize val="0"/>
        </c:dLbls>
        <c:gapWidth val="150"/>
        <c:axId val="174020480"/>
        <c:axId val="174022016"/>
      </c:barChart>
      <c:catAx>
        <c:axId val="1740160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a:latin typeface="Arial" panose="020B0604020202020204" pitchFamily="34" charset="0"/>
                <a:cs typeface="Arial" panose="020B0604020202020204" pitchFamily="34" charset="0"/>
              </a:defRPr>
            </a:pPr>
            <a:endParaRPr lang="cs-CZ"/>
          </a:p>
        </c:txPr>
        <c:crossAx val="174018944"/>
        <c:crosses val="autoZero"/>
        <c:auto val="1"/>
        <c:lblAlgn val="ctr"/>
        <c:lblOffset val="100"/>
        <c:tickLblSkip val="1"/>
        <c:tickMarkSkip val="1"/>
        <c:noMultiLvlLbl val="0"/>
      </c:catAx>
      <c:valAx>
        <c:axId val="174018944"/>
        <c:scaling>
          <c:orientation val="minMax"/>
          <c:max val="0.75000000000000011"/>
          <c:min val="0"/>
        </c:scaling>
        <c:delete val="0"/>
        <c:axPos val="b"/>
        <c:majorGridlines>
          <c:spPr>
            <a:ln w="12700">
              <a:solidFill>
                <a:srgbClr val="A6A6A6">
                  <a:alpha val="34000"/>
                </a:srgbClr>
              </a:solidFill>
              <a:prstDash val="dash"/>
            </a:ln>
          </c:spPr>
        </c:majorGridlines>
        <c:numFmt formatCode="0%" sourceLinked="1"/>
        <c:majorTickMark val="out"/>
        <c:minorTickMark val="none"/>
        <c:tickLblPos val="nextTo"/>
        <c:spPr>
          <a:ln w="9525">
            <a:noFill/>
          </a:ln>
        </c:spPr>
        <c:crossAx val="174016000"/>
        <c:crosses val="autoZero"/>
        <c:crossBetween val="between"/>
        <c:majorUnit val="0.25"/>
        <c:minorUnit val="5.0000000000000024E-2"/>
      </c:valAx>
      <c:catAx>
        <c:axId val="174020480"/>
        <c:scaling>
          <c:orientation val="minMax"/>
        </c:scaling>
        <c:delete val="1"/>
        <c:axPos val="l"/>
        <c:numFmt formatCode="General" sourceLinked="1"/>
        <c:majorTickMark val="out"/>
        <c:minorTickMark val="none"/>
        <c:tickLblPos val="none"/>
        <c:crossAx val="174022016"/>
        <c:crosses val="autoZero"/>
        <c:auto val="1"/>
        <c:lblAlgn val="ctr"/>
        <c:lblOffset val="100"/>
        <c:noMultiLvlLbl val="0"/>
      </c:catAx>
      <c:valAx>
        <c:axId val="174022016"/>
        <c:scaling>
          <c:orientation val="minMax"/>
          <c:max val="0.60000000000000064"/>
          <c:min val="0"/>
        </c:scaling>
        <c:delete val="0"/>
        <c:axPos val="t"/>
        <c:numFmt formatCode="0%" sourceLinked="1"/>
        <c:majorTickMark val="none"/>
        <c:minorTickMark val="none"/>
        <c:tickLblPos val="none"/>
        <c:spPr>
          <a:ln w="9525">
            <a:noFill/>
          </a:ln>
        </c:spPr>
        <c:crossAx val="174020480"/>
        <c:crosses val="max"/>
        <c:crossBetween val="between"/>
        <c:majorUnit val="0.1"/>
      </c:valAx>
      <c:spPr>
        <a:noFill/>
        <a:ln w="12700">
          <a:solidFill>
            <a:srgbClr val="A6A6A6"/>
          </a:solidFill>
          <a:prstDash val="solid"/>
        </a:ln>
      </c:spPr>
    </c:plotArea>
    <c:legend>
      <c:legendPos val="t"/>
      <c:layout>
        <c:manualLayout>
          <c:xMode val="edge"/>
          <c:yMode val="edge"/>
          <c:x val="0.27075732747254672"/>
          <c:y val="7.2799622301749824E-3"/>
          <c:w val="0.65976375709880153"/>
          <c:h val="2.0181353227376811E-2"/>
        </c:manualLayout>
      </c:layout>
      <c:overlay val="0"/>
      <c:spPr>
        <a:noFill/>
        <a:ln w="25400">
          <a:noFill/>
        </a:ln>
      </c:sp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528" footer="0.49212598450000528"/>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897515787464386E-3"/>
          <c:y val="4.2719657152766141E-2"/>
          <c:w val="0.98807151078010458"/>
          <c:h val="0.861159694312852"/>
        </c:manualLayout>
      </c:layout>
      <c:barChart>
        <c:barDir val="col"/>
        <c:grouping val="clustered"/>
        <c:varyColors val="0"/>
        <c:ser>
          <c:idx val="1"/>
          <c:order val="0"/>
          <c:tx>
            <c:strRef>
              <c:f>'F1'!$H$12</c:f>
              <c:strCache>
                <c:ptCount val="1"/>
                <c:pt idx="0">
                  <c:v> Total</c:v>
                </c:pt>
              </c:strCache>
            </c:strRef>
          </c:tx>
          <c:spPr>
            <a:solidFill>
              <a:srgbClr val="47E5FF"/>
            </a:solidFill>
          </c:spPr>
          <c:invertIfNegative val="0"/>
          <c:dLbls>
            <c:txPr>
              <a:bodyPr/>
              <a:lstStyle/>
              <a:p>
                <a:pPr>
                  <a:defRPr b="1"/>
                </a:pPr>
                <a:endParaRPr lang="cs-CZ"/>
              </a:p>
            </c:txPr>
            <c:dLblPos val="inEnd"/>
            <c:showLegendKey val="0"/>
            <c:showVal val="1"/>
            <c:showCatName val="0"/>
            <c:showSerName val="0"/>
            <c:showPercent val="0"/>
            <c:showBubbleSize val="0"/>
            <c:showLeaderLines val="0"/>
          </c:dLbls>
          <c:cat>
            <c:strRef>
              <c:f>'F1'!$G$13:$G$15</c:f>
              <c:strCache>
                <c:ptCount val="3"/>
                <c:pt idx="0">
                  <c:v> Nursery schols</c:v>
                </c:pt>
                <c:pt idx="1">
                  <c:v> Basic schools</c:v>
                </c:pt>
                <c:pt idx="2">
                  <c:v> Secondary schools and higher professional schools</c:v>
                </c:pt>
              </c:strCache>
            </c:strRef>
          </c:cat>
          <c:val>
            <c:numRef>
              <c:f>'F1'!$H$13:$H$15</c:f>
              <c:numCache>
                <c:formatCode>0%</c:formatCode>
                <c:ptCount val="3"/>
                <c:pt idx="0">
                  <c:v>0.20148530836293169</c:v>
                </c:pt>
                <c:pt idx="1">
                  <c:v>0.32977950084807284</c:v>
                </c:pt>
                <c:pt idx="2">
                  <c:v>0.54083885209712901</c:v>
                </c:pt>
              </c:numCache>
            </c:numRef>
          </c:val>
        </c:ser>
        <c:ser>
          <c:idx val="3"/>
          <c:order val="1"/>
          <c:tx>
            <c:strRef>
              <c:f>'F1'!$I$12</c:f>
              <c:strCache>
                <c:ptCount val="1"/>
                <c:pt idx="0">
                  <c:v> of which with speed at least 100 Mbit/s </c:v>
                </c:pt>
              </c:strCache>
            </c:strRef>
          </c:tx>
          <c:spPr>
            <a:solidFill>
              <a:srgbClr val="009BB4"/>
            </a:solidFill>
          </c:spPr>
          <c:invertIfNegative val="0"/>
          <c:dLbls>
            <c:txPr>
              <a:bodyPr/>
              <a:lstStyle/>
              <a:p>
                <a:pPr>
                  <a:defRPr b="1">
                    <a:solidFill>
                      <a:sysClr val="windowText" lastClr="000000"/>
                    </a:solidFill>
                    <a:latin typeface="Arial CE" pitchFamily="34" charset="0"/>
                    <a:cs typeface="Arial CE" pitchFamily="34" charset="0"/>
                  </a:defRPr>
                </a:pPr>
                <a:endParaRPr lang="cs-CZ"/>
              </a:p>
            </c:txPr>
            <c:dLblPos val="outEnd"/>
            <c:showLegendKey val="0"/>
            <c:showVal val="1"/>
            <c:showCatName val="0"/>
            <c:showSerName val="0"/>
            <c:showPercent val="0"/>
            <c:showBubbleSize val="0"/>
            <c:showLeaderLines val="0"/>
          </c:dLbls>
          <c:cat>
            <c:strRef>
              <c:f>'F1'!$G$13:$G$15</c:f>
              <c:strCache>
                <c:ptCount val="3"/>
                <c:pt idx="0">
                  <c:v> Nursery schols</c:v>
                </c:pt>
                <c:pt idx="1">
                  <c:v> Basic schools</c:v>
                </c:pt>
                <c:pt idx="2">
                  <c:v> Secondary schools and higher professional schools</c:v>
                </c:pt>
              </c:strCache>
            </c:strRef>
          </c:cat>
          <c:val>
            <c:numRef>
              <c:f>'F1'!$I$13:$I$15</c:f>
              <c:numCache>
                <c:formatCode>0%</c:formatCode>
                <c:ptCount val="3"/>
                <c:pt idx="0">
                  <c:v>3.5841136583790699E-2</c:v>
                </c:pt>
                <c:pt idx="1">
                  <c:v>5.5972861642839794E-2</c:v>
                </c:pt>
                <c:pt idx="2">
                  <c:v>0.115526122148638</c:v>
                </c:pt>
              </c:numCache>
            </c:numRef>
          </c:val>
        </c:ser>
        <c:dLbls>
          <c:showLegendKey val="0"/>
          <c:showVal val="0"/>
          <c:showCatName val="0"/>
          <c:showSerName val="0"/>
          <c:showPercent val="0"/>
          <c:showBubbleSize val="0"/>
        </c:dLbls>
        <c:gapWidth val="150"/>
        <c:axId val="161539968"/>
        <c:axId val="161541504"/>
      </c:barChart>
      <c:catAx>
        <c:axId val="161539968"/>
        <c:scaling>
          <c:orientation val="minMax"/>
        </c:scaling>
        <c:delete val="0"/>
        <c:axPos val="b"/>
        <c:majorTickMark val="out"/>
        <c:minorTickMark val="in"/>
        <c:tickLblPos val="nextTo"/>
        <c:spPr>
          <a:ln>
            <a:solidFill>
              <a:schemeClr val="tx1"/>
            </a:solidFill>
          </a:ln>
        </c:spPr>
        <c:txPr>
          <a:bodyPr/>
          <a:lstStyle/>
          <a:p>
            <a:pPr>
              <a:defRPr sz="600"/>
            </a:pPr>
            <a:endParaRPr lang="cs-CZ"/>
          </a:p>
        </c:txPr>
        <c:crossAx val="161541504"/>
        <c:crosses val="autoZero"/>
        <c:auto val="1"/>
        <c:lblAlgn val="ctr"/>
        <c:lblOffset val="100"/>
        <c:noMultiLvlLbl val="0"/>
      </c:catAx>
      <c:valAx>
        <c:axId val="161541504"/>
        <c:scaling>
          <c:orientation val="minMax"/>
          <c:max val="0.8"/>
          <c:min val="0"/>
        </c:scaling>
        <c:delete val="0"/>
        <c:axPos val="l"/>
        <c:numFmt formatCode="0%" sourceLinked="1"/>
        <c:majorTickMark val="none"/>
        <c:minorTickMark val="none"/>
        <c:tickLblPos val="none"/>
        <c:crossAx val="161539968"/>
        <c:crosses val="autoZero"/>
        <c:crossBetween val="between"/>
        <c:majorUnit val="1"/>
      </c:valAx>
      <c:spPr>
        <a:ln w="12700">
          <a:solidFill>
            <a:srgbClr val="A6A6A6"/>
          </a:solidFill>
        </a:ln>
      </c:spPr>
    </c:plotArea>
    <c:legend>
      <c:legendPos val="t"/>
      <c:layout>
        <c:manualLayout>
          <c:xMode val="edge"/>
          <c:yMode val="edge"/>
          <c:x val="0.12535564247428652"/>
          <c:y val="8.0226417898739508E-2"/>
          <c:w val="0.75741706504418371"/>
          <c:h val="8.8089636768203E-2"/>
        </c:manualLayout>
      </c:layout>
      <c:overlay val="0"/>
    </c:legend>
    <c:plotVisOnly val="1"/>
    <c:dispBlanksAs val="gap"/>
    <c:showDLblsOverMax val="0"/>
  </c:chart>
  <c:spPr>
    <a:ln>
      <a:noFill/>
    </a:ln>
  </c:spPr>
  <c:txPr>
    <a:bodyPr/>
    <a:lstStyle/>
    <a:p>
      <a:pPr>
        <a:defRPr sz="600">
          <a:latin typeface="Arial" pitchFamily="34" charset="0"/>
          <a:cs typeface="Arial" pitchFamily="34" charset="0"/>
        </a:defRPr>
      </a:pPr>
      <a:endParaRPr lang="cs-CZ"/>
    </a:p>
  </c:txPr>
  <c:printSettings>
    <c:headerFooter/>
    <c:pageMargins b="0.78740157499999996" l="0.70000000000000062" r="0.70000000000000062" t="0.78740157499999996"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02668568868002E-2"/>
          <c:y val="0.16689781462360842"/>
          <c:w val="0.94717788874052022"/>
          <c:h val="0.73111570635197365"/>
        </c:manualLayout>
      </c:layout>
      <c:barChart>
        <c:barDir val="col"/>
        <c:grouping val="stacked"/>
        <c:varyColors val="0"/>
        <c:ser>
          <c:idx val="1"/>
          <c:order val="0"/>
          <c:tx>
            <c:strRef>
              <c:f>'F12'!$G$20</c:f>
              <c:strCache>
                <c:ptCount val="1"/>
                <c:pt idx="0">
                  <c:v>  Thous. students</c:v>
                </c:pt>
              </c:strCache>
            </c:strRef>
          </c:tx>
          <c:spPr>
            <a:solidFill>
              <a:srgbClr val="009BB4"/>
            </a:solidFill>
            <a:ln w="25400">
              <a:noFill/>
            </a:ln>
          </c:spPr>
          <c:invertIfNegative val="0"/>
          <c:dLbls>
            <c:numFmt formatCode="#,##0.0" sourceLinked="0"/>
            <c:spPr>
              <a:noFill/>
              <a:ln w="25400">
                <a:noFill/>
              </a:ln>
            </c:spPr>
            <c:txPr>
              <a:bodyPr rot="-5400000" vert="horz"/>
              <a:lstStyle/>
              <a:p>
                <a:pPr>
                  <a:defRPr sz="600" b="1" i="0" u="none" strike="noStrike" baseline="0">
                    <a:solidFill>
                      <a:srgbClr val="FFFFFF"/>
                    </a:solidFill>
                    <a:latin typeface="Arial"/>
                    <a:ea typeface="Arial"/>
                    <a:cs typeface="Arial"/>
                  </a:defRPr>
                </a:pPr>
                <a:endParaRPr lang="cs-CZ"/>
              </a:p>
            </c:txPr>
            <c:showLegendKey val="0"/>
            <c:showVal val="1"/>
            <c:showCatName val="0"/>
            <c:showSerName val="0"/>
            <c:showPercent val="0"/>
            <c:showBubbleSize val="0"/>
            <c:showLeaderLines val="0"/>
          </c:dLbls>
          <c:cat>
            <c:numRef>
              <c:f>'F12'!$H$19:$S$19</c:f>
              <c:numCache>
                <c:formatCode>@</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'F12'!$H$20:$S$20</c:f>
              <c:numCache>
                <c:formatCode>#,##0.0</c:formatCode>
                <c:ptCount val="12"/>
                <c:pt idx="0">
                  <c:v>13.815</c:v>
                </c:pt>
                <c:pt idx="1">
                  <c:v>15.494</c:v>
                </c:pt>
                <c:pt idx="2">
                  <c:v>17.245000000000001</c:v>
                </c:pt>
                <c:pt idx="3">
                  <c:v>18.135000000000002</c:v>
                </c:pt>
                <c:pt idx="4">
                  <c:v>18.951000000000001</c:v>
                </c:pt>
                <c:pt idx="5">
                  <c:v>19.762</c:v>
                </c:pt>
                <c:pt idx="6">
                  <c:v>19.734999999999999</c:v>
                </c:pt>
                <c:pt idx="7">
                  <c:v>19.594999999999999</c:v>
                </c:pt>
                <c:pt idx="8">
                  <c:v>19.260999999999999</c:v>
                </c:pt>
                <c:pt idx="9">
                  <c:v>18.175000000000001</c:v>
                </c:pt>
                <c:pt idx="10">
                  <c:v>17.757000000000001</c:v>
                </c:pt>
                <c:pt idx="11">
                  <c:v>17.251000000000001</c:v>
                </c:pt>
              </c:numCache>
            </c:numRef>
          </c:val>
        </c:ser>
        <c:dLbls>
          <c:showLegendKey val="0"/>
          <c:showVal val="0"/>
          <c:showCatName val="0"/>
          <c:showSerName val="0"/>
          <c:showPercent val="0"/>
          <c:showBubbleSize val="0"/>
        </c:dLbls>
        <c:gapWidth val="50"/>
        <c:overlap val="100"/>
        <c:axId val="174188416"/>
        <c:axId val="174189952"/>
      </c:barChart>
      <c:lineChart>
        <c:grouping val="standard"/>
        <c:varyColors val="0"/>
        <c:ser>
          <c:idx val="0"/>
          <c:order val="1"/>
          <c:tx>
            <c:strRef>
              <c:f>'F12'!$G$21</c:f>
              <c:strCache>
                <c:ptCount val="1"/>
                <c:pt idx="0">
                  <c:v>  % of all university students</c:v>
                </c:pt>
              </c:strCache>
            </c:strRef>
          </c:tx>
          <c:spPr>
            <a:ln w="19050">
              <a:solidFill>
                <a:srgbClr val="47E5FF"/>
              </a:solidFill>
            </a:ln>
          </c:spPr>
          <c:marker>
            <c:symbol val="diamond"/>
            <c:size val="5"/>
            <c:spPr>
              <a:solidFill>
                <a:srgbClr val="ABF3FF"/>
              </a:solidFill>
              <a:ln w="12700">
                <a:solidFill>
                  <a:srgbClr val="47E5FF"/>
                </a:solidFill>
              </a:ln>
            </c:spPr>
          </c:marker>
          <c:dLbls>
            <c:numFmt formatCode="0.0%" sourceLinked="0"/>
            <c:txPr>
              <a:bodyPr rot="0" vert="horz"/>
              <a:lstStyle/>
              <a:p>
                <a:pPr>
                  <a:defRPr b="1"/>
                </a:pPr>
                <a:endParaRPr lang="cs-CZ"/>
              </a:p>
            </c:txPr>
            <c:dLblPos val="t"/>
            <c:showLegendKey val="0"/>
            <c:showVal val="1"/>
            <c:showCatName val="0"/>
            <c:showSerName val="0"/>
            <c:showPercent val="0"/>
            <c:showBubbleSize val="0"/>
            <c:showLeaderLines val="0"/>
          </c:dLbls>
          <c:cat>
            <c:numRef>
              <c:f>'F12'!$H$19:$S$19</c:f>
              <c:numCache>
                <c:formatCode>@</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'F12'!$H$21:$S$21</c:f>
              <c:numCache>
                <c:formatCode>0.0%</c:formatCode>
                <c:ptCount val="12"/>
                <c:pt idx="0">
                  <c:v>4.8000000000000001E-2</c:v>
                </c:pt>
                <c:pt idx="1">
                  <c:v>4.9000000000000002E-2</c:v>
                </c:pt>
                <c:pt idx="2">
                  <c:v>0.05</c:v>
                </c:pt>
                <c:pt idx="3">
                  <c:v>4.9000000000000002E-2</c:v>
                </c:pt>
                <c:pt idx="4">
                  <c:v>4.9000000000000002E-2</c:v>
                </c:pt>
                <c:pt idx="5">
                  <c:v>0.05</c:v>
                </c:pt>
                <c:pt idx="6">
                  <c:v>0.05</c:v>
                </c:pt>
                <c:pt idx="7">
                  <c:v>5.0999999999999997E-2</c:v>
                </c:pt>
                <c:pt idx="8">
                  <c:v>5.1999999999999998E-2</c:v>
                </c:pt>
                <c:pt idx="9">
                  <c:v>5.1999999999999998E-2</c:v>
                </c:pt>
                <c:pt idx="10">
                  <c:v>5.3999999999999999E-2</c:v>
                </c:pt>
                <c:pt idx="11">
                  <c:v>5.5404072999999998E-2</c:v>
                </c:pt>
              </c:numCache>
            </c:numRef>
          </c:val>
          <c:smooth val="0"/>
        </c:ser>
        <c:dLbls>
          <c:showLegendKey val="0"/>
          <c:showVal val="0"/>
          <c:showCatName val="0"/>
          <c:showSerName val="0"/>
          <c:showPercent val="0"/>
          <c:showBubbleSize val="0"/>
        </c:dLbls>
        <c:marker val="1"/>
        <c:smooth val="0"/>
        <c:axId val="174070400"/>
        <c:axId val="174068864"/>
      </c:lineChart>
      <c:catAx>
        <c:axId val="174188416"/>
        <c:scaling>
          <c:orientation val="minMax"/>
        </c:scaling>
        <c:delete val="0"/>
        <c:axPos val="b"/>
        <c:numFmt formatCode="@"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cs-CZ"/>
          </a:p>
        </c:txPr>
        <c:crossAx val="174189952"/>
        <c:crosses val="autoZero"/>
        <c:auto val="0"/>
        <c:lblAlgn val="ctr"/>
        <c:lblOffset val="100"/>
        <c:tickLblSkip val="1"/>
        <c:tickMarkSkip val="1"/>
        <c:noMultiLvlLbl val="0"/>
      </c:catAx>
      <c:valAx>
        <c:axId val="174189952"/>
        <c:scaling>
          <c:orientation val="minMax"/>
          <c:max val="35"/>
          <c:min val="0"/>
        </c:scaling>
        <c:delete val="0"/>
        <c:axPos val="l"/>
        <c:numFmt formatCode="#,##0.0" sourceLinked="1"/>
        <c:majorTickMark val="none"/>
        <c:minorTickMark val="none"/>
        <c:tickLblPos val="none"/>
        <c:spPr>
          <a:ln w="9525">
            <a:noFill/>
          </a:ln>
        </c:spPr>
        <c:crossAx val="174188416"/>
        <c:crosses val="autoZero"/>
        <c:crossBetween val="between"/>
        <c:majorUnit val="5"/>
        <c:minorUnit val="1"/>
      </c:valAx>
      <c:valAx>
        <c:axId val="174068864"/>
        <c:scaling>
          <c:orientation val="minMax"/>
          <c:max val="7.5000000000000011E-2"/>
          <c:min val="0"/>
        </c:scaling>
        <c:delete val="0"/>
        <c:axPos val="r"/>
        <c:numFmt formatCode="0.0%" sourceLinked="1"/>
        <c:majorTickMark val="none"/>
        <c:minorTickMark val="none"/>
        <c:tickLblPos val="none"/>
        <c:crossAx val="174070400"/>
        <c:crosses val="max"/>
        <c:crossBetween val="between"/>
        <c:majorUnit val="5.0000000000000079E-3"/>
        <c:minorUnit val="1.0000000000000022E-4"/>
      </c:valAx>
      <c:catAx>
        <c:axId val="174070400"/>
        <c:scaling>
          <c:orientation val="minMax"/>
        </c:scaling>
        <c:delete val="1"/>
        <c:axPos val="b"/>
        <c:numFmt formatCode="@" sourceLinked="1"/>
        <c:majorTickMark val="out"/>
        <c:minorTickMark val="none"/>
        <c:tickLblPos val="none"/>
        <c:crossAx val="174068864"/>
        <c:crosses val="autoZero"/>
        <c:auto val="0"/>
        <c:lblAlgn val="ctr"/>
        <c:lblOffset val="100"/>
        <c:noMultiLvlLbl val="0"/>
      </c:catAx>
      <c:spPr>
        <a:noFill/>
        <a:ln w="12700">
          <a:solidFill>
            <a:srgbClr val="A6A6A6"/>
          </a:solidFill>
        </a:ln>
      </c:spPr>
    </c:plotArea>
    <c:legend>
      <c:legendPos val="t"/>
      <c:layout>
        <c:manualLayout>
          <c:xMode val="edge"/>
          <c:yMode val="edge"/>
          <c:x val="0"/>
          <c:y val="3.9473930623537719E-2"/>
          <c:w val="0.93987068689584563"/>
          <c:h val="8.416414774156554E-2"/>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5" footer="0.492125984500005"/>
    <c:pageSetup paperSize="9" orientation="landscape" horizontalDpi="1200" verticalDpi="120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408831249035029E-2"/>
          <c:y val="0.22966829682549844"/>
          <c:w val="0.88045518531635936"/>
          <c:h val="0.74699133254351202"/>
        </c:manualLayout>
      </c:layout>
      <c:barChart>
        <c:barDir val="bar"/>
        <c:grouping val="percentStacked"/>
        <c:varyColors val="0"/>
        <c:ser>
          <c:idx val="0"/>
          <c:order val="0"/>
          <c:tx>
            <c:strRef>
              <c:f>'F12'!$G$33</c:f>
              <c:strCache>
                <c:ptCount val="1"/>
                <c:pt idx="0">
                  <c:v> Males</c:v>
                </c:pt>
              </c:strCache>
            </c:strRef>
          </c:tx>
          <c:spPr>
            <a:solidFill>
              <a:srgbClr val="009BB4"/>
            </a:solidFill>
            <a:ln w="25400">
              <a:noFill/>
            </a:ln>
          </c:spPr>
          <c:invertIfNegative val="0"/>
          <c:dLbls>
            <c:numFmt formatCode="0%" sourceLinked="0"/>
            <c:spPr>
              <a:noFill/>
              <a:ln w="25400">
                <a:noFill/>
              </a:ln>
            </c:spPr>
            <c:txPr>
              <a:bodyPr/>
              <a:lstStyle/>
              <a:p>
                <a:pPr>
                  <a:defRPr sz="600" b="1" i="0" u="none" strike="noStrike" baseline="0">
                    <a:solidFill>
                      <a:srgbClr val="FFFFFF"/>
                    </a:solidFill>
                    <a:latin typeface="Arial"/>
                    <a:ea typeface="Arial"/>
                    <a:cs typeface="Arial"/>
                  </a:defRPr>
                </a:pPr>
                <a:endParaRPr lang="cs-CZ"/>
              </a:p>
            </c:txPr>
            <c:showLegendKey val="0"/>
            <c:showVal val="1"/>
            <c:showCatName val="0"/>
            <c:showSerName val="0"/>
            <c:showPercent val="0"/>
            <c:showBubbleSize val="0"/>
            <c:showLeaderLines val="0"/>
          </c:dLbls>
          <c:cat>
            <c:numRef>
              <c:f>'F12'!$H$32:$K$32</c:f>
              <c:numCache>
                <c:formatCode>0</c:formatCode>
                <c:ptCount val="4"/>
                <c:pt idx="0">
                  <c:v>2005</c:v>
                </c:pt>
                <c:pt idx="1">
                  <c:v>2010</c:v>
                </c:pt>
                <c:pt idx="2">
                  <c:v>2015</c:v>
                </c:pt>
                <c:pt idx="3">
                  <c:v>2016</c:v>
                </c:pt>
              </c:numCache>
            </c:numRef>
          </c:cat>
          <c:val>
            <c:numRef>
              <c:f>'F12'!$H$33:$K$33</c:f>
              <c:numCache>
                <c:formatCode>0.0%</c:formatCode>
                <c:ptCount val="4"/>
                <c:pt idx="0">
                  <c:v>0.88900000000000001</c:v>
                </c:pt>
                <c:pt idx="1">
                  <c:v>0.88600000000000001</c:v>
                </c:pt>
                <c:pt idx="2">
                  <c:v>0.85399999999999998</c:v>
                </c:pt>
                <c:pt idx="3">
                  <c:v>0.84299999999999997</c:v>
                </c:pt>
              </c:numCache>
            </c:numRef>
          </c:val>
        </c:ser>
        <c:ser>
          <c:idx val="1"/>
          <c:order val="1"/>
          <c:tx>
            <c:strRef>
              <c:f>'F12'!$G$34</c:f>
              <c:strCache>
                <c:ptCount val="1"/>
                <c:pt idx="0">
                  <c:v> Females</c:v>
                </c:pt>
              </c:strCache>
            </c:strRef>
          </c:tx>
          <c:spPr>
            <a:solidFill>
              <a:srgbClr val="47E5FF"/>
            </a:solidFill>
          </c:spPr>
          <c:invertIfNegative val="0"/>
          <c:dLbls>
            <c:numFmt formatCode="0%" sourceLinked="0"/>
            <c:txPr>
              <a:bodyPr/>
              <a:lstStyle/>
              <a:p>
                <a:pPr>
                  <a:defRPr b="1">
                    <a:solidFill>
                      <a:sysClr val="windowText" lastClr="000000"/>
                    </a:solidFill>
                  </a:defRPr>
                </a:pPr>
                <a:endParaRPr lang="cs-CZ"/>
              </a:p>
            </c:txPr>
            <c:showLegendKey val="0"/>
            <c:showVal val="1"/>
            <c:showCatName val="0"/>
            <c:showSerName val="0"/>
            <c:showPercent val="0"/>
            <c:showBubbleSize val="0"/>
            <c:showLeaderLines val="0"/>
          </c:dLbls>
          <c:cat>
            <c:numRef>
              <c:f>'F12'!$H$32:$K$32</c:f>
              <c:numCache>
                <c:formatCode>0</c:formatCode>
                <c:ptCount val="4"/>
                <c:pt idx="0">
                  <c:v>2005</c:v>
                </c:pt>
                <c:pt idx="1">
                  <c:v>2010</c:v>
                </c:pt>
                <c:pt idx="2">
                  <c:v>2015</c:v>
                </c:pt>
                <c:pt idx="3">
                  <c:v>2016</c:v>
                </c:pt>
              </c:numCache>
            </c:numRef>
          </c:cat>
          <c:val>
            <c:numRef>
              <c:f>'F12'!$H$34:$K$34</c:f>
              <c:numCache>
                <c:formatCode>0.0%</c:formatCode>
                <c:ptCount val="4"/>
                <c:pt idx="0">
                  <c:v>0.111</c:v>
                </c:pt>
                <c:pt idx="1">
                  <c:v>0.114</c:v>
                </c:pt>
                <c:pt idx="2">
                  <c:v>0.14599999999999999</c:v>
                </c:pt>
                <c:pt idx="3">
                  <c:v>0.157</c:v>
                </c:pt>
              </c:numCache>
            </c:numRef>
          </c:val>
        </c:ser>
        <c:dLbls>
          <c:showLegendKey val="0"/>
          <c:showVal val="0"/>
          <c:showCatName val="0"/>
          <c:showSerName val="0"/>
          <c:showPercent val="0"/>
          <c:showBubbleSize val="0"/>
        </c:dLbls>
        <c:gapWidth val="50"/>
        <c:overlap val="100"/>
        <c:axId val="174096384"/>
        <c:axId val="174097920"/>
      </c:barChart>
      <c:catAx>
        <c:axId val="17409638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cs-CZ"/>
          </a:p>
        </c:txPr>
        <c:crossAx val="174097920"/>
        <c:crosses val="autoZero"/>
        <c:auto val="1"/>
        <c:lblAlgn val="ctr"/>
        <c:lblOffset val="100"/>
        <c:tickLblSkip val="1"/>
        <c:tickMarkSkip val="1"/>
        <c:noMultiLvlLbl val="0"/>
      </c:catAx>
      <c:valAx>
        <c:axId val="174097920"/>
        <c:scaling>
          <c:orientation val="minMax"/>
          <c:max val="1"/>
          <c:min val="0"/>
        </c:scaling>
        <c:delete val="0"/>
        <c:axPos val="b"/>
        <c:numFmt formatCode="0%" sourceLinked="1"/>
        <c:majorTickMark val="out"/>
        <c:minorTickMark val="none"/>
        <c:tickLblPos val="none"/>
        <c:crossAx val="174096384"/>
        <c:crosses val="autoZero"/>
        <c:crossBetween val="between"/>
      </c:valAx>
      <c:spPr>
        <a:noFill/>
        <a:ln w="12700">
          <a:solidFill>
            <a:srgbClr val="A6A6A6"/>
          </a:solidFill>
        </a:ln>
      </c:spPr>
    </c:plotArea>
    <c:legend>
      <c:legendPos val="t"/>
      <c:layout>
        <c:manualLayout>
          <c:xMode val="edge"/>
          <c:yMode val="edge"/>
          <c:x val="0.12511420501503059"/>
          <c:y val="3.1195797552826525E-2"/>
          <c:w val="0.75236429356365064"/>
          <c:h val="0.17864845875215096"/>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511" footer="0.4921259845000051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408831249035029E-2"/>
          <c:y val="0.22966829682549844"/>
          <c:w val="0.88045518531635936"/>
          <c:h val="0.74699133254351202"/>
        </c:manualLayout>
      </c:layout>
      <c:barChart>
        <c:barDir val="bar"/>
        <c:grouping val="percentStacked"/>
        <c:varyColors val="0"/>
        <c:ser>
          <c:idx val="0"/>
          <c:order val="0"/>
          <c:tx>
            <c:strRef>
              <c:f>'F12'!$G$41</c:f>
              <c:strCache>
                <c:ptCount val="1"/>
                <c:pt idx="0">
                  <c:v>  Czech nationality</c:v>
                </c:pt>
              </c:strCache>
            </c:strRef>
          </c:tx>
          <c:spPr>
            <a:solidFill>
              <a:srgbClr val="009BB4"/>
            </a:solidFill>
            <a:ln w="25400">
              <a:noFill/>
            </a:ln>
          </c:spPr>
          <c:invertIfNegative val="0"/>
          <c:dLbls>
            <c:numFmt formatCode="0%" sourceLinked="0"/>
            <c:spPr>
              <a:noFill/>
              <a:ln w="25400">
                <a:noFill/>
              </a:ln>
            </c:spPr>
            <c:txPr>
              <a:bodyPr/>
              <a:lstStyle/>
              <a:p>
                <a:pPr>
                  <a:defRPr sz="600" b="1" i="0" u="none" strike="noStrike" baseline="0">
                    <a:solidFill>
                      <a:srgbClr val="FFFFFF"/>
                    </a:solidFill>
                    <a:latin typeface="Arial"/>
                    <a:ea typeface="Arial"/>
                    <a:cs typeface="Arial"/>
                  </a:defRPr>
                </a:pPr>
                <a:endParaRPr lang="cs-CZ"/>
              </a:p>
            </c:txPr>
            <c:showLegendKey val="0"/>
            <c:showVal val="1"/>
            <c:showCatName val="0"/>
            <c:showSerName val="0"/>
            <c:showPercent val="0"/>
            <c:showBubbleSize val="0"/>
            <c:showLeaderLines val="0"/>
          </c:dLbls>
          <c:cat>
            <c:numRef>
              <c:f>'F12'!$H$40:$K$40</c:f>
              <c:numCache>
                <c:formatCode>0</c:formatCode>
                <c:ptCount val="4"/>
                <c:pt idx="0">
                  <c:v>2005</c:v>
                </c:pt>
                <c:pt idx="1">
                  <c:v>2010</c:v>
                </c:pt>
                <c:pt idx="2">
                  <c:v>2015</c:v>
                </c:pt>
                <c:pt idx="3">
                  <c:v>2016</c:v>
                </c:pt>
              </c:numCache>
            </c:numRef>
          </c:cat>
          <c:val>
            <c:numRef>
              <c:f>'F12'!$H$41:$K$41</c:f>
              <c:numCache>
                <c:formatCode>0.0%</c:formatCode>
                <c:ptCount val="4"/>
                <c:pt idx="0">
                  <c:v>0.90170104958378572</c:v>
                </c:pt>
                <c:pt idx="1">
                  <c:v>0.84191883412610069</c:v>
                </c:pt>
                <c:pt idx="2">
                  <c:v>0.77017514219744332</c:v>
                </c:pt>
                <c:pt idx="3">
                  <c:v>0.7499275404324387</c:v>
                </c:pt>
              </c:numCache>
            </c:numRef>
          </c:val>
        </c:ser>
        <c:ser>
          <c:idx val="1"/>
          <c:order val="1"/>
          <c:tx>
            <c:strRef>
              <c:f>'F12'!$G$42</c:f>
              <c:strCache>
                <c:ptCount val="1"/>
                <c:pt idx="0">
                  <c:v>  Foreigners</c:v>
                </c:pt>
              </c:strCache>
            </c:strRef>
          </c:tx>
          <c:spPr>
            <a:solidFill>
              <a:srgbClr val="47E5FF"/>
            </a:solidFill>
          </c:spPr>
          <c:invertIfNegative val="0"/>
          <c:dLbls>
            <c:numFmt formatCode="0%" sourceLinked="0"/>
            <c:txPr>
              <a:bodyPr/>
              <a:lstStyle/>
              <a:p>
                <a:pPr>
                  <a:defRPr b="1">
                    <a:solidFill>
                      <a:sysClr val="windowText" lastClr="000000"/>
                    </a:solidFill>
                  </a:defRPr>
                </a:pPr>
                <a:endParaRPr lang="cs-CZ"/>
              </a:p>
            </c:txPr>
            <c:showLegendKey val="0"/>
            <c:showVal val="1"/>
            <c:showCatName val="0"/>
            <c:showSerName val="0"/>
            <c:showPercent val="0"/>
            <c:showBubbleSize val="0"/>
            <c:showLeaderLines val="0"/>
          </c:dLbls>
          <c:cat>
            <c:numRef>
              <c:f>'F12'!$H$40:$K$40</c:f>
              <c:numCache>
                <c:formatCode>0</c:formatCode>
                <c:ptCount val="4"/>
                <c:pt idx="0">
                  <c:v>2005</c:v>
                </c:pt>
                <c:pt idx="1">
                  <c:v>2010</c:v>
                </c:pt>
                <c:pt idx="2">
                  <c:v>2015</c:v>
                </c:pt>
                <c:pt idx="3">
                  <c:v>2016</c:v>
                </c:pt>
              </c:numCache>
            </c:numRef>
          </c:cat>
          <c:val>
            <c:numRef>
              <c:f>'F12'!$H$42:$K$42</c:f>
              <c:numCache>
                <c:formatCode>0.0%</c:formatCode>
                <c:ptCount val="4"/>
                <c:pt idx="0">
                  <c:v>9.8298950416214267E-2</c:v>
                </c:pt>
                <c:pt idx="1">
                  <c:v>0.15808116587389939</c:v>
                </c:pt>
                <c:pt idx="2">
                  <c:v>0.22982485780255674</c:v>
                </c:pt>
                <c:pt idx="3">
                  <c:v>0.2500724595675613</c:v>
                </c:pt>
              </c:numCache>
            </c:numRef>
          </c:val>
        </c:ser>
        <c:dLbls>
          <c:showLegendKey val="0"/>
          <c:showVal val="0"/>
          <c:showCatName val="0"/>
          <c:showSerName val="0"/>
          <c:showPercent val="0"/>
          <c:showBubbleSize val="0"/>
        </c:dLbls>
        <c:gapWidth val="50"/>
        <c:overlap val="100"/>
        <c:axId val="175659648"/>
        <c:axId val="175665536"/>
      </c:barChart>
      <c:catAx>
        <c:axId val="17565964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cs-CZ"/>
          </a:p>
        </c:txPr>
        <c:crossAx val="175665536"/>
        <c:crosses val="autoZero"/>
        <c:auto val="1"/>
        <c:lblAlgn val="ctr"/>
        <c:lblOffset val="100"/>
        <c:tickLblSkip val="1"/>
        <c:tickMarkSkip val="1"/>
        <c:noMultiLvlLbl val="0"/>
      </c:catAx>
      <c:valAx>
        <c:axId val="175665536"/>
        <c:scaling>
          <c:orientation val="minMax"/>
          <c:max val="1"/>
          <c:min val="0"/>
        </c:scaling>
        <c:delete val="0"/>
        <c:axPos val="b"/>
        <c:numFmt formatCode="0%" sourceLinked="1"/>
        <c:majorTickMark val="out"/>
        <c:minorTickMark val="none"/>
        <c:tickLblPos val="none"/>
        <c:crossAx val="175659648"/>
        <c:crosses val="autoZero"/>
        <c:crossBetween val="between"/>
      </c:valAx>
      <c:spPr>
        <a:noFill/>
        <a:ln w="12700">
          <a:solidFill>
            <a:srgbClr val="A6A6A6"/>
          </a:solidFill>
        </a:ln>
      </c:spPr>
    </c:plotArea>
    <c:legend>
      <c:legendPos val="t"/>
      <c:layout>
        <c:manualLayout>
          <c:xMode val="edge"/>
          <c:yMode val="edge"/>
          <c:x val="0.12511420501503059"/>
          <c:y val="3.1195797552826525E-2"/>
          <c:w val="0.75236429356365064"/>
          <c:h val="0.17864845875215096"/>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511" footer="0.49212598450000511"/>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15416493990898E-2"/>
          <c:y val="0.41744608263258381"/>
          <c:w val="0.87155168761799562"/>
          <c:h val="0.56669647699843206"/>
        </c:manualLayout>
      </c:layout>
      <c:barChart>
        <c:barDir val="bar"/>
        <c:grouping val="percentStacked"/>
        <c:varyColors val="0"/>
        <c:ser>
          <c:idx val="1"/>
          <c:order val="0"/>
          <c:tx>
            <c:strRef>
              <c:f>'F12'!$G$49</c:f>
              <c:strCache>
                <c:ptCount val="1"/>
                <c:pt idx="0">
                  <c:v>  Bachelor</c:v>
                </c:pt>
              </c:strCache>
            </c:strRef>
          </c:tx>
          <c:spPr>
            <a:solidFill>
              <a:srgbClr val="009BB4"/>
            </a:solidFill>
          </c:spPr>
          <c:invertIfNegative val="0"/>
          <c:dLbls>
            <c:numFmt formatCode="0%" sourceLinked="0"/>
            <c:txPr>
              <a:bodyPr/>
              <a:lstStyle/>
              <a:p>
                <a:pPr>
                  <a:defRPr sz="600" b="1">
                    <a:solidFill>
                      <a:schemeClr val="bg1"/>
                    </a:solidFill>
                  </a:defRPr>
                </a:pPr>
                <a:endParaRPr lang="cs-CZ"/>
              </a:p>
            </c:txPr>
            <c:showLegendKey val="0"/>
            <c:showVal val="1"/>
            <c:showCatName val="0"/>
            <c:showSerName val="0"/>
            <c:showPercent val="0"/>
            <c:showBubbleSize val="0"/>
            <c:showLeaderLines val="0"/>
          </c:dLbls>
          <c:cat>
            <c:numRef>
              <c:f>'F12'!$H$48</c:f>
              <c:numCache>
                <c:formatCode>0</c:formatCode>
                <c:ptCount val="1"/>
                <c:pt idx="0">
                  <c:v>2016</c:v>
                </c:pt>
              </c:numCache>
            </c:numRef>
          </c:cat>
          <c:val>
            <c:numRef>
              <c:f>'F12'!$H$49</c:f>
              <c:numCache>
                <c:formatCode>0.0%</c:formatCode>
                <c:ptCount val="1"/>
                <c:pt idx="0">
                  <c:v>0.68326473827604195</c:v>
                </c:pt>
              </c:numCache>
            </c:numRef>
          </c:val>
        </c:ser>
        <c:ser>
          <c:idx val="2"/>
          <c:order val="1"/>
          <c:tx>
            <c:strRef>
              <c:f>'F12'!$G$50</c:f>
              <c:strCache>
                <c:ptCount val="1"/>
                <c:pt idx="0">
                  <c:v>  Master</c:v>
                </c:pt>
              </c:strCache>
            </c:strRef>
          </c:tx>
          <c:spPr>
            <a:solidFill>
              <a:srgbClr val="47E5FF"/>
            </a:solidFill>
          </c:spPr>
          <c:invertIfNegative val="0"/>
          <c:dLbls>
            <c:numFmt formatCode="0%" sourceLinked="0"/>
            <c:txPr>
              <a:bodyPr/>
              <a:lstStyle/>
              <a:p>
                <a:pPr>
                  <a:defRPr sz="600" b="1"/>
                </a:pPr>
                <a:endParaRPr lang="cs-CZ"/>
              </a:p>
            </c:txPr>
            <c:showLegendKey val="0"/>
            <c:showVal val="1"/>
            <c:showCatName val="0"/>
            <c:showSerName val="0"/>
            <c:showPercent val="0"/>
            <c:showBubbleSize val="0"/>
            <c:showLeaderLines val="0"/>
          </c:dLbls>
          <c:cat>
            <c:numRef>
              <c:f>'F12'!$H$48</c:f>
              <c:numCache>
                <c:formatCode>0</c:formatCode>
                <c:ptCount val="1"/>
                <c:pt idx="0">
                  <c:v>2016</c:v>
                </c:pt>
              </c:numCache>
            </c:numRef>
          </c:cat>
          <c:val>
            <c:numRef>
              <c:f>'F12'!$H$50</c:f>
              <c:numCache>
                <c:formatCode>0.0%</c:formatCode>
                <c:ptCount val="1"/>
                <c:pt idx="0">
                  <c:v>0.26514404962031185</c:v>
                </c:pt>
              </c:numCache>
            </c:numRef>
          </c:val>
        </c:ser>
        <c:ser>
          <c:idx val="3"/>
          <c:order val="2"/>
          <c:tx>
            <c:strRef>
              <c:f>'F12'!$G$51</c:f>
              <c:strCache>
                <c:ptCount val="1"/>
                <c:pt idx="0">
                  <c:v>  Doctoral</c:v>
                </c:pt>
              </c:strCache>
            </c:strRef>
          </c:tx>
          <c:spPr>
            <a:solidFill>
              <a:srgbClr val="ABF3FF"/>
            </a:solidFill>
          </c:spPr>
          <c:invertIfNegative val="0"/>
          <c:dLbls>
            <c:dLbl>
              <c:idx val="0"/>
              <c:layout>
                <c:manualLayout>
                  <c:x val="-9.3567251461988306E-3"/>
                  <c:y val="0"/>
                </c:manualLayout>
              </c:layout>
              <c:showLegendKey val="0"/>
              <c:showVal val="1"/>
              <c:showCatName val="0"/>
              <c:showSerName val="0"/>
              <c:showPercent val="0"/>
              <c:showBubbleSize val="0"/>
            </c:dLbl>
            <c:dLbl>
              <c:idx val="1"/>
              <c:showLegendKey val="0"/>
              <c:showVal val="1"/>
              <c:showCatName val="0"/>
              <c:showSerName val="0"/>
              <c:showPercent val="0"/>
              <c:showBubbleSize val="0"/>
            </c:dLbl>
            <c:dLbl>
              <c:idx val="2"/>
              <c:showLegendKey val="0"/>
              <c:showVal val="1"/>
              <c:showCatName val="0"/>
              <c:showSerName val="0"/>
              <c:showPercent val="0"/>
              <c:showBubbleSize val="0"/>
            </c:dLbl>
            <c:dLbl>
              <c:idx val="3"/>
              <c:delete val="1"/>
            </c:dLbl>
            <c:numFmt formatCode="0%" sourceLinked="0"/>
            <c:spPr>
              <a:noFill/>
            </c:spPr>
            <c:txPr>
              <a:bodyPr/>
              <a:lstStyle/>
              <a:p>
                <a:pPr>
                  <a:defRPr sz="600" b="1">
                    <a:solidFill>
                      <a:sysClr val="windowText" lastClr="000000"/>
                    </a:solidFill>
                  </a:defRPr>
                </a:pPr>
                <a:endParaRPr lang="cs-CZ"/>
              </a:p>
            </c:txPr>
            <c:dLblPos val="ctr"/>
            <c:showLegendKey val="0"/>
            <c:showVal val="1"/>
            <c:showCatName val="0"/>
            <c:showSerName val="0"/>
            <c:showPercent val="0"/>
            <c:showBubbleSize val="0"/>
            <c:showLeaderLines val="0"/>
          </c:dLbls>
          <c:cat>
            <c:numRef>
              <c:f>'F12'!$H$48</c:f>
              <c:numCache>
                <c:formatCode>0</c:formatCode>
                <c:ptCount val="1"/>
                <c:pt idx="0">
                  <c:v>2016</c:v>
                </c:pt>
              </c:numCache>
            </c:numRef>
          </c:cat>
          <c:val>
            <c:numRef>
              <c:f>'F12'!$H$51</c:f>
              <c:numCache>
                <c:formatCode>0.0%</c:formatCode>
                <c:ptCount val="1"/>
                <c:pt idx="0">
                  <c:v>5.2112920990087533E-2</c:v>
                </c:pt>
              </c:numCache>
            </c:numRef>
          </c:val>
        </c:ser>
        <c:dLbls>
          <c:showLegendKey val="0"/>
          <c:showVal val="0"/>
          <c:showCatName val="0"/>
          <c:showSerName val="0"/>
          <c:showPercent val="0"/>
          <c:showBubbleSize val="0"/>
        </c:dLbls>
        <c:gapWidth val="40"/>
        <c:overlap val="100"/>
        <c:axId val="175573632"/>
        <c:axId val="175583616"/>
      </c:barChart>
      <c:catAx>
        <c:axId val="17557363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cs-CZ"/>
          </a:p>
        </c:txPr>
        <c:crossAx val="175583616"/>
        <c:crosses val="autoZero"/>
        <c:auto val="1"/>
        <c:lblAlgn val="ctr"/>
        <c:lblOffset val="100"/>
        <c:tickLblSkip val="1"/>
        <c:tickMarkSkip val="1"/>
        <c:noMultiLvlLbl val="0"/>
      </c:catAx>
      <c:valAx>
        <c:axId val="175583616"/>
        <c:scaling>
          <c:orientation val="minMax"/>
          <c:max val="1"/>
          <c:min val="0"/>
        </c:scaling>
        <c:delete val="0"/>
        <c:axPos val="b"/>
        <c:numFmt formatCode="0%" sourceLinked="1"/>
        <c:majorTickMark val="none"/>
        <c:minorTickMark val="none"/>
        <c:tickLblPos val="none"/>
        <c:crossAx val="175573632"/>
        <c:crosses val="autoZero"/>
        <c:crossBetween val="between"/>
        <c:majorUnit val="0.1"/>
        <c:minorUnit val="4.0000000000000022E-2"/>
      </c:valAx>
      <c:spPr>
        <a:noFill/>
        <a:ln w="12700">
          <a:solidFill>
            <a:srgbClr val="A6A6A6"/>
          </a:solidFill>
        </a:ln>
      </c:spPr>
    </c:plotArea>
    <c:legend>
      <c:legendPos val="t"/>
      <c:layout>
        <c:manualLayout>
          <c:xMode val="edge"/>
          <c:yMode val="edge"/>
          <c:x val="0.14518248376847656"/>
          <c:y val="3.4755321117844852E-3"/>
          <c:w val="0.76729603536400182"/>
          <c:h val="0.31515731160491423"/>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561" footer="0.4921259845000056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23200718381771"/>
          <c:y val="2.4697008088082596E-2"/>
          <c:w val="0.73820911198029837"/>
          <c:h val="0.96347216382262013"/>
        </c:manualLayout>
      </c:layout>
      <c:barChart>
        <c:barDir val="bar"/>
        <c:grouping val="clustered"/>
        <c:varyColors val="0"/>
        <c:ser>
          <c:idx val="0"/>
          <c:order val="0"/>
          <c:tx>
            <c:strRef>
              <c:f>'F13'!$E$3</c:f>
              <c:strCache>
                <c:ptCount val="1"/>
                <c:pt idx="0">
                  <c:v>Celkem</c:v>
                </c:pt>
              </c:strCache>
            </c:strRef>
          </c:tx>
          <c:spPr>
            <a:solidFill>
              <a:srgbClr val="009BB4"/>
            </a:solidFill>
          </c:spPr>
          <c:invertIfNegative val="0"/>
          <c:dPt>
            <c:idx val="8"/>
            <c:invertIfNegative val="0"/>
            <c:bubble3D val="0"/>
            <c:spPr>
              <a:solidFill>
                <a:srgbClr val="009BB4"/>
              </a:solidFill>
              <a:ln>
                <a:noFill/>
              </a:ln>
            </c:spPr>
          </c:dPt>
          <c:dPt>
            <c:idx val="9"/>
            <c:invertIfNegative val="0"/>
            <c:bubble3D val="0"/>
            <c:spPr>
              <a:solidFill>
                <a:srgbClr val="009BB4"/>
              </a:solidFill>
              <a:ln w="15875">
                <a:solidFill>
                  <a:srgbClr val="009BB4"/>
                </a:solidFill>
              </a:ln>
            </c:spPr>
          </c:dPt>
          <c:dPt>
            <c:idx val="14"/>
            <c:invertIfNegative val="0"/>
            <c:bubble3D val="0"/>
            <c:spPr>
              <a:solidFill>
                <a:srgbClr val="47E5FF"/>
              </a:solidFill>
              <a:ln w="15875">
                <a:solidFill>
                  <a:srgbClr val="C00000"/>
                </a:solidFill>
              </a:ln>
            </c:spPr>
          </c:dPt>
          <c:dPt>
            <c:idx val="16"/>
            <c:invertIfNegative val="0"/>
            <c:bubble3D val="0"/>
            <c:spPr>
              <a:solidFill>
                <a:srgbClr val="009BB4"/>
              </a:solidFill>
              <a:ln w="15875">
                <a:noFill/>
              </a:ln>
            </c:spPr>
          </c:dPt>
          <c:dPt>
            <c:idx val="17"/>
            <c:invertIfNegative val="0"/>
            <c:bubble3D val="0"/>
            <c:spPr>
              <a:solidFill>
                <a:srgbClr val="009BB4"/>
              </a:solidFill>
              <a:ln w="15875">
                <a:noFill/>
              </a:ln>
            </c:spPr>
          </c:dPt>
          <c:dPt>
            <c:idx val="18"/>
            <c:invertIfNegative val="0"/>
            <c:bubble3D val="0"/>
            <c:spPr>
              <a:solidFill>
                <a:srgbClr val="009BB4"/>
              </a:solidFill>
              <a:ln w="15875">
                <a:noFill/>
              </a:ln>
            </c:spPr>
          </c:dPt>
          <c:dPt>
            <c:idx val="19"/>
            <c:invertIfNegative val="0"/>
            <c:bubble3D val="0"/>
            <c:spPr>
              <a:solidFill>
                <a:srgbClr val="47E5FF"/>
              </a:solidFill>
              <a:ln w="15875">
                <a:solidFill>
                  <a:srgbClr val="C00000"/>
                </a:solidFill>
              </a:ln>
            </c:spPr>
          </c:dPt>
          <c:dPt>
            <c:idx val="20"/>
            <c:invertIfNegative val="0"/>
            <c:bubble3D val="0"/>
            <c:spPr>
              <a:solidFill>
                <a:srgbClr val="009BB4"/>
              </a:solidFill>
              <a:ln w="19050">
                <a:noFill/>
              </a:ln>
            </c:spPr>
          </c:dPt>
          <c:dPt>
            <c:idx val="21"/>
            <c:invertIfNegative val="0"/>
            <c:bubble3D val="0"/>
            <c:spPr>
              <a:solidFill>
                <a:srgbClr val="009BB4"/>
              </a:solidFill>
              <a:ln w="15875">
                <a:noFill/>
              </a:ln>
            </c:spPr>
          </c:dPt>
          <c:dLbls>
            <c:dLbl>
              <c:idx val="14"/>
              <c:spPr/>
              <c:txPr>
                <a:bodyPr/>
                <a:lstStyle/>
                <a:p>
                  <a:pPr>
                    <a:defRPr b="1">
                      <a:solidFill>
                        <a:sysClr val="windowText" lastClr="000000"/>
                      </a:solidFill>
                    </a:defRPr>
                  </a:pPr>
                  <a:endParaRPr lang="cs-CZ"/>
                </a:p>
              </c:txPr>
              <c:dLblPos val="inEnd"/>
              <c:showLegendKey val="0"/>
              <c:showVal val="1"/>
              <c:showCatName val="0"/>
              <c:showSerName val="0"/>
              <c:showPercent val="0"/>
              <c:showBubbleSize val="0"/>
            </c:dLbl>
            <c:dLbl>
              <c:idx val="19"/>
              <c:spPr/>
              <c:txPr>
                <a:bodyPr/>
                <a:lstStyle/>
                <a:p>
                  <a:pPr>
                    <a:defRPr b="1">
                      <a:solidFill>
                        <a:sysClr val="windowText" lastClr="000000"/>
                      </a:solidFill>
                    </a:defRPr>
                  </a:pPr>
                  <a:endParaRPr lang="cs-CZ"/>
                </a:p>
              </c:txPr>
              <c:dLblPos val="inEnd"/>
              <c:showLegendKey val="0"/>
              <c:showVal val="1"/>
              <c:showCatName val="0"/>
              <c:showSerName val="0"/>
              <c:showPercent val="0"/>
              <c:showBubbleSize val="0"/>
            </c:dLbl>
            <c:dLbl>
              <c:idx val="25"/>
              <c:delete val="1"/>
            </c:dLbl>
            <c:txPr>
              <a:bodyPr/>
              <a:lstStyle/>
              <a:p>
                <a:pPr>
                  <a:defRPr b="1">
                    <a:solidFill>
                      <a:schemeClr val="bg1"/>
                    </a:solidFill>
                  </a:defRPr>
                </a:pPr>
                <a:endParaRPr lang="cs-CZ"/>
              </a:p>
            </c:txPr>
            <c:dLblPos val="inEnd"/>
            <c:showLegendKey val="0"/>
            <c:showVal val="1"/>
            <c:showCatName val="0"/>
            <c:showSerName val="0"/>
            <c:showPercent val="0"/>
            <c:showBubbleSize val="0"/>
            <c:showLeaderLines val="0"/>
          </c:dLbls>
          <c:cat>
            <c:strRef>
              <c:f>'F13'!$D$4:$D$29</c:f>
              <c:strCache>
                <c:ptCount val="26"/>
                <c:pt idx="0">
                  <c:v>Portugal</c:v>
                </c:pt>
                <c:pt idx="1">
                  <c:v>Netherlands</c:v>
                </c:pt>
                <c:pt idx="2">
                  <c:v>Belgium</c:v>
                </c:pt>
                <c:pt idx="3">
                  <c:v>France</c:v>
                </c:pt>
                <c:pt idx="4">
                  <c:v>Lithuania</c:v>
                </c:pt>
                <c:pt idx="5">
                  <c:v>Hungary</c:v>
                </c:pt>
                <c:pt idx="6">
                  <c:v>Spain</c:v>
                </c:pt>
                <c:pt idx="7">
                  <c:v>Bulgaria</c:v>
                </c:pt>
                <c:pt idx="8">
                  <c:v>Sweden</c:v>
                </c:pt>
                <c:pt idx="9">
                  <c:v>Slovenia</c:v>
                </c:pt>
                <c:pt idx="10">
                  <c:v>Slovakia</c:v>
                </c:pt>
                <c:pt idx="11">
                  <c:v>Denmark</c:v>
                </c:pt>
                <c:pt idx="12">
                  <c:v>United Kingdom</c:v>
                </c:pt>
                <c:pt idx="13">
                  <c:v>Croatia</c:v>
                </c:pt>
                <c:pt idx="14">
                  <c:v>EU28</c:v>
                </c:pt>
                <c:pt idx="15">
                  <c:v>Poland</c:v>
                </c:pt>
                <c:pt idx="16">
                  <c:v>Italy</c:v>
                </c:pt>
                <c:pt idx="17">
                  <c:v>Greece</c:v>
                </c:pt>
                <c:pt idx="18">
                  <c:v>Austria</c:v>
                </c:pt>
                <c:pt idx="19">
                  <c:v>Czech Republic</c:v>
                </c:pt>
                <c:pt idx="20">
                  <c:v>Latvia</c:v>
                </c:pt>
                <c:pt idx="21">
                  <c:v>Germany</c:v>
                </c:pt>
                <c:pt idx="22">
                  <c:v>Romania</c:v>
                </c:pt>
                <c:pt idx="23">
                  <c:v>Ireland</c:v>
                </c:pt>
                <c:pt idx="24">
                  <c:v>Estonia</c:v>
                </c:pt>
                <c:pt idx="25">
                  <c:v>Finland</c:v>
                </c:pt>
              </c:strCache>
            </c:strRef>
          </c:cat>
          <c:val>
            <c:numRef>
              <c:f>'F13'!$E$4:$E$29</c:f>
              <c:numCache>
                <c:formatCode>0.0%</c:formatCode>
                <c:ptCount val="26"/>
                <c:pt idx="0">
                  <c:v>1.6607824997954702E-2</c:v>
                </c:pt>
                <c:pt idx="1">
                  <c:v>2.5367045696015496E-2</c:v>
                </c:pt>
                <c:pt idx="2">
                  <c:v>2.6222121613901195E-2</c:v>
                </c:pt>
                <c:pt idx="3">
                  <c:v>2.7411201352200633E-2</c:v>
                </c:pt>
                <c:pt idx="4">
                  <c:v>2.884183370291462E-2</c:v>
                </c:pt>
                <c:pt idx="5">
                  <c:v>3.1462696901505972E-2</c:v>
                </c:pt>
                <c:pt idx="6">
                  <c:v>3.2357041268196468E-2</c:v>
                </c:pt>
                <c:pt idx="7">
                  <c:v>3.4585952646730513E-2</c:v>
                </c:pt>
                <c:pt idx="8">
                  <c:v>3.6454305788435379E-2</c:v>
                </c:pt>
                <c:pt idx="9">
                  <c:v>3.7447368052932702E-2</c:v>
                </c:pt>
                <c:pt idx="10">
                  <c:v>3.7704670903103116E-2</c:v>
                </c:pt>
                <c:pt idx="11">
                  <c:v>4.0242668610792877E-2</c:v>
                </c:pt>
                <c:pt idx="12">
                  <c:v>4.3083791805545057E-2</c:v>
                </c:pt>
                <c:pt idx="13">
                  <c:v>4.3111592578129923E-2</c:v>
                </c:pt>
                <c:pt idx="14">
                  <c:v>4.4020624109952985E-2</c:v>
                </c:pt>
                <c:pt idx="15">
                  <c:v>4.4350089705623506E-2</c:v>
                </c:pt>
                <c:pt idx="16">
                  <c:v>4.4856718536402218E-2</c:v>
                </c:pt>
                <c:pt idx="17">
                  <c:v>4.7822042145335919E-2</c:v>
                </c:pt>
                <c:pt idx="18">
                  <c:v>4.8003777346414145E-2</c:v>
                </c:pt>
                <c:pt idx="19">
                  <c:v>4.8349384921868452E-2</c:v>
                </c:pt>
                <c:pt idx="20">
                  <c:v>5.6972889783355039E-2</c:v>
                </c:pt>
                <c:pt idx="21">
                  <c:v>6.4618812039607551E-2</c:v>
                </c:pt>
                <c:pt idx="22">
                  <c:v>6.5555253494863477E-2</c:v>
                </c:pt>
                <c:pt idx="23">
                  <c:v>7.3916756562387637E-2</c:v>
                </c:pt>
                <c:pt idx="24">
                  <c:v>7.598784194528875E-2</c:v>
                </c:pt>
                <c:pt idx="25">
                  <c:v>9.0821594499821301E-2</c:v>
                </c:pt>
              </c:numCache>
            </c:numRef>
          </c:val>
        </c:ser>
        <c:dLbls>
          <c:showLegendKey val="0"/>
          <c:showVal val="1"/>
          <c:showCatName val="0"/>
          <c:showSerName val="0"/>
          <c:showPercent val="0"/>
          <c:showBubbleSize val="0"/>
        </c:dLbls>
        <c:gapWidth val="20"/>
        <c:axId val="174408832"/>
        <c:axId val="174410368"/>
      </c:barChart>
      <c:catAx>
        <c:axId val="174408832"/>
        <c:scaling>
          <c:orientation val="minMax"/>
        </c:scaling>
        <c:delete val="0"/>
        <c:axPos val="l"/>
        <c:numFmt formatCode="General" sourceLinked="1"/>
        <c:majorTickMark val="none"/>
        <c:minorTickMark val="none"/>
        <c:tickLblPos val="nextTo"/>
        <c:crossAx val="174410368"/>
        <c:crosses val="autoZero"/>
        <c:auto val="1"/>
        <c:lblAlgn val="ctr"/>
        <c:lblOffset val="100"/>
        <c:noMultiLvlLbl val="0"/>
      </c:catAx>
      <c:valAx>
        <c:axId val="174410368"/>
        <c:scaling>
          <c:orientation val="minMax"/>
          <c:max val="8.0000000000000043E-2"/>
          <c:min val="0"/>
        </c:scaling>
        <c:delete val="0"/>
        <c:axPos val="b"/>
        <c:majorGridlines>
          <c:spPr>
            <a:ln>
              <a:solidFill>
                <a:schemeClr val="tx1">
                  <a:tint val="75000"/>
                  <a:shade val="95000"/>
                  <a:satMod val="105000"/>
                  <a:alpha val="33000"/>
                </a:schemeClr>
              </a:solidFill>
              <a:prstDash val="dash"/>
            </a:ln>
          </c:spPr>
        </c:majorGridlines>
        <c:numFmt formatCode="0%" sourceLinked="0"/>
        <c:majorTickMark val="out"/>
        <c:minorTickMark val="none"/>
        <c:tickLblPos val="nextTo"/>
        <c:crossAx val="174408832"/>
        <c:crosses val="autoZero"/>
        <c:crossBetween val="between"/>
        <c:majorUnit val="1.0000000000000005E-2"/>
        <c:minorUnit val="1.0000000000000041E-3"/>
      </c:valAx>
      <c:spPr>
        <a:ln w="12700">
          <a:solidFill>
            <a:srgbClr val="A6A6A6"/>
          </a:solidFill>
        </a:ln>
      </c:spPr>
    </c:plotArea>
    <c:plotVisOnly val="1"/>
    <c:dispBlanksAs val="gap"/>
    <c:showDLblsOverMax val="0"/>
  </c:chart>
  <c:spPr>
    <a:ln>
      <a:noFill/>
    </a:ln>
  </c:spPr>
  <c:txPr>
    <a:bodyPr/>
    <a:lstStyle/>
    <a:p>
      <a:pPr>
        <a:defRPr sz="600">
          <a:latin typeface="Arial" panose="020B0604020202020204" pitchFamily="34" charset="0"/>
          <a:cs typeface="Arial" panose="020B0604020202020204"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96479791395044"/>
          <c:y val="3.1881121581568431E-2"/>
          <c:w val="0.73970302766912943"/>
          <c:h val="0.9069660410753807"/>
        </c:manualLayout>
      </c:layout>
      <c:barChart>
        <c:barDir val="bar"/>
        <c:grouping val="clustered"/>
        <c:varyColors val="0"/>
        <c:ser>
          <c:idx val="0"/>
          <c:order val="0"/>
          <c:tx>
            <c:strRef>
              <c:f>'F13'!$G$3</c:f>
              <c:strCache>
                <c:ptCount val="1"/>
                <c:pt idx="0">
                  <c:v>Celkem</c:v>
                </c:pt>
              </c:strCache>
            </c:strRef>
          </c:tx>
          <c:spPr>
            <a:solidFill>
              <a:srgbClr val="009BB4"/>
            </a:solidFill>
          </c:spPr>
          <c:invertIfNegative val="0"/>
          <c:dPt>
            <c:idx val="9"/>
            <c:invertIfNegative val="0"/>
            <c:bubble3D val="0"/>
            <c:spPr>
              <a:solidFill>
                <a:srgbClr val="009BB4"/>
              </a:solidFill>
              <a:ln>
                <a:noFill/>
              </a:ln>
            </c:spPr>
          </c:dPt>
          <c:dPt>
            <c:idx val="10"/>
            <c:invertIfNegative val="0"/>
            <c:bubble3D val="0"/>
            <c:spPr>
              <a:solidFill>
                <a:srgbClr val="009BB4"/>
              </a:solidFill>
              <a:ln w="15875">
                <a:solidFill>
                  <a:srgbClr val="009BB4"/>
                </a:solidFill>
              </a:ln>
            </c:spPr>
          </c:dPt>
          <c:dPt>
            <c:idx val="12"/>
            <c:invertIfNegative val="0"/>
            <c:bubble3D val="0"/>
            <c:spPr>
              <a:solidFill>
                <a:srgbClr val="47E5FF"/>
              </a:solidFill>
              <a:ln w="15875">
                <a:solidFill>
                  <a:srgbClr val="C00000"/>
                </a:solidFill>
              </a:ln>
            </c:spPr>
          </c:dPt>
          <c:dPt>
            <c:idx val="15"/>
            <c:invertIfNegative val="0"/>
            <c:bubble3D val="0"/>
            <c:spPr>
              <a:solidFill>
                <a:srgbClr val="009BB4"/>
              </a:solidFill>
              <a:ln w="15875">
                <a:noFill/>
              </a:ln>
            </c:spPr>
          </c:dPt>
          <c:dPt>
            <c:idx val="16"/>
            <c:invertIfNegative val="0"/>
            <c:bubble3D val="0"/>
            <c:spPr>
              <a:solidFill>
                <a:srgbClr val="009BB4"/>
              </a:solidFill>
              <a:ln>
                <a:noFill/>
              </a:ln>
            </c:spPr>
          </c:dPt>
          <c:dPt>
            <c:idx val="17"/>
            <c:invertIfNegative val="0"/>
            <c:bubble3D val="0"/>
            <c:spPr>
              <a:solidFill>
                <a:srgbClr val="47E5FF"/>
              </a:solidFill>
              <a:ln w="15875">
                <a:solidFill>
                  <a:srgbClr val="C00000"/>
                </a:solidFill>
              </a:ln>
            </c:spPr>
          </c:dPt>
          <c:dPt>
            <c:idx val="18"/>
            <c:invertIfNegative val="0"/>
            <c:bubble3D val="0"/>
            <c:spPr>
              <a:solidFill>
                <a:srgbClr val="009BB4"/>
              </a:solidFill>
              <a:ln w="15875">
                <a:noFill/>
              </a:ln>
            </c:spPr>
          </c:dPt>
          <c:dPt>
            <c:idx val="19"/>
            <c:invertIfNegative val="0"/>
            <c:bubble3D val="0"/>
            <c:spPr>
              <a:solidFill>
                <a:srgbClr val="009BB4"/>
              </a:solidFill>
              <a:ln w="15875">
                <a:noFill/>
              </a:ln>
            </c:spPr>
          </c:dPt>
          <c:dPt>
            <c:idx val="20"/>
            <c:invertIfNegative val="0"/>
            <c:bubble3D val="0"/>
            <c:spPr>
              <a:solidFill>
                <a:srgbClr val="009BB4"/>
              </a:solidFill>
              <a:ln w="15875">
                <a:noFill/>
              </a:ln>
            </c:spPr>
          </c:dPt>
          <c:dLbls>
            <c:dLbl>
              <c:idx val="9"/>
              <c:layout/>
              <c:tx>
                <c:rich>
                  <a:bodyPr/>
                  <a:lstStyle/>
                  <a:p>
                    <a:r>
                      <a:rPr lang="en-US">
                        <a:solidFill>
                          <a:schemeClr val="bg1"/>
                        </a:solidFill>
                      </a:rPr>
                      <a:t>1,2%</a:t>
                    </a:r>
                  </a:p>
                </c:rich>
              </c:tx>
              <c:dLblPos val="inEnd"/>
              <c:showLegendKey val="0"/>
              <c:showVal val="1"/>
              <c:showCatName val="0"/>
              <c:showSerName val="0"/>
              <c:showPercent val="0"/>
              <c:showBubbleSize val="0"/>
            </c:dLbl>
            <c:dLbl>
              <c:idx val="10"/>
              <c:layout/>
              <c:tx>
                <c:rich>
                  <a:bodyPr/>
                  <a:lstStyle/>
                  <a:p>
                    <a:r>
                      <a:rPr lang="en-US">
                        <a:solidFill>
                          <a:schemeClr val="bg1"/>
                        </a:solidFill>
                      </a:rPr>
                      <a:t>1,4%</a:t>
                    </a:r>
                  </a:p>
                </c:rich>
              </c:tx>
              <c:dLblPos val="inEnd"/>
              <c:showLegendKey val="0"/>
              <c:showVal val="1"/>
              <c:showCatName val="0"/>
              <c:showSerName val="0"/>
              <c:showPercent val="0"/>
              <c:showBubbleSize val="0"/>
            </c:dLbl>
            <c:dLbl>
              <c:idx val="12"/>
              <c:numFmt formatCode="0.0%" sourceLinked="0"/>
              <c:spPr/>
              <c:txPr>
                <a:bodyPr/>
                <a:lstStyle/>
                <a:p>
                  <a:pPr>
                    <a:defRPr b="1">
                      <a:solidFill>
                        <a:sysClr val="windowText" lastClr="000000"/>
                      </a:solidFill>
                    </a:defRPr>
                  </a:pPr>
                  <a:endParaRPr lang="cs-CZ"/>
                </a:p>
              </c:txPr>
              <c:dLblPos val="inEnd"/>
              <c:showLegendKey val="0"/>
              <c:showVal val="1"/>
              <c:showCatName val="0"/>
              <c:showSerName val="0"/>
              <c:showPercent val="0"/>
              <c:showBubbleSize val="0"/>
            </c:dLbl>
            <c:dLbl>
              <c:idx val="16"/>
              <c:layout/>
              <c:tx>
                <c:rich>
                  <a:bodyPr/>
                  <a:lstStyle/>
                  <a:p>
                    <a:r>
                      <a:rPr lang="en-US">
                        <a:solidFill>
                          <a:schemeClr val="bg1"/>
                        </a:solidFill>
                      </a:rPr>
                      <a:t>1,5%</a:t>
                    </a:r>
                  </a:p>
                </c:rich>
              </c:tx>
              <c:dLblPos val="inEnd"/>
              <c:showLegendKey val="0"/>
              <c:showVal val="1"/>
              <c:showCatName val="0"/>
              <c:showSerName val="0"/>
              <c:showPercent val="0"/>
              <c:showBubbleSize val="0"/>
            </c:dLbl>
            <c:dLbl>
              <c:idx val="17"/>
              <c:layout/>
              <c:tx>
                <c:rich>
                  <a:bodyPr/>
                  <a:lstStyle/>
                  <a:p>
                    <a:pPr>
                      <a:defRPr b="1">
                        <a:solidFill>
                          <a:sysClr val="windowText" lastClr="000000"/>
                        </a:solidFill>
                      </a:defRPr>
                    </a:pPr>
                    <a:r>
                      <a:rPr lang="en-US">
                        <a:solidFill>
                          <a:sysClr val="windowText" lastClr="000000"/>
                        </a:solidFill>
                      </a:rPr>
                      <a:t>1,</a:t>
                    </a:r>
                    <a:r>
                      <a:rPr lang="cs-CZ">
                        <a:solidFill>
                          <a:sysClr val="windowText" lastClr="000000"/>
                        </a:solidFill>
                      </a:rPr>
                      <a:t>4</a:t>
                    </a:r>
                    <a:r>
                      <a:rPr lang="en-US">
                        <a:solidFill>
                          <a:sysClr val="windowText" lastClr="000000"/>
                        </a:solidFill>
                      </a:rPr>
                      <a:t>%</a:t>
                    </a:r>
                  </a:p>
                </c:rich>
              </c:tx>
              <c:numFmt formatCode="0.0%" sourceLinked="0"/>
              <c:spPr/>
              <c:dLblPos val="inEnd"/>
              <c:showLegendKey val="0"/>
              <c:showVal val="1"/>
              <c:showCatName val="0"/>
              <c:showSerName val="0"/>
              <c:showPercent val="0"/>
              <c:showBubbleSize val="0"/>
            </c:dLbl>
            <c:dLbl>
              <c:idx val="25"/>
              <c:delete val="1"/>
            </c:dLbl>
            <c:numFmt formatCode="0.0%" sourceLinked="0"/>
            <c:txPr>
              <a:bodyPr/>
              <a:lstStyle/>
              <a:p>
                <a:pPr>
                  <a:defRPr b="1">
                    <a:solidFill>
                      <a:schemeClr val="bg1"/>
                    </a:solidFill>
                  </a:defRPr>
                </a:pPr>
                <a:endParaRPr lang="cs-CZ"/>
              </a:p>
            </c:txPr>
            <c:dLblPos val="inEnd"/>
            <c:showLegendKey val="0"/>
            <c:showVal val="1"/>
            <c:showCatName val="0"/>
            <c:showSerName val="0"/>
            <c:showPercent val="0"/>
            <c:showBubbleSize val="0"/>
            <c:showLeaderLines val="0"/>
          </c:dLbls>
          <c:cat>
            <c:strRef>
              <c:f>'F13'!$F$4:$F$29</c:f>
              <c:strCache>
                <c:ptCount val="26"/>
                <c:pt idx="0">
                  <c:v>Portugal</c:v>
                </c:pt>
                <c:pt idx="1">
                  <c:v>France</c:v>
                </c:pt>
                <c:pt idx="2">
                  <c:v>Hungary</c:v>
                </c:pt>
                <c:pt idx="3">
                  <c:v>Slovakia</c:v>
                </c:pt>
                <c:pt idx="4">
                  <c:v>Belgium</c:v>
                </c:pt>
                <c:pt idx="5">
                  <c:v>United Kingdom</c:v>
                </c:pt>
                <c:pt idx="6">
                  <c:v>Netherlands</c:v>
                </c:pt>
                <c:pt idx="7">
                  <c:v>Lithuania</c:v>
                </c:pt>
                <c:pt idx="8">
                  <c:v>Spain</c:v>
                </c:pt>
                <c:pt idx="9">
                  <c:v>Bulgaria</c:v>
                </c:pt>
                <c:pt idx="10">
                  <c:v>Sweden</c:v>
                </c:pt>
                <c:pt idx="11">
                  <c:v>Slovenia</c:v>
                </c:pt>
                <c:pt idx="12">
                  <c:v>EU28</c:v>
                </c:pt>
                <c:pt idx="13">
                  <c:v>Italy</c:v>
                </c:pt>
                <c:pt idx="14">
                  <c:v>Croatia</c:v>
                </c:pt>
                <c:pt idx="15">
                  <c:v>Poland</c:v>
                </c:pt>
                <c:pt idx="16">
                  <c:v>Romania</c:v>
                </c:pt>
                <c:pt idx="17">
                  <c:v>Czech Republic</c:v>
                </c:pt>
                <c:pt idx="18">
                  <c:v>Austria</c:v>
                </c:pt>
                <c:pt idx="19">
                  <c:v>Latvia</c:v>
                </c:pt>
                <c:pt idx="20">
                  <c:v>Denmark</c:v>
                </c:pt>
                <c:pt idx="21">
                  <c:v>Germany</c:v>
                </c:pt>
                <c:pt idx="22">
                  <c:v>Estonia</c:v>
                </c:pt>
                <c:pt idx="23">
                  <c:v>Ireland</c:v>
                </c:pt>
                <c:pt idx="24">
                  <c:v>Greece</c:v>
                </c:pt>
                <c:pt idx="25">
                  <c:v>Finland</c:v>
                </c:pt>
              </c:strCache>
            </c:strRef>
          </c:cat>
          <c:val>
            <c:numRef>
              <c:f>'F13'!$G$4:$G$29</c:f>
              <c:numCache>
                <c:formatCode>0.0%</c:formatCode>
                <c:ptCount val="26"/>
                <c:pt idx="0">
                  <c:v>4.7141288998966604E-3</c:v>
                </c:pt>
                <c:pt idx="1">
                  <c:v>6.5270996184385605E-3</c:v>
                </c:pt>
                <c:pt idx="2">
                  <c:v>7.3387798148024028E-3</c:v>
                </c:pt>
                <c:pt idx="3">
                  <c:v>8.3432872012717003E-3</c:v>
                </c:pt>
                <c:pt idx="4">
                  <c:v>8.616158396203024E-3</c:v>
                </c:pt>
                <c:pt idx="5">
                  <c:v>9.583428490983972E-3</c:v>
                </c:pt>
                <c:pt idx="6">
                  <c:v>9.6867207056072872E-3</c:v>
                </c:pt>
                <c:pt idx="7">
                  <c:v>9.8881004909267978E-3</c:v>
                </c:pt>
                <c:pt idx="8">
                  <c:v>1.0174327168907421E-2</c:v>
                </c:pt>
                <c:pt idx="9">
                  <c:v>1.0564379456269257E-2</c:v>
                </c:pt>
                <c:pt idx="10">
                  <c:v>1.0761826406405864E-2</c:v>
                </c:pt>
                <c:pt idx="11">
                  <c:v>1.1130606882099556E-2</c:v>
                </c:pt>
                <c:pt idx="12">
                  <c:v>1.2388233439970378E-2</c:v>
                </c:pt>
                <c:pt idx="13">
                  <c:v>1.2650967070628072E-2</c:v>
                </c:pt>
                <c:pt idx="14">
                  <c:v>1.3332502283763174E-2</c:v>
                </c:pt>
                <c:pt idx="15">
                  <c:v>1.334026128045405E-2</c:v>
                </c:pt>
                <c:pt idx="16">
                  <c:v>1.3511935108617933E-2</c:v>
                </c:pt>
                <c:pt idx="17">
                  <c:v>1.3541237675331282E-2</c:v>
                </c:pt>
                <c:pt idx="18">
                  <c:v>1.3933652345744481E-2</c:v>
                </c:pt>
                <c:pt idx="19">
                  <c:v>1.4296058372477303E-2</c:v>
                </c:pt>
                <c:pt idx="20">
                  <c:v>1.4955805794320692E-2</c:v>
                </c:pt>
                <c:pt idx="21">
                  <c:v>1.8426552067156942E-2</c:v>
                </c:pt>
                <c:pt idx="22">
                  <c:v>2.2138310136839819E-2</c:v>
                </c:pt>
                <c:pt idx="23">
                  <c:v>2.477790103530041E-2</c:v>
                </c:pt>
                <c:pt idx="24">
                  <c:v>2.634675820396272E-2</c:v>
                </c:pt>
                <c:pt idx="25">
                  <c:v>3.7654166134869604E-2</c:v>
                </c:pt>
              </c:numCache>
            </c:numRef>
          </c:val>
        </c:ser>
        <c:dLbls>
          <c:showLegendKey val="0"/>
          <c:showVal val="1"/>
          <c:showCatName val="0"/>
          <c:showSerName val="0"/>
          <c:showPercent val="0"/>
          <c:showBubbleSize val="0"/>
        </c:dLbls>
        <c:gapWidth val="20"/>
        <c:axId val="174443136"/>
        <c:axId val="174444928"/>
      </c:barChart>
      <c:catAx>
        <c:axId val="174443136"/>
        <c:scaling>
          <c:orientation val="minMax"/>
        </c:scaling>
        <c:delete val="0"/>
        <c:axPos val="l"/>
        <c:numFmt formatCode="General" sourceLinked="1"/>
        <c:majorTickMark val="none"/>
        <c:minorTickMark val="none"/>
        <c:tickLblPos val="nextTo"/>
        <c:crossAx val="174444928"/>
        <c:crosses val="autoZero"/>
        <c:auto val="1"/>
        <c:lblAlgn val="ctr"/>
        <c:lblOffset val="100"/>
        <c:noMultiLvlLbl val="0"/>
      </c:catAx>
      <c:valAx>
        <c:axId val="174444928"/>
        <c:scaling>
          <c:orientation val="minMax"/>
          <c:max val="3.0000000000000016E-2"/>
          <c:min val="0"/>
        </c:scaling>
        <c:delete val="0"/>
        <c:axPos val="b"/>
        <c:majorGridlines>
          <c:spPr>
            <a:ln w="6350">
              <a:solidFill>
                <a:schemeClr val="tx1">
                  <a:tint val="75000"/>
                  <a:shade val="95000"/>
                  <a:satMod val="105000"/>
                  <a:alpha val="43000"/>
                </a:schemeClr>
              </a:solidFill>
              <a:prstDash val="dash"/>
            </a:ln>
          </c:spPr>
        </c:majorGridlines>
        <c:numFmt formatCode="0%" sourceLinked="0"/>
        <c:majorTickMark val="out"/>
        <c:minorTickMark val="none"/>
        <c:tickLblPos val="nextTo"/>
        <c:crossAx val="174443136"/>
        <c:crosses val="autoZero"/>
        <c:crossBetween val="between"/>
        <c:majorUnit val="1.0000000000000002E-2"/>
        <c:minorUnit val="1.0000000000000022E-4"/>
      </c:valAx>
      <c:spPr>
        <a:ln w="12700">
          <a:solidFill>
            <a:srgbClr val="A6A6A6"/>
          </a:solidFill>
        </a:ln>
      </c:spPr>
    </c:plotArea>
    <c:plotVisOnly val="1"/>
    <c:dispBlanksAs val="gap"/>
    <c:showDLblsOverMax val="0"/>
  </c:chart>
  <c:spPr>
    <a:ln>
      <a:noFill/>
    </a:ln>
  </c:spPr>
  <c:txPr>
    <a:bodyPr/>
    <a:lstStyle/>
    <a:p>
      <a:pPr>
        <a:defRPr sz="600">
          <a:latin typeface="Arial" panose="020B0604020202020204" pitchFamily="34" charset="0"/>
          <a:cs typeface="Arial" panose="020B0604020202020204"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541286201238755E-2"/>
          <c:y val="0.25755283068092877"/>
          <c:w val="0.9650107216581868"/>
          <c:h val="0.62929856729734002"/>
        </c:manualLayout>
      </c:layout>
      <c:barChart>
        <c:barDir val="col"/>
        <c:grouping val="clustered"/>
        <c:varyColors val="0"/>
        <c:ser>
          <c:idx val="0"/>
          <c:order val="0"/>
          <c:tx>
            <c:strRef>
              <c:f>'F14'!$G$18</c:f>
              <c:strCache>
                <c:ptCount val="1"/>
                <c:pt idx="0">
                  <c:v> Males</c:v>
                </c:pt>
              </c:strCache>
            </c:strRef>
          </c:tx>
          <c:spPr>
            <a:solidFill>
              <a:srgbClr val="009BB4"/>
            </a:solidFill>
            <a:ln w="25400">
              <a:noFill/>
            </a:ln>
          </c:spPr>
          <c:invertIfNegative val="0"/>
          <c:dLbls>
            <c:spPr>
              <a:noFill/>
              <a:ln w="25400">
                <a:noFill/>
              </a:ln>
            </c:spPr>
            <c:txPr>
              <a:bodyPr rot="-5400000" vert="horz"/>
              <a:lstStyle/>
              <a:p>
                <a:pPr>
                  <a:defRPr b="1">
                    <a:solidFill>
                      <a:schemeClr val="bg1"/>
                    </a:solidFill>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'F14'!$H$17:$R$17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'F14'!$H$18:$R$18</c:f>
              <c:numCache>
                <c:formatCode>#,##0</c:formatCode>
                <c:ptCount val="11"/>
                <c:pt idx="0">
                  <c:v>1163</c:v>
                </c:pt>
                <c:pt idx="1">
                  <c:v>1495</c:v>
                </c:pt>
                <c:pt idx="2">
                  <c:v>1696</c:v>
                </c:pt>
                <c:pt idx="3">
                  <c:v>1963</c:v>
                </c:pt>
                <c:pt idx="4">
                  <c:v>1896</c:v>
                </c:pt>
                <c:pt idx="5">
                  <c:v>1849</c:v>
                </c:pt>
                <c:pt idx="6">
                  <c:v>1962</c:v>
                </c:pt>
                <c:pt idx="7">
                  <c:v>1898</c:v>
                </c:pt>
                <c:pt idx="8">
                  <c:v>1824</c:v>
                </c:pt>
                <c:pt idx="9">
                  <c:v>1763</c:v>
                </c:pt>
                <c:pt idx="10">
                  <c:v>1577</c:v>
                </c:pt>
              </c:numCache>
            </c:numRef>
          </c:val>
          <c:extLst xmlns:c16r2="http://schemas.microsoft.com/office/drawing/2015/06/chart">
            <c:ext xmlns:c16="http://schemas.microsoft.com/office/drawing/2014/chart" uri="{C3380CC4-5D6E-409C-BE32-E72D297353CC}">
              <c16:uniqueId val="{00000000-8A2B-49F2-9F15-16824FEBDFC9}"/>
            </c:ext>
          </c:extLst>
        </c:ser>
        <c:ser>
          <c:idx val="2"/>
          <c:order val="1"/>
          <c:tx>
            <c:strRef>
              <c:f>'F14'!$G$19</c:f>
              <c:strCache>
                <c:ptCount val="1"/>
                <c:pt idx="0">
                  <c:v> Females</c:v>
                </c:pt>
              </c:strCache>
            </c:strRef>
          </c:tx>
          <c:spPr>
            <a:solidFill>
              <a:srgbClr val="ABF3FF"/>
            </a:solidFill>
            <a:ln w="25400">
              <a:noFill/>
            </a:ln>
          </c:spPr>
          <c:invertIfNegative val="0"/>
          <c:dLbls>
            <c:spPr>
              <a:noFill/>
              <a:ln w="25400">
                <a:noFill/>
              </a:ln>
            </c:spPr>
            <c:txPr>
              <a:bodyPr rot="-5400000" vert="horz"/>
              <a:lstStyle/>
              <a:p>
                <a:pPr>
                  <a:defRPr b="1">
                    <a:solidFill>
                      <a:sysClr val="windowText" lastClr="000000"/>
                    </a:solidFill>
                  </a:defRPr>
                </a:pPr>
                <a:endParaRPr lang="cs-CZ"/>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'F14'!$H$17:$R$17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'F14'!$H$19:$R$19</c:f>
              <c:numCache>
                <c:formatCode>#,##0</c:formatCode>
                <c:ptCount val="11"/>
                <c:pt idx="0">
                  <c:v>111</c:v>
                </c:pt>
                <c:pt idx="1">
                  <c:v>203</c:v>
                </c:pt>
                <c:pt idx="2">
                  <c:v>222</c:v>
                </c:pt>
                <c:pt idx="3">
                  <c:v>244</c:v>
                </c:pt>
                <c:pt idx="4">
                  <c:v>226</c:v>
                </c:pt>
                <c:pt idx="5">
                  <c:v>218</c:v>
                </c:pt>
                <c:pt idx="6">
                  <c:v>232</c:v>
                </c:pt>
                <c:pt idx="7">
                  <c:v>253</c:v>
                </c:pt>
                <c:pt idx="8">
                  <c:v>283</c:v>
                </c:pt>
                <c:pt idx="9">
                  <c:v>296</c:v>
                </c:pt>
                <c:pt idx="10">
                  <c:v>297</c:v>
                </c:pt>
              </c:numCache>
            </c:numRef>
          </c:val>
          <c:extLst xmlns:c16r2="http://schemas.microsoft.com/office/drawing/2015/06/chart">
            <c:ext xmlns:c16="http://schemas.microsoft.com/office/drawing/2014/chart" uri="{C3380CC4-5D6E-409C-BE32-E72D297353CC}">
              <c16:uniqueId val="{00000001-8A2B-49F2-9F15-16824FEBDFC9}"/>
            </c:ext>
          </c:extLst>
        </c:ser>
        <c:dLbls>
          <c:showLegendKey val="0"/>
          <c:showVal val="0"/>
          <c:showCatName val="0"/>
          <c:showSerName val="0"/>
          <c:showPercent val="0"/>
          <c:showBubbleSize val="0"/>
        </c:dLbls>
        <c:gapWidth val="50"/>
        <c:axId val="174741760"/>
        <c:axId val="174755840"/>
      </c:barChart>
      <c:lineChart>
        <c:grouping val="standard"/>
        <c:varyColors val="0"/>
        <c:ser>
          <c:idx val="4"/>
          <c:order val="2"/>
          <c:tx>
            <c:strRef>
              <c:f>'F14'!$G$20</c:f>
              <c:strCache>
                <c:ptCount val="1"/>
                <c:pt idx="0">
                  <c:v> % of all graduates in bachelor programmes</c:v>
                </c:pt>
              </c:strCache>
            </c:strRef>
          </c:tx>
          <c:spPr>
            <a:ln w="19050">
              <a:solidFill>
                <a:srgbClr val="00B4D2"/>
              </a:solidFill>
              <a:prstDash val="solid"/>
            </a:ln>
          </c:spPr>
          <c:marker>
            <c:symbol val="triangle"/>
            <c:size val="5"/>
            <c:spPr>
              <a:solidFill>
                <a:srgbClr val="00C5E6"/>
              </a:solidFill>
              <a:ln w="12700">
                <a:noFill/>
                <a:prstDash val="solid"/>
              </a:ln>
            </c:spPr>
          </c:marker>
          <c:dLbls>
            <c:spPr>
              <a:noFill/>
              <a:ln>
                <a:noFill/>
              </a:ln>
              <a:effectLst/>
            </c:spPr>
            <c:txPr>
              <a:bodyPr/>
              <a:lstStyle/>
              <a:p>
                <a:pPr>
                  <a:defRPr b="1"/>
                </a:pPr>
                <a:endParaRPr lang="cs-CZ"/>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'F14'!$H$17:$R$17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'F14'!$H$20:$R$20</c:f>
              <c:numCache>
                <c:formatCode>0.0%</c:formatCode>
                <c:ptCount val="11"/>
                <c:pt idx="0">
                  <c:v>5.080352514256091E-2</c:v>
                </c:pt>
                <c:pt idx="1">
                  <c:v>5.1495117365196824E-2</c:v>
                </c:pt>
                <c:pt idx="2">
                  <c:v>4.9043673928607957E-2</c:v>
                </c:pt>
                <c:pt idx="3">
                  <c:v>4.8720722311750814E-2</c:v>
                </c:pt>
                <c:pt idx="4">
                  <c:v>4.3113431804790832E-2</c:v>
                </c:pt>
                <c:pt idx="5">
                  <c:v>3.9721736456751928E-2</c:v>
                </c:pt>
                <c:pt idx="6">
                  <c:v>4.1767404671705151E-2</c:v>
                </c:pt>
                <c:pt idx="7">
                  <c:v>4.2212061149596719E-2</c:v>
                </c:pt>
                <c:pt idx="8">
                  <c:v>4.3654822335025378E-2</c:v>
                </c:pt>
                <c:pt idx="9">
                  <c:v>4.7265965749965569E-2</c:v>
                </c:pt>
                <c:pt idx="10">
                  <c:v>4.5624969567122753E-2</c:v>
                </c:pt>
              </c:numCache>
            </c:numRef>
          </c:val>
          <c:smooth val="0"/>
          <c:extLst xmlns:c16r2="http://schemas.microsoft.com/office/drawing/2015/06/chart">
            <c:ext xmlns:c16="http://schemas.microsoft.com/office/drawing/2014/chart" uri="{C3380CC4-5D6E-409C-BE32-E72D297353CC}">
              <c16:uniqueId val="{00000002-8A2B-49F2-9F15-16824FEBDFC9}"/>
            </c:ext>
          </c:extLst>
        </c:ser>
        <c:dLbls>
          <c:showLegendKey val="0"/>
          <c:showVal val="0"/>
          <c:showCatName val="0"/>
          <c:showSerName val="0"/>
          <c:showPercent val="0"/>
          <c:showBubbleSize val="0"/>
        </c:dLbls>
        <c:marker val="1"/>
        <c:smooth val="0"/>
        <c:axId val="174757376"/>
        <c:axId val="174758912"/>
      </c:lineChart>
      <c:catAx>
        <c:axId val="17474176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CE"/>
                <a:ea typeface="Arial CE"/>
                <a:cs typeface="Arial CE"/>
              </a:defRPr>
            </a:pPr>
            <a:endParaRPr lang="cs-CZ"/>
          </a:p>
        </c:txPr>
        <c:crossAx val="174755840"/>
        <c:crosses val="autoZero"/>
        <c:auto val="1"/>
        <c:lblAlgn val="ctr"/>
        <c:lblOffset val="100"/>
        <c:tickLblSkip val="1"/>
        <c:tickMarkSkip val="1"/>
        <c:noMultiLvlLbl val="0"/>
      </c:catAx>
      <c:valAx>
        <c:axId val="174755840"/>
        <c:scaling>
          <c:orientation val="minMax"/>
          <c:max val="3300"/>
          <c:min val="0"/>
        </c:scaling>
        <c:delete val="0"/>
        <c:axPos val="l"/>
        <c:numFmt formatCode="#,##0" sourceLinked="0"/>
        <c:majorTickMark val="none"/>
        <c:minorTickMark val="none"/>
        <c:tickLblPos val="none"/>
        <c:spPr>
          <a:ln w="9525">
            <a:noFill/>
          </a:ln>
        </c:spPr>
        <c:txPr>
          <a:bodyPr/>
          <a:lstStyle/>
          <a:p>
            <a:pPr>
              <a:defRPr b="0"/>
            </a:pPr>
            <a:endParaRPr lang="cs-CZ"/>
          </a:p>
        </c:txPr>
        <c:crossAx val="174741760"/>
        <c:crosses val="autoZero"/>
        <c:crossBetween val="between"/>
        <c:majorUnit val="100"/>
        <c:minorUnit val="0.5"/>
      </c:valAx>
      <c:catAx>
        <c:axId val="174757376"/>
        <c:scaling>
          <c:orientation val="minMax"/>
        </c:scaling>
        <c:delete val="1"/>
        <c:axPos val="b"/>
        <c:numFmt formatCode="0" sourceLinked="1"/>
        <c:majorTickMark val="out"/>
        <c:minorTickMark val="none"/>
        <c:tickLblPos val="none"/>
        <c:crossAx val="174758912"/>
        <c:crosses val="autoZero"/>
        <c:auto val="1"/>
        <c:lblAlgn val="ctr"/>
        <c:lblOffset val="100"/>
        <c:noMultiLvlLbl val="0"/>
      </c:catAx>
      <c:valAx>
        <c:axId val="174758912"/>
        <c:scaling>
          <c:orientation val="minMax"/>
          <c:max val="6.500000000000003E-2"/>
          <c:min val="0"/>
        </c:scaling>
        <c:delete val="0"/>
        <c:axPos val="r"/>
        <c:numFmt formatCode="0%" sourceLinked="0"/>
        <c:majorTickMark val="none"/>
        <c:minorTickMark val="none"/>
        <c:tickLblPos val="none"/>
        <c:crossAx val="174757376"/>
        <c:crosses val="max"/>
        <c:crossBetween val="between"/>
        <c:majorUnit val="5.0000000000000079E-3"/>
        <c:minorUnit val="1.0000000000000041E-3"/>
      </c:valAx>
      <c:spPr>
        <a:noFill/>
        <a:ln w="12700">
          <a:solidFill>
            <a:srgbClr val="A6A6A6"/>
          </a:solidFill>
          <a:prstDash val="solid"/>
        </a:ln>
      </c:spPr>
    </c:plotArea>
    <c:legend>
      <c:legendPos val="t"/>
      <c:layout>
        <c:manualLayout>
          <c:xMode val="edge"/>
          <c:yMode val="edge"/>
          <c:x val="1.5129902570833536E-2"/>
          <c:y val="3.303569208413383E-2"/>
          <c:w val="0.96138173077929789"/>
          <c:h val="0.21427411324193529"/>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3" footer="0.492125984500003"/>
    <c:pageSetup paperSize="9" orientation="landscape" horizontalDpi="1200" verticalDpi="120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541286201238755E-2"/>
          <c:y val="0.25854463640543884"/>
          <c:w val="0.96627061654446089"/>
          <c:h val="0.61615893713460013"/>
        </c:manualLayout>
      </c:layout>
      <c:barChart>
        <c:barDir val="col"/>
        <c:grouping val="clustered"/>
        <c:varyColors val="0"/>
        <c:ser>
          <c:idx val="0"/>
          <c:order val="0"/>
          <c:tx>
            <c:strRef>
              <c:f>'F14'!$G$29</c:f>
              <c:strCache>
                <c:ptCount val="1"/>
                <c:pt idx="0">
                  <c:v> Males</c:v>
                </c:pt>
              </c:strCache>
            </c:strRef>
          </c:tx>
          <c:spPr>
            <a:solidFill>
              <a:srgbClr val="009BB4"/>
            </a:solidFill>
            <a:ln w="25400">
              <a:noFill/>
            </a:ln>
          </c:spPr>
          <c:invertIfNegative val="0"/>
          <c:dLbls>
            <c:spPr>
              <a:noFill/>
              <a:ln w="25400">
                <a:noFill/>
              </a:ln>
            </c:spPr>
            <c:txPr>
              <a:bodyPr rot="-5400000" vert="horz"/>
              <a:lstStyle/>
              <a:p>
                <a:pPr>
                  <a:defRPr b="1">
                    <a:solidFill>
                      <a:schemeClr val="bg1"/>
                    </a:solidFill>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'F14'!$H$28:$R$28</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'F14'!$H$29:$R$29</c:f>
              <c:numCache>
                <c:formatCode>#,##0</c:formatCode>
                <c:ptCount val="11"/>
                <c:pt idx="0">
                  <c:v>914</c:v>
                </c:pt>
                <c:pt idx="1">
                  <c:v>860</c:v>
                </c:pt>
                <c:pt idx="2">
                  <c:v>964</c:v>
                </c:pt>
                <c:pt idx="3">
                  <c:v>1104</c:v>
                </c:pt>
                <c:pt idx="4">
                  <c:v>1180</c:v>
                </c:pt>
                <c:pt idx="5">
                  <c:v>1243</c:v>
                </c:pt>
                <c:pt idx="6">
                  <c:v>1477</c:v>
                </c:pt>
                <c:pt idx="7">
                  <c:v>1529</c:v>
                </c:pt>
                <c:pt idx="8">
                  <c:v>1427</c:v>
                </c:pt>
                <c:pt idx="9">
                  <c:v>1330</c:v>
                </c:pt>
                <c:pt idx="10">
                  <c:v>1296</c:v>
                </c:pt>
              </c:numCache>
            </c:numRef>
          </c:val>
          <c:extLst xmlns:c16r2="http://schemas.microsoft.com/office/drawing/2015/06/chart">
            <c:ext xmlns:c16="http://schemas.microsoft.com/office/drawing/2014/chart" uri="{C3380CC4-5D6E-409C-BE32-E72D297353CC}">
              <c16:uniqueId val="{00000000-8A2B-49F2-9F15-16824FEBDFC9}"/>
            </c:ext>
          </c:extLst>
        </c:ser>
        <c:ser>
          <c:idx val="2"/>
          <c:order val="1"/>
          <c:tx>
            <c:strRef>
              <c:f>'F14'!$G$30</c:f>
              <c:strCache>
                <c:ptCount val="1"/>
                <c:pt idx="0">
                  <c:v> Females</c:v>
                </c:pt>
              </c:strCache>
            </c:strRef>
          </c:tx>
          <c:spPr>
            <a:solidFill>
              <a:srgbClr val="ABF3FF"/>
            </a:solidFill>
            <a:ln w="25400">
              <a:noFill/>
            </a:ln>
          </c:spPr>
          <c:invertIfNegative val="0"/>
          <c:dLbls>
            <c:spPr>
              <a:noFill/>
              <a:ln w="25400">
                <a:noFill/>
              </a:ln>
            </c:spPr>
            <c:txPr>
              <a:bodyPr rot="-5400000" vert="horz"/>
              <a:lstStyle/>
              <a:p>
                <a:pPr>
                  <a:defRPr b="1">
                    <a:solidFill>
                      <a:sysClr val="windowText" lastClr="000000"/>
                    </a:solidFill>
                  </a:defRPr>
                </a:pPr>
                <a:endParaRPr lang="cs-CZ"/>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'F14'!$H$28:$R$28</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'F14'!$H$30:$R$30</c:f>
              <c:numCache>
                <c:formatCode>#,##0</c:formatCode>
                <c:ptCount val="11"/>
                <c:pt idx="0">
                  <c:v>125</c:v>
                </c:pt>
                <c:pt idx="1">
                  <c:v>114</c:v>
                </c:pt>
                <c:pt idx="2">
                  <c:v>142</c:v>
                </c:pt>
                <c:pt idx="3">
                  <c:v>122</c:v>
                </c:pt>
                <c:pt idx="4">
                  <c:v>150</c:v>
                </c:pt>
                <c:pt idx="5">
                  <c:v>143</c:v>
                </c:pt>
                <c:pt idx="6">
                  <c:v>172</c:v>
                </c:pt>
                <c:pt idx="7">
                  <c:v>201</c:v>
                </c:pt>
                <c:pt idx="8">
                  <c:v>162</c:v>
                </c:pt>
                <c:pt idx="9">
                  <c:v>173</c:v>
                </c:pt>
                <c:pt idx="10">
                  <c:v>208</c:v>
                </c:pt>
              </c:numCache>
            </c:numRef>
          </c:val>
          <c:extLst xmlns:c16r2="http://schemas.microsoft.com/office/drawing/2015/06/chart">
            <c:ext xmlns:c16="http://schemas.microsoft.com/office/drawing/2014/chart" uri="{C3380CC4-5D6E-409C-BE32-E72D297353CC}">
              <c16:uniqueId val="{00000001-8A2B-49F2-9F15-16824FEBDFC9}"/>
            </c:ext>
          </c:extLst>
        </c:ser>
        <c:dLbls>
          <c:showLegendKey val="0"/>
          <c:showVal val="0"/>
          <c:showCatName val="0"/>
          <c:showSerName val="0"/>
          <c:showPercent val="0"/>
          <c:showBubbleSize val="0"/>
        </c:dLbls>
        <c:gapWidth val="50"/>
        <c:axId val="174899200"/>
        <c:axId val="174900736"/>
      </c:barChart>
      <c:lineChart>
        <c:grouping val="standard"/>
        <c:varyColors val="0"/>
        <c:ser>
          <c:idx val="4"/>
          <c:order val="2"/>
          <c:tx>
            <c:strRef>
              <c:f>'F14'!$G$31</c:f>
              <c:strCache>
                <c:ptCount val="1"/>
                <c:pt idx="0">
                  <c:v> % of all graduates in master programmes</c:v>
                </c:pt>
              </c:strCache>
            </c:strRef>
          </c:tx>
          <c:spPr>
            <a:ln w="19050">
              <a:solidFill>
                <a:srgbClr val="00B4D2"/>
              </a:solidFill>
              <a:prstDash val="solid"/>
            </a:ln>
          </c:spPr>
          <c:marker>
            <c:symbol val="triangle"/>
            <c:size val="5"/>
            <c:spPr>
              <a:solidFill>
                <a:srgbClr val="00C5E6"/>
              </a:solidFill>
              <a:ln w="12700">
                <a:noFill/>
                <a:prstDash val="solid"/>
              </a:ln>
            </c:spPr>
          </c:marker>
          <c:dLbls>
            <c:spPr>
              <a:noFill/>
              <a:ln>
                <a:noFill/>
              </a:ln>
              <a:effectLst/>
            </c:spPr>
            <c:txPr>
              <a:bodyPr/>
              <a:lstStyle/>
              <a:p>
                <a:pPr>
                  <a:defRPr b="1"/>
                </a:pPr>
                <a:endParaRPr lang="cs-CZ"/>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'F14'!$H$28:$R$28</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'F14'!$H$31:$R$31</c:f>
              <c:numCache>
                <c:formatCode>0.0%</c:formatCode>
                <c:ptCount val="11"/>
                <c:pt idx="0">
                  <c:v>3.9229752690201999E-2</c:v>
                </c:pt>
                <c:pt idx="1">
                  <c:v>3.4004817931082641E-2</c:v>
                </c:pt>
                <c:pt idx="2">
                  <c:v>3.4725274725274723E-2</c:v>
                </c:pt>
                <c:pt idx="3">
                  <c:v>3.5864732038380531E-2</c:v>
                </c:pt>
                <c:pt idx="4">
                  <c:v>3.6199341335292998E-2</c:v>
                </c:pt>
                <c:pt idx="5">
                  <c:v>3.5762204561874289E-2</c:v>
                </c:pt>
                <c:pt idx="6">
                  <c:v>4.2269045421921461E-2</c:v>
                </c:pt>
                <c:pt idx="7">
                  <c:v>4.4991157807136167E-2</c:v>
                </c:pt>
                <c:pt idx="8">
                  <c:v>4.2325928293644455E-2</c:v>
                </c:pt>
                <c:pt idx="9">
                  <c:v>4.158941863360912E-2</c:v>
                </c:pt>
                <c:pt idx="10">
                  <c:v>4.4237896346843934E-2</c:v>
                </c:pt>
              </c:numCache>
            </c:numRef>
          </c:val>
          <c:smooth val="0"/>
          <c:extLst xmlns:c16r2="http://schemas.microsoft.com/office/drawing/2015/06/chart">
            <c:ext xmlns:c16="http://schemas.microsoft.com/office/drawing/2014/chart" uri="{C3380CC4-5D6E-409C-BE32-E72D297353CC}">
              <c16:uniqueId val="{00000002-8A2B-49F2-9F15-16824FEBDFC9}"/>
            </c:ext>
          </c:extLst>
        </c:ser>
        <c:dLbls>
          <c:showLegendKey val="0"/>
          <c:showVal val="0"/>
          <c:showCatName val="0"/>
          <c:showSerName val="0"/>
          <c:showPercent val="0"/>
          <c:showBubbleSize val="0"/>
        </c:dLbls>
        <c:marker val="1"/>
        <c:smooth val="0"/>
        <c:axId val="174902272"/>
        <c:axId val="174908160"/>
      </c:lineChart>
      <c:catAx>
        <c:axId val="17489920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CE"/>
                <a:ea typeface="Arial CE"/>
                <a:cs typeface="Arial CE"/>
              </a:defRPr>
            </a:pPr>
            <a:endParaRPr lang="cs-CZ"/>
          </a:p>
        </c:txPr>
        <c:crossAx val="174900736"/>
        <c:crosses val="autoZero"/>
        <c:auto val="1"/>
        <c:lblAlgn val="ctr"/>
        <c:lblOffset val="100"/>
        <c:tickLblSkip val="1"/>
        <c:tickMarkSkip val="1"/>
        <c:noMultiLvlLbl val="0"/>
      </c:catAx>
      <c:valAx>
        <c:axId val="174900736"/>
        <c:scaling>
          <c:orientation val="minMax"/>
          <c:max val="2500"/>
          <c:min val="0"/>
        </c:scaling>
        <c:delete val="0"/>
        <c:axPos val="l"/>
        <c:numFmt formatCode="#,##0" sourceLinked="0"/>
        <c:majorTickMark val="none"/>
        <c:minorTickMark val="none"/>
        <c:tickLblPos val="none"/>
        <c:spPr>
          <a:ln w="9525">
            <a:noFill/>
          </a:ln>
        </c:spPr>
        <c:txPr>
          <a:bodyPr/>
          <a:lstStyle/>
          <a:p>
            <a:pPr>
              <a:defRPr b="0"/>
            </a:pPr>
            <a:endParaRPr lang="cs-CZ"/>
          </a:p>
        </c:txPr>
        <c:crossAx val="174899200"/>
        <c:crosses val="autoZero"/>
        <c:crossBetween val="between"/>
        <c:majorUnit val="100"/>
        <c:minorUnit val="0.5"/>
      </c:valAx>
      <c:catAx>
        <c:axId val="174902272"/>
        <c:scaling>
          <c:orientation val="minMax"/>
        </c:scaling>
        <c:delete val="1"/>
        <c:axPos val="b"/>
        <c:numFmt formatCode="0" sourceLinked="1"/>
        <c:majorTickMark val="out"/>
        <c:minorTickMark val="none"/>
        <c:tickLblPos val="none"/>
        <c:crossAx val="174908160"/>
        <c:crosses val="autoZero"/>
        <c:auto val="1"/>
        <c:lblAlgn val="ctr"/>
        <c:lblOffset val="100"/>
        <c:noMultiLvlLbl val="0"/>
      </c:catAx>
      <c:valAx>
        <c:axId val="174908160"/>
        <c:scaling>
          <c:orientation val="minMax"/>
          <c:max val="6.0000000000000032E-2"/>
          <c:min val="0"/>
        </c:scaling>
        <c:delete val="0"/>
        <c:axPos val="r"/>
        <c:numFmt formatCode="0%" sourceLinked="0"/>
        <c:majorTickMark val="none"/>
        <c:minorTickMark val="none"/>
        <c:tickLblPos val="none"/>
        <c:crossAx val="174902272"/>
        <c:crosses val="max"/>
        <c:crossBetween val="between"/>
        <c:majorUnit val="5.0000000000000079E-3"/>
        <c:minorUnit val="1.0000000000000041E-3"/>
      </c:valAx>
      <c:spPr>
        <a:noFill/>
        <a:ln w="12700">
          <a:solidFill>
            <a:srgbClr val="A6A6A6"/>
          </a:solidFill>
          <a:prstDash val="solid"/>
        </a:ln>
      </c:spPr>
    </c:plotArea>
    <c:legend>
      <c:legendPos val="t"/>
      <c:layout>
        <c:manualLayout>
          <c:xMode val="edge"/>
          <c:yMode val="edge"/>
          <c:x val="1.5129902570833536E-2"/>
          <c:y val="3.303569208413383E-2"/>
          <c:w val="0.94289980288448028"/>
          <c:h val="0.19612839125008208"/>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3" footer="0.492125984500003"/>
    <c:pageSetup paperSize="9" orientation="landscape" horizontalDpi="1200" verticalDpi="120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541286201238755E-2"/>
          <c:y val="0.14555258265671911"/>
          <c:w val="0.96612529036168793"/>
          <c:h val="0.7412981466712768"/>
        </c:manualLayout>
      </c:layout>
      <c:barChart>
        <c:barDir val="col"/>
        <c:grouping val="clustered"/>
        <c:varyColors val="0"/>
        <c:ser>
          <c:idx val="0"/>
          <c:order val="0"/>
          <c:tx>
            <c:strRef>
              <c:f>'F14'!$G$40</c:f>
              <c:strCache>
                <c:ptCount val="1"/>
                <c:pt idx="0">
                  <c:v> Czech nationality</c:v>
                </c:pt>
              </c:strCache>
            </c:strRef>
          </c:tx>
          <c:spPr>
            <a:solidFill>
              <a:srgbClr val="009BB4"/>
            </a:solidFill>
            <a:ln w="25400">
              <a:noFill/>
            </a:ln>
          </c:spPr>
          <c:invertIfNegative val="0"/>
          <c:dLbls>
            <c:spPr>
              <a:noFill/>
              <a:ln w="25400">
                <a:noFill/>
              </a:ln>
            </c:spPr>
            <c:txPr>
              <a:bodyPr rot="-5400000" vert="horz"/>
              <a:lstStyle/>
              <a:p>
                <a:pPr>
                  <a:defRPr b="1">
                    <a:solidFill>
                      <a:schemeClr val="bg1"/>
                    </a:solidFill>
                  </a:defRPr>
                </a:pPr>
                <a:endParaRPr lang="cs-CZ"/>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'F14'!$H$39:$R$39</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'F14'!$H$40:$R$40</c:f>
              <c:numCache>
                <c:formatCode>#,##0</c:formatCode>
                <c:ptCount val="11"/>
                <c:pt idx="0">
                  <c:v>2225</c:v>
                </c:pt>
                <c:pt idx="1">
                  <c:v>2516</c:v>
                </c:pt>
                <c:pt idx="2">
                  <c:v>2750</c:v>
                </c:pt>
                <c:pt idx="3">
                  <c:v>3065</c:v>
                </c:pt>
                <c:pt idx="4">
                  <c:v>3032</c:v>
                </c:pt>
                <c:pt idx="5">
                  <c:v>2992</c:v>
                </c:pt>
                <c:pt idx="6">
                  <c:v>3349</c:v>
                </c:pt>
                <c:pt idx="7">
                  <c:v>3255</c:v>
                </c:pt>
                <c:pt idx="8">
                  <c:v>3133</c:v>
                </c:pt>
                <c:pt idx="9">
                  <c:v>2934</c:v>
                </c:pt>
                <c:pt idx="10">
                  <c:v>2750</c:v>
                </c:pt>
              </c:numCache>
            </c:numRef>
          </c:val>
          <c:extLst xmlns:c16r2="http://schemas.microsoft.com/office/drawing/2015/06/chart">
            <c:ext xmlns:c16="http://schemas.microsoft.com/office/drawing/2014/chart" uri="{C3380CC4-5D6E-409C-BE32-E72D297353CC}">
              <c16:uniqueId val="{00000000-8A2B-49F2-9F15-16824FEBDFC9}"/>
            </c:ext>
          </c:extLst>
        </c:ser>
        <c:ser>
          <c:idx val="2"/>
          <c:order val="1"/>
          <c:tx>
            <c:strRef>
              <c:f>'F14'!$G$41</c:f>
              <c:strCache>
                <c:ptCount val="1"/>
                <c:pt idx="0">
                  <c:v> Foreigners</c:v>
                </c:pt>
              </c:strCache>
            </c:strRef>
          </c:tx>
          <c:spPr>
            <a:solidFill>
              <a:srgbClr val="ABF3FF"/>
            </a:solidFill>
            <a:ln w="25400">
              <a:noFill/>
            </a:ln>
          </c:spPr>
          <c:invertIfNegative val="0"/>
          <c:dLbls>
            <c:spPr>
              <a:noFill/>
              <a:ln w="25400">
                <a:noFill/>
              </a:ln>
            </c:spPr>
            <c:txPr>
              <a:bodyPr rot="-5400000" vert="horz"/>
              <a:lstStyle/>
              <a:p>
                <a:pPr>
                  <a:defRPr b="1">
                    <a:solidFill>
                      <a:sysClr val="windowText" lastClr="000000"/>
                    </a:solidFill>
                  </a:defRPr>
                </a:pPr>
                <a:endParaRPr lang="cs-CZ"/>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'F14'!$H$39:$R$39</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'F14'!$H$41:$R$41</c:f>
              <c:numCache>
                <c:formatCode>#,##0</c:formatCode>
                <c:ptCount val="11"/>
                <c:pt idx="0">
                  <c:v>145</c:v>
                </c:pt>
                <c:pt idx="1">
                  <c:v>229</c:v>
                </c:pt>
                <c:pt idx="2">
                  <c:v>338</c:v>
                </c:pt>
                <c:pt idx="3">
                  <c:v>432</c:v>
                </c:pt>
                <c:pt idx="4">
                  <c:v>486</c:v>
                </c:pt>
                <c:pt idx="5">
                  <c:v>526</c:v>
                </c:pt>
                <c:pt idx="6">
                  <c:v>572</c:v>
                </c:pt>
                <c:pt idx="7">
                  <c:v>706</c:v>
                </c:pt>
                <c:pt idx="8">
                  <c:v>631</c:v>
                </c:pt>
                <c:pt idx="9">
                  <c:v>704</c:v>
                </c:pt>
                <c:pt idx="10">
                  <c:v>713</c:v>
                </c:pt>
              </c:numCache>
            </c:numRef>
          </c:val>
          <c:extLst xmlns:c16r2="http://schemas.microsoft.com/office/drawing/2015/06/chart">
            <c:ext xmlns:c16="http://schemas.microsoft.com/office/drawing/2014/chart" uri="{C3380CC4-5D6E-409C-BE32-E72D297353CC}">
              <c16:uniqueId val="{00000001-8A2B-49F2-9F15-16824FEBDFC9}"/>
            </c:ext>
          </c:extLst>
        </c:ser>
        <c:dLbls>
          <c:showLegendKey val="0"/>
          <c:showVal val="0"/>
          <c:showCatName val="0"/>
          <c:showSerName val="0"/>
          <c:showPercent val="0"/>
          <c:showBubbleSize val="0"/>
        </c:dLbls>
        <c:gapWidth val="50"/>
        <c:axId val="181693056"/>
        <c:axId val="181707136"/>
      </c:barChart>
      <c:catAx>
        <c:axId val="18169305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CE"/>
                <a:ea typeface="Arial CE"/>
                <a:cs typeface="Arial CE"/>
              </a:defRPr>
            </a:pPr>
            <a:endParaRPr lang="cs-CZ"/>
          </a:p>
        </c:txPr>
        <c:crossAx val="181707136"/>
        <c:crosses val="autoZero"/>
        <c:auto val="1"/>
        <c:lblAlgn val="ctr"/>
        <c:lblOffset val="100"/>
        <c:tickLblSkip val="1"/>
        <c:tickMarkSkip val="1"/>
        <c:noMultiLvlLbl val="0"/>
      </c:catAx>
      <c:valAx>
        <c:axId val="181707136"/>
        <c:scaling>
          <c:orientation val="minMax"/>
          <c:max val="3500"/>
          <c:min val="0"/>
        </c:scaling>
        <c:delete val="0"/>
        <c:axPos val="l"/>
        <c:numFmt formatCode="#,##0" sourceLinked="0"/>
        <c:majorTickMark val="none"/>
        <c:minorTickMark val="none"/>
        <c:tickLblPos val="none"/>
        <c:spPr>
          <a:ln w="9525">
            <a:noFill/>
          </a:ln>
        </c:spPr>
        <c:txPr>
          <a:bodyPr/>
          <a:lstStyle/>
          <a:p>
            <a:pPr>
              <a:defRPr b="0"/>
            </a:pPr>
            <a:endParaRPr lang="cs-CZ"/>
          </a:p>
        </c:txPr>
        <c:crossAx val="181693056"/>
        <c:crosses val="autoZero"/>
        <c:crossBetween val="between"/>
        <c:majorUnit val="100"/>
        <c:minorUnit val="0.5"/>
      </c:valAx>
      <c:spPr>
        <a:noFill/>
        <a:ln w="12700">
          <a:solidFill>
            <a:srgbClr val="A6A6A6"/>
          </a:solidFill>
          <a:prstDash val="solid"/>
        </a:ln>
      </c:spPr>
    </c:plotArea>
    <c:legend>
      <c:legendPos val="t"/>
      <c:layout>
        <c:manualLayout>
          <c:xMode val="edge"/>
          <c:yMode val="edge"/>
          <c:x val="1.5129902570833536E-2"/>
          <c:y val="3.303569208413383E-2"/>
          <c:w val="0.96138173077929789"/>
          <c:h val="0.10227399542179628"/>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3" footer="0.492125984500003"/>
    <c:pageSetup paperSize="9" orientation="landscape" horizontalDpi="1200" verticalDpi="12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23200718381771"/>
          <c:y val="2.2716564420548861E-2"/>
          <c:w val="0.74776148051571789"/>
          <c:h val="0.87825832232115664"/>
        </c:manualLayout>
      </c:layout>
      <c:barChart>
        <c:barDir val="bar"/>
        <c:grouping val="clustered"/>
        <c:varyColors val="0"/>
        <c:ser>
          <c:idx val="0"/>
          <c:order val="0"/>
          <c:tx>
            <c:strRef>
              <c:f>'F15'!$E$3</c:f>
              <c:strCache>
                <c:ptCount val="1"/>
                <c:pt idx="0">
                  <c:v> Celkem</c:v>
                </c:pt>
              </c:strCache>
            </c:strRef>
          </c:tx>
          <c:spPr>
            <a:solidFill>
              <a:srgbClr val="009BB4"/>
            </a:solidFill>
          </c:spPr>
          <c:invertIfNegative val="0"/>
          <c:dPt>
            <c:idx val="15"/>
            <c:invertIfNegative val="0"/>
            <c:bubble3D val="0"/>
            <c:spPr>
              <a:solidFill>
                <a:srgbClr val="009BB4"/>
              </a:solidFill>
              <a:ln w="15875">
                <a:noFill/>
              </a:ln>
            </c:spPr>
          </c:dPt>
          <c:dPt>
            <c:idx val="16"/>
            <c:invertIfNegative val="0"/>
            <c:bubble3D val="0"/>
            <c:spPr>
              <a:solidFill>
                <a:srgbClr val="47E5FF"/>
              </a:solidFill>
              <a:ln w="15875">
                <a:solidFill>
                  <a:srgbClr val="C00000"/>
                </a:solidFill>
              </a:ln>
            </c:spPr>
          </c:dPt>
          <c:dPt>
            <c:idx val="17"/>
            <c:invertIfNegative val="0"/>
            <c:bubble3D val="0"/>
            <c:spPr>
              <a:solidFill>
                <a:srgbClr val="009BB4"/>
              </a:solidFill>
              <a:ln w="15875">
                <a:noFill/>
              </a:ln>
            </c:spPr>
          </c:dPt>
          <c:dPt>
            <c:idx val="18"/>
            <c:invertIfNegative val="0"/>
            <c:bubble3D val="0"/>
            <c:spPr>
              <a:solidFill>
                <a:srgbClr val="009BB4"/>
              </a:solidFill>
              <a:ln w="15875">
                <a:noFill/>
              </a:ln>
            </c:spPr>
          </c:dPt>
          <c:dPt>
            <c:idx val="19"/>
            <c:invertIfNegative val="0"/>
            <c:bubble3D val="0"/>
            <c:spPr>
              <a:solidFill>
                <a:srgbClr val="009BB4"/>
              </a:solidFill>
              <a:ln w="15875">
                <a:noFill/>
              </a:ln>
            </c:spPr>
          </c:dPt>
          <c:dPt>
            <c:idx val="20"/>
            <c:invertIfNegative val="0"/>
            <c:bubble3D val="0"/>
            <c:spPr>
              <a:solidFill>
                <a:srgbClr val="009BB4"/>
              </a:solidFill>
              <a:ln w="19050">
                <a:noFill/>
              </a:ln>
            </c:spPr>
          </c:dPt>
          <c:dPt>
            <c:idx val="23"/>
            <c:invertIfNegative val="0"/>
            <c:bubble3D val="0"/>
            <c:spPr>
              <a:solidFill>
                <a:srgbClr val="009BB4"/>
              </a:solidFill>
              <a:ln>
                <a:noFill/>
              </a:ln>
            </c:spPr>
          </c:dPt>
          <c:dPt>
            <c:idx val="24"/>
            <c:invertIfNegative val="0"/>
            <c:bubble3D val="0"/>
            <c:spPr>
              <a:solidFill>
                <a:srgbClr val="009BB4"/>
              </a:solidFill>
              <a:ln>
                <a:noFill/>
              </a:ln>
            </c:spPr>
          </c:dPt>
          <c:dLbls>
            <c:dLbl>
              <c:idx val="18"/>
              <c:layout/>
              <c:numFmt formatCode="#,##0.0" sourceLinked="0"/>
              <c:spPr/>
              <c:txPr>
                <a:bodyPr/>
                <a:lstStyle/>
                <a:p>
                  <a:pPr>
                    <a:defRPr b="1">
                      <a:solidFill>
                        <a:schemeClr val="bg1"/>
                      </a:solidFill>
                    </a:defRPr>
                  </a:pPr>
                  <a:endParaRPr lang="cs-CZ"/>
                </a:p>
              </c:txPr>
              <c:dLblPos val="inEnd"/>
              <c:showLegendKey val="0"/>
              <c:showVal val="1"/>
              <c:showCatName val="0"/>
              <c:showSerName val="0"/>
              <c:showPercent val="0"/>
              <c:showBubbleSize val="0"/>
            </c:dLbl>
            <c:dLbl>
              <c:idx val="19"/>
              <c:layout/>
              <c:numFmt formatCode="#,##0.0" sourceLinked="0"/>
              <c:spPr/>
              <c:txPr>
                <a:bodyPr/>
                <a:lstStyle/>
                <a:p>
                  <a:pPr>
                    <a:defRPr b="1">
                      <a:solidFill>
                        <a:schemeClr val="bg1"/>
                      </a:solidFill>
                    </a:defRPr>
                  </a:pPr>
                  <a:endParaRPr lang="cs-CZ"/>
                </a:p>
              </c:txPr>
              <c:dLblPos val="inEnd"/>
              <c:showLegendKey val="0"/>
              <c:showVal val="1"/>
              <c:showCatName val="0"/>
              <c:showSerName val="0"/>
              <c:showPercent val="0"/>
              <c:showBubbleSize val="0"/>
            </c:dLbl>
            <c:dLbl>
              <c:idx val="20"/>
              <c:layout/>
              <c:numFmt formatCode="#,##0.0" sourceLinked="0"/>
              <c:spPr/>
              <c:txPr>
                <a:bodyPr/>
                <a:lstStyle/>
                <a:p>
                  <a:pPr>
                    <a:defRPr b="1">
                      <a:solidFill>
                        <a:schemeClr val="bg1"/>
                      </a:solidFill>
                    </a:defRPr>
                  </a:pPr>
                  <a:endParaRPr lang="cs-CZ"/>
                </a:p>
              </c:txPr>
              <c:dLblPos val="inEnd"/>
              <c:showLegendKey val="0"/>
              <c:showVal val="1"/>
              <c:showCatName val="0"/>
              <c:showSerName val="0"/>
              <c:showPercent val="0"/>
              <c:showBubbleSize val="0"/>
            </c:dLbl>
            <c:dLbl>
              <c:idx val="21"/>
              <c:layout/>
              <c:numFmt formatCode="#,##0.0" sourceLinked="0"/>
              <c:spPr/>
              <c:txPr>
                <a:bodyPr/>
                <a:lstStyle/>
                <a:p>
                  <a:pPr>
                    <a:defRPr b="1">
                      <a:solidFill>
                        <a:schemeClr val="bg1"/>
                      </a:solidFill>
                    </a:defRPr>
                  </a:pPr>
                  <a:endParaRPr lang="cs-CZ"/>
                </a:p>
              </c:txPr>
              <c:dLblPos val="inEnd"/>
              <c:showLegendKey val="0"/>
              <c:showVal val="1"/>
              <c:showCatName val="0"/>
              <c:showSerName val="0"/>
              <c:showPercent val="0"/>
              <c:showBubbleSize val="0"/>
            </c:dLbl>
            <c:dLbl>
              <c:idx val="22"/>
              <c:layout/>
              <c:numFmt formatCode="#,##0.0" sourceLinked="0"/>
              <c:spPr/>
              <c:txPr>
                <a:bodyPr/>
                <a:lstStyle/>
                <a:p>
                  <a:pPr>
                    <a:defRPr b="1">
                      <a:solidFill>
                        <a:schemeClr val="bg1"/>
                      </a:solidFill>
                    </a:defRPr>
                  </a:pPr>
                  <a:endParaRPr lang="cs-CZ"/>
                </a:p>
              </c:txPr>
              <c:dLblPos val="inEnd"/>
              <c:showLegendKey val="0"/>
              <c:showVal val="1"/>
              <c:showCatName val="0"/>
              <c:showSerName val="0"/>
              <c:showPercent val="0"/>
              <c:showBubbleSize val="0"/>
            </c:dLbl>
            <c:dLbl>
              <c:idx val="23"/>
              <c:layout/>
              <c:numFmt formatCode="#,##0.0" sourceLinked="0"/>
              <c:spPr/>
              <c:txPr>
                <a:bodyPr/>
                <a:lstStyle/>
                <a:p>
                  <a:pPr>
                    <a:defRPr b="1">
                      <a:solidFill>
                        <a:schemeClr val="bg1"/>
                      </a:solidFill>
                    </a:defRPr>
                  </a:pPr>
                  <a:endParaRPr lang="cs-CZ"/>
                </a:p>
              </c:txPr>
              <c:dLblPos val="inEnd"/>
              <c:showLegendKey val="0"/>
              <c:showVal val="1"/>
              <c:showCatName val="0"/>
              <c:showSerName val="0"/>
              <c:showPercent val="0"/>
              <c:showBubbleSize val="0"/>
            </c:dLbl>
            <c:dLbl>
              <c:idx val="24"/>
              <c:layout/>
              <c:numFmt formatCode="#,##0.0" sourceLinked="0"/>
              <c:spPr/>
              <c:txPr>
                <a:bodyPr/>
                <a:lstStyle/>
                <a:p>
                  <a:pPr>
                    <a:defRPr b="1">
                      <a:solidFill>
                        <a:schemeClr val="bg1"/>
                      </a:solidFill>
                    </a:defRPr>
                  </a:pPr>
                  <a:endParaRPr lang="cs-CZ"/>
                </a:p>
              </c:txPr>
              <c:dLblPos val="inEnd"/>
              <c:showLegendKey val="0"/>
              <c:showVal val="1"/>
              <c:showCatName val="0"/>
              <c:showSerName val="0"/>
              <c:showPercent val="0"/>
              <c:showBubbleSize val="0"/>
            </c:dLbl>
            <c:numFmt formatCode="#,##0.0" sourceLinked="0"/>
            <c:txPr>
              <a:bodyPr/>
              <a:lstStyle/>
              <a:p>
                <a:pPr>
                  <a:defRPr b="1"/>
                </a:pPr>
                <a:endParaRPr lang="cs-CZ"/>
              </a:p>
            </c:txPr>
            <c:showLegendKey val="0"/>
            <c:showVal val="1"/>
            <c:showCatName val="0"/>
            <c:showSerName val="0"/>
            <c:showPercent val="0"/>
            <c:showBubbleSize val="0"/>
            <c:showLeaderLines val="0"/>
          </c:dLbls>
          <c:cat>
            <c:strRef>
              <c:f>'F15'!$D$4:$D$28</c:f>
              <c:strCache>
                <c:ptCount val="25"/>
                <c:pt idx="0">
                  <c:v>Slovenia</c:v>
                </c:pt>
                <c:pt idx="1">
                  <c:v>Estonia</c:v>
                </c:pt>
                <c:pt idx="2">
                  <c:v>Latvia</c:v>
                </c:pt>
                <c:pt idx="3">
                  <c:v>Lithuania</c:v>
                </c:pt>
                <c:pt idx="4">
                  <c:v>Portugal</c:v>
                </c:pt>
                <c:pt idx="5">
                  <c:v>Belgium</c:v>
                </c:pt>
                <c:pt idx="6">
                  <c:v>Hungary</c:v>
                </c:pt>
                <c:pt idx="7">
                  <c:v>Croatia</c:v>
                </c:pt>
                <c:pt idx="8">
                  <c:v>Slovakia</c:v>
                </c:pt>
                <c:pt idx="9">
                  <c:v>Sweden</c:v>
                </c:pt>
                <c:pt idx="10">
                  <c:v>Bulgaria</c:v>
                </c:pt>
                <c:pt idx="11">
                  <c:v>Austria</c:v>
                </c:pt>
                <c:pt idx="12">
                  <c:v>Denmark</c:v>
                </c:pt>
                <c:pt idx="13">
                  <c:v>Greece</c:v>
                </c:pt>
                <c:pt idx="14">
                  <c:v>Netherlands</c:v>
                </c:pt>
                <c:pt idx="15">
                  <c:v>Finland</c:v>
                </c:pt>
                <c:pt idx="16">
                  <c:v>Czech Republic</c:v>
                </c:pt>
                <c:pt idx="17">
                  <c:v>Ireland</c:v>
                </c:pt>
                <c:pt idx="18">
                  <c:v>Romania</c:v>
                </c:pt>
                <c:pt idx="19">
                  <c:v>Spain</c:v>
                </c:pt>
                <c:pt idx="20">
                  <c:v>Italy</c:v>
                </c:pt>
                <c:pt idx="21">
                  <c:v>Poland</c:v>
                </c:pt>
                <c:pt idx="22">
                  <c:v>France</c:v>
                </c:pt>
                <c:pt idx="23">
                  <c:v>United Kingdom</c:v>
                </c:pt>
                <c:pt idx="24">
                  <c:v>Germany</c:v>
                </c:pt>
              </c:strCache>
            </c:strRef>
          </c:cat>
          <c:val>
            <c:numRef>
              <c:f>'F15'!$E$4:$E$28</c:f>
              <c:numCache>
                <c:formatCode>#,##0.0</c:formatCode>
                <c:ptCount val="25"/>
                <c:pt idx="0">
                  <c:v>0.498</c:v>
                </c:pt>
                <c:pt idx="1">
                  <c:v>0.5</c:v>
                </c:pt>
                <c:pt idx="2">
                  <c:v>0.54100000000000004</c:v>
                </c:pt>
                <c:pt idx="3">
                  <c:v>0.57899999999999996</c:v>
                </c:pt>
                <c:pt idx="4">
                  <c:v>0.77400000000000002</c:v>
                </c:pt>
                <c:pt idx="5">
                  <c:v>1.2270000000000001</c:v>
                </c:pt>
                <c:pt idx="6">
                  <c:v>1.4</c:v>
                </c:pt>
                <c:pt idx="7">
                  <c:v>1.456</c:v>
                </c:pt>
                <c:pt idx="8">
                  <c:v>1.6779999999999999</c:v>
                </c:pt>
                <c:pt idx="9">
                  <c:v>1.9</c:v>
                </c:pt>
                <c:pt idx="10">
                  <c:v>1.921</c:v>
                </c:pt>
                <c:pt idx="11">
                  <c:v>2.3570000000000002</c:v>
                </c:pt>
                <c:pt idx="12">
                  <c:v>2.6960000000000002</c:v>
                </c:pt>
                <c:pt idx="13">
                  <c:v>2.875</c:v>
                </c:pt>
                <c:pt idx="14">
                  <c:v>3.101</c:v>
                </c:pt>
                <c:pt idx="15">
                  <c:v>3.6320000000000001</c:v>
                </c:pt>
                <c:pt idx="16">
                  <c:v>3.774</c:v>
                </c:pt>
                <c:pt idx="17">
                  <c:v>3.8220000000000001</c:v>
                </c:pt>
                <c:pt idx="18">
                  <c:v>7.0389999999999997</c:v>
                </c:pt>
                <c:pt idx="19">
                  <c:v>7.6619999999999999</c:v>
                </c:pt>
                <c:pt idx="20">
                  <c:v>10.787000000000001</c:v>
                </c:pt>
                <c:pt idx="21">
                  <c:v>15.662000000000001</c:v>
                </c:pt>
                <c:pt idx="22">
                  <c:v>18.603999999999999</c:v>
                </c:pt>
                <c:pt idx="23">
                  <c:v>22.332999999999998</c:v>
                </c:pt>
                <c:pt idx="24">
                  <c:v>23.652000000000001</c:v>
                </c:pt>
              </c:numCache>
            </c:numRef>
          </c:val>
        </c:ser>
        <c:dLbls>
          <c:showLegendKey val="0"/>
          <c:showVal val="1"/>
          <c:showCatName val="0"/>
          <c:showSerName val="0"/>
          <c:showPercent val="0"/>
          <c:showBubbleSize val="0"/>
        </c:dLbls>
        <c:gapWidth val="35"/>
        <c:axId val="181746304"/>
        <c:axId val="181764480"/>
      </c:barChart>
      <c:catAx>
        <c:axId val="181746304"/>
        <c:scaling>
          <c:orientation val="minMax"/>
        </c:scaling>
        <c:delete val="0"/>
        <c:axPos val="l"/>
        <c:numFmt formatCode="General" sourceLinked="1"/>
        <c:majorTickMark val="none"/>
        <c:minorTickMark val="none"/>
        <c:tickLblPos val="nextTo"/>
        <c:crossAx val="181764480"/>
        <c:crosses val="autoZero"/>
        <c:auto val="1"/>
        <c:lblAlgn val="ctr"/>
        <c:lblOffset val="100"/>
        <c:noMultiLvlLbl val="0"/>
      </c:catAx>
      <c:valAx>
        <c:axId val="181764480"/>
        <c:scaling>
          <c:orientation val="minMax"/>
          <c:max val="25"/>
          <c:min val="0"/>
        </c:scaling>
        <c:delete val="0"/>
        <c:axPos val="b"/>
        <c:majorGridlines>
          <c:spPr>
            <a:ln w="9525">
              <a:solidFill>
                <a:srgbClr val="A6A6A6">
                  <a:alpha val="30000"/>
                </a:srgbClr>
              </a:solidFill>
              <a:prstDash val="dash"/>
            </a:ln>
          </c:spPr>
        </c:majorGridlines>
        <c:title>
          <c:tx>
            <c:rich>
              <a:bodyPr/>
              <a:lstStyle/>
              <a:p>
                <a:pPr>
                  <a:defRPr/>
                </a:pPr>
                <a:r>
                  <a:rPr lang="cs-CZ"/>
                  <a:t>Thous.</a:t>
                </a:r>
                <a:r>
                  <a:rPr lang="cs-CZ" baseline="0"/>
                  <a:t> person</a:t>
                </a:r>
                <a:endParaRPr lang="en-US"/>
              </a:p>
            </c:rich>
          </c:tx>
          <c:layout>
            <c:manualLayout>
              <c:xMode val="edge"/>
              <c:yMode val="edge"/>
              <c:x val="0.74441655801825291"/>
              <c:y val="0.95497372703285544"/>
            </c:manualLayout>
          </c:layout>
          <c:overlay val="0"/>
        </c:title>
        <c:numFmt formatCode="#,##0" sourceLinked="0"/>
        <c:majorTickMark val="none"/>
        <c:minorTickMark val="none"/>
        <c:tickLblPos val="nextTo"/>
        <c:crossAx val="181746304"/>
        <c:crosses val="autoZero"/>
        <c:crossBetween val="between"/>
        <c:majorUnit val="5"/>
        <c:minorUnit val="1"/>
      </c:valAx>
      <c:spPr>
        <a:ln w="12700">
          <a:solidFill>
            <a:srgbClr val="A6A6A6"/>
          </a:solidFill>
        </a:ln>
      </c:spPr>
    </c:plotArea>
    <c:plotVisOnly val="1"/>
    <c:dispBlanksAs val="gap"/>
    <c:showDLblsOverMax val="0"/>
  </c:chart>
  <c:spPr>
    <a:ln>
      <a:noFill/>
    </a:ln>
  </c:spPr>
  <c:txPr>
    <a:bodyPr/>
    <a:lstStyle/>
    <a:p>
      <a:pPr>
        <a:defRPr sz="600">
          <a:latin typeface="Arial" panose="020B0604020202020204" pitchFamily="34" charset="0"/>
          <a:cs typeface="Arial" panose="020B0604020202020204" pitchFamily="34" charset="0"/>
        </a:defRPr>
      </a:pPr>
      <a:endParaRPr lang="cs-CZ"/>
    </a:p>
  </c:txPr>
  <c:printSettings>
    <c:headerFooter/>
    <c:pageMargins b="0.78740157499999996" l="0.70000000000000062" r="0.70000000000000062" t="0.78740157499999996"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897515787464386E-3"/>
          <c:y val="3.6197732692936822E-2"/>
          <c:w val="0.98671022848472567"/>
          <c:h val="0.85368982780436864"/>
        </c:manualLayout>
      </c:layout>
      <c:barChart>
        <c:barDir val="col"/>
        <c:grouping val="clustered"/>
        <c:varyColors val="0"/>
        <c:ser>
          <c:idx val="1"/>
          <c:order val="0"/>
          <c:tx>
            <c:strRef>
              <c:f>'F2'!$I$11</c:f>
              <c:strCache>
                <c:ptCount val="1"/>
                <c:pt idx="0">
                  <c:v> 2015</c:v>
                </c:pt>
              </c:strCache>
            </c:strRef>
          </c:tx>
          <c:spPr>
            <a:solidFill>
              <a:srgbClr val="ABF3FF"/>
            </a:solidFill>
          </c:spPr>
          <c:invertIfNegative val="0"/>
          <c:dLbls>
            <c:dLbl>
              <c:idx val="0"/>
              <c:layout>
                <c:manualLayout>
                  <c:x val="0"/>
                  <c:y val="0.13722468043264521"/>
                </c:manualLayout>
              </c:layout>
              <c:dLblPos val="outEnd"/>
              <c:showLegendKey val="0"/>
              <c:showVal val="1"/>
              <c:showCatName val="0"/>
              <c:showSerName val="0"/>
              <c:showPercent val="0"/>
              <c:showBubbleSize val="0"/>
            </c:dLbl>
            <c:dLbl>
              <c:idx val="2"/>
              <c:layout>
                <c:manualLayout>
                  <c:x val="0"/>
                  <c:y val="0.14792117338577521"/>
                </c:manualLayout>
              </c:layout>
              <c:dLblPos val="outEnd"/>
              <c:showLegendKey val="0"/>
              <c:showVal val="1"/>
              <c:showCatName val="0"/>
              <c:showSerName val="0"/>
              <c:showPercent val="0"/>
              <c:showBubbleSize val="0"/>
            </c:dLbl>
            <c:dLbl>
              <c:idx val="3"/>
              <c:layout>
                <c:manualLayout>
                  <c:x val="-3.6508102243130869E-7"/>
                  <c:y val="2.0812848246476601E-2"/>
                </c:manualLayout>
              </c:layout>
              <c:dLblPos val="outEnd"/>
              <c:showLegendKey val="0"/>
              <c:showVal val="1"/>
              <c:showCatName val="0"/>
              <c:showSerName val="0"/>
              <c:showPercent val="0"/>
              <c:showBubbleSize val="0"/>
            </c:dLbl>
            <c:txPr>
              <a:bodyPr/>
              <a:lstStyle/>
              <a:p>
                <a:pPr>
                  <a:defRPr b="1"/>
                </a:pPr>
                <a:endParaRPr lang="cs-CZ"/>
              </a:p>
            </c:txPr>
            <c:dLblPos val="inEnd"/>
            <c:showLegendKey val="0"/>
            <c:showVal val="1"/>
            <c:showCatName val="0"/>
            <c:showSerName val="0"/>
            <c:showPercent val="0"/>
            <c:showBubbleSize val="0"/>
            <c:showLeaderLines val="0"/>
          </c:dLbls>
          <c:cat>
            <c:strRef>
              <c:f>'F2'!$H$12:$H$15</c:f>
              <c:strCache>
                <c:ptCount val="4"/>
                <c:pt idx="0">
                  <c:v>Basic schools  
first stage</c:v>
                </c:pt>
                <c:pt idx="1">
                  <c:v>Basic schools  
second stage</c:v>
                </c:pt>
                <c:pt idx="2">
                  <c:v>Secondary 
schools</c:v>
                </c:pt>
                <c:pt idx="3">
                  <c:v>Higher professional schools</c:v>
                </c:pt>
              </c:strCache>
            </c:strRef>
          </c:cat>
          <c:val>
            <c:numRef>
              <c:f>'F2'!$I$12:$I$15</c:f>
              <c:numCache>
                <c:formatCode>#,##0.0</c:formatCode>
                <c:ptCount val="4"/>
                <c:pt idx="0">
                  <c:v>0.92305795135539004</c:v>
                </c:pt>
                <c:pt idx="1">
                  <c:v>1.3794655483345144</c:v>
                </c:pt>
                <c:pt idx="2">
                  <c:v>0.92516943644972616</c:v>
                </c:pt>
                <c:pt idx="3">
                  <c:v>0.46800613249414991</c:v>
                </c:pt>
              </c:numCache>
            </c:numRef>
          </c:val>
        </c:ser>
        <c:ser>
          <c:idx val="3"/>
          <c:order val="1"/>
          <c:tx>
            <c:strRef>
              <c:f>'F2'!$J$11</c:f>
              <c:strCache>
                <c:ptCount val="1"/>
                <c:pt idx="0">
                  <c:v> 2016</c:v>
                </c:pt>
              </c:strCache>
            </c:strRef>
          </c:tx>
          <c:spPr>
            <a:solidFill>
              <a:srgbClr val="1DDFFF"/>
            </a:solidFill>
          </c:spPr>
          <c:invertIfNegative val="0"/>
          <c:dPt>
            <c:idx val="1"/>
            <c:invertIfNegative val="0"/>
            <c:bubble3D val="0"/>
            <c:spPr>
              <a:solidFill>
                <a:srgbClr val="47E5FF"/>
              </a:solidFill>
            </c:spPr>
          </c:dPt>
          <c:dLbls>
            <c:txPr>
              <a:bodyPr/>
              <a:lstStyle/>
              <a:p>
                <a:pPr>
                  <a:defRPr b="1">
                    <a:solidFill>
                      <a:sysClr val="windowText" lastClr="000000"/>
                    </a:solidFill>
                    <a:latin typeface="Arial CE" pitchFamily="34" charset="0"/>
                    <a:cs typeface="Arial CE" pitchFamily="34" charset="0"/>
                  </a:defRPr>
                </a:pPr>
                <a:endParaRPr lang="cs-CZ"/>
              </a:p>
            </c:txPr>
            <c:dLblPos val="inEnd"/>
            <c:showLegendKey val="0"/>
            <c:showVal val="1"/>
            <c:showCatName val="0"/>
            <c:showSerName val="0"/>
            <c:showPercent val="0"/>
            <c:showBubbleSize val="0"/>
            <c:showLeaderLines val="0"/>
          </c:dLbls>
          <c:cat>
            <c:strRef>
              <c:f>'F2'!$H$12:$H$15</c:f>
              <c:strCache>
                <c:ptCount val="4"/>
                <c:pt idx="0">
                  <c:v>Basic schools  
first stage</c:v>
                </c:pt>
                <c:pt idx="1">
                  <c:v>Basic schools  
second stage</c:v>
                </c:pt>
                <c:pt idx="2">
                  <c:v>Secondary 
schools</c:v>
                </c:pt>
                <c:pt idx="3">
                  <c:v>Higher professional schools</c:v>
                </c:pt>
              </c:strCache>
            </c:strRef>
          </c:cat>
          <c:val>
            <c:numRef>
              <c:f>'F2'!$J$12:$J$15</c:f>
              <c:numCache>
                <c:formatCode>#,##0.0</c:formatCode>
                <c:ptCount val="4"/>
                <c:pt idx="0">
                  <c:v>2.1</c:v>
                </c:pt>
                <c:pt idx="1">
                  <c:v>3.5</c:v>
                </c:pt>
                <c:pt idx="2">
                  <c:v>1.6</c:v>
                </c:pt>
                <c:pt idx="3">
                  <c:v>1.1000000000000001</c:v>
                </c:pt>
              </c:numCache>
            </c:numRef>
          </c:val>
        </c:ser>
        <c:ser>
          <c:idx val="0"/>
          <c:order val="2"/>
          <c:tx>
            <c:strRef>
              <c:f>'F2'!$K$11</c:f>
              <c:strCache>
                <c:ptCount val="1"/>
                <c:pt idx="0">
                  <c:v> 2017</c:v>
                </c:pt>
              </c:strCache>
            </c:strRef>
          </c:tx>
          <c:spPr>
            <a:solidFill>
              <a:srgbClr val="009BB4"/>
            </a:solidFill>
          </c:spPr>
          <c:invertIfNegative val="0"/>
          <c:dLbls>
            <c:txPr>
              <a:bodyPr/>
              <a:lstStyle/>
              <a:p>
                <a:pPr>
                  <a:defRPr b="1">
                    <a:solidFill>
                      <a:schemeClr val="bg1"/>
                    </a:solidFill>
                  </a:defRPr>
                </a:pPr>
                <a:endParaRPr lang="cs-CZ"/>
              </a:p>
            </c:txPr>
            <c:dLblPos val="inEnd"/>
            <c:showLegendKey val="0"/>
            <c:showVal val="1"/>
            <c:showCatName val="0"/>
            <c:showSerName val="0"/>
            <c:showPercent val="0"/>
            <c:showBubbleSize val="0"/>
            <c:showLeaderLines val="0"/>
          </c:dLbls>
          <c:cat>
            <c:strRef>
              <c:f>'F2'!$H$12:$H$15</c:f>
              <c:strCache>
                <c:ptCount val="4"/>
                <c:pt idx="0">
                  <c:v>Basic schools  
first stage</c:v>
                </c:pt>
                <c:pt idx="1">
                  <c:v>Basic schools  
second stage</c:v>
                </c:pt>
                <c:pt idx="2">
                  <c:v>Secondary 
schools</c:v>
                </c:pt>
                <c:pt idx="3">
                  <c:v>Higher professional schools</c:v>
                </c:pt>
              </c:strCache>
            </c:strRef>
          </c:cat>
          <c:val>
            <c:numRef>
              <c:f>'F2'!$K$12:$K$15</c:f>
              <c:numCache>
                <c:formatCode>#,##0.0</c:formatCode>
                <c:ptCount val="4"/>
                <c:pt idx="0">
                  <c:v>2.4441591873531134</c:v>
                </c:pt>
                <c:pt idx="1">
                  <c:v>3.7256463161619706</c:v>
                </c:pt>
                <c:pt idx="2">
                  <c:v>1.900198085568221</c:v>
                </c:pt>
                <c:pt idx="3">
                  <c:v>1.069134550371873</c:v>
                </c:pt>
              </c:numCache>
            </c:numRef>
          </c:val>
        </c:ser>
        <c:dLbls>
          <c:showLegendKey val="0"/>
          <c:showVal val="0"/>
          <c:showCatName val="0"/>
          <c:showSerName val="0"/>
          <c:showPercent val="0"/>
          <c:showBubbleSize val="0"/>
        </c:dLbls>
        <c:gapWidth val="150"/>
        <c:axId val="164506240"/>
        <c:axId val="164512128"/>
      </c:barChart>
      <c:catAx>
        <c:axId val="164506240"/>
        <c:scaling>
          <c:orientation val="minMax"/>
        </c:scaling>
        <c:delete val="0"/>
        <c:axPos val="b"/>
        <c:majorTickMark val="out"/>
        <c:minorTickMark val="none"/>
        <c:tickLblPos val="nextTo"/>
        <c:spPr>
          <a:ln>
            <a:solidFill>
              <a:schemeClr val="tx1"/>
            </a:solidFill>
          </a:ln>
        </c:spPr>
        <c:txPr>
          <a:bodyPr/>
          <a:lstStyle/>
          <a:p>
            <a:pPr>
              <a:defRPr sz="600"/>
            </a:pPr>
            <a:endParaRPr lang="cs-CZ"/>
          </a:p>
        </c:txPr>
        <c:crossAx val="164512128"/>
        <c:crosses val="autoZero"/>
        <c:auto val="1"/>
        <c:lblAlgn val="ctr"/>
        <c:lblOffset val="100"/>
        <c:noMultiLvlLbl val="0"/>
      </c:catAx>
      <c:valAx>
        <c:axId val="164512128"/>
        <c:scaling>
          <c:orientation val="minMax"/>
          <c:max val="6"/>
        </c:scaling>
        <c:delete val="0"/>
        <c:axPos val="l"/>
        <c:numFmt formatCode="#,##0.0" sourceLinked="1"/>
        <c:majorTickMark val="none"/>
        <c:minorTickMark val="none"/>
        <c:tickLblPos val="none"/>
        <c:crossAx val="164506240"/>
        <c:crosses val="autoZero"/>
        <c:crossBetween val="between"/>
        <c:majorUnit val="1"/>
      </c:valAx>
      <c:spPr>
        <a:ln w="12700">
          <a:solidFill>
            <a:srgbClr val="A6A6A6"/>
          </a:solidFill>
        </a:ln>
      </c:spPr>
    </c:plotArea>
    <c:legend>
      <c:legendPos val="t"/>
      <c:layout>
        <c:manualLayout>
          <c:xMode val="edge"/>
          <c:yMode val="edge"/>
          <c:x val="0.10839292064087791"/>
          <c:y val="8.0520079166731734E-2"/>
          <c:w val="0.76834586070881516"/>
          <c:h val="0.10241432877089053"/>
        </c:manualLayout>
      </c:layout>
      <c:overlay val="0"/>
    </c:legend>
    <c:plotVisOnly val="1"/>
    <c:dispBlanksAs val="gap"/>
    <c:showDLblsOverMax val="0"/>
  </c:chart>
  <c:spPr>
    <a:ln>
      <a:noFill/>
    </a:ln>
  </c:spPr>
  <c:txPr>
    <a:bodyPr/>
    <a:lstStyle/>
    <a:p>
      <a:pPr>
        <a:defRPr sz="600">
          <a:latin typeface="Arial" pitchFamily="34" charset="0"/>
          <a:cs typeface="Arial"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222729248152978"/>
          <c:y val="1.1935649765981713E-2"/>
          <c:w val="0.72191221208170364"/>
          <c:h val="0.96347216382262013"/>
        </c:manualLayout>
      </c:layout>
      <c:barChart>
        <c:barDir val="bar"/>
        <c:grouping val="clustered"/>
        <c:varyColors val="0"/>
        <c:ser>
          <c:idx val="0"/>
          <c:order val="0"/>
          <c:tx>
            <c:strRef>
              <c:f>'F15'!$H$3</c:f>
              <c:strCache>
                <c:ptCount val="1"/>
                <c:pt idx="0">
                  <c:v>Celkem</c:v>
                </c:pt>
              </c:strCache>
            </c:strRef>
          </c:tx>
          <c:spPr>
            <a:solidFill>
              <a:srgbClr val="009BB4"/>
            </a:solidFill>
            <a:ln>
              <a:noFill/>
            </a:ln>
          </c:spPr>
          <c:invertIfNegative val="0"/>
          <c:dPt>
            <c:idx val="9"/>
            <c:invertIfNegative val="0"/>
            <c:bubble3D val="0"/>
            <c:spPr>
              <a:solidFill>
                <a:srgbClr val="009BB4"/>
              </a:solidFill>
              <a:ln w="15875">
                <a:noFill/>
              </a:ln>
            </c:spPr>
          </c:dPt>
          <c:dPt>
            <c:idx val="10"/>
            <c:invertIfNegative val="0"/>
            <c:bubble3D val="0"/>
            <c:spPr>
              <a:solidFill>
                <a:srgbClr val="009BB4"/>
              </a:solidFill>
              <a:ln w="15875">
                <a:noFill/>
              </a:ln>
            </c:spPr>
          </c:dPt>
          <c:dPt>
            <c:idx val="12"/>
            <c:invertIfNegative val="0"/>
            <c:bubble3D val="0"/>
            <c:spPr>
              <a:solidFill>
                <a:srgbClr val="47E5FF"/>
              </a:solidFill>
              <a:ln w="15875">
                <a:solidFill>
                  <a:srgbClr val="C00000"/>
                </a:solidFill>
              </a:ln>
            </c:spPr>
          </c:dPt>
          <c:dPt>
            <c:idx val="15"/>
            <c:invertIfNegative val="0"/>
            <c:bubble3D val="0"/>
            <c:spPr>
              <a:solidFill>
                <a:srgbClr val="47E5FF"/>
              </a:solidFill>
              <a:ln w="15875">
                <a:solidFill>
                  <a:srgbClr val="C00000"/>
                </a:solidFill>
              </a:ln>
            </c:spPr>
          </c:dPt>
          <c:dPt>
            <c:idx val="17"/>
            <c:invertIfNegative val="0"/>
            <c:bubble3D val="0"/>
            <c:spPr>
              <a:solidFill>
                <a:srgbClr val="009BB4"/>
              </a:solidFill>
              <a:ln w="15875">
                <a:noFill/>
              </a:ln>
            </c:spPr>
          </c:dPt>
          <c:dPt>
            <c:idx val="18"/>
            <c:invertIfNegative val="0"/>
            <c:bubble3D val="0"/>
            <c:spPr>
              <a:solidFill>
                <a:srgbClr val="009BB4"/>
              </a:solidFill>
              <a:ln w="15875">
                <a:noFill/>
              </a:ln>
            </c:spPr>
          </c:dPt>
          <c:dPt>
            <c:idx val="19"/>
            <c:invertIfNegative val="0"/>
            <c:bubble3D val="0"/>
            <c:spPr>
              <a:solidFill>
                <a:srgbClr val="009BB4"/>
              </a:solidFill>
              <a:ln w="15875">
                <a:noFill/>
              </a:ln>
            </c:spPr>
          </c:dPt>
          <c:dPt>
            <c:idx val="20"/>
            <c:invertIfNegative val="0"/>
            <c:bubble3D val="0"/>
            <c:spPr>
              <a:solidFill>
                <a:srgbClr val="009BB4"/>
              </a:solidFill>
              <a:ln w="19050">
                <a:noFill/>
              </a:ln>
            </c:spPr>
          </c:dPt>
          <c:dPt>
            <c:idx val="21"/>
            <c:invertIfNegative val="0"/>
            <c:bubble3D val="0"/>
            <c:spPr>
              <a:solidFill>
                <a:srgbClr val="009BB4"/>
              </a:solidFill>
              <a:ln w="15875">
                <a:noFill/>
              </a:ln>
            </c:spPr>
          </c:dPt>
          <c:dLbls>
            <c:dLbl>
              <c:idx val="12"/>
              <c:spPr/>
              <c:txPr>
                <a:bodyPr/>
                <a:lstStyle/>
                <a:p>
                  <a:pPr>
                    <a:defRPr sz="600" b="1">
                      <a:solidFill>
                        <a:sysClr val="windowText" lastClr="000000"/>
                      </a:solidFill>
                    </a:defRPr>
                  </a:pPr>
                  <a:endParaRPr lang="cs-CZ"/>
                </a:p>
              </c:txPr>
              <c:dLblPos val="inEnd"/>
              <c:showLegendKey val="0"/>
              <c:showVal val="1"/>
              <c:showCatName val="0"/>
              <c:showSerName val="0"/>
              <c:showPercent val="0"/>
              <c:showBubbleSize val="0"/>
            </c:dLbl>
            <c:dLbl>
              <c:idx val="15"/>
              <c:spPr/>
              <c:txPr>
                <a:bodyPr/>
                <a:lstStyle/>
                <a:p>
                  <a:pPr>
                    <a:defRPr sz="600" b="1">
                      <a:solidFill>
                        <a:sysClr val="windowText" lastClr="000000"/>
                      </a:solidFill>
                    </a:defRPr>
                  </a:pPr>
                  <a:endParaRPr lang="cs-CZ"/>
                </a:p>
              </c:txPr>
              <c:dLblPos val="inEnd"/>
              <c:showLegendKey val="0"/>
              <c:showVal val="1"/>
              <c:showCatName val="0"/>
              <c:showSerName val="0"/>
              <c:showPercent val="0"/>
              <c:showBubbleSize val="0"/>
            </c:dLbl>
            <c:txPr>
              <a:bodyPr/>
              <a:lstStyle/>
              <a:p>
                <a:pPr>
                  <a:defRPr sz="600" b="1">
                    <a:solidFill>
                      <a:schemeClr val="bg1"/>
                    </a:solidFill>
                  </a:defRPr>
                </a:pPr>
                <a:endParaRPr lang="cs-CZ"/>
              </a:p>
            </c:txPr>
            <c:dLblPos val="inEnd"/>
            <c:showLegendKey val="0"/>
            <c:showVal val="1"/>
            <c:showCatName val="0"/>
            <c:showSerName val="0"/>
            <c:showPercent val="0"/>
            <c:showBubbleSize val="0"/>
            <c:showLeaderLines val="0"/>
          </c:dLbls>
          <c:cat>
            <c:strRef>
              <c:f>'F15'!$G$4:$G$29</c:f>
              <c:strCache>
                <c:ptCount val="26"/>
                <c:pt idx="0">
                  <c:v>Portugal</c:v>
                </c:pt>
                <c:pt idx="1">
                  <c:v>Belgium</c:v>
                </c:pt>
                <c:pt idx="2">
                  <c:v>Lithuania</c:v>
                </c:pt>
                <c:pt idx="3">
                  <c:v>Hungary</c:v>
                </c:pt>
                <c:pt idx="4">
                  <c:v>Netherlands</c:v>
                </c:pt>
                <c:pt idx="5">
                  <c:v>Spain</c:v>
                </c:pt>
                <c:pt idx="6">
                  <c:v>Slovakia</c:v>
                </c:pt>
                <c:pt idx="7">
                  <c:v>Sweden</c:v>
                </c:pt>
                <c:pt idx="8">
                  <c:v>Italy</c:v>
                </c:pt>
                <c:pt idx="9">
                  <c:v>Poland</c:v>
                </c:pt>
                <c:pt idx="10">
                  <c:v>Bulgaria</c:v>
                </c:pt>
                <c:pt idx="11">
                  <c:v>Slovenia</c:v>
                </c:pt>
                <c:pt idx="12">
                  <c:v>EU28</c:v>
                </c:pt>
                <c:pt idx="13">
                  <c:v>France</c:v>
                </c:pt>
                <c:pt idx="14">
                  <c:v>United Kingdom</c:v>
                </c:pt>
                <c:pt idx="15">
                  <c:v>Czech Republic</c:v>
                </c:pt>
                <c:pt idx="16">
                  <c:v>Croatia</c:v>
                </c:pt>
                <c:pt idx="17">
                  <c:v>Latvia</c:v>
                </c:pt>
                <c:pt idx="18">
                  <c:v>Denmark</c:v>
                </c:pt>
                <c:pt idx="19">
                  <c:v>Austria</c:v>
                </c:pt>
                <c:pt idx="20">
                  <c:v>Greece</c:v>
                </c:pt>
                <c:pt idx="21">
                  <c:v>Germany</c:v>
                </c:pt>
                <c:pt idx="22">
                  <c:v>Estonia</c:v>
                </c:pt>
                <c:pt idx="23">
                  <c:v>Romania</c:v>
                </c:pt>
                <c:pt idx="24">
                  <c:v>Finland</c:v>
                </c:pt>
                <c:pt idx="25">
                  <c:v>Ireland</c:v>
                </c:pt>
              </c:strCache>
            </c:strRef>
          </c:cat>
          <c:val>
            <c:numRef>
              <c:f>'F15'!$H$4:$H$29</c:f>
              <c:numCache>
                <c:formatCode>0.0%</c:formatCode>
                <c:ptCount val="26"/>
                <c:pt idx="0">
                  <c:v>1.0689721846255835E-2</c:v>
                </c:pt>
                <c:pt idx="1">
                  <c:v>1.1194642629053154E-2</c:v>
                </c:pt>
                <c:pt idx="2">
                  <c:v>1.8214420536051341E-2</c:v>
                </c:pt>
                <c:pt idx="3">
                  <c:v>2.1424089858754037E-2</c:v>
                </c:pt>
                <c:pt idx="4">
                  <c:v>2.1770722905945703E-2</c:v>
                </c:pt>
                <c:pt idx="5">
                  <c:v>2.5014364814040953E-2</c:v>
                </c:pt>
                <c:pt idx="6">
                  <c:v>2.8768837759528178E-2</c:v>
                </c:pt>
                <c:pt idx="7">
                  <c:v>2.9146468675216298E-2</c:v>
                </c:pt>
                <c:pt idx="8">
                  <c:v>3.0127245508982037E-2</c:v>
                </c:pt>
                <c:pt idx="9">
                  <c:v>3.0575989004982117E-2</c:v>
                </c:pt>
                <c:pt idx="10">
                  <c:v>3.1349957569031923E-2</c:v>
                </c:pt>
                <c:pt idx="11">
                  <c:v>3.1425506404997791E-2</c:v>
                </c:pt>
                <c:pt idx="12">
                  <c:v>3.4759101863208568E-2</c:v>
                </c:pt>
                <c:pt idx="13">
                  <c:v>3.5501242276323473E-2</c:v>
                </c:pt>
                <c:pt idx="14">
                  <c:v>3.5544160033868254E-2</c:v>
                </c:pt>
                <c:pt idx="15">
                  <c:v>3.9615808534089123E-2</c:v>
                </c:pt>
                <c:pt idx="16">
                  <c:v>4.131434084331196E-2</c:v>
                </c:pt>
                <c:pt idx="17">
                  <c:v>4.1676296125105927E-2</c:v>
                </c:pt>
                <c:pt idx="18">
                  <c:v>4.2809279578258731E-2</c:v>
                </c:pt>
                <c:pt idx="19">
                  <c:v>4.3459822251724012E-2</c:v>
                </c:pt>
                <c:pt idx="20">
                  <c:v>4.3753519304813651E-2</c:v>
                </c:pt>
                <c:pt idx="21">
                  <c:v>4.5896803989676521E-2</c:v>
                </c:pt>
                <c:pt idx="22">
                  <c:v>4.8623942429252165E-2</c:v>
                </c:pt>
                <c:pt idx="23">
                  <c:v>5.4361089229723679E-2</c:v>
                </c:pt>
                <c:pt idx="24">
                  <c:v>6.62423170220139E-2</c:v>
                </c:pt>
                <c:pt idx="25">
                  <c:v>6.6961000735835177E-2</c:v>
                </c:pt>
              </c:numCache>
            </c:numRef>
          </c:val>
        </c:ser>
        <c:dLbls>
          <c:showLegendKey val="0"/>
          <c:showVal val="1"/>
          <c:showCatName val="0"/>
          <c:showSerName val="0"/>
          <c:showPercent val="0"/>
          <c:showBubbleSize val="0"/>
        </c:dLbls>
        <c:gapWidth val="35"/>
        <c:axId val="181805824"/>
        <c:axId val="181807360"/>
      </c:barChart>
      <c:catAx>
        <c:axId val="181805824"/>
        <c:scaling>
          <c:orientation val="minMax"/>
        </c:scaling>
        <c:delete val="0"/>
        <c:axPos val="l"/>
        <c:numFmt formatCode="General" sourceLinked="1"/>
        <c:majorTickMark val="none"/>
        <c:minorTickMark val="none"/>
        <c:tickLblPos val="nextTo"/>
        <c:crossAx val="181807360"/>
        <c:crosses val="autoZero"/>
        <c:auto val="1"/>
        <c:lblAlgn val="ctr"/>
        <c:lblOffset val="100"/>
        <c:noMultiLvlLbl val="0"/>
      </c:catAx>
      <c:valAx>
        <c:axId val="181807360"/>
        <c:scaling>
          <c:orientation val="minMax"/>
          <c:max val="7.0000000000000021E-2"/>
          <c:min val="0"/>
        </c:scaling>
        <c:delete val="0"/>
        <c:axPos val="b"/>
        <c:majorGridlines>
          <c:spPr>
            <a:ln>
              <a:solidFill>
                <a:schemeClr val="tx1">
                  <a:tint val="75000"/>
                  <a:shade val="95000"/>
                  <a:satMod val="105000"/>
                  <a:alpha val="30000"/>
                </a:schemeClr>
              </a:solidFill>
              <a:prstDash val="dash"/>
            </a:ln>
          </c:spPr>
        </c:majorGridlines>
        <c:numFmt formatCode="0%" sourceLinked="0"/>
        <c:majorTickMark val="out"/>
        <c:minorTickMark val="none"/>
        <c:tickLblPos val="nextTo"/>
        <c:crossAx val="181805824"/>
        <c:crosses val="autoZero"/>
        <c:crossBetween val="between"/>
        <c:majorUnit val="1.0000000000000005E-2"/>
        <c:minorUnit val="1.0000000000000041E-3"/>
      </c:valAx>
      <c:spPr>
        <a:ln w="12700">
          <a:solidFill>
            <a:srgbClr val="A6A6A6"/>
          </a:solidFill>
        </a:ln>
      </c:spPr>
    </c:plotArea>
    <c:plotVisOnly val="1"/>
    <c:dispBlanksAs val="gap"/>
    <c:showDLblsOverMax val="0"/>
  </c:chart>
  <c:spPr>
    <a:ln>
      <a:noFill/>
    </a:ln>
  </c:spPr>
  <c:txPr>
    <a:bodyPr/>
    <a:lstStyle/>
    <a:p>
      <a:pPr>
        <a:defRPr sz="600">
          <a:latin typeface="Arial" panose="020B0604020202020204" pitchFamily="34" charset="0"/>
          <a:cs typeface="Arial" panose="020B0604020202020204" pitchFamily="34" charset="0"/>
        </a:defRPr>
      </a:pPr>
      <a:endParaRPr lang="cs-CZ"/>
    </a:p>
  </c:txPr>
  <c:printSettings>
    <c:headerFooter/>
    <c:pageMargins b="0.78740157499999996" l="0.70000000000000062" r="0.70000000000000062" t="0.78740157499999996" header="0.30000000000000032" footer="0.30000000000000032"/>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010320701795575"/>
          <c:y val="1.3278831069998985E-2"/>
          <c:w val="0.60090214753150772"/>
          <c:h val="0.85946749577363357"/>
        </c:manualLayout>
      </c:layout>
      <c:barChart>
        <c:barDir val="bar"/>
        <c:grouping val="clustered"/>
        <c:varyColors val="0"/>
        <c:ser>
          <c:idx val="0"/>
          <c:order val="0"/>
          <c:tx>
            <c:strRef>
              <c:f>'F15'!$E$30</c:f>
              <c:strCache>
                <c:ptCount val="1"/>
                <c:pt idx="0">
                  <c:v> Celkem</c:v>
                </c:pt>
              </c:strCache>
            </c:strRef>
          </c:tx>
          <c:spPr>
            <a:solidFill>
              <a:srgbClr val="009BB4"/>
            </a:solidFill>
          </c:spPr>
          <c:invertIfNegative val="0"/>
          <c:dPt>
            <c:idx val="15"/>
            <c:invertIfNegative val="0"/>
            <c:bubble3D val="0"/>
            <c:spPr>
              <a:solidFill>
                <a:srgbClr val="009BB4"/>
              </a:solidFill>
              <a:ln w="15875">
                <a:noFill/>
              </a:ln>
            </c:spPr>
          </c:dPt>
          <c:dPt>
            <c:idx val="16"/>
            <c:invertIfNegative val="0"/>
            <c:bubble3D val="0"/>
            <c:spPr>
              <a:solidFill>
                <a:srgbClr val="47E5FF"/>
              </a:solidFill>
              <a:ln w="15875">
                <a:solidFill>
                  <a:srgbClr val="C00000"/>
                </a:solidFill>
              </a:ln>
            </c:spPr>
          </c:dPt>
          <c:dPt>
            <c:idx val="17"/>
            <c:invertIfNegative val="0"/>
            <c:bubble3D val="0"/>
            <c:spPr>
              <a:solidFill>
                <a:srgbClr val="009BB4"/>
              </a:solidFill>
              <a:ln w="15875">
                <a:noFill/>
              </a:ln>
            </c:spPr>
          </c:dPt>
          <c:dPt>
            <c:idx val="18"/>
            <c:invertIfNegative val="0"/>
            <c:bubble3D val="0"/>
            <c:spPr>
              <a:solidFill>
                <a:srgbClr val="009BB4"/>
              </a:solidFill>
              <a:ln w="15875">
                <a:noFill/>
              </a:ln>
            </c:spPr>
          </c:dPt>
          <c:dPt>
            <c:idx val="19"/>
            <c:invertIfNegative val="0"/>
            <c:bubble3D val="0"/>
            <c:spPr>
              <a:solidFill>
                <a:srgbClr val="009BB4"/>
              </a:solidFill>
              <a:ln w="15875">
                <a:noFill/>
              </a:ln>
            </c:spPr>
          </c:dPt>
          <c:dPt>
            <c:idx val="20"/>
            <c:invertIfNegative val="0"/>
            <c:bubble3D val="0"/>
            <c:spPr>
              <a:solidFill>
                <a:srgbClr val="009BB4"/>
              </a:solidFill>
              <a:ln w="19050">
                <a:noFill/>
              </a:ln>
            </c:spPr>
          </c:dPt>
          <c:dPt>
            <c:idx val="23"/>
            <c:invertIfNegative val="0"/>
            <c:bubble3D val="0"/>
            <c:spPr>
              <a:solidFill>
                <a:srgbClr val="009BB4"/>
              </a:solidFill>
              <a:ln>
                <a:noFill/>
              </a:ln>
            </c:spPr>
          </c:dPt>
          <c:dPt>
            <c:idx val="24"/>
            <c:invertIfNegative val="0"/>
            <c:bubble3D val="0"/>
            <c:spPr>
              <a:solidFill>
                <a:srgbClr val="009BB4"/>
              </a:solidFill>
              <a:ln>
                <a:noFill/>
              </a:ln>
            </c:spPr>
          </c:dPt>
          <c:dLbls>
            <c:dLbl>
              <c:idx val="0"/>
              <c:layout/>
              <c:numFmt formatCode="#,##0" sourceLinked="0"/>
              <c:spPr/>
              <c:txPr>
                <a:bodyPr/>
                <a:lstStyle/>
                <a:p>
                  <a:pPr>
                    <a:defRPr sz="550" b="1">
                      <a:solidFill>
                        <a:sysClr val="windowText" lastClr="000000"/>
                      </a:solidFill>
                    </a:defRPr>
                  </a:pPr>
                  <a:endParaRPr lang="cs-CZ"/>
                </a:p>
              </c:txPr>
              <c:dLblPos val="outEnd"/>
              <c:showLegendKey val="0"/>
              <c:showVal val="1"/>
              <c:showCatName val="0"/>
              <c:showSerName val="0"/>
              <c:showPercent val="0"/>
              <c:showBubbleSize val="0"/>
            </c:dLbl>
            <c:dLbl>
              <c:idx val="1"/>
              <c:layout/>
              <c:numFmt formatCode="#,##0" sourceLinked="0"/>
              <c:spPr/>
              <c:txPr>
                <a:bodyPr/>
                <a:lstStyle/>
                <a:p>
                  <a:pPr>
                    <a:defRPr sz="550" b="1">
                      <a:solidFill>
                        <a:sysClr val="windowText" lastClr="000000"/>
                      </a:solidFill>
                    </a:defRPr>
                  </a:pPr>
                  <a:endParaRPr lang="cs-CZ"/>
                </a:p>
              </c:txPr>
              <c:dLblPos val="outEnd"/>
              <c:showLegendKey val="0"/>
              <c:showVal val="1"/>
              <c:showCatName val="0"/>
              <c:showSerName val="0"/>
              <c:showPercent val="0"/>
              <c:showBubbleSize val="0"/>
            </c:dLbl>
            <c:dLbl>
              <c:idx val="2"/>
              <c:layout/>
              <c:numFmt formatCode="#,##0" sourceLinked="0"/>
              <c:spPr/>
              <c:txPr>
                <a:bodyPr/>
                <a:lstStyle/>
                <a:p>
                  <a:pPr>
                    <a:defRPr sz="550" b="1">
                      <a:solidFill>
                        <a:sysClr val="windowText" lastClr="000000"/>
                      </a:solidFill>
                    </a:defRPr>
                  </a:pPr>
                  <a:endParaRPr lang="cs-CZ"/>
                </a:p>
              </c:txPr>
              <c:dLblPos val="outEnd"/>
              <c:showLegendKey val="0"/>
              <c:showVal val="1"/>
              <c:showCatName val="0"/>
              <c:showSerName val="0"/>
              <c:showPercent val="0"/>
              <c:showBubbleSize val="0"/>
            </c:dLbl>
            <c:dLbl>
              <c:idx val="3"/>
              <c:layout/>
              <c:numFmt formatCode="#,##0" sourceLinked="0"/>
              <c:spPr/>
              <c:txPr>
                <a:bodyPr/>
                <a:lstStyle/>
                <a:p>
                  <a:pPr>
                    <a:defRPr sz="550" b="1">
                      <a:solidFill>
                        <a:sysClr val="windowText" lastClr="000000"/>
                      </a:solidFill>
                    </a:defRPr>
                  </a:pPr>
                  <a:endParaRPr lang="cs-CZ"/>
                </a:p>
              </c:txPr>
              <c:dLblPos val="outEnd"/>
              <c:showLegendKey val="0"/>
              <c:showVal val="1"/>
              <c:showCatName val="0"/>
              <c:showSerName val="0"/>
              <c:showPercent val="0"/>
              <c:showBubbleSize val="0"/>
            </c:dLbl>
            <c:dLbl>
              <c:idx val="4"/>
              <c:layout/>
              <c:numFmt formatCode="#,##0" sourceLinked="0"/>
              <c:spPr/>
              <c:txPr>
                <a:bodyPr/>
                <a:lstStyle/>
                <a:p>
                  <a:pPr>
                    <a:defRPr sz="550" b="1">
                      <a:solidFill>
                        <a:sysClr val="windowText" lastClr="000000"/>
                      </a:solidFill>
                    </a:defRPr>
                  </a:pPr>
                  <a:endParaRPr lang="cs-CZ"/>
                </a:p>
              </c:txPr>
              <c:dLblPos val="outEnd"/>
              <c:showLegendKey val="0"/>
              <c:showVal val="1"/>
              <c:showCatName val="0"/>
              <c:showSerName val="0"/>
              <c:showPercent val="0"/>
              <c:showBubbleSize val="0"/>
            </c:dLbl>
            <c:dLbl>
              <c:idx val="5"/>
              <c:layout>
                <c:manualLayout>
                  <c:x val="-0.18764431884346142"/>
                  <c:y val="0"/>
                </c:manualLayout>
              </c:layout>
              <c:dLblPos val="outEnd"/>
              <c:showLegendKey val="0"/>
              <c:showVal val="1"/>
              <c:showCatName val="0"/>
              <c:showSerName val="0"/>
              <c:showPercent val="0"/>
              <c:showBubbleSize val="0"/>
            </c:dLbl>
            <c:dLbl>
              <c:idx val="6"/>
              <c:layout>
                <c:manualLayout>
                  <c:x val="-0.19481312089412484"/>
                  <c:y val="-6.2015503875968991E-3"/>
                </c:manualLayout>
              </c:layout>
              <c:dLblPos val="outEnd"/>
              <c:showLegendKey val="0"/>
              <c:showVal val="1"/>
              <c:showCatName val="0"/>
              <c:showSerName val="0"/>
              <c:showPercent val="0"/>
              <c:showBubbleSize val="0"/>
            </c:dLbl>
            <c:dLbl>
              <c:idx val="7"/>
              <c:layout>
                <c:manualLayout>
                  <c:x val="-0.19237263160250839"/>
                  <c:y val="0"/>
                </c:manualLayout>
              </c:layout>
              <c:dLblPos val="outEnd"/>
              <c:showLegendKey val="0"/>
              <c:showVal val="1"/>
              <c:showCatName val="0"/>
              <c:showSerName val="0"/>
              <c:showPercent val="0"/>
              <c:showBubbleSize val="0"/>
            </c:dLbl>
            <c:dLbl>
              <c:idx val="16"/>
              <c:numFmt formatCode="#,##0" sourceLinked="0"/>
              <c:spPr/>
              <c:txPr>
                <a:bodyPr/>
                <a:lstStyle/>
                <a:p>
                  <a:pPr>
                    <a:defRPr sz="550" b="1">
                      <a:solidFill>
                        <a:sysClr val="windowText" lastClr="000000"/>
                      </a:solidFill>
                    </a:defRPr>
                  </a:pPr>
                  <a:endParaRPr lang="cs-CZ"/>
                </a:p>
              </c:txPr>
              <c:dLblPos val="inEnd"/>
              <c:showLegendKey val="0"/>
              <c:showVal val="1"/>
              <c:showCatName val="0"/>
              <c:showSerName val="0"/>
              <c:showPercent val="0"/>
              <c:showBubbleSize val="0"/>
            </c:dLbl>
            <c:numFmt formatCode="#,##0" sourceLinked="0"/>
            <c:txPr>
              <a:bodyPr/>
              <a:lstStyle/>
              <a:p>
                <a:pPr>
                  <a:defRPr sz="550" b="1">
                    <a:solidFill>
                      <a:schemeClr val="bg1"/>
                    </a:solidFill>
                  </a:defRPr>
                </a:pPr>
                <a:endParaRPr lang="cs-CZ"/>
              </a:p>
            </c:txPr>
            <c:dLblPos val="inEnd"/>
            <c:showLegendKey val="0"/>
            <c:showVal val="1"/>
            <c:showCatName val="0"/>
            <c:showSerName val="0"/>
            <c:showPercent val="0"/>
            <c:showBubbleSize val="0"/>
            <c:showLeaderLines val="0"/>
          </c:dLbls>
          <c:cat>
            <c:strRef>
              <c:f>'F15'!$D$31:$D$48</c:f>
              <c:strCache>
                <c:ptCount val="18"/>
                <c:pt idx="0">
                  <c:v>Slovenia</c:v>
                </c:pt>
                <c:pt idx="1">
                  <c:v>Estonia</c:v>
                </c:pt>
                <c:pt idx="2">
                  <c:v>Latvia</c:v>
                </c:pt>
                <c:pt idx="3">
                  <c:v>Lithuania</c:v>
                </c:pt>
                <c:pt idx="4">
                  <c:v>Portugal</c:v>
                </c:pt>
                <c:pt idx="5">
                  <c:v>Belgium</c:v>
                </c:pt>
                <c:pt idx="6">
                  <c:v>Hungary</c:v>
                </c:pt>
                <c:pt idx="7">
                  <c:v>Croatia</c:v>
                </c:pt>
                <c:pt idx="8">
                  <c:v>Slovakia</c:v>
                </c:pt>
                <c:pt idx="9">
                  <c:v>Sweden</c:v>
                </c:pt>
                <c:pt idx="10">
                  <c:v>Bulgaria</c:v>
                </c:pt>
                <c:pt idx="11">
                  <c:v>Austria</c:v>
                </c:pt>
                <c:pt idx="12">
                  <c:v>Denmark</c:v>
                </c:pt>
                <c:pt idx="13">
                  <c:v>Greece</c:v>
                </c:pt>
                <c:pt idx="14">
                  <c:v>Netherlands</c:v>
                </c:pt>
                <c:pt idx="15">
                  <c:v>Finland</c:v>
                </c:pt>
                <c:pt idx="16">
                  <c:v>Czech Rep.</c:v>
                </c:pt>
                <c:pt idx="17">
                  <c:v>Ireland</c:v>
                </c:pt>
              </c:strCache>
            </c:strRef>
          </c:cat>
          <c:val>
            <c:numRef>
              <c:f>'F15'!$E$31:$E$48</c:f>
              <c:numCache>
                <c:formatCode>#,##0</c:formatCode>
                <c:ptCount val="18"/>
                <c:pt idx="0">
                  <c:v>498</c:v>
                </c:pt>
                <c:pt idx="1">
                  <c:v>500</c:v>
                </c:pt>
                <c:pt idx="2">
                  <c:v>541</c:v>
                </c:pt>
                <c:pt idx="3">
                  <c:v>579</c:v>
                </c:pt>
                <c:pt idx="4">
                  <c:v>774</c:v>
                </c:pt>
                <c:pt idx="5">
                  <c:v>1227</c:v>
                </c:pt>
                <c:pt idx="6">
                  <c:v>1400</c:v>
                </c:pt>
                <c:pt idx="7">
                  <c:v>1456</c:v>
                </c:pt>
                <c:pt idx="8">
                  <c:v>1678</c:v>
                </c:pt>
                <c:pt idx="9">
                  <c:v>1900</c:v>
                </c:pt>
                <c:pt idx="10">
                  <c:v>1921</c:v>
                </c:pt>
                <c:pt idx="11">
                  <c:v>2357</c:v>
                </c:pt>
                <c:pt idx="12">
                  <c:v>2696</c:v>
                </c:pt>
                <c:pt idx="13">
                  <c:v>2875</c:v>
                </c:pt>
                <c:pt idx="14">
                  <c:v>3101</c:v>
                </c:pt>
                <c:pt idx="15">
                  <c:v>3632</c:v>
                </c:pt>
                <c:pt idx="16">
                  <c:v>3774</c:v>
                </c:pt>
                <c:pt idx="17">
                  <c:v>3822</c:v>
                </c:pt>
              </c:numCache>
            </c:numRef>
          </c:val>
        </c:ser>
        <c:dLbls>
          <c:showLegendKey val="0"/>
          <c:showVal val="1"/>
          <c:showCatName val="0"/>
          <c:showSerName val="0"/>
          <c:showPercent val="0"/>
          <c:showBubbleSize val="0"/>
        </c:dLbls>
        <c:gapWidth val="30"/>
        <c:axId val="181861760"/>
        <c:axId val="181879936"/>
      </c:barChart>
      <c:catAx>
        <c:axId val="181861760"/>
        <c:scaling>
          <c:orientation val="minMax"/>
        </c:scaling>
        <c:delete val="0"/>
        <c:axPos val="l"/>
        <c:numFmt formatCode="General" sourceLinked="1"/>
        <c:majorTickMark val="none"/>
        <c:minorTickMark val="none"/>
        <c:tickLblPos val="nextTo"/>
        <c:crossAx val="181879936"/>
        <c:crosses val="autoZero"/>
        <c:auto val="1"/>
        <c:lblAlgn val="ctr"/>
        <c:lblOffset val="100"/>
        <c:noMultiLvlLbl val="0"/>
      </c:catAx>
      <c:valAx>
        <c:axId val="181879936"/>
        <c:scaling>
          <c:orientation val="minMax"/>
          <c:max val="4000"/>
          <c:min val="0"/>
        </c:scaling>
        <c:delete val="0"/>
        <c:axPos val="b"/>
        <c:majorGridlines>
          <c:spPr>
            <a:ln w="9525">
              <a:solidFill>
                <a:srgbClr val="A6A6A6">
                  <a:alpha val="30000"/>
                </a:srgbClr>
              </a:solidFill>
              <a:prstDash val="dash"/>
            </a:ln>
          </c:spPr>
        </c:majorGridlines>
        <c:numFmt formatCode="#,##0" sourceLinked="0"/>
        <c:majorTickMark val="none"/>
        <c:minorTickMark val="none"/>
        <c:tickLblPos val="nextTo"/>
        <c:crossAx val="181861760"/>
        <c:crosses val="autoZero"/>
        <c:crossBetween val="between"/>
        <c:majorUnit val="2000"/>
        <c:minorUnit val="0.1"/>
      </c:valAx>
      <c:spPr>
        <a:ln w="12700">
          <a:solidFill>
            <a:srgbClr val="A6A6A6"/>
          </a:solidFill>
        </a:ln>
      </c:spPr>
    </c:plotArea>
    <c:plotVisOnly val="1"/>
    <c:dispBlanksAs val="gap"/>
    <c:showDLblsOverMax val="0"/>
  </c:chart>
  <c:spPr>
    <a:ln>
      <a:noFill/>
    </a:ln>
  </c:spPr>
  <c:txPr>
    <a:bodyPr/>
    <a:lstStyle/>
    <a:p>
      <a:pPr>
        <a:defRPr sz="600">
          <a:latin typeface="Arial" panose="020B0604020202020204" pitchFamily="34" charset="0"/>
          <a:cs typeface="Arial" panose="020B0604020202020204"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23200718381771"/>
          <c:y val="2.4697008088082596E-2"/>
          <c:w val="0.74280856149500207"/>
          <c:h val="0.9096090222420895"/>
        </c:manualLayout>
      </c:layout>
      <c:barChart>
        <c:barDir val="bar"/>
        <c:grouping val="clustered"/>
        <c:varyColors val="0"/>
        <c:ser>
          <c:idx val="0"/>
          <c:order val="0"/>
          <c:tx>
            <c:strRef>
              <c:f>'F16'!$F$3</c:f>
              <c:strCache>
                <c:ptCount val="1"/>
                <c:pt idx="0">
                  <c:v>Celkem</c:v>
                </c:pt>
              </c:strCache>
            </c:strRef>
          </c:tx>
          <c:spPr>
            <a:solidFill>
              <a:srgbClr val="009BB4"/>
            </a:solidFill>
            <a:ln>
              <a:noFill/>
            </a:ln>
          </c:spPr>
          <c:invertIfNegative val="0"/>
          <c:dPt>
            <c:idx val="6"/>
            <c:invertIfNegative val="0"/>
            <c:bubble3D val="0"/>
            <c:spPr>
              <a:solidFill>
                <a:srgbClr val="47E5FF"/>
              </a:solidFill>
              <a:ln w="15875">
                <a:solidFill>
                  <a:srgbClr val="C00000"/>
                </a:solidFill>
              </a:ln>
            </c:spPr>
          </c:dPt>
          <c:dPt>
            <c:idx val="9"/>
            <c:invertIfNegative val="0"/>
            <c:bubble3D val="0"/>
            <c:spPr>
              <a:solidFill>
                <a:srgbClr val="009BB4"/>
              </a:solidFill>
              <a:ln w="15875">
                <a:noFill/>
              </a:ln>
            </c:spPr>
          </c:dPt>
          <c:dPt>
            <c:idx val="15"/>
            <c:invertIfNegative val="0"/>
            <c:bubble3D val="0"/>
            <c:spPr>
              <a:solidFill>
                <a:srgbClr val="47E5FF"/>
              </a:solidFill>
              <a:ln w="15875">
                <a:solidFill>
                  <a:srgbClr val="C00000"/>
                </a:solidFill>
              </a:ln>
            </c:spPr>
          </c:dPt>
          <c:dPt>
            <c:idx val="16"/>
            <c:invertIfNegative val="0"/>
            <c:bubble3D val="0"/>
            <c:spPr>
              <a:solidFill>
                <a:srgbClr val="009BB4"/>
              </a:solidFill>
              <a:ln w="15875">
                <a:noFill/>
              </a:ln>
            </c:spPr>
          </c:dPt>
          <c:dPt>
            <c:idx val="17"/>
            <c:invertIfNegative val="0"/>
            <c:bubble3D val="0"/>
            <c:spPr>
              <a:solidFill>
                <a:srgbClr val="009BB4"/>
              </a:solidFill>
              <a:ln w="15875">
                <a:noFill/>
              </a:ln>
            </c:spPr>
          </c:dPt>
          <c:dPt>
            <c:idx val="18"/>
            <c:invertIfNegative val="0"/>
            <c:bubble3D val="0"/>
            <c:spPr>
              <a:solidFill>
                <a:srgbClr val="009BB4"/>
              </a:solidFill>
              <a:ln w="15875">
                <a:noFill/>
              </a:ln>
            </c:spPr>
          </c:dPt>
          <c:dPt>
            <c:idx val="19"/>
            <c:invertIfNegative val="0"/>
            <c:bubble3D val="0"/>
            <c:spPr>
              <a:solidFill>
                <a:srgbClr val="009BB4"/>
              </a:solidFill>
              <a:ln w="15875">
                <a:noFill/>
              </a:ln>
            </c:spPr>
          </c:dPt>
          <c:dPt>
            <c:idx val="20"/>
            <c:invertIfNegative val="0"/>
            <c:bubble3D val="0"/>
            <c:spPr>
              <a:solidFill>
                <a:srgbClr val="009BB4"/>
              </a:solidFill>
              <a:ln w="19050">
                <a:noFill/>
              </a:ln>
            </c:spPr>
          </c:dPt>
          <c:dPt>
            <c:idx val="21"/>
            <c:invertIfNegative val="0"/>
            <c:bubble3D val="0"/>
            <c:spPr>
              <a:solidFill>
                <a:srgbClr val="009BB4"/>
              </a:solidFill>
              <a:ln w="15875">
                <a:noFill/>
              </a:ln>
            </c:spPr>
          </c:dPt>
          <c:dLbls>
            <c:dLbl>
              <c:idx val="6"/>
              <c:spPr/>
              <c:txPr>
                <a:bodyPr/>
                <a:lstStyle/>
                <a:p>
                  <a:pPr>
                    <a:defRPr b="1">
                      <a:solidFill>
                        <a:sysClr val="windowText" lastClr="000000"/>
                      </a:solidFill>
                    </a:defRPr>
                  </a:pPr>
                  <a:endParaRPr lang="cs-CZ"/>
                </a:p>
              </c:txPr>
              <c:dLblPos val="inEnd"/>
              <c:showLegendKey val="0"/>
              <c:showVal val="1"/>
              <c:showCatName val="0"/>
              <c:showSerName val="0"/>
              <c:showPercent val="0"/>
              <c:showBubbleSize val="0"/>
            </c:dLbl>
            <c:dLbl>
              <c:idx val="15"/>
              <c:spPr/>
              <c:txPr>
                <a:bodyPr/>
                <a:lstStyle/>
                <a:p>
                  <a:pPr>
                    <a:defRPr b="1">
                      <a:solidFill>
                        <a:sysClr val="windowText" lastClr="000000"/>
                      </a:solidFill>
                    </a:defRPr>
                  </a:pPr>
                  <a:endParaRPr lang="cs-CZ"/>
                </a:p>
              </c:txPr>
              <c:dLblPos val="inEnd"/>
              <c:showLegendKey val="0"/>
              <c:showVal val="1"/>
              <c:showCatName val="0"/>
              <c:showSerName val="0"/>
              <c:showPercent val="0"/>
              <c:showBubbleSize val="0"/>
            </c:dLbl>
            <c:txPr>
              <a:bodyPr/>
              <a:lstStyle/>
              <a:p>
                <a:pPr>
                  <a:defRPr b="1">
                    <a:solidFill>
                      <a:schemeClr val="bg1"/>
                    </a:solidFill>
                  </a:defRPr>
                </a:pPr>
                <a:endParaRPr lang="cs-CZ"/>
              </a:p>
            </c:txPr>
            <c:dLblPos val="inEnd"/>
            <c:showLegendKey val="0"/>
            <c:showVal val="1"/>
            <c:showCatName val="0"/>
            <c:showSerName val="0"/>
            <c:showPercent val="0"/>
            <c:showBubbleSize val="0"/>
            <c:showLeaderLines val="0"/>
          </c:dLbls>
          <c:cat>
            <c:strRef>
              <c:f>'F16'!$E$4:$E$29</c:f>
              <c:strCache>
                <c:ptCount val="26"/>
                <c:pt idx="0">
                  <c:v>Belgium</c:v>
                </c:pt>
                <c:pt idx="1">
                  <c:v>Netherlands</c:v>
                </c:pt>
                <c:pt idx="2">
                  <c:v>Lithuania</c:v>
                </c:pt>
                <c:pt idx="3">
                  <c:v>Slovakia</c:v>
                </c:pt>
                <c:pt idx="4">
                  <c:v>Spain</c:v>
                </c:pt>
                <c:pt idx="5">
                  <c:v>Poland</c:v>
                </c:pt>
                <c:pt idx="6">
                  <c:v>Czech Republic</c:v>
                </c:pt>
                <c:pt idx="7">
                  <c:v>Slovenia</c:v>
                </c:pt>
                <c:pt idx="8">
                  <c:v>France</c:v>
                </c:pt>
                <c:pt idx="9">
                  <c:v>Ireland</c:v>
                </c:pt>
                <c:pt idx="10">
                  <c:v>Austria</c:v>
                </c:pt>
                <c:pt idx="11">
                  <c:v>Finland</c:v>
                </c:pt>
                <c:pt idx="12">
                  <c:v>United Kingdom</c:v>
                </c:pt>
                <c:pt idx="13">
                  <c:v>Italy</c:v>
                </c:pt>
                <c:pt idx="14">
                  <c:v>Portugal</c:v>
                </c:pt>
                <c:pt idx="15">
                  <c:v>EU28</c:v>
                </c:pt>
                <c:pt idx="16">
                  <c:v>Germany</c:v>
                </c:pt>
                <c:pt idx="17">
                  <c:v>Denmark</c:v>
                </c:pt>
                <c:pt idx="18">
                  <c:v>Hungary</c:v>
                </c:pt>
                <c:pt idx="19">
                  <c:v>Croatia</c:v>
                </c:pt>
                <c:pt idx="20">
                  <c:v>Latvia</c:v>
                </c:pt>
                <c:pt idx="21">
                  <c:v>Estonia</c:v>
                </c:pt>
                <c:pt idx="22">
                  <c:v>Romania</c:v>
                </c:pt>
                <c:pt idx="23">
                  <c:v>Greece</c:v>
                </c:pt>
                <c:pt idx="24">
                  <c:v>Sweden</c:v>
                </c:pt>
                <c:pt idx="25">
                  <c:v>Bulgaria</c:v>
                </c:pt>
              </c:strCache>
            </c:strRef>
          </c:cat>
          <c:val>
            <c:numRef>
              <c:f>'F16'!$F$4:$F$29</c:f>
              <c:numCache>
                <c:formatCode>0.0%</c:formatCode>
                <c:ptCount val="26"/>
                <c:pt idx="0">
                  <c:v>7.5721450300090434E-2</c:v>
                </c:pt>
                <c:pt idx="1">
                  <c:v>9.1413821652948909E-2</c:v>
                </c:pt>
                <c:pt idx="2">
                  <c:v>0.11758793969849246</c:v>
                </c:pt>
                <c:pt idx="3">
                  <c:v>0.11948331539289558</c:v>
                </c:pt>
                <c:pt idx="4">
                  <c:v>0.13170567368859118</c:v>
                </c:pt>
                <c:pt idx="5">
                  <c:v>0.14035454178329226</c:v>
                </c:pt>
                <c:pt idx="6">
                  <c:v>0.14541286968189188</c:v>
                </c:pt>
                <c:pt idx="7">
                  <c:v>0.14979454613373178</c:v>
                </c:pt>
                <c:pt idx="8">
                  <c:v>0.15186223939435542</c:v>
                </c:pt>
                <c:pt idx="9">
                  <c:v>0.16281544542414109</c:v>
                </c:pt>
                <c:pt idx="10">
                  <c:v>0.16644165863066537</c:v>
                </c:pt>
                <c:pt idx="11">
                  <c:v>0.16682900222075037</c:v>
                </c:pt>
                <c:pt idx="12">
                  <c:v>0.16761336515513126</c:v>
                </c:pt>
                <c:pt idx="13">
                  <c:v>0.17428344344543242</c:v>
                </c:pt>
                <c:pt idx="14">
                  <c:v>0.18093974990526715</c:v>
                </c:pt>
                <c:pt idx="15">
                  <c:v>0.1819166158980052</c:v>
                </c:pt>
                <c:pt idx="16">
                  <c:v>0.19534601623663872</c:v>
                </c:pt>
                <c:pt idx="17">
                  <c:v>0.21000092429984288</c:v>
                </c:pt>
                <c:pt idx="18">
                  <c:v>0.21203785211267606</c:v>
                </c:pt>
                <c:pt idx="19">
                  <c:v>0.21665449233016801</c:v>
                </c:pt>
                <c:pt idx="20">
                  <c:v>0.22545454545454546</c:v>
                </c:pt>
                <c:pt idx="21">
                  <c:v>0.25635220125786162</c:v>
                </c:pt>
                <c:pt idx="22">
                  <c:v>0.28149640792009811</c:v>
                </c:pt>
                <c:pt idx="23">
                  <c:v>0.30677673257822996</c:v>
                </c:pt>
                <c:pt idx="24">
                  <c:v>0.30845701484178101</c:v>
                </c:pt>
                <c:pt idx="25">
                  <c:v>0.32551226244824294</c:v>
                </c:pt>
              </c:numCache>
            </c:numRef>
          </c:val>
        </c:ser>
        <c:dLbls>
          <c:showLegendKey val="0"/>
          <c:showVal val="1"/>
          <c:showCatName val="0"/>
          <c:showSerName val="0"/>
          <c:showPercent val="0"/>
          <c:showBubbleSize val="0"/>
        </c:dLbls>
        <c:gapWidth val="35"/>
        <c:axId val="175875584"/>
        <c:axId val="175877120"/>
      </c:barChart>
      <c:catAx>
        <c:axId val="175875584"/>
        <c:scaling>
          <c:orientation val="minMax"/>
        </c:scaling>
        <c:delete val="0"/>
        <c:axPos val="l"/>
        <c:numFmt formatCode="General" sourceLinked="1"/>
        <c:majorTickMark val="none"/>
        <c:minorTickMark val="none"/>
        <c:tickLblPos val="nextTo"/>
        <c:crossAx val="175877120"/>
        <c:crosses val="autoZero"/>
        <c:auto val="1"/>
        <c:lblAlgn val="ctr"/>
        <c:lblOffset val="100"/>
        <c:noMultiLvlLbl val="0"/>
      </c:catAx>
      <c:valAx>
        <c:axId val="175877120"/>
        <c:scaling>
          <c:orientation val="minMax"/>
          <c:max val="0.35000000000000031"/>
          <c:min val="0"/>
        </c:scaling>
        <c:delete val="0"/>
        <c:axPos val="b"/>
        <c:majorGridlines>
          <c:spPr>
            <a:ln>
              <a:solidFill>
                <a:schemeClr val="tx1">
                  <a:tint val="75000"/>
                  <a:shade val="95000"/>
                  <a:satMod val="105000"/>
                  <a:alpha val="34000"/>
                </a:schemeClr>
              </a:solidFill>
              <a:prstDash val="dash"/>
            </a:ln>
          </c:spPr>
        </c:majorGridlines>
        <c:numFmt formatCode="0%" sourceLinked="0"/>
        <c:majorTickMark val="out"/>
        <c:minorTickMark val="none"/>
        <c:tickLblPos val="nextTo"/>
        <c:crossAx val="175875584"/>
        <c:crosses val="autoZero"/>
        <c:crossBetween val="between"/>
        <c:majorUnit val="5.0000000000000024E-2"/>
        <c:minorUnit val="1.0000000000000041E-3"/>
      </c:valAx>
      <c:spPr>
        <a:ln w="12700">
          <a:solidFill>
            <a:srgbClr val="A6A6A6"/>
          </a:solidFill>
        </a:ln>
      </c:spPr>
    </c:plotArea>
    <c:plotVisOnly val="1"/>
    <c:dispBlanksAs val="gap"/>
    <c:showDLblsOverMax val="0"/>
  </c:chart>
  <c:spPr>
    <a:ln>
      <a:noFill/>
    </a:ln>
  </c:spPr>
  <c:txPr>
    <a:bodyPr/>
    <a:lstStyle/>
    <a:p>
      <a:pPr>
        <a:defRPr sz="600">
          <a:latin typeface="Arial" panose="020B0604020202020204" pitchFamily="34" charset="0"/>
          <a:cs typeface="Arial" panose="020B0604020202020204"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52777777777778"/>
          <c:y val="1.1935649765981713E-2"/>
          <c:w val="0.77960411198600565"/>
          <c:h val="0.89878749636324473"/>
        </c:manualLayout>
      </c:layout>
      <c:barChart>
        <c:barDir val="bar"/>
        <c:grouping val="clustered"/>
        <c:varyColors val="0"/>
        <c:ser>
          <c:idx val="0"/>
          <c:order val="0"/>
          <c:tx>
            <c:strRef>
              <c:f>'F16'!$I$3</c:f>
              <c:strCache>
                <c:ptCount val="1"/>
                <c:pt idx="0">
                  <c:v> Males</c:v>
                </c:pt>
              </c:strCache>
            </c:strRef>
          </c:tx>
          <c:spPr>
            <a:solidFill>
              <a:srgbClr val="009BB4"/>
            </a:solidFill>
            <a:ln>
              <a:noFill/>
            </a:ln>
          </c:spPr>
          <c:invertIfNegative val="0"/>
          <c:dPt>
            <c:idx val="9"/>
            <c:invertIfNegative val="0"/>
            <c:bubble3D val="0"/>
            <c:spPr>
              <a:solidFill>
                <a:srgbClr val="009BB4"/>
              </a:solidFill>
              <a:ln w="15875">
                <a:noFill/>
              </a:ln>
            </c:spPr>
          </c:dPt>
          <c:dPt>
            <c:idx val="10"/>
            <c:invertIfNegative val="0"/>
            <c:bubble3D val="0"/>
            <c:spPr>
              <a:solidFill>
                <a:srgbClr val="009BB4"/>
              </a:solidFill>
              <a:ln w="15875">
                <a:noFill/>
              </a:ln>
            </c:spPr>
          </c:dPt>
          <c:dPt>
            <c:idx val="12"/>
            <c:invertIfNegative val="0"/>
            <c:bubble3D val="0"/>
            <c:spPr>
              <a:solidFill>
                <a:srgbClr val="009BB4"/>
              </a:solidFill>
              <a:ln w="15875">
                <a:solidFill>
                  <a:srgbClr val="C00000"/>
                </a:solidFill>
              </a:ln>
            </c:spPr>
          </c:dPt>
          <c:dPt>
            <c:idx val="17"/>
            <c:invertIfNegative val="0"/>
            <c:bubble3D val="0"/>
            <c:spPr>
              <a:solidFill>
                <a:srgbClr val="009BB4"/>
              </a:solidFill>
              <a:ln w="15875">
                <a:noFill/>
              </a:ln>
            </c:spPr>
          </c:dPt>
          <c:dPt>
            <c:idx val="18"/>
            <c:invertIfNegative val="0"/>
            <c:bubble3D val="0"/>
            <c:spPr>
              <a:solidFill>
                <a:srgbClr val="009BB4"/>
              </a:solidFill>
              <a:ln w="15875">
                <a:noFill/>
              </a:ln>
            </c:spPr>
          </c:dPt>
          <c:dPt>
            <c:idx val="19"/>
            <c:invertIfNegative val="0"/>
            <c:bubble3D val="0"/>
            <c:spPr>
              <a:solidFill>
                <a:srgbClr val="009BB4"/>
              </a:solidFill>
              <a:ln w="15875">
                <a:solidFill>
                  <a:srgbClr val="C00000"/>
                </a:solidFill>
              </a:ln>
            </c:spPr>
          </c:dPt>
          <c:dPt>
            <c:idx val="20"/>
            <c:invertIfNegative val="0"/>
            <c:bubble3D val="0"/>
            <c:spPr>
              <a:solidFill>
                <a:srgbClr val="009BB4"/>
              </a:solidFill>
              <a:ln w="19050">
                <a:noFill/>
              </a:ln>
            </c:spPr>
          </c:dPt>
          <c:dPt>
            <c:idx val="21"/>
            <c:invertIfNegative val="0"/>
            <c:bubble3D val="0"/>
            <c:spPr>
              <a:solidFill>
                <a:srgbClr val="009BB4"/>
              </a:solidFill>
              <a:ln w="15875">
                <a:noFill/>
              </a:ln>
            </c:spPr>
          </c:dPt>
          <c:dLbls>
            <c:dLbl>
              <c:idx val="25"/>
              <c:layout/>
              <c:spPr/>
              <c:txPr>
                <a:bodyPr/>
                <a:lstStyle/>
                <a:p>
                  <a:pPr>
                    <a:defRPr sz="600" b="1">
                      <a:solidFill>
                        <a:schemeClr val="bg1"/>
                      </a:solidFill>
                    </a:defRPr>
                  </a:pPr>
                  <a:endParaRPr lang="cs-CZ"/>
                </a:p>
              </c:txPr>
              <c:dLblPos val="inEnd"/>
              <c:showLegendKey val="0"/>
              <c:showVal val="1"/>
              <c:showCatName val="0"/>
              <c:showSerName val="0"/>
              <c:showPercent val="0"/>
              <c:showBubbleSize val="0"/>
            </c:dLbl>
            <c:txPr>
              <a:bodyPr/>
              <a:lstStyle/>
              <a:p>
                <a:pPr>
                  <a:defRPr sz="600" b="1">
                    <a:solidFill>
                      <a:sysClr val="windowText" lastClr="000000"/>
                    </a:solidFill>
                  </a:defRPr>
                </a:pPr>
                <a:endParaRPr lang="cs-CZ"/>
              </a:p>
            </c:txPr>
            <c:dLblPos val="outEnd"/>
            <c:showLegendKey val="0"/>
            <c:showVal val="1"/>
            <c:showCatName val="0"/>
            <c:showSerName val="0"/>
            <c:showPercent val="0"/>
            <c:showBubbleSize val="0"/>
            <c:showLeaderLines val="0"/>
          </c:dLbls>
          <c:cat>
            <c:strRef>
              <c:f>'F16'!$H$4:$H$29</c:f>
              <c:strCache>
                <c:ptCount val="26"/>
                <c:pt idx="0">
                  <c:v>Portugal</c:v>
                </c:pt>
                <c:pt idx="1">
                  <c:v>Netherlands</c:v>
                </c:pt>
                <c:pt idx="2">
                  <c:v>Bulgaria</c:v>
                </c:pt>
                <c:pt idx="3">
                  <c:v>France</c:v>
                </c:pt>
                <c:pt idx="4">
                  <c:v>Hungary</c:v>
                </c:pt>
                <c:pt idx="5">
                  <c:v>Belgium</c:v>
                </c:pt>
                <c:pt idx="6">
                  <c:v>Lithuania</c:v>
                </c:pt>
                <c:pt idx="7">
                  <c:v>Sweden</c:v>
                </c:pt>
                <c:pt idx="8">
                  <c:v>Spain</c:v>
                </c:pt>
                <c:pt idx="9">
                  <c:v>Greece</c:v>
                </c:pt>
                <c:pt idx="10">
                  <c:v>Denmark</c:v>
                </c:pt>
                <c:pt idx="11">
                  <c:v>Croatia</c:v>
                </c:pt>
                <c:pt idx="12">
                  <c:v>EU28</c:v>
                </c:pt>
                <c:pt idx="13">
                  <c:v>Slovenia</c:v>
                </c:pt>
                <c:pt idx="14">
                  <c:v>United Kingdom</c:v>
                </c:pt>
                <c:pt idx="15">
                  <c:v>Slovakia</c:v>
                </c:pt>
                <c:pt idx="16">
                  <c:v>Italy</c:v>
                </c:pt>
                <c:pt idx="17">
                  <c:v>Austria</c:v>
                </c:pt>
                <c:pt idx="18">
                  <c:v>Poland</c:v>
                </c:pt>
                <c:pt idx="19">
                  <c:v>Czech Republic</c:v>
                </c:pt>
                <c:pt idx="20">
                  <c:v>Germany</c:v>
                </c:pt>
                <c:pt idx="21">
                  <c:v>Romania</c:v>
                </c:pt>
                <c:pt idx="22">
                  <c:v>Latvia</c:v>
                </c:pt>
                <c:pt idx="23">
                  <c:v>Ireland</c:v>
                </c:pt>
                <c:pt idx="24">
                  <c:v>Estonia</c:v>
                </c:pt>
                <c:pt idx="25">
                  <c:v>Finland</c:v>
                </c:pt>
              </c:strCache>
            </c:strRef>
          </c:cat>
          <c:val>
            <c:numRef>
              <c:f>'F16'!$I$4:$I$29</c:f>
              <c:numCache>
                <c:formatCode>0.0%</c:formatCode>
                <c:ptCount val="26"/>
                <c:pt idx="0">
                  <c:v>2.9131512978786491E-2</c:v>
                </c:pt>
                <c:pt idx="1">
                  <c:v>4.8266958503765681E-2</c:v>
                </c:pt>
                <c:pt idx="2">
                  <c:v>5.1427553771057129E-2</c:v>
                </c:pt>
                <c:pt idx="3">
                  <c:v>5.3005491272798591E-2</c:v>
                </c:pt>
                <c:pt idx="4">
                  <c:v>5.4258632055099676E-2</c:v>
                </c:pt>
                <c:pt idx="5">
                  <c:v>5.4887218045112783E-2</c:v>
                </c:pt>
                <c:pt idx="6">
                  <c:v>5.9931740614334469E-2</c:v>
                </c:pt>
                <c:pt idx="7">
                  <c:v>6.1399419446671766E-2</c:v>
                </c:pt>
                <c:pt idx="8">
                  <c:v>6.1614073574080323E-2</c:v>
                </c:pt>
                <c:pt idx="9">
                  <c:v>6.4665361381055844E-2</c:v>
                </c:pt>
                <c:pt idx="10">
                  <c:v>7.6256669224317911E-2</c:v>
                </c:pt>
                <c:pt idx="11">
                  <c:v>7.7528122379341258E-2</c:v>
                </c:pt>
                <c:pt idx="12">
                  <c:v>7.9039692583855237E-2</c:v>
                </c:pt>
                <c:pt idx="13">
                  <c:v>8.1198715661790932E-2</c:v>
                </c:pt>
                <c:pt idx="14">
                  <c:v>8.148441488199748E-2</c:v>
                </c:pt>
                <c:pt idx="15">
                  <c:v>8.3265472312703578E-2</c:v>
                </c:pt>
                <c:pt idx="16">
                  <c:v>8.474630278481271E-2</c:v>
                </c:pt>
                <c:pt idx="17">
                  <c:v>8.6251970703865574E-2</c:v>
                </c:pt>
                <c:pt idx="18">
                  <c:v>9.3283587728006989E-2</c:v>
                </c:pt>
                <c:pt idx="19">
                  <c:v>9.8750597568381199E-2</c:v>
                </c:pt>
                <c:pt idx="20">
                  <c:v>0.10035858710987951</c:v>
                </c:pt>
                <c:pt idx="21">
                  <c:v>0.10210577864838394</c:v>
                </c:pt>
                <c:pt idx="22">
                  <c:v>0.10864971216206369</c:v>
                </c:pt>
                <c:pt idx="23">
                  <c:v>0.12453500073495324</c:v>
                </c:pt>
                <c:pt idx="24">
                  <c:v>0.13743723265761576</c:v>
                </c:pt>
                <c:pt idx="25">
                  <c:v>0.16328790134768831</c:v>
                </c:pt>
              </c:numCache>
            </c:numRef>
          </c:val>
        </c:ser>
        <c:dLbls>
          <c:showLegendKey val="0"/>
          <c:showVal val="1"/>
          <c:showCatName val="0"/>
          <c:showSerName val="0"/>
          <c:showPercent val="0"/>
          <c:showBubbleSize val="0"/>
        </c:dLbls>
        <c:gapWidth val="35"/>
        <c:axId val="181920512"/>
        <c:axId val="181922048"/>
      </c:barChart>
      <c:barChart>
        <c:barDir val="bar"/>
        <c:grouping val="clustered"/>
        <c:varyColors val="0"/>
        <c:ser>
          <c:idx val="1"/>
          <c:order val="1"/>
          <c:tx>
            <c:strRef>
              <c:f>'F16'!$J$3</c:f>
              <c:strCache>
                <c:ptCount val="1"/>
                <c:pt idx="0">
                  <c:v> Females</c:v>
                </c:pt>
              </c:strCache>
            </c:strRef>
          </c:tx>
          <c:spPr>
            <a:solidFill>
              <a:srgbClr val="47E5FF"/>
            </a:solidFill>
          </c:spPr>
          <c:invertIfNegative val="0"/>
          <c:dLbls>
            <c:txPr>
              <a:bodyPr/>
              <a:lstStyle/>
              <a:p>
                <a:pPr>
                  <a:defRPr sz="550" b="1">
                    <a:solidFill>
                      <a:schemeClr val="bg1"/>
                    </a:solidFill>
                  </a:defRPr>
                </a:pPr>
                <a:endParaRPr lang="cs-CZ"/>
              </a:p>
            </c:txPr>
            <c:dLblPos val="outEnd"/>
            <c:showLegendKey val="0"/>
            <c:showVal val="1"/>
            <c:showCatName val="0"/>
            <c:showSerName val="0"/>
            <c:showPercent val="0"/>
            <c:showBubbleSize val="0"/>
            <c:showLeaderLines val="0"/>
          </c:dLbls>
          <c:cat>
            <c:strRef>
              <c:f>'F16'!$H$4:$H$29</c:f>
              <c:strCache>
                <c:ptCount val="26"/>
                <c:pt idx="0">
                  <c:v>Portugal</c:v>
                </c:pt>
                <c:pt idx="1">
                  <c:v>Netherlands</c:v>
                </c:pt>
                <c:pt idx="2">
                  <c:v>Bulgaria</c:v>
                </c:pt>
                <c:pt idx="3">
                  <c:v>France</c:v>
                </c:pt>
                <c:pt idx="4">
                  <c:v>Hungary</c:v>
                </c:pt>
                <c:pt idx="5">
                  <c:v>Belgium</c:v>
                </c:pt>
                <c:pt idx="6">
                  <c:v>Lithuania</c:v>
                </c:pt>
                <c:pt idx="7">
                  <c:v>Sweden</c:v>
                </c:pt>
                <c:pt idx="8">
                  <c:v>Spain</c:v>
                </c:pt>
                <c:pt idx="9">
                  <c:v>Greece</c:v>
                </c:pt>
                <c:pt idx="10">
                  <c:v>Denmark</c:v>
                </c:pt>
                <c:pt idx="11">
                  <c:v>Croatia</c:v>
                </c:pt>
                <c:pt idx="12">
                  <c:v>EU28</c:v>
                </c:pt>
                <c:pt idx="13">
                  <c:v>Slovenia</c:v>
                </c:pt>
                <c:pt idx="14">
                  <c:v>United Kingdom</c:v>
                </c:pt>
                <c:pt idx="15">
                  <c:v>Slovakia</c:v>
                </c:pt>
                <c:pt idx="16">
                  <c:v>Italy</c:v>
                </c:pt>
                <c:pt idx="17">
                  <c:v>Austria</c:v>
                </c:pt>
                <c:pt idx="18">
                  <c:v>Poland</c:v>
                </c:pt>
                <c:pt idx="19">
                  <c:v>Czech Republic</c:v>
                </c:pt>
                <c:pt idx="20">
                  <c:v>Germany</c:v>
                </c:pt>
                <c:pt idx="21">
                  <c:v>Romania</c:v>
                </c:pt>
                <c:pt idx="22">
                  <c:v>Latvia</c:v>
                </c:pt>
                <c:pt idx="23">
                  <c:v>Ireland</c:v>
                </c:pt>
                <c:pt idx="24">
                  <c:v>Estonia</c:v>
                </c:pt>
                <c:pt idx="25">
                  <c:v>Finland</c:v>
                </c:pt>
              </c:strCache>
            </c:strRef>
          </c:cat>
          <c:val>
            <c:numRef>
              <c:f>'F16'!$J$4:$J$29</c:f>
              <c:numCache>
                <c:formatCode>0.0%</c:formatCode>
                <c:ptCount val="26"/>
                <c:pt idx="0">
                  <c:v>5.6373446040872228E-3</c:v>
                </c:pt>
                <c:pt idx="1">
                  <c:v>4.4382021143528671E-3</c:v>
                </c:pt>
                <c:pt idx="2">
                  <c:v>2.0604423297917382E-2</c:v>
                </c:pt>
                <c:pt idx="3">
                  <c:v>7.414969178511816E-3</c:v>
                </c:pt>
                <c:pt idx="4">
                  <c:v>1.2283978555628509E-2</c:v>
                </c:pt>
                <c:pt idx="5">
                  <c:v>3.5556413473602933E-3</c:v>
                </c:pt>
                <c:pt idx="6">
                  <c:v>5.8946519888152761E-3</c:v>
                </c:pt>
                <c:pt idx="7">
                  <c:v>1.9077557241331533E-2</c:v>
                </c:pt>
                <c:pt idx="8">
                  <c:v>7.8336983401423414E-3</c:v>
                </c:pt>
                <c:pt idx="9">
                  <c:v>3.0103610675039246E-2</c:v>
                </c:pt>
                <c:pt idx="10">
                  <c:v>1.4493308327273191E-2</c:v>
                </c:pt>
                <c:pt idx="11">
                  <c:v>1.6549122885327859E-2</c:v>
                </c:pt>
                <c:pt idx="12">
                  <c:v>1.4710629486832716E-2</c:v>
                </c:pt>
                <c:pt idx="13">
                  <c:v>9.2275122534919568E-3</c:v>
                </c:pt>
                <c:pt idx="14">
                  <c:v>1.2898000561980375E-2</c:v>
                </c:pt>
                <c:pt idx="15">
                  <c:v>7.4924785929183059E-3</c:v>
                </c:pt>
                <c:pt idx="16">
                  <c:v>1.3887335846129032E-2</c:v>
                </c:pt>
                <c:pt idx="17">
                  <c:v>1.4904236395350845E-2</c:v>
                </c:pt>
                <c:pt idx="18">
                  <c:v>1.0527272309482378E-2</c:v>
                </c:pt>
                <c:pt idx="19">
                  <c:v>1.2088734377832209E-2</c:v>
                </c:pt>
                <c:pt idx="20">
                  <c:v>2.6194288545305592E-2</c:v>
                </c:pt>
                <c:pt idx="21">
                  <c:v>3.425592255368147E-2</c:v>
                </c:pt>
                <c:pt idx="22">
                  <c:v>2.1629703463742836E-2</c:v>
                </c:pt>
                <c:pt idx="23">
                  <c:v>2.3921467898104821E-2</c:v>
                </c:pt>
                <c:pt idx="24">
                  <c:v>3.3081193390254199E-2</c:v>
                </c:pt>
                <c:pt idx="25">
                  <c:v>2.8237187096093481E-2</c:v>
                </c:pt>
              </c:numCache>
            </c:numRef>
          </c:val>
        </c:ser>
        <c:dLbls>
          <c:showLegendKey val="0"/>
          <c:showVal val="0"/>
          <c:showCatName val="0"/>
          <c:showSerName val="0"/>
          <c:showPercent val="0"/>
          <c:showBubbleSize val="0"/>
        </c:dLbls>
        <c:gapWidth val="95"/>
        <c:axId val="175908352"/>
        <c:axId val="175906816"/>
      </c:barChart>
      <c:catAx>
        <c:axId val="181920512"/>
        <c:scaling>
          <c:orientation val="minMax"/>
        </c:scaling>
        <c:delete val="0"/>
        <c:axPos val="l"/>
        <c:numFmt formatCode="General" sourceLinked="1"/>
        <c:majorTickMark val="none"/>
        <c:minorTickMark val="none"/>
        <c:tickLblPos val="nextTo"/>
        <c:crossAx val="181922048"/>
        <c:crosses val="autoZero"/>
        <c:auto val="1"/>
        <c:lblAlgn val="ctr"/>
        <c:lblOffset val="100"/>
        <c:noMultiLvlLbl val="0"/>
      </c:catAx>
      <c:valAx>
        <c:axId val="181922048"/>
        <c:scaling>
          <c:orientation val="minMax"/>
          <c:max val="0.17"/>
          <c:min val="0"/>
        </c:scaling>
        <c:delete val="0"/>
        <c:axPos val="b"/>
        <c:majorGridlines>
          <c:spPr>
            <a:ln>
              <a:solidFill>
                <a:schemeClr val="tx1">
                  <a:tint val="75000"/>
                  <a:shade val="95000"/>
                  <a:satMod val="105000"/>
                  <a:alpha val="33000"/>
                </a:schemeClr>
              </a:solidFill>
              <a:prstDash val="dash"/>
            </a:ln>
          </c:spPr>
        </c:majorGridlines>
        <c:numFmt formatCode="0%" sourceLinked="0"/>
        <c:majorTickMark val="out"/>
        <c:minorTickMark val="none"/>
        <c:tickLblPos val="nextTo"/>
        <c:crossAx val="181920512"/>
        <c:crosses val="autoZero"/>
        <c:crossBetween val="between"/>
        <c:majorUnit val="3.0000000000000006E-2"/>
        <c:minorUnit val="1.0000000000000041E-3"/>
      </c:valAx>
      <c:valAx>
        <c:axId val="175906816"/>
        <c:scaling>
          <c:orientation val="minMax"/>
          <c:max val="0.17"/>
          <c:min val="0"/>
        </c:scaling>
        <c:delete val="0"/>
        <c:axPos val="t"/>
        <c:numFmt formatCode="0.0%" sourceLinked="1"/>
        <c:majorTickMark val="none"/>
        <c:minorTickMark val="none"/>
        <c:tickLblPos val="none"/>
        <c:crossAx val="175908352"/>
        <c:crosses val="max"/>
        <c:crossBetween val="between"/>
        <c:majorUnit val="3.0000000000000006E-2"/>
        <c:minorUnit val="5.0000000000000079E-3"/>
      </c:valAx>
      <c:catAx>
        <c:axId val="175908352"/>
        <c:scaling>
          <c:orientation val="minMax"/>
        </c:scaling>
        <c:delete val="1"/>
        <c:axPos val="l"/>
        <c:majorTickMark val="out"/>
        <c:minorTickMark val="none"/>
        <c:tickLblPos val="none"/>
        <c:crossAx val="175906816"/>
        <c:crosses val="autoZero"/>
        <c:auto val="1"/>
        <c:lblAlgn val="ctr"/>
        <c:lblOffset val="100"/>
        <c:noMultiLvlLbl val="0"/>
      </c:catAx>
      <c:spPr>
        <a:ln w="12700">
          <a:solidFill>
            <a:srgbClr val="A6A6A6"/>
          </a:solidFill>
        </a:ln>
      </c:spPr>
    </c:plotArea>
    <c:legend>
      <c:legendPos val="r"/>
      <c:layout>
        <c:manualLayout>
          <c:xMode val="edge"/>
          <c:yMode val="edge"/>
          <c:x val="0.75387802404751558"/>
          <c:y val="0.73552051576933763"/>
          <c:w val="0.17186368245690292"/>
          <c:h val="0.12314147811373773"/>
        </c:manualLayout>
      </c:layout>
      <c:overlay val="0"/>
      <c:spPr>
        <a:solidFill>
          <a:schemeClr val="bg1"/>
        </a:solidFill>
      </c:spPr>
      <c:txPr>
        <a:bodyPr/>
        <a:lstStyle/>
        <a:p>
          <a:pPr>
            <a:defRPr b="0"/>
          </a:pPr>
          <a:endParaRPr lang="cs-CZ"/>
        </a:p>
      </c:txPr>
    </c:legend>
    <c:plotVisOnly val="1"/>
    <c:dispBlanksAs val="gap"/>
    <c:showDLblsOverMax val="0"/>
  </c:chart>
  <c:spPr>
    <a:ln>
      <a:noFill/>
    </a:ln>
  </c:spPr>
  <c:txPr>
    <a:bodyPr/>
    <a:lstStyle/>
    <a:p>
      <a:pPr>
        <a:defRPr sz="600">
          <a:latin typeface="Arial" panose="020B0604020202020204" pitchFamily="34" charset="0"/>
          <a:cs typeface="Arial" panose="020B0604020202020204"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62784296682602"/>
          <c:y val="1.1935649765981713E-2"/>
          <c:w val="0.73050412863972192"/>
          <c:h val="0.96347216382262013"/>
        </c:manualLayout>
      </c:layout>
      <c:barChart>
        <c:barDir val="bar"/>
        <c:grouping val="clustered"/>
        <c:varyColors val="0"/>
        <c:ser>
          <c:idx val="0"/>
          <c:order val="0"/>
          <c:tx>
            <c:strRef>
              <c:f>'F17'!$H$3</c:f>
              <c:strCache>
                <c:ptCount val="1"/>
                <c:pt idx="0">
                  <c:v> Males</c:v>
                </c:pt>
              </c:strCache>
            </c:strRef>
          </c:tx>
          <c:spPr>
            <a:solidFill>
              <a:srgbClr val="009BB4"/>
            </a:solidFill>
            <a:ln>
              <a:noFill/>
            </a:ln>
          </c:spPr>
          <c:invertIfNegative val="0"/>
          <c:dPt>
            <c:idx val="9"/>
            <c:invertIfNegative val="0"/>
            <c:bubble3D val="0"/>
            <c:spPr>
              <a:solidFill>
                <a:srgbClr val="009BB4"/>
              </a:solidFill>
              <a:ln w="15875">
                <a:noFill/>
              </a:ln>
            </c:spPr>
          </c:dPt>
          <c:dPt>
            <c:idx val="10"/>
            <c:invertIfNegative val="0"/>
            <c:bubble3D val="0"/>
            <c:spPr>
              <a:solidFill>
                <a:srgbClr val="009BB4"/>
              </a:solidFill>
              <a:ln w="15875">
                <a:noFill/>
              </a:ln>
            </c:spPr>
          </c:dPt>
          <c:dPt>
            <c:idx val="11"/>
            <c:invertIfNegative val="0"/>
            <c:bubble3D val="0"/>
            <c:spPr>
              <a:solidFill>
                <a:srgbClr val="009BB4"/>
              </a:solidFill>
              <a:ln w="15875">
                <a:solidFill>
                  <a:srgbClr val="C00000"/>
                </a:solidFill>
              </a:ln>
            </c:spPr>
          </c:dPt>
          <c:dPt>
            <c:idx val="17"/>
            <c:invertIfNegative val="0"/>
            <c:bubble3D val="0"/>
            <c:spPr>
              <a:solidFill>
                <a:srgbClr val="009BB4"/>
              </a:solidFill>
              <a:ln w="15875">
                <a:noFill/>
              </a:ln>
            </c:spPr>
          </c:dPt>
          <c:dPt>
            <c:idx val="18"/>
            <c:invertIfNegative val="0"/>
            <c:bubble3D val="0"/>
            <c:spPr>
              <a:solidFill>
                <a:srgbClr val="009BB4"/>
              </a:solidFill>
              <a:ln w="15875">
                <a:noFill/>
              </a:ln>
            </c:spPr>
          </c:dPt>
          <c:dPt>
            <c:idx val="19"/>
            <c:invertIfNegative val="0"/>
            <c:bubble3D val="0"/>
            <c:spPr>
              <a:solidFill>
                <a:srgbClr val="009BB4"/>
              </a:solidFill>
              <a:ln w="15875">
                <a:noFill/>
              </a:ln>
            </c:spPr>
          </c:dPt>
          <c:dPt>
            <c:idx val="20"/>
            <c:invertIfNegative val="0"/>
            <c:bubble3D val="0"/>
            <c:spPr>
              <a:solidFill>
                <a:srgbClr val="009BB4"/>
              </a:solidFill>
              <a:ln w="15875">
                <a:solidFill>
                  <a:srgbClr val="C00000"/>
                </a:solidFill>
              </a:ln>
            </c:spPr>
          </c:dPt>
          <c:dPt>
            <c:idx val="21"/>
            <c:invertIfNegative val="0"/>
            <c:bubble3D val="0"/>
            <c:spPr>
              <a:solidFill>
                <a:srgbClr val="009BB4"/>
              </a:solidFill>
              <a:ln w="15875">
                <a:noFill/>
              </a:ln>
            </c:spPr>
          </c:dPt>
          <c:dLbls>
            <c:dLbl>
              <c:idx val="24"/>
              <c:layout>
                <c:manualLayout>
                  <c:x val="-4.6090542148167664E-2"/>
                  <c:y val="0"/>
                </c:manualLayout>
              </c:layout>
              <c:dLblPos val="outEnd"/>
              <c:showLegendKey val="0"/>
              <c:showVal val="1"/>
              <c:showCatName val="0"/>
              <c:showSerName val="0"/>
              <c:showPercent val="0"/>
              <c:showBubbleSize val="0"/>
            </c:dLbl>
            <c:dLbl>
              <c:idx val="25"/>
              <c:spPr/>
              <c:txPr>
                <a:bodyPr/>
                <a:lstStyle/>
                <a:p>
                  <a:pPr>
                    <a:defRPr sz="600" b="1">
                      <a:solidFill>
                        <a:schemeClr val="bg1"/>
                      </a:solidFill>
                    </a:defRPr>
                  </a:pPr>
                  <a:endParaRPr lang="cs-CZ"/>
                </a:p>
              </c:txPr>
              <c:dLblPos val="inEnd"/>
              <c:showLegendKey val="0"/>
              <c:showVal val="1"/>
              <c:showCatName val="0"/>
              <c:showSerName val="0"/>
              <c:showPercent val="0"/>
              <c:showBubbleSize val="0"/>
            </c:dLbl>
            <c:txPr>
              <a:bodyPr/>
              <a:lstStyle/>
              <a:p>
                <a:pPr>
                  <a:defRPr sz="600" b="1">
                    <a:solidFill>
                      <a:sysClr val="windowText" lastClr="000000"/>
                    </a:solidFill>
                  </a:defRPr>
                </a:pPr>
                <a:endParaRPr lang="cs-CZ"/>
              </a:p>
            </c:txPr>
            <c:dLblPos val="outEnd"/>
            <c:showLegendKey val="0"/>
            <c:showVal val="1"/>
            <c:showCatName val="0"/>
            <c:showSerName val="0"/>
            <c:showPercent val="0"/>
            <c:showBubbleSize val="0"/>
            <c:showLeaderLines val="0"/>
          </c:dLbls>
          <c:cat>
            <c:strRef>
              <c:f>'F17'!$G$4:$G$28</c:f>
              <c:strCache>
                <c:ptCount val="25"/>
                <c:pt idx="0">
                  <c:v>Portugal</c:v>
                </c:pt>
                <c:pt idx="1">
                  <c:v>Belgium</c:v>
                </c:pt>
                <c:pt idx="2">
                  <c:v>Hungary</c:v>
                </c:pt>
                <c:pt idx="3">
                  <c:v>Lithuania</c:v>
                </c:pt>
                <c:pt idx="4">
                  <c:v>Netherlands</c:v>
                </c:pt>
                <c:pt idx="5">
                  <c:v>Bulgaria</c:v>
                </c:pt>
                <c:pt idx="6">
                  <c:v>Spain</c:v>
                </c:pt>
                <c:pt idx="7">
                  <c:v>Sweden</c:v>
                </c:pt>
                <c:pt idx="8">
                  <c:v>Italy</c:v>
                </c:pt>
                <c:pt idx="9">
                  <c:v>United Kingdom</c:v>
                </c:pt>
                <c:pt idx="10">
                  <c:v>Greece</c:v>
                </c:pt>
                <c:pt idx="11">
                  <c:v>EU28</c:v>
                </c:pt>
                <c:pt idx="12">
                  <c:v>Slovakia</c:v>
                </c:pt>
                <c:pt idx="13">
                  <c:v>France</c:v>
                </c:pt>
                <c:pt idx="14">
                  <c:v>Slovenia</c:v>
                </c:pt>
                <c:pt idx="15">
                  <c:v>Poland</c:v>
                </c:pt>
                <c:pt idx="16">
                  <c:v>Germany</c:v>
                </c:pt>
                <c:pt idx="17">
                  <c:v>Denmark</c:v>
                </c:pt>
                <c:pt idx="18">
                  <c:v>Croatia</c:v>
                </c:pt>
                <c:pt idx="19">
                  <c:v>Czech Republic</c:v>
                </c:pt>
                <c:pt idx="20">
                  <c:v>Romania</c:v>
                </c:pt>
                <c:pt idx="21">
                  <c:v>Latvia</c:v>
                </c:pt>
                <c:pt idx="22">
                  <c:v>Estonia</c:v>
                </c:pt>
                <c:pt idx="23">
                  <c:v>Ireland</c:v>
                </c:pt>
                <c:pt idx="24">
                  <c:v>Finland</c:v>
                </c:pt>
              </c:strCache>
            </c:strRef>
          </c:cat>
          <c:val>
            <c:numRef>
              <c:f>'F17'!$H$4:$H$28</c:f>
              <c:numCache>
                <c:formatCode>0.0%</c:formatCode>
                <c:ptCount val="25"/>
                <c:pt idx="0">
                  <c:v>2.0942051229578089E-2</c:v>
                </c:pt>
                <c:pt idx="1">
                  <c:v>2.5750193524885022E-2</c:v>
                </c:pt>
                <c:pt idx="2">
                  <c:v>4.135057584214457E-2</c:v>
                </c:pt>
                <c:pt idx="3">
                  <c:v>4.3235344679387999E-2</c:v>
                </c:pt>
                <c:pt idx="4">
                  <c:v>4.3605586664092165E-2</c:v>
                </c:pt>
                <c:pt idx="5">
                  <c:v>4.8232968119284951E-2</c:v>
                </c:pt>
                <c:pt idx="6">
                  <c:v>4.9387557380452585E-2</c:v>
                </c:pt>
                <c:pt idx="7">
                  <c:v>5.4744833403627159E-2</c:v>
                </c:pt>
                <c:pt idx="8">
                  <c:v>5.9459052108025157E-2</c:v>
                </c:pt>
                <c:pt idx="9">
                  <c:v>6.6808595021532455E-2</c:v>
                </c:pt>
                <c:pt idx="10">
                  <c:v>6.6949244647320938E-2</c:v>
                </c:pt>
                <c:pt idx="11">
                  <c:v>6.6972593419670823E-2</c:v>
                </c:pt>
                <c:pt idx="12">
                  <c:v>6.7909515658972103E-2</c:v>
                </c:pt>
                <c:pt idx="13">
                  <c:v>6.9099798314485344E-2</c:v>
                </c:pt>
                <c:pt idx="14">
                  <c:v>6.9295101553166066E-2</c:v>
                </c:pt>
                <c:pt idx="15">
                  <c:v>7.2143314578473075E-2</c:v>
                </c:pt>
                <c:pt idx="16">
                  <c:v>7.6130720182983183E-2</c:v>
                </c:pt>
                <c:pt idx="17">
                  <c:v>8.1914852179332379E-2</c:v>
                </c:pt>
                <c:pt idx="18">
                  <c:v>8.35265191429575E-2</c:v>
                </c:pt>
                <c:pt idx="19">
                  <c:v>8.7691480784735293E-2</c:v>
                </c:pt>
                <c:pt idx="20">
                  <c:v>8.814663193152214E-2</c:v>
                </c:pt>
                <c:pt idx="21">
                  <c:v>9.3090424350144418E-2</c:v>
                </c:pt>
                <c:pt idx="22">
                  <c:v>0.10112359550561797</c:v>
                </c:pt>
                <c:pt idx="23">
                  <c:v>0.11212630655653827</c:v>
                </c:pt>
                <c:pt idx="24">
                  <c:v>0.13449461379784552</c:v>
                </c:pt>
              </c:numCache>
            </c:numRef>
          </c:val>
        </c:ser>
        <c:dLbls>
          <c:showLegendKey val="0"/>
          <c:showVal val="1"/>
          <c:showCatName val="0"/>
          <c:showSerName val="0"/>
          <c:showPercent val="0"/>
          <c:showBubbleSize val="0"/>
        </c:dLbls>
        <c:gapWidth val="35"/>
        <c:axId val="176009216"/>
        <c:axId val="176010752"/>
      </c:barChart>
      <c:barChart>
        <c:barDir val="bar"/>
        <c:grouping val="clustered"/>
        <c:varyColors val="0"/>
        <c:ser>
          <c:idx val="1"/>
          <c:order val="1"/>
          <c:tx>
            <c:strRef>
              <c:f>'F17'!$I$3</c:f>
              <c:strCache>
                <c:ptCount val="1"/>
                <c:pt idx="0">
                  <c:v> Females</c:v>
                </c:pt>
              </c:strCache>
            </c:strRef>
          </c:tx>
          <c:spPr>
            <a:solidFill>
              <a:srgbClr val="47E5FF"/>
            </a:solidFill>
          </c:spPr>
          <c:invertIfNegative val="0"/>
          <c:dLbls>
            <c:dLbl>
              <c:idx val="0"/>
              <c:layout>
                <c:manualLayout>
                  <c:x val="-4.5994495147037521E-3"/>
                  <c:y val="0"/>
                </c:manualLayout>
              </c:layout>
              <c:dLblPos val="outEnd"/>
              <c:showLegendKey val="0"/>
              <c:showVal val="1"/>
              <c:showCatName val="0"/>
              <c:showSerName val="0"/>
              <c:showPercent val="0"/>
              <c:showBubbleSize val="0"/>
            </c:dLbl>
            <c:txPr>
              <a:bodyPr/>
              <a:lstStyle/>
              <a:p>
                <a:pPr>
                  <a:defRPr sz="550" b="1">
                    <a:solidFill>
                      <a:schemeClr val="bg1"/>
                    </a:solidFill>
                  </a:defRPr>
                </a:pPr>
                <a:endParaRPr lang="cs-CZ"/>
              </a:p>
            </c:txPr>
            <c:dLblPos val="outEnd"/>
            <c:showLegendKey val="0"/>
            <c:showVal val="1"/>
            <c:showCatName val="0"/>
            <c:showSerName val="0"/>
            <c:showPercent val="0"/>
            <c:showBubbleSize val="0"/>
            <c:showLeaderLines val="0"/>
          </c:dLbls>
          <c:cat>
            <c:strRef>
              <c:f>'F17'!$G$4:$G$28</c:f>
              <c:strCache>
                <c:ptCount val="25"/>
                <c:pt idx="0">
                  <c:v>Portugal</c:v>
                </c:pt>
                <c:pt idx="1">
                  <c:v>Belgium</c:v>
                </c:pt>
                <c:pt idx="2">
                  <c:v>Hungary</c:v>
                </c:pt>
                <c:pt idx="3">
                  <c:v>Lithuania</c:v>
                </c:pt>
                <c:pt idx="4">
                  <c:v>Netherlands</c:v>
                </c:pt>
                <c:pt idx="5">
                  <c:v>Bulgaria</c:v>
                </c:pt>
                <c:pt idx="6">
                  <c:v>Spain</c:v>
                </c:pt>
                <c:pt idx="7">
                  <c:v>Sweden</c:v>
                </c:pt>
                <c:pt idx="8">
                  <c:v>Italy</c:v>
                </c:pt>
                <c:pt idx="9">
                  <c:v>United Kingdom</c:v>
                </c:pt>
                <c:pt idx="10">
                  <c:v>Greece</c:v>
                </c:pt>
                <c:pt idx="11">
                  <c:v>EU28</c:v>
                </c:pt>
                <c:pt idx="12">
                  <c:v>Slovakia</c:v>
                </c:pt>
                <c:pt idx="13">
                  <c:v>France</c:v>
                </c:pt>
                <c:pt idx="14">
                  <c:v>Slovenia</c:v>
                </c:pt>
                <c:pt idx="15">
                  <c:v>Poland</c:v>
                </c:pt>
                <c:pt idx="16">
                  <c:v>Germany</c:v>
                </c:pt>
                <c:pt idx="17">
                  <c:v>Denmark</c:v>
                </c:pt>
                <c:pt idx="18">
                  <c:v>Croatia</c:v>
                </c:pt>
                <c:pt idx="19">
                  <c:v>Czech Republic</c:v>
                </c:pt>
                <c:pt idx="20">
                  <c:v>Romania</c:v>
                </c:pt>
                <c:pt idx="21">
                  <c:v>Latvia</c:v>
                </c:pt>
                <c:pt idx="22">
                  <c:v>Estonia</c:v>
                </c:pt>
                <c:pt idx="23">
                  <c:v>Ireland</c:v>
                </c:pt>
                <c:pt idx="24">
                  <c:v>Finland</c:v>
                </c:pt>
              </c:strCache>
            </c:strRef>
          </c:cat>
          <c:val>
            <c:numRef>
              <c:f>'F17'!$I$4:$I$28</c:f>
              <c:numCache>
                <c:formatCode>0.0%</c:formatCode>
                <c:ptCount val="25"/>
                <c:pt idx="0">
                  <c:v>3.7134170399424418E-3</c:v>
                </c:pt>
                <c:pt idx="1">
                  <c:v>1.4615431459716218E-3</c:v>
                </c:pt>
                <c:pt idx="2">
                  <c:v>8.7204931589234709E-3</c:v>
                </c:pt>
                <c:pt idx="3">
                  <c:v>3.7709635804306836E-3</c:v>
                </c:pt>
                <c:pt idx="4">
                  <c:v>4.8697861528689389E-3</c:v>
                </c:pt>
                <c:pt idx="5">
                  <c:v>2.0271366019784853E-2</c:v>
                </c:pt>
                <c:pt idx="6">
                  <c:v>7.0297473489512119E-3</c:v>
                </c:pt>
                <c:pt idx="7">
                  <c:v>1.4513718115627561E-2</c:v>
                </c:pt>
                <c:pt idx="8">
                  <c:v>9.9395516828396559E-3</c:v>
                </c:pt>
                <c:pt idx="9">
                  <c:v>1.2400081984013118E-2</c:v>
                </c:pt>
                <c:pt idx="10">
                  <c:v>2.6951136303994122E-2</c:v>
                </c:pt>
                <c:pt idx="11">
                  <c:v>1.1813362050587565E-2</c:v>
                </c:pt>
                <c:pt idx="12">
                  <c:v>5.7205121220375924E-3</c:v>
                </c:pt>
                <c:pt idx="13">
                  <c:v>1.078135868305124E-2</c:v>
                </c:pt>
                <c:pt idx="14">
                  <c:v>9.2110532639166996E-3</c:v>
                </c:pt>
                <c:pt idx="15">
                  <c:v>9.0263944223107576E-3</c:v>
                </c:pt>
                <c:pt idx="16">
                  <c:v>1.6207318292654784E-2</c:v>
                </c:pt>
                <c:pt idx="17">
                  <c:v>1.5896418614625776E-2</c:v>
                </c:pt>
                <c:pt idx="18">
                  <c:v>1.2710049031275289E-2</c:v>
                </c:pt>
                <c:pt idx="19">
                  <c:v>8.8019981052450263E-3</c:v>
                </c:pt>
                <c:pt idx="20">
                  <c:v>3.0391043751485228E-2</c:v>
                </c:pt>
                <c:pt idx="21">
                  <c:v>1.4386792452830189E-2</c:v>
                </c:pt>
                <c:pt idx="22">
                  <c:v>2.1873165002935995E-2</c:v>
                </c:pt>
                <c:pt idx="23">
                  <c:v>2.5373536142145645E-2</c:v>
                </c:pt>
                <c:pt idx="24">
                  <c:v>2.1142545586720785E-2</c:v>
                </c:pt>
              </c:numCache>
            </c:numRef>
          </c:val>
        </c:ser>
        <c:dLbls>
          <c:showLegendKey val="0"/>
          <c:showVal val="0"/>
          <c:showCatName val="0"/>
          <c:showSerName val="0"/>
          <c:showPercent val="0"/>
          <c:showBubbleSize val="0"/>
        </c:dLbls>
        <c:gapWidth val="95"/>
        <c:axId val="181928704"/>
        <c:axId val="176012288"/>
      </c:barChart>
      <c:catAx>
        <c:axId val="176009216"/>
        <c:scaling>
          <c:orientation val="minMax"/>
        </c:scaling>
        <c:delete val="0"/>
        <c:axPos val="l"/>
        <c:numFmt formatCode="General" sourceLinked="1"/>
        <c:majorTickMark val="none"/>
        <c:minorTickMark val="none"/>
        <c:tickLblPos val="nextTo"/>
        <c:crossAx val="176010752"/>
        <c:crosses val="autoZero"/>
        <c:auto val="1"/>
        <c:lblAlgn val="ctr"/>
        <c:lblOffset val="100"/>
        <c:noMultiLvlLbl val="0"/>
      </c:catAx>
      <c:valAx>
        <c:axId val="176010752"/>
        <c:scaling>
          <c:orientation val="minMax"/>
          <c:max val="0.14000000000000001"/>
          <c:min val="0"/>
        </c:scaling>
        <c:delete val="0"/>
        <c:axPos val="b"/>
        <c:majorGridlines>
          <c:spPr>
            <a:ln>
              <a:solidFill>
                <a:schemeClr val="tx1">
                  <a:tint val="75000"/>
                  <a:shade val="95000"/>
                  <a:satMod val="105000"/>
                  <a:alpha val="31000"/>
                </a:schemeClr>
              </a:solidFill>
              <a:prstDash val="dash"/>
            </a:ln>
          </c:spPr>
        </c:majorGridlines>
        <c:numFmt formatCode="0%" sourceLinked="0"/>
        <c:majorTickMark val="out"/>
        <c:minorTickMark val="none"/>
        <c:tickLblPos val="nextTo"/>
        <c:crossAx val="176009216"/>
        <c:crosses val="autoZero"/>
        <c:crossBetween val="between"/>
        <c:majorUnit val="2.0000000000000011E-2"/>
        <c:minorUnit val="1.0000000000000041E-3"/>
      </c:valAx>
      <c:valAx>
        <c:axId val="176012288"/>
        <c:scaling>
          <c:orientation val="minMax"/>
          <c:max val="0.14000000000000001"/>
          <c:min val="0"/>
        </c:scaling>
        <c:delete val="0"/>
        <c:axPos val="t"/>
        <c:numFmt formatCode="0.0%" sourceLinked="1"/>
        <c:majorTickMark val="none"/>
        <c:minorTickMark val="none"/>
        <c:tickLblPos val="none"/>
        <c:crossAx val="181928704"/>
        <c:crosses val="max"/>
        <c:crossBetween val="between"/>
        <c:majorUnit val="2.0000000000000011E-2"/>
        <c:minorUnit val="5.0000000000000079E-3"/>
      </c:valAx>
      <c:catAx>
        <c:axId val="181928704"/>
        <c:scaling>
          <c:orientation val="minMax"/>
        </c:scaling>
        <c:delete val="1"/>
        <c:axPos val="l"/>
        <c:majorTickMark val="out"/>
        <c:minorTickMark val="none"/>
        <c:tickLblPos val="none"/>
        <c:crossAx val="176012288"/>
        <c:crosses val="autoZero"/>
        <c:auto val="1"/>
        <c:lblAlgn val="ctr"/>
        <c:lblOffset val="100"/>
        <c:noMultiLvlLbl val="0"/>
      </c:catAx>
      <c:spPr>
        <a:ln w="12700">
          <a:solidFill>
            <a:srgbClr val="A6A6A6"/>
          </a:solidFill>
        </a:ln>
      </c:spPr>
    </c:plotArea>
    <c:legend>
      <c:legendPos val="r"/>
      <c:layout>
        <c:manualLayout>
          <c:xMode val="edge"/>
          <c:yMode val="edge"/>
          <c:x val="0.7630769230769231"/>
          <c:y val="0.78064331404380782"/>
          <c:w val="0.14886643488338405"/>
          <c:h val="0.12314147811373773"/>
        </c:manualLayout>
      </c:layout>
      <c:overlay val="0"/>
      <c:spPr>
        <a:solidFill>
          <a:schemeClr val="bg1"/>
        </a:solidFill>
      </c:spPr>
      <c:txPr>
        <a:bodyPr/>
        <a:lstStyle/>
        <a:p>
          <a:pPr>
            <a:defRPr b="0"/>
          </a:pPr>
          <a:endParaRPr lang="cs-CZ"/>
        </a:p>
      </c:txPr>
    </c:legend>
    <c:plotVisOnly val="1"/>
    <c:dispBlanksAs val="gap"/>
    <c:showDLblsOverMax val="0"/>
  </c:chart>
  <c:spPr>
    <a:ln>
      <a:noFill/>
    </a:ln>
  </c:spPr>
  <c:txPr>
    <a:bodyPr/>
    <a:lstStyle/>
    <a:p>
      <a:pPr>
        <a:defRPr sz="600">
          <a:latin typeface="Arial" panose="020B0604020202020204" pitchFamily="34" charset="0"/>
          <a:cs typeface="Arial" panose="020B0604020202020204"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23200718381771"/>
          <c:y val="2.4697008088082596E-2"/>
          <c:w val="0.74740801100970589"/>
          <c:h val="0.96347216382262013"/>
        </c:manualLayout>
      </c:layout>
      <c:barChart>
        <c:barDir val="bar"/>
        <c:grouping val="clustered"/>
        <c:varyColors val="0"/>
        <c:ser>
          <c:idx val="0"/>
          <c:order val="0"/>
          <c:tx>
            <c:strRef>
              <c:f>'F17'!$E$3</c:f>
              <c:strCache>
                <c:ptCount val="1"/>
                <c:pt idx="0">
                  <c:v>Celkem</c:v>
                </c:pt>
              </c:strCache>
            </c:strRef>
          </c:tx>
          <c:spPr>
            <a:solidFill>
              <a:srgbClr val="009BB4"/>
            </a:solidFill>
            <a:ln>
              <a:noFill/>
            </a:ln>
          </c:spPr>
          <c:invertIfNegative val="0"/>
          <c:dPt>
            <c:idx val="4"/>
            <c:invertIfNegative val="0"/>
            <c:bubble3D val="0"/>
            <c:spPr>
              <a:solidFill>
                <a:srgbClr val="47E5FF"/>
              </a:solidFill>
              <a:ln w="15875">
                <a:solidFill>
                  <a:srgbClr val="C00000"/>
                </a:solidFill>
              </a:ln>
            </c:spPr>
          </c:dPt>
          <c:dPt>
            <c:idx val="9"/>
            <c:invertIfNegative val="0"/>
            <c:bubble3D val="0"/>
            <c:spPr>
              <a:solidFill>
                <a:srgbClr val="009BB4"/>
              </a:solidFill>
              <a:ln w="15875">
                <a:noFill/>
              </a:ln>
            </c:spPr>
          </c:dPt>
          <c:dPt>
            <c:idx val="15"/>
            <c:invertIfNegative val="0"/>
            <c:bubble3D val="0"/>
            <c:spPr>
              <a:solidFill>
                <a:srgbClr val="47E5FF"/>
              </a:solidFill>
              <a:ln w="15875">
                <a:solidFill>
                  <a:srgbClr val="C00000"/>
                </a:solidFill>
              </a:ln>
            </c:spPr>
          </c:dPt>
          <c:dPt>
            <c:idx val="16"/>
            <c:invertIfNegative val="0"/>
            <c:bubble3D val="0"/>
            <c:spPr>
              <a:solidFill>
                <a:srgbClr val="009BB4"/>
              </a:solidFill>
              <a:ln w="15875">
                <a:noFill/>
              </a:ln>
            </c:spPr>
          </c:dPt>
          <c:dPt>
            <c:idx val="17"/>
            <c:invertIfNegative val="0"/>
            <c:bubble3D val="0"/>
            <c:spPr>
              <a:solidFill>
                <a:srgbClr val="009BB4"/>
              </a:solidFill>
              <a:ln w="15875">
                <a:noFill/>
              </a:ln>
            </c:spPr>
          </c:dPt>
          <c:dPt>
            <c:idx val="18"/>
            <c:invertIfNegative val="0"/>
            <c:bubble3D val="0"/>
            <c:spPr>
              <a:solidFill>
                <a:srgbClr val="009BB4"/>
              </a:solidFill>
              <a:ln w="15875">
                <a:noFill/>
              </a:ln>
            </c:spPr>
          </c:dPt>
          <c:dPt>
            <c:idx val="19"/>
            <c:invertIfNegative val="0"/>
            <c:bubble3D val="0"/>
            <c:spPr>
              <a:solidFill>
                <a:srgbClr val="009BB4"/>
              </a:solidFill>
              <a:ln w="15875">
                <a:noFill/>
              </a:ln>
            </c:spPr>
          </c:dPt>
          <c:dPt>
            <c:idx val="20"/>
            <c:invertIfNegative val="0"/>
            <c:bubble3D val="0"/>
            <c:spPr>
              <a:solidFill>
                <a:srgbClr val="009BB4"/>
              </a:solidFill>
              <a:ln w="19050">
                <a:noFill/>
              </a:ln>
            </c:spPr>
          </c:dPt>
          <c:dPt>
            <c:idx val="21"/>
            <c:invertIfNegative val="0"/>
            <c:bubble3D val="0"/>
            <c:spPr>
              <a:solidFill>
                <a:srgbClr val="009BB4"/>
              </a:solidFill>
              <a:ln w="15875">
                <a:noFill/>
              </a:ln>
            </c:spPr>
          </c:dPt>
          <c:dLbls>
            <c:dLbl>
              <c:idx val="4"/>
              <c:spPr/>
              <c:txPr>
                <a:bodyPr/>
                <a:lstStyle/>
                <a:p>
                  <a:pPr>
                    <a:defRPr b="1">
                      <a:solidFill>
                        <a:sysClr val="windowText" lastClr="000000"/>
                      </a:solidFill>
                    </a:defRPr>
                  </a:pPr>
                  <a:endParaRPr lang="cs-CZ"/>
                </a:p>
              </c:txPr>
              <c:dLblPos val="inEnd"/>
              <c:showLegendKey val="0"/>
              <c:showVal val="1"/>
              <c:showCatName val="0"/>
              <c:showSerName val="0"/>
              <c:showPercent val="0"/>
              <c:showBubbleSize val="0"/>
            </c:dLbl>
            <c:dLbl>
              <c:idx val="15"/>
              <c:spPr/>
              <c:txPr>
                <a:bodyPr/>
                <a:lstStyle/>
                <a:p>
                  <a:pPr>
                    <a:defRPr b="1">
                      <a:solidFill>
                        <a:sysClr val="windowText" lastClr="000000"/>
                      </a:solidFill>
                    </a:defRPr>
                  </a:pPr>
                  <a:endParaRPr lang="cs-CZ"/>
                </a:p>
              </c:txPr>
              <c:dLblPos val="inEnd"/>
              <c:showLegendKey val="0"/>
              <c:showVal val="1"/>
              <c:showCatName val="0"/>
              <c:showSerName val="0"/>
              <c:showPercent val="0"/>
              <c:showBubbleSize val="0"/>
            </c:dLbl>
            <c:txPr>
              <a:bodyPr/>
              <a:lstStyle/>
              <a:p>
                <a:pPr>
                  <a:defRPr b="1">
                    <a:solidFill>
                      <a:schemeClr val="bg1"/>
                    </a:solidFill>
                  </a:defRPr>
                </a:pPr>
                <a:endParaRPr lang="cs-CZ"/>
              </a:p>
            </c:txPr>
            <c:dLblPos val="inEnd"/>
            <c:showLegendKey val="0"/>
            <c:showVal val="1"/>
            <c:showCatName val="0"/>
            <c:showSerName val="0"/>
            <c:showPercent val="0"/>
            <c:showBubbleSize val="0"/>
            <c:showLeaderLines val="0"/>
          </c:dLbls>
          <c:cat>
            <c:strRef>
              <c:f>'F17'!$D$4:$D$28</c:f>
              <c:strCache>
                <c:ptCount val="25"/>
                <c:pt idx="0">
                  <c:v>Belgiun</c:v>
                </c:pt>
                <c:pt idx="1">
                  <c:v>Slovakia</c:v>
                </c:pt>
                <c:pt idx="2">
                  <c:v>Netherlands</c:v>
                </c:pt>
                <c:pt idx="3">
                  <c:v>Lithuania</c:v>
                </c:pt>
                <c:pt idx="4">
                  <c:v>Czech Republic</c:v>
                </c:pt>
                <c:pt idx="5">
                  <c:v>Austria</c:v>
                </c:pt>
                <c:pt idx="6">
                  <c:v>Spain</c:v>
                </c:pt>
                <c:pt idx="7">
                  <c:v>France</c:v>
                </c:pt>
                <c:pt idx="8">
                  <c:v>Germany</c:v>
                </c:pt>
                <c:pt idx="9">
                  <c:v>Croatia</c:v>
                </c:pt>
                <c:pt idx="10">
                  <c:v>Slovenia</c:v>
                </c:pt>
                <c:pt idx="11">
                  <c:v>Finland</c:v>
                </c:pt>
                <c:pt idx="12">
                  <c:v>Poland</c:v>
                </c:pt>
                <c:pt idx="13">
                  <c:v>Italy</c:v>
                </c:pt>
                <c:pt idx="14">
                  <c:v>Ireland</c:v>
                </c:pt>
                <c:pt idx="15">
                  <c:v>EU28</c:v>
                </c:pt>
                <c:pt idx="16">
                  <c:v>United Kingdom</c:v>
                </c:pt>
                <c:pt idx="17">
                  <c:v>Portugal</c:v>
                </c:pt>
                <c:pt idx="18">
                  <c:v>Denmark</c:v>
                </c:pt>
                <c:pt idx="19">
                  <c:v>Hungary</c:v>
                </c:pt>
                <c:pt idx="20">
                  <c:v>Estonia</c:v>
                </c:pt>
                <c:pt idx="21">
                  <c:v>Sweden</c:v>
                </c:pt>
                <c:pt idx="22">
                  <c:v>Romania</c:v>
                </c:pt>
                <c:pt idx="23">
                  <c:v>Greece</c:v>
                </c:pt>
                <c:pt idx="24">
                  <c:v>Bulgaria</c:v>
                </c:pt>
              </c:strCache>
            </c:strRef>
          </c:cat>
          <c:val>
            <c:numRef>
              <c:f>'F17'!$E$4:$E$28</c:f>
              <c:numCache>
                <c:formatCode>0.0%</c:formatCode>
                <c:ptCount val="25"/>
                <c:pt idx="0">
                  <c:v>7.823960880195599E-2</c:v>
                </c:pt>
                <c:pt idx="1">
                  <c:v>0.12514898688915377</c:v>
                </c:pt>
                <c:pt idx="2">
                  <c:v>0.12608835859400194</c:v>
                </c:pt>
                <c:pt idx="3">
                  <c:v>0.13126079447322972</c:v>
                </c:pt>
                <c:pt idx="4">
                  <c:v>0.13540010598834129</c:v>
                </c:pt>
                <c:pt idx="5">
                  <c:v>0.15146372507424694</c:v>
                </c:pt>
                <c:pt idx="6">
                  <c:v>0.16170712607674237</c:v>
                </c:pt>
                <c:pt idx="7">
                  <c:v>0.1749623736830789</c:v>
                </c:pt>
                <c:pt idx="8">
                  <c:v>0.17816675122611195</c:v>
                </c:pt>
                <c:pt idx="9">
                  <c:v>0.18337912087912087</c:v>
                </c:pt>
                <c:pt idx="10">
                  <c:v>0.18473895582329317</c:v>
                </c:pt>
                <c:pt idx="11">
                  <c:v>0.1921806167400881</c:v>
                </c:pt>
                <c:pt idx="12">
                  <c:v>0.19441961435321159</c:v>
                </c:pt>
                <c:pt idx="13">
                  <c:v>0.19542041346064706</c:v>
                </c:pt>
                <c:pt idx="14">
                  <c:v>0.19727891156462585</c:v>
                </c:pt>
                <c:pt idx="15">
                  <c:v>0.19848356964018468</c:v>
                </c:pt>
                <c:pt idx="16">
                  <c:v>0.20046567859221778</c:v>
                </c:pt>
                <c:pt idx="17">
                  <c:v>0.20671834625322996</c:v>
                </c:pt>
                <c:pt idx="18">
                  <c:v>0.21995548961424333</c:v>
                </c:pt>
                <c:pt idx="19">
                  <c:v>0.24857142857142858</c:v>
                </c:pt>
                <c:pt idx="20">
                  <c:v>0.29799999999999999</c:v>
                </c:pt>
                <c:pt idx="21">
                  <c:v>0.31684210526315787</c:v>
                </c:pt>
                <c:pt idx="22">
                  <c:v>0.32703509021167781</c:v>
                </c:pt>
                <c:pt idx="23">
                  <c:v>0.35721739130434782</c:v>
                </c:pt>
                <c:pt idx="24">
                  <c:v>0.39042165538781887</c:v>
                </c:pt>
              </c:numCache>
            </c:numRef>
          </c:val>
        </c:ser>
        <c:dLbls>
          <c:showLegendKey val="0"/>
          <c:showVal val="1"/>
          <c:showCatName val="0"/>
          <c:showSerName val="0"/>
          <c:showPercent val="0"/>
          <c:showBubbleSize val="0"/>
        </c:dLbls>
        <c:gapWidth val="35"/>
        <c:axId val="181957760"/>
        <c:axId val="181959296"/>
      </c:barChart>
      <c:catAx>
        <c:axId val="181957760"/>
        <c:scaling>
          <c:orientation val="minMax"/>
        </c:scaling>
        <c:delete val="0"/>
        <c:axPos val="l"/>
        <c:numFmt formatCode="General" sourceLinked="1"/>
        <c:majorTickMark val="none"/>
        <c:minorTickMark val="none"/>
        <c:tickLblPos val="nextTo"/>
        <c:crossAx val="181959296"/>
        <c:crosses val="autoZero"/>
        <c:auto val="1"/>
        <c:lblAlgn val="ctr"/>
        <c:lblOffset val="100"/>
        <c:noMultiLvlLbl val="0"/>
      </c:catAx>
      <c:valAx>
        <c:axId val="181959296"/>
        <c:scaling>
          <c:orientation val="minMax"/>
          <c:max val="0.4"/>
          <c:min val="0"/>
        </c:scaling>
        <c:delete val="0"/>
        <c:axPos val="b"/>
        <c:majorGridlines>
          <c:spPr>
            <a:ln>
              <a:solidFill>
                <a:schemeClr val="tx1">
                  <a:tint val="75000"/>
                  <a:shade val="95000"/>
                  <a:satMod val="105000"/>
                  <a:alpha val="33000"/>
                </a:schemeClr>
              </a:solidFill>
              <a:prstDash val="dash"/>
            </a:ln>
          </c:spPr>
        </c:majorGridlines>
        <c:numFmt formatCode="0%" sourceLinked="0"/>
        <c:majorTickMark val="out"/>
        <c:minorTickMark val="none"/>
        <c:tickLblPos val="nextTo"/>
        <c:crossAx val="181957760"/>
        <c:crosses val="autoZero"/>
        <c:crossBetween val="between"/>
        <c:majorUnit val="0.1"/>
        <c:minorUnit val="1.0000000000000041E-3"/>
      </c:valAx>
      <c:spPr>
        <a:ln w="12700">
          <a:solidFill>
            <a:srgbClr val="A6A6A6"/>
          </a:solidFill>
        </a:ln>
      </c:spPr>
    </c:plotArea>
    <c:plotVisOnly val="1"/>
    <c:dispBlanksAs val="gap"/>
    <c:showDLblsOverMax val="0"/>
  </c:chart>
  <c:spPr>
    <a:ln>
      <a:noFill/>
    </a:ln>
  </c:spPr>
  <c:txPr>
    <a:bodyPr/>
    <a:lstStyle/>
    <a:p>
      <a:pPr>
        <a:defRPr sz="600">
          <a:latin typeface="Arial" panose="020B0604020202020204" pitchFamily="34" charset="0"/>
          <a:cs typeface="Arial" panose="020B0604020202020204"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02668568868002E-2"/>
          <c:y val="0.1978657668987937"/>
          <c:w val="0.94717788874052022"/>
          <c:h val="0.6485010186318344"/>
        </c:manualLayout>
      </c:layout>
      <c:barChart>
        <c:barDir val="col"/>
        <c:grouping val="stacked"/>
        <c:varyColors val="0"/>
        <c:ser>
          <c:idx val="1"/>
          <c:order val="0"/>
          <c:tx>
            <c:strRef>
              <c:f>'F18'!$G$31</c:f>
              <c:strCache>
                <c:ptCount val="1"/>
                <c:pt idx="0">
                  <c:v> thousand of persons</c:v>
                </c:pt>
              </c:strCache>
            </c:strRef>
          </c:tx>
          <c:spPr>
            <a:solidFill>
              <a:srgbClr val="009BB4"/>
            </a:solidFill>
            <a:ln w="25400">
              <a:noFill/>
            </a:ln>
          </c:spPr>
          <c:invertIfNegative val="0"/>
          <c:dLbls>
            <c:numFmt formatCode="#,##0.0" sourceLinked="0"/>
            <c:spPr>
              <a:noFill/>
              <a:ln w="25400">
                <a:noFill/>
              </a:ln>
            </c:spPr>
            <c:txPr>
              <a:bodyPr/>
              <a:lstStyle/>
              <a:p>
                <a:pPr>
                  <a:defRPr sz="600" b="1" i="0" u="none" strike="noStrike" baseline="0">
                    <a:solidFill>
                      <a:srgbClr val="FFFFFF"/>
                    </a:solidFill>
                    <a:latin typeface="Arial"/>
                    <a:ea typeface="Arial"/>
                    <a:cs typeface="Arial"/>
                  </a:defRPr>
                </a:pPr>
                <a:endParaRPr lang="cs-CZ"/>
              </a:p>
            </c:txPr>
            <c:showLegendKey val="0"/>
            <c:showVal val="1"/>
            <c:showCatName val="0"/>
            <c:showSerName val="0"/>
            <c:showPercent val="0"/>
            <c:showBubbleSize val="0"/>
            <c:showLeaderLines val="0"/>
          </c:dLbls>
          <c:cat>
            <c:numRef>
              <c:f>'F18'!$H$30:$P$30</c:f>
              <c:numCache>
                <c:formatCode>General</c:formatCode>
                <c:ptCount val="9"/>
                <c:pt idx="0">
                  <c:v>1995</c:v>
                </c:pt>
                <c:pt idx="1">
                  <c:v>2000</c:v>
                </c:pt>
                <c:pt idx="2">
                  <c:v>2005</c:v>
                </c:pt>
                <c:pt idx="3">
                  <c:v>2010</c:v>
                </c:pt>
                <c:pt idx="4">
                  <c:v>2012</c:v>
                </c:pt>
                <c:pt idx="5">
                  <c:v>2013</c:v>
                </c:pt>
                <c:pt idx="6">
                  <c:v>2014</c:v>
                </c:pt>
                <c:pt idx="7">
                  <c:v>2015</c:v>
                </c:pt>
                <c:pt idx="8">
                  <c:v>2016</c:v>
                </c:pt>
              </c:numCache>
            </c:numRef>
          </c:cat>
          <c:val>
            <c:numRef>
              <c:f>'F18'!$H$31:$P$31</c:f>
              <c:numCache>
                <c:formatCode>0.0</c:formatCode>
                <c:ptCount val="9"/>
                <c:pt idx="0">
                  <c:v>25.885470125000026</c:v>
                </c:pt>
                <c:pt idx="1">
                  <c:v>34.737062725000023</c:v>
                </c:pt>
                <c:pt idx="2">
                  <c:v>36.799999999999997</c:v>
                </c:pt>
                <c:pt idx="3">
                  <c:v>48.9</c:v>
                </c:pt>
                <c:pt idx="4">
                  <c:v>53.203000000000003</c:v>
                </c:pt>
                <c:pt idx="5">
                  <c:v>57.369</c:v>
                </c:pt>
                <c:pt idx="6">
                  <c:v>63.414999999999999</c:v>
                </c:pt>
                <c:pt idx="7">
                  <c:v>66.572999999999993</c:v>
                </c:pt>
                <c:pt idx="8">
                  <c:v>71.926000000000002</c:v>
                </c:pt>
              </c:numCache>
            </c:numRef>
          </c:val>
        </c:ser>
        <c:dLbls>
          <c:showLegendKey val="0"/>
          <c:showVal val="0"/>
          <c:showCatName val="0"/>
          <c:showSerName val="0"/>
          <c:showPercent val="0"/>
          <c:showBubbleSize val="0"/>
        </c:dLbls>
        <c:gapWidth val="60"/>
        <c:overlap val="100"/>
        <c:axId val="182056064"/>
        <c:axId val="182057600"/>
      </c:barChart>
      <c:lineChart>
        <c:grouping val="standard"/>
        <c:varyColors val="0"/>
        <c:ser>
          <c:idx val="0"/>
          <c:order val="1"/>
          <c:tx>
            <c:strRef>
              <c:f>'F18'!$G$32</c:f>
              <c:strCache>
                <c:ptCount val="1"/>
                <c:pt idx="0">
                  <c:v> % of total employment</c:v>
                </c:pt>
              </c:strCache>
            </c:strRef>
          </c:tx>
          <c:spPr>
            <a:ln w="19050">
              <a:solidFill>
                <a:srgbClr val="47E5FF"/>
              </a:solidFill>
            </a:ln>
          </c:spPr>
          <c:marker>
            <c:symbol val="diamond"/>
            <c:size val="5"/>
            <c:spPr>
              <a:solidFill>
                <a:srgbClr val="ABF3FF"/>
              </a:solidFill>
              <a:ln w="12700">
                <a:solidFill>
                  <a:srgbClr val="47E5FF"/>
                </a:solidFill>
              </a:ln>
            </c:spPr>
          </c:marker>
          <c:dLbls>
            <c:numFmt formatCode="0.00%" sourceLinked="0"/>
            <c:txPr>
              <a:bodyPr/>
              <a:lstStyle/>
              <a:p>
                <a:pPr>
                  <a:defRPr b="1"/>
                </a:pPr>
                <a:endParaRPr lang="cs-CZ"/>
              </a:p>
            </c:txPr>
            <c:dLblPos val="t"/>
            <c:showLegendKey val="0"/>
            <c:showVal val="1"/>
            <c:showCatName val="0"/>
            <c:showSerName val="0"/>
            <c:showPercent val="0"/>
            <c:showBubbleSize val="0"/>
            <c:showLeaderLines val="0"/>
          </c:dLbls>
          <c:cat>
            <c:numRef>
              <c:f>'F18'!$H$30:$P$30</c:f>
              <c:numCache>
                <c:formatCode>General</c:formatCode>
                <c:ptCount val="9"/>
                <c:pt idx="0">
                  <c:v>1995</c:v>
                </c:pt>
                <c:pt idx="1">
                  <c:v>2000</c:v>
                </c:pt>
                <c:pt idx="2">
                  <c:v>2005</c:v>
                </c:pt>
                <c:pt idx="3">
                  <c:v>2010</c:v>
                </c:pt>
                <c:pt idx="4">
                  <c:v>2012</c:v>
                </c:pt>
                <c:pt idx="5">
                  <c:v>2013</c:v>
                </c:pt>
                <c:pt idx="6">
                  <c:v>2014</c:v>
                </c:pt>
                <c:pt idx="7">
                  <c:v>2015</c:v>
                </c:pt>
                <c:pt idx="8">
                  <c:v>2016</c:v>
                </c:pt>
              </c:numCache>
            </c:numRef>
          </c:cat>
          <c:val>
            <c:numRef>
              <c:f>'F18'!$H$32:$P$32</c:f>
              <c:numCache>
                <c:formatCode>0.0%</c:formatCode>
                <c:ptCount val="9"/>
                <c:pt idx="0">
                  <c:v>5.2161336244368698E-3</c:v>
                </c:pt>
                <c:pt idx="1">
                  <c:v>7.3414999287982566E-3</c:v>
                </c:pt>
                <c:pt idx="2">
                  <c:v>7.7297221101102756E-3</c:v>
                </c:pt>
                <c:pt idx="3">
                  <c:v>1.0006851305772686E-2</c:v>
                </c:pt>
                <c:pt idx="4">
                  <c:v>1.0879841179635476E-2</c:v>
                </c:pt>
                <c:pt idx="5">
                  <c:v>1.1572621147061859E-2</c:v>
                </c:pt>
                <c:pt idx="6">
                  <c:v>1.2725421584858804E-2</c:v>
                </c:pt>
                <c:pt idx="7">
                  <c:v>1.3204057329926744E-2</c:v>
                </c:pt>
                <c:pt idx="8">
                  <c:v>1.3967450520178308E-2</c:v>
                </c:pt>
              </c:numCache>
            </c:numRef>
          </c:val>
          <c:smooth val="0"/>
        </c:ser>
        <c:dLbls>
          <c:showLegendKey val="0"/>
          <c:showVal val="0"/>
          <c:showCatName val="0"/>
          <c:showSerName val="0"/>
          <c:showPercent val="0"/>
          <c:showBubbleSize val="0"/>
        </c:dLbls>
        <c:marker val="1"/>
        <c:smooth val="0"/>
        <c:axId val="182388608"/>
        <c:axId val="182387072"/>
      </c:lineChart>
      <c:catAx>
        <c:axId val="182056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cs-CZ"/>
          </a:p>
        </c:txPr>
        <c:crossAx val="182057600"/>
        <c:crosses val="autoZero"/>
        <c:auto val="0"/>
        <c:lblAlgn val="ctr"/>
        <c:lblOffset val="100"/>
        <c:tickLblSkip val="1"/>
        <c:tickMarkSkip val="1"/>
        <c:noMultiLvlLbl val="0"/>
      </c:catAx>
      <c:valAx>
        <c:axId val="182057600"/>
        <c:scaling>
          <c:orientation val="minMax"/>
          <c:max val="100"/>
          <c:min val="0"/>
        </c:scaling>
        <c:delete val="0"/>
        <c:axPos val="l"/>
        <c:majorGridlines>
          <c:spPr>
            <a:ln w="12700">
              <a:noFill/>
              <a:prstDash val="dash"/>
            </a:ln>
          </c:spPr>
        </c:majorGridlines>
        <c:numFmt formatCode="0.0" sourceLinked="1"/>
        <c:majorTickMark val="none"/>
        <c:minorTickMark val="none"/>
        <c:tickLblPos val="none"/>
        <c:spPr>
          <a:ln w="9525">
            <a:noFill/>
          </a:ln>
        </c:spPr>
        <c:crossAx val="182056064"/>
        <c:crosses val="autoZero"/>
        <c:crossBetween val="between"/>
        <c:majorUnit val="20"/>
        <c:minorUnit val="10"/>
      </c:valAx>
      <c:valAx>
        <c:axId val="182387072"/>
        <c:scaling>
          <c:orientation val="minMax"/>
          <c:max val="1.8000000000000023E-2"/>
          <c:min val="0"/>
        </c:scaling>
        <c:delete val="0"/>
        <c:axPos val="r"/>
        <c:numFmt formatCode="0.0%" sourceLinked="1"/>
        <c:majorTickMark val="none"/>
        <c:minorTickMark val="none"/>
        <c:tickLblPos val="none"/>
        <c:crossAx val="182388608"/>
        <c:crosses val="max"/>
        <c:crossBetween val="between"/>
        <c:majorUnit val="1.0000000000000041E-3"/>
        <c:minorUnit val="1.000000000000004E-4"/>
      </c:valAx>
      <c:catAx>
        <c:axId val="182388608"/>
        <c:scaling>
          <c:orientation val="minMax"/>
        </c:scaling>
        <c:delete val="1"/>
        <c:axPos val="b"/>
        <c:numFmt formatCode="General" sourceLinked="1"/>
        <c:majorTickMark val="out"/>
        <c:minorTickMark val="none"/>
        <c:tickLblPos val="none"/>
        <c:crossAx val="182387072"/>
        <c:crosses val="autoZero"/>
        <c:auto val="0"/>
        <c:lblAlgn val="ctr"/>
        <c:lblOffset val="100"/>
        <c:noMultiLvlLbl val="0"/>
      </c:catAx>
      <c:spPr>
        <a:noFill/>
        <a:ln w="12700">
          <a:solidFill>
            <a:srgbClr val="A6A6A6"/>
          </a:solidFill>
        </a:ln>
      </c:spPr>
    </c:plotArea>
    <c:legend>
      <c:legendPos val="t"/>
      <c:layout>
        <c:manualLayout>
          <c:xMode val="edge"/>
          <c:yMode val="edge"/>
          <c:x val="0"/>
          <c:y val="3.9473930623537573E-2"/>
          <c:w val="0.93987068689584563"/>
          <c:h val="0.14318948022903821"/>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4" footer="0.492125984500004"/>
    <c:pageSetup paperSize="9" orientation="landscape" horizontalDpi="1200" verticalDpi="120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408831249035029E-2"/>
          <c:y val="0.22966829682549753"/>
          <c:w val="0.88045518531636247"/>
          <c:h val="0.74699133254350536"/>
        </c:manualLayout>
      </c:layout>
      <c:barChart>
        <c:barDir val="bar"/>
        <c:grouping val="percentStacked"/>
        <c:varyColors val="0"/>
        <c:ser>
          <c:idx val="0"/>
          <c:order val="0"/>
          <c:tx>
            <c:strRef>
              <c:f>'F18'!$G$42</c:f>
              <c:strCache>
                <c:ptCount val="1"/>
                <c:pt idx="0">
                  <c:v> Males</c:v>
                </c:pt>
              </c:strCache>
            </c:strRef>
          </c:tx>
          <c:spPr>
            <a:solidFill>
              <a:srgbClr val="009BB4"/>
            </a:solidFill>
            <a:ln w="25400">
              <a:noFill/>
            </a:ln>
          </c:spPr>
          <c:invertIfNegative val="0"/>
          <c:dLbls>
            <c:numFmt formatCode="0%" sourceLinked="0"/>
            <c:spPr>
              <a:noFill/>
              <a:ln w="25400">
                <a:noFill/>
              </a:ln>
            </c:spPr>
            <c:txPr>
              <a:bodyPr/>
              <a:lstStyle/>
              <a:p>
                <a:pPr>
                  <a:defRPr sz="600" b="1" i="0" u="none" strike="noStrike" baseline="0">
                    <a:solidFill>
                      <a:srgbClr val="FFFFFF"/>
                    </a:solidFill>
                    <a:latin typeface="Arial"/>
                    <a:ea typeface="Arial"/>
                    <a:cs typeface="Arial"/>
                  </a:defRPr>
                </a:pPr>
                <a:endParaRPr lang="cs-CZ"/>
              </a:p>
            </c:txPr>
            <c:showLegendKey val="0"/>
            <c:showVal val="1"/>
            <c:showCatName val="0"/>
            <c:showSerName val="0"/>
            <c:showPercent val="0"/>
            <c:showBubbleSize val="0"/>
            <c:showLeaderLines val="0"/>
          </c:dLbls>
          <c:cat>
            <c:numRef>
              <c:f>'F18'!$H$41:$J$41</c:f>
              <c:numCache>
                <c:formatCode>General</c:formatCode>
                <c:ptCount val="3"/>
                <c:pt idx="0">
                  <c:v>1996</c:v>
                </c:pt>
                <c:pt idx="1">
                  <c:v>2006</c:v>
                </c:pt>
                <c:pt idx="2">
                  <c:v>2016</c:v>
                </c:pt>
              </c:numCache>
            </c:numRef>
          </c:cat>
          <c:val>
            <c:numRef>
              <c:f>'F18'!$H$42:$J$42</c:f>
              <c:numCache>
                <c:formatCode>0%</c:formatCode>
                <c:ptCount val="3"/>
                <c:pt idx="0">
                  <c:v>0.85247421963524828</c:v>
                </c:pt>
                <c:pt idx="1">
                  <c:v>0.92</c:v>
                </c:pt>
                <c:pt idx="2">
                  <c:v>0.9</c:v>
                </c:pt>
              </c:numCache>
            </c:numRef>
          </c:val>
        </c:ser>
        <c:ser>
          <c:idx val="1"/>
          <c:order val="1"/>
          <c:tx>
            <c:strRef>
              <c:f>'F18'!$G$43</c:f>
              <c:strCache>
                <c:ptCount val="1"/>
                <c:pt idx="0">
                  <c:v> Females</c:v>
                </c:pt>
              </c:strCache>
            </c:strRef>
          </c:tx>
          <c:spPr>
            <a:solidFill>
              <a:srgbClr val="47E5FF"/>
            </a:solidFill>
          </c:spPr>
          <c:invertIfNegative val="0"/>
          <c:dLbls>
            <c:numFmt formatCode="0%" sourceLinked="0"/>
            <c:txPr>
              <a:bodyPr/>
              <a:lstStyle/>
              <a:p>
                <a:pPr>
                  <a:defRPr b="1">
                    <a:solidFill>
                      <a:sysClr val="windowText" lastClr="000000"/>
                    </a:solidFill>
                  </a:defRPr>
                </a:pPr>
                <a:endParaRPr lang="cs-CZ"/>
              </a:p>
            </c:txPr>
            <c:showLegendKey val="0"/>
            <c:showVal val="1"/>
            <c:showCatName val="0"/>
            <c:showSerName val="0"/>
            <c:showPercent val="0"/>
            <c:showBubbleSize val="0"/>
            <c:showLeaderLines val="0"/>
          </c:dLbls>
          <c:cat>
            <c:numRef>
              <c:f>'F18'!$H$41:$J$41</c:f>
              <c:numCache>
                <c:formatCode>General</c:formatCode>
                <c:ptCount val="3"/>
                <c:pt idx="0">
                  <c:v>1996</c:v>
                </c:pt>
                <c:pt idx="1">
                  <c:v>2006</c:v>
                </c:pt>
                <c:pt idx="2">
                  <c:v>2016</c:v>
                </c:pt>
              </c:numCache>
            </c:numRef>
          </c:cat>
          <c:val>
            <c:numRef>
              <c:f>'F18'!$H$43:$J$43</c:f>
              <c:numCache>
                <c:formatCode>0%</c:formatCode>
                <c:ptCount val="3"/>
                <c:pt idx="0">
                  <c:v>0.14752578036475172</c:v>
                </c:pt>
                <c:pt idx="1">
                  <c:v>0.08</c:v>
                </c:pt>
                <c:pt idx="2">
                  <c:v>0.1</c:v>
                </c:pt>
              </c:numCache>
            </c:numRef>
          </c:val>
        </c:ser>
        <c:dLbls>
          <c:showLegendKey val="0"/>
          <c:showVal val="0"/>
          <c:showCatName val="0"/>
          <c:showSerName val="0"/>
          <c:showPercent val="0"/>
          <c:showBubbleSize val="0"/>
        </c:dLbls>
        <c:gapWidth val="50"/>
        <c:overlap val="100"/>
        <c:axId val="182402048"/>
        <c:axId val="182432512"/>
      </c:barChart>
      <c:catAx>
        <c:axId val="1824020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cs-CZ"/>
          </a:p>
        </c:txPr>
        <c:crossAx val="182432512"/>
        <c:crosses val="autoZero"/>
        <c:auto val="1"/>
        <c:lblAlgn val="ctr"/>
        <c:lblOffset val="100"/>
        <c:tickLblSkip val="1"/>
        <c:tickMarkSkip val="1"/>
        <c:noMultiLvlLbl val="0"/>
      </c:catAx>
      <c:valAx>
        <c:axId val="182432512"/>
        <c:scaling>
          <c:orientation val="minMax"/>
          <c:max val="1"/>
          <c:min val="0"/>
        </c:scaling>
        <c:delete val="0"/>
        <c:axPos val="b"/>
        <c:numFmt formatCode="0%" sourceLinked="1"/>
        <c:majorTickMark val="out"/>
        <c:minorTickMark val="none"/>
        <c:tickLblPos val="none"/>
        <c:crossAx val="182402048"/>
        <c:crosses val="autoZero"/>
        <c:crossBetween val="between"/>
      </c:valAx>
      <c:spPr>
        <a:noFill/>
        <a:ln w="12700">
          <a:solidFill>
            <a:srgbClr val="A6A6A6"/>
          </a:solidFill>
        </a:ln>
      </c:spPr>
    </c:plotArea>
    <c:legend>
      <c:legendPos val="t"/>
      <c:layout>
        <c:manualLayout>
          <c:xMode val="edge"/>
          <c:yMode val="edge"/>
          <c:x val="0.34249803993508998"/>
          <c:y val="3.1195797552826397E-2"/>
          <c:w val="0.38375670859425787"/>
          <c:h val="0.17864845875215013"/>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411" footer="0.4921259845000041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69182731469024E-2"/>
          <c:y val="0.33033790744800962"/>
          <c:w val="0.88923413883609359"/>
          <c:h val="0.64632199535375734"/>
        </c:manualLayout>
      </c:layout>
      <c:barChart>
        <c:barDir val="bar"/>
        <c:grouping val="percentStacked"/>
        <c:varyColors val="0"/>
        <c:ser>
          <c:idx val="0"/>
          <c:order val="0"/>
          <c:tx>
            <c:strRef>
              <c:f>'F18'!$G$49</c:f>
              <c:strCache>
                <c:ptCount val="1"/>
                <c:pt idx="0">
                  <c:v> Master's and Doctoral</c:v>
                </c:pt>
              </c:strCache>
            </c:strRef>
          </c:tx>
          <c:spPr>
            <a:solidFill>
              <a:srgbClr val="009BB4"/>
            </a:solidFill>
            <a:ln w="25400">
              <a:noFill/>
            </a:ln>
          </c:spPr>
          <c:invertIfNegative val="0"/>
          <c:dLbls>
            <c:numFmt formatCode="0%" sourceLinked="0"/>
            <c:spPr>
              <a:noFill/>
              <a:ln w="25400">
                <a:noFill/>
              </a:ln>
            </c:spPr>
            <c:txPr>
              <a:bodyPr/>
              <a:lstStyle/>
              <a:p>
                <a:pPr>
                  <a:defRPr sz="600" b="1" i="0" u="none" strike="noStrike" baseline="0">
                    <a:solidFill>
                      <a:srgbClr val="FFFFFF"/>
                    </a:solidFill>
                    <a:latin typeface="Arial"/>
                    <a:ea typeface="Arial"/>
                    <a:cs typeface="Arial"/>
                  </a:defRPr>
                </a:pPr>
                <a:endParaRPr lang="cs-CZ"/>
              </a:p>
            </c:txPr>
            <c:showLegendKey val="0"/>
            <c:showVal val="1"/>
            <c:showCatName val="0"/>
            <c:showSerName val="0"/>
            <c:showPercent val="0"/>
            <c:showBubbleSize val="0"/>
            <c:showLeaderLines val="0"/>
          </c:dLbls>
          <c:cat>
            <c:numRef>
              <c:f>'F18'!$H$48</c:f>
              <c:numCache>
                <c:formatCode>0</c:formatCode>
                <c:ptCount val="1"/>
                <c:pt idx="0">
                  <c:v>2016</c:v>
                </c:pt>
              </c:numCache>
            </c:numRef>
          </c:cat>
          <c:val>
            <c:numRef>
              <c:f>'F18'!$H$49</c:f>
              <c:numCache>
                <c:formatCode>0.0%</c:formatCode>
                <c:ptCount val="1"/>
                <c:pt idx="0">
                  <c:v>0.70136963397472518</c:v>
                </c:pt>
              </c:numCache>
            </c:numRef>
          </c:val>
        </c:ser>
        <c:ser>
          <c:idx val="1"/>
          <c:order val="1"/>
          <c:tx>
            <c:strRef>
              <c:f>'F18'!$G$50</c:f>
              <c:strCache>
                <c:ptCount val="1"/>
                <c:pt idx="0">
                  <c:v> Bachelor's and Higher professional</c:v>
                </c:pt>
              </c:strCache>
            </c:strRef>
          </c:tx>
          <c:spPr>
            <a:solidFill>
              <a:srgbClr val="47E5FF"/>
            </a:solidFill>
          </c:spPr>
          <c:invertIfNegative val="0"/>
          <c:dLbls>
            <c:numFmt formatCode="0%" sourceLinked="0"/>
            <c:txPr>
              <a:bodyPr/>
              <a:lstStyle/>
              <a:p>
                <a:pPr>
                  <a:defRPr b="1">
                    <a:solidFill>
                      <a:sysClr val="windowText" lastClr="000000"/>
                    </a:solidFill>
                  </a:defRPr>
                </a:pPr>
                <a:endParaRPr lang="cs-CZ"/>
              </a:p>
            </c:txPr>
            <c:showLegendKey val="0"/>
            <c:showVal val="1"/>
            <c:showCatName val="0"/>
            <c:showSerName val="0"/>
            <c:showPercent val="0"/>
            <c:showBubbleSize val="0"/>
            <c:showLeaderLines val="0"/>
          </c:dLbls>
          <c:cat>
            <c:numRef>
              <c:f>'F18'!$H$48</c:f>
              <c:numCache>
                <c:formatCode>0</c:formatCode>
                <c:ptCount val="1"/>
                <c:pt idx="0">
                  <c:v>2016</c:v>
                </c:pt>
              </c:numCache>
            </c:numRef>
          </c:cat>
          <c:val>
            <c:numRef>
              <c:f>'F18'!$H$50</c:f>
              <c:numCache>
                <c:formatCode>0.0%</c:formatCode>
                <c:ptCount val="1"/>
                <c:pt idx="0">
                  <c:v>0.14320547296261721</c:v>
                </c:pt>
              </c:numCache>
            </c:numRef>
          </c:val>
        </c:ser>
        <c:ser>
          <c:idx val="2"/>
          <c:order val="2"/>
          <c:tx>
            <c:strRef>
              <c:f>'F18'!$G$51</c:f>
              <c:strCache>
                <c:ptCount val="1"/>
                <c:pt idx="0">
                  <c:v> Secondary</c:v>
                </c:pt>
              </c:strCache>
            </c:strRef>
          </c:tx>
          <c:spPr>
            <a:solidFill>
              <a:srgbClr val="ABF3FF"/>
            </a:solidFill>
          </c:spPr>
          <c:invertIfNegative val="0"/>
          <c:dLbls>
            <c:dLbl>
              <c:idx val="0"/>
              <c:layout/>
              <c:showLegendKey val="0"/>
              <c:showVal val="1"/>
              <c:showCatName val="0"/>
              <c:showSerName val="0"/>
              <c:showPercent val="0"/>
              <c:showBubbleSize val="0"/>
            </c:dLbl>
            <c:dLbl>
              <c:idx val="1"/>
              <c:showLegendKey val="0"/>
              <c:showVal val="1"/>
              <c:showCatName val="0"/>
              <c:showSerName val="0"/>
              <c:showPercent val="0"/>
              <c:showBubbleSize val="0"/>
            </c:dLbl>
            <c:numFmt formatCode="0%" sourceLinked="0"/>
            <c:txPr>
              <a:bodyPr/>
              <a:lstStyle/>
              <a:p>
                <a:pPr>
                  <a:defRPr b="1"/>
                </a:pPr>
                <a:endParaRPr lang="cs-CZ"/>
              </a:p>
            </c:txPr>
            <c:showLegendKey val="0"/>
            <c:showVal val="0"/>
            <c:showCatName val="0"/>
            <c:showSerName val="0"/>
            <c:showPercent val="0"/>
            <c:showBubbleSize val="0"/>
          </c:dLbls>
          <c:cat>
            <c:numRef>
              <c:f>'F18'!$H$48</c:f>
              <c:numCache>
                <c:formatCode>0</c:formatCode>
                <c:ptCount val="1"/>
                <c:pt idx="0">
                  <c:v>2016</c:v>
                </c:pt>
              </c:numCache>
            </c:numRef>
          </c:cat>
          <c:val>
            <c:numRef>
              <c:f>'F18'!$H$51</c:f>
              <c:numCache>
                <c:formatCode>0.0%</c:formatCode>
                <c:ptCount val="1"/>
                <c:pt idx="0">
                  <c:v>0.15541095985843864</c:v>
                </c:pt>
              </c:numCache>
            </c:numRef>
          </c:val>
        </c:ser>
        <c:dLbls>
          <c:showLegendKey val="0"/>
          <c:showVal val="0"/>
          <c:showCatName val="0"/>
          <c:showSerName val="0"/>
          <c:showPercent val="0"/>
          <c:showBubbleSize val="0"/>
        </c:dLbls>
        <c:gapWidth val="50"/>
        <c:overlap val="100"/>
        <c:axId val="182463872"/>
        <c:axId val="182482048"/>
      </c:barChart>
      <c:catAx>
        <c:axId val="18246387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cs-CZ"/>
          </a:p>
        </c:txPr>
        <c:crossAx val="182482048"/>
        <c:crosses val="autoZero"/>
        <c:auto val="1"/>
        <c:lblAlgn val="ctr"/>
        <c:lblOffset val="100"/>
        <c:tickLblSkip val="1"/>
        <c:tickMarkSkip val="1"/>
        <c:noMultiLvlLbl val="0"/>
      </c:catAx>
      <c:valAx>
        <c:axId val="182482048"/>
        <c:scaling>
          <c:orientation val="minMax"/>
          <c:max val="1"/>
          <c:min val="0"/>
        </c:scaling>
        <c:delete val="0"/>
        <c:axPos val="b"/>
        <c:numFmt formatCode="0%" sourceLinked="1"/>
        <c:majorTickMark val="out"/>
        <c:minorTickMark val="none"/>
        <c:tickLblPos val="none"/>
        <c:crossAx val="182463872"/>
        <c:crosses val="autoZero"/>
        <c:crossBetween val="between"/>
      </c:valAx>
      <c:spPr>
        <a:noFill/>
        <a:ln w="12700">
          <a:solidFill>
            <a:srgbClr val="A6A6A6"/>
          </a:solidFill>
        </a:ln>
      </c:spPr>
    </c:plotArea>
    <c:legend>
      <c:legendPos val="t"/>
      <c:layout>
        <c:manualLayout>
          <c:xMode val="edge"/>
          <c:yMode val="edge"/>
          <c:x val="0"/>
          <c:y val="6.3483703440588901E-2"/>
          <c:w val="0.98912520728303466"/>
          <c:h val="0.21214855461514698"/>
        </c:manualLayout>
      </c:layout>
      <c:overlay val="0"/>
      <c:spPr>
        <a:noFill/>
        <a:ln w="25400">
          <a:noFill/>
        </a:ln>
      </c:spPr>
      <c:txPr>
        <a:bodyPr/>
        <a:lstStyle/>
        <a:p>
          <a:pPr>
            <a:defRPr sz="6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a:ea typeface="Arial"/>
          <a:cs typeface="Arial"/>
        </a:defRPr>
      </a:pPr>
      <a:endParaRPr lang="cs-CZ"/>
    </a:p>
  </c:txPr>
  <c:printSettings>
    <c:headerFooter alignWithMargins="0"/>
    <c:pageMargins b="0.98425196899999956" l="0.78740157499999996" r="0.78740157499999996" t="0.98425196899999956" header="0.49212598450000411" footer="0.4921259845000041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013907245932281"/>
          <c:y val="3.0400515725008102E-2"/>
          <c:w val="0.71052095409511173"/>
          <c:h val="0.91430123866095681"/>
        </c:manualLayout>
      </c:layout>
      <c:barChart>
        <c:barDir val="bar"/>
        <c:grouping val="clustered"/>
        <c:varyColors val="0"/>
        <c:ser>
          <c:idx val="0"/>
          <c:order val="0"/>
          <c:tx>
            <c:strRef>
              <c:f>'F19'!$E$2</c:f>
              <c:strCache>
                <c:ptCount val="1"/>
                <c:pt idx="0">
                  <c:v> Celkem 
(ISCO 25)</c:v>
                </c:pt>
              </c:strCache>
            </c:strRef>
          </c:tx>
          <c:spPr>
            <a:solidFill>
              <a:srgbClr val="009BB4"/>
            </a:solidFill>
            <a:ln>
              <a:noFill/>
            </a:ln>
          </c:spPr>
          <c:invertIfNegative val="0"/>
          <c:dPt>
            <c:idx val="10"/>
            <c:invertIfNegative val="0"/>
            <c:bubble3D val="0"/>
            <c:spPr>
              <a:solidFill>
                <a:srgbClr val="009BB4"/>
              </a:solidFill>
              <a:ln w="15875">
                <a:noFill/>
              </a:ln>
            </c:spPr>
          </c:dPt>
          <c:dPt>
            <c:idx val="12"/>
            <c:invertIfNegative val="0"/>
            <c:bubble3D val="0"/>
            <c:spPr>
              <a:solidFill>
                <a:srgbClr val="47E5FF"/>
              </a:solidFill>
              <a:ln w="15875">
                <a:solidFill>
                  <a:srgbClr val="C00000"/>
                </a:solidFill>
              </a:ln>
            </c:spPr>
          </c:dPt>
          <c:dPt>
            <c:idx val="15"/>
            <c:invertIfNegative val="0"/>
            <c:bubble3D val="0"/>
            <c:spPr>
              <a:solidFill>
                <a:srgbClr val="47E5FF"/>
              </a:solidFill>
              <a:ln w="15875">
                <a:solidFill>
                  <a:srgbClr val="C00000"/>
                </a:solidFill>
              </a:ln>
            </c:spPr>
          </c:dPt>
          <c:dPt>
            <c:idx val="17"/>
            <c:invertIfNegative val="0"/>
            <c:bubble3D val="0"/>
            <c:spPr>
              <a:solidFill>
                <a:srgbClr val="009BB4"/>
              </a:solidFill>
              <a:ln w="15875">
                <a:noFill/>
              </a:ln>
            </c:spPr>
          </c:dPt>
          <c:dPt>
            <c:idx val="18"/>
            <c:invertIfNegative val="0"/>
            <c:bubble3D val="0"/>
            <c:spPr>
              <a:solidFill>
                <a:srgbClr val="009BB4"/>
              </a:solidFill>
              <a:ln w="15875">
                <a:noFill/>
              </a:ln>
            </c:spPr>
          </c:dPt>
          <c:dPt>
            <c:idx val="19"/>
            <c:invertIfNegative val="0"/>
            <c:bubble3D val="0"/>
            <c:spPr>
              <a:solidFill>
                <a:srgbClr val="009BB4"/>
              </a:solidFill>
              <a:ln w="15875">
                <a:noFill/>
              </a:ln>
            </c:spPr>
          </c:dPt>
          <c:dPt>
            <c:idx val="20"/>
            <c:invertIfNegative val="0"/>
            <c:bubble3D val="0"/>
            <c:spPr>
              <a:solidFill>
                <a:srgbClr val="009BB4"/>
              </a:solidFill>
              <a:ln w="19050">
                <a:noFill/>
              </a:ln>
            </c:spPr>
          </c:dPt>
          <c:dLbls>
            <c:dLbl>
              <c:idx val="12"/>
              <c:spPr/>
              <c:txPr>
                <a:bodyPr/>
                <a:lstStyle/>
                <a:p>
                  <a:pPr>
                    <a:defRPr b="1">
                      <a:solidFill>
                        <a:sysClr val="windowText" lastClr="000000"/>
                      </a:solidFill>
                    </a:defRPr>
                  </a:pPr>
                  <a:endParaRPr lang="cs-CZ"/>
                </a:p>
              </c:txPr>
              <c:dLblPos val="inEnd"/>
              <c:showLegendKey val="0"/>
              <c:showVal val="1"/>
              <c:showCatName val="0"/>
              <c:showSerName val="0"/>
              <c:showPercent val="0"/>
              <c:showBubbleSize val="0"/>
            </c:dLbl>
            <c:dLbl>
              <c:idx val="15"/>
              <c:spPr/>
              <c:txPr>
                <a:bodyPr/>
                <a:lstStyle/>
                <a:p>
                  <a:pPr>
                    <a:defRPr b="1">
                      <a:solidFill>
                        <a:sysClr val="windowText" lastClr="000000"/>
                      </a:solidFill>
                    </a:defRPr>
                  </a:pPr>
                  <a:endParaRPr lang="cs-CZ"/>
                </a:p>
              </c:txPr>
              <c:dLblPos val="inEnd"/>
              <c:showLegendKey val="0"/>
              <c:showVal val="1"/>
              <c:showCatName val="0"/>
              <c:showSerName val="0"/>
              <c:showPercent val="0"/>
              <c:showBubbleSize val="0"/>
            </c:dLbl>
            <c:txPr>
              <a:bodyPr/>
              <a:lstStyle/>
              <a:p>
                <a:pPr>
                  <a:defRPr b="1">
                    <a:solidFill>
                      <a:schemeClr val="bg1"/>
                    </a:solidFill>
                  </a:defRPr>
                </a:pPr>
                <a:endParaRPr lang="cs-CZ"/>
              </a:p>
            </c:txPr>
            <c:dLblPos val="inEnd"/>
            <c:showLegendKey val="0"/>
            <c:showVal val="1"/>
            <c:showCatName val="0"/>
            <c:showSerName val="0"/>
            <c:showPercent val="0"/>
            <c:showBubbleSize val="0"/>
            <c:showLeaderLines val="0"/>
          </c:dLbls>
          <c:cat>
            <c:strRef>
              <c:f>'F19'!$D$3:$D$28</c:f>
              <c:strCache>
                <c:ptCount val="26"/>
                <c:pt idx="0">
                  <c:v>Greece</c:v>
                </c:pt>
                <c:pt idx="1">
                  <c:v>Romania</c:v>
                </c:pt>
                <c:pt idx="2">
                  <c:v>Italy</c:v>
                </c:pt>
                <c:pt idx="3">
                  <c:v>Spain</c:v>
                </c:pt>
                <c:pt idx="4">
                  <c:v>Croatia</c:v>
                </c:pt>
                <c:pt idx="5">
                  <c:v>Lithuania</c:v>
                </c:pt>
                <c:pt idx="6">
                  <c:v>Latvia</c:v>
                </c:pt>
                <c:pt idx="7">
                  <c:v>Bulgaria</c:v>
                </c:pt>
                <c:pt idx="8">
                  <c:v>Slovakia</c:v>
                </c:pt>
                <c:pt idx="9">
                  <c:v>Portugal</c:v>
                </c:pt>
                <c:pt idx="10">
                  <c:v>Poland</c:v>
                </c:pt>
                <c:pt idx="11">
                  <c:v>Hungary</c:v>
                </c:pt>
                <c:pt idx="12">
                  <c:v>Czech Republic</c:v>
                </c:pt>
                <c:pt idx="13">
                  <c:v>France</c:v>
                </c:pt>
                <c:pt idx="14">
                  <c:v>Slovenia</c:v>
                </c:pt>
                <c:pt idx="15">
                  <c:v>EU28</c:v>
                </c:pt>
                <c:pt idx="16">
                  <c:v>Germany</c:v>
                </c:pt>
                <c:pt idx="17">
                  <c:v>Austria</c:v>
                </c:pt>
                <c:pt idx="18">
                  <c:v>Denmark</c:v>
                </c:pt>
                <c:pt idx="19">
                  <c:v>Belgium</c:v>
                </c:pt>
                <c:pt idx="20">
                  <c:v>Estonia</c:v>
                </c:pt>
                <c:pt idx="21">
                  <c:v>Ireland</c:v>
                </c:pt>
                <c:pt idx="22">
                  <c:v>United Kingdom</c:v>
                </c:pt>
                <c:pt idx="23">
                  <c:v>Netherlands</c:v>
                </c:pt>
                <c:pt idx="24">
                  <c:v>Sweden</c:v>
                </c:pt>
                <c:pt idx="25">
                  <c:v>Finland</c:v>
                </c:pt>
              </c:strCache>
            </c:strRef>
          </c:cat>
          <c:val>
            <c:numRef>
              <c:f>'F19'!$E$3:$E$28</c:f>
              <c:numCache>
                <c:formatCode>0.0%</c:formatCode>
                <c:ptCount val="26"/>
                <c:pt idx="0">
                  <c:v>3.79023353240378E-3</c:v>
                </c:pt>
                <c:pt idx="1">
                  <c:v>7.176271093608049E-3</c:v>
                </c:pt>
                <c:pt idx="2">
                  <c:v>7.7197096974632815E-3</c:v>
                </c:pt>
                <c:pt idx="3">
                  <c:v>8.5001155392704919E-3</c:v>
                </c:pt>
                <c:pt idx="4">
                  <c:v>9.8475112295588977E-3</c:v>
                </c:pt>
                <c:pt idx="5">
                  <c:v>1.0457743843714435E-2</c:v>
                </c:pt>
                <c:pt idx="6">
                  <c:v>1.0670119014831454E-2</c:v>
                </c:pt>
                <c:pt idx="7">
                  <c:v>1.1777225369020733E-2</c:v>
                </c:pt>
                <c:pt idx="8">
                  <c:v>1.2298975213786988E-2</c:v>
                </c:pt>
                <c:pt idx="9">
                  <c:v>1.2744828281934991E-2</c:v>
                </c:pt>
                <c:pt idx="10">
                  <c:v>1.3100691669732796E-2</c:v>
                </c:pt>
                <c:pt idx="11">
                  <c:v>1.3377407011606621E-2</c:v>
                </c:pt>
                <c:pt idx="12">
                  <c:v>1.399223143270896E-2</c:v>
                </c:pt>
                <c:pt idx="13">
                  <c:v>1.424394353766073E-2</c:v>
                </c:pt>
                <c:pt idx="14">
                  <c:v>1.4290162959929433E-2</c:v>
                </c:pt>
                <c:pt idx="15">
                  <c:v>1.7183634212463113E-2</c:v>
                </c:pt>
                <c:pt idx="16">
                  <c:v>1.7972689665670699E-2</c:v>
                </c:pt>
                <c:pt idx="17">
                  <c:v>1.8989883682230785E-2</c:v>
                </c:pt>
                <c:pt idx="18">
                  <c:v>1.9878853400007043E-2</c:v>
                </c:pt>
                <c:pt idx="19">
                  <c:v>2.2445993316819776E-2</c:v>
                </c:pt>
                <c:pt idx="20">
                  <c:v>2.274962877218132E-2</c:v>
                </c:pt>
                <c:pt idx="21">
                  <c:v>2.4752226756305135E-2</c:v>
                </c:pt>
                <c:pt idx="22">
                  <c:v>3.035637605412372E-2</c:v>
                </c:pt>
                <c:pt idx="23">
                  <c:v>3.3102419531496091E-2</c:v>
                </c:pt>
                <c:pt idx="24">
                  <c:v>3.3457489802450752E-2</c:v>
                </c:pt>
                <c:pt idx="25">
                  <c:v>3.4460215387751736E-2</c:v>
                </c:pt>
              </c:numCache>
            </c:numRef>
          </c:val>
        </c:ser>
        <c:dLbls>
          <c:showLegendKey val="0"/>
          <c:showVal val="1"/>
          <c:showCatName val="0"/>
          <c:showSerName val="0"/>
          <c:showPercent val="0"/>
          <c:showBubbleSize val="0"/>
        </c:dLbls>
        <c:gapWidth val="35"/>
        <c:axId val="172369024"/>
        <c:axId val="172370560"/>
      </c:barChart>
      <c:catAx>
        <c:axId val="172369024"/>
        <c:scaling>
          <c:orientation val="minMax"/>
        </c:scaling>
        <c:delete val="0"/>
        <c:axPos val="l"/>
        <c:numFmt formatCode="General" sourceLinked="1"/>
        <c:majorTickMark val="none"/>
        <c:minorTickMark val="none"/>
        <c:tickLblPos val="nextTo"/>
        <c:crossAx val="172370560"/>
        <c:crosses val="autoZero"/>
        <c:auto val="1"/>
        <c:lblAlgn val="ctr"/>
        <c:lblOffset val="100"/>
        <c:noMultiLvlLbl val="0"/>
      </c:catAx>
      <c:valAx>
        <c:axId val="172370560"/>
        <c:scaling>
          <c:orientation val="minMax"/>
          <c:max val="3.500000000000001E-2"/>
          <c:min val="0"/>
        </c:scaling>
        <c:delete val="0"/>
        <c:axPos val="b"/>
        <c:majorGridlines>
          <c:spPr>
            <a:ln w="9525">
              <a:solidFill>
                <a:srgbClr val="A6A6A6">
                  <a:alpha val="32000"/>
                </a:srgbClr>
              </a:solidFill>
              <a:prstDash val="dash"/>
            </a:ln>
          </c:spPr>
        </c:majorGridlines>
        <c:numFmt formatCode="0.0%" sourceLinked="0"/>
        <c:majorTickMark val="none"/>
        <c:minorTickMark val="none"/>
        <c:tickLblPos val="nextTo"/>
        <c:crossAx val="172369024"/>
        <c:crosses val="autoZero"/>
        <c:crossBetween val="between"/>
        <c:majorUnit val="5.0000000000000079E-3"/>
        <c:minorUnit val="1.0000000000000041E-3"/>
      </c:valAx>
      <c:spPr>
        <a:ln w="12700">
          <a:solidFill>
            <a:srgbClr val="A6A6A6"/>
          </a:solidFill>
        </a:ln>
      </c:spPr>
    </c:plotArea>
    <c:plotVisOnly val="1"/>
    <c:dispBlanksAs val="gap"/>
    <c:showDLblsOverMax val="0"/>
  </c:chart>
  <c:spPr>
    <a:ln>
      <a:noFill/>
    </a:ln>
  </c:spPr>
  <c:txPr>
    <a:bodyPr/>
    <a:lstStyle/>
    <a:p>
      <a:pPr>
        <a:defRPr sz="600">
          <a:latin typeface="Arial" panose="020B0604020202020204" pitchFamily="34" charset="0"/>
          <a:cs typeface="Arial" panose="020B0604020202020204"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59787263434185E-2"/>
          <c:y val="0.13652912866830552"/>
          <c:w val="0.96920132801379"/>
          <c:h val="0.7032197079514394"/>
        </c:manualLayout>
      </c:layout>
      <c:barChart>
        <c:barDir val="col"/>
        <c:grouping val="percentStacked"/>
        <c:varyColors val="0"/>
        <c:ser>
          <c:idx val="0"/>
          <c:order val="0"/>
          <c:tx>
            <c:strRef>
              <c:f>'F2'!$I$35</c:f>
              <c:strCache>
                <c:ptCount val="1"/>
                <c:pt idx="0">
                  <c:v> Desktop computer</c:v>
                </c:pt>
              </c:strCache>
            </c:strRef>
          </c:tx>
          <c:spPr>
            <a:solidFill>
              <a:srgbClr val="009BB4"/>
            </a:solidFill>
          </c:spPr>
          <c:invertIfNegative val="0"/>
          <c:dLbls>
            <c:txPr>
              <a:bodyPr/>
              <a:lstStyle/>
              <a:p>
                <a:pPr>
                  <a:defRPr b="1">
                    <a:solidFill>
                      <a:schemeClr val="bg1"/>
                    </a:solidFill>
                  </a:defRPr>
                </a:pPr>
                <a:endParaRPr lang="cs-CZ"/>
              </a:p>
            </c:txPr>
            <c:showLegendKey val="0"/>
            <c:showVal val="1"/>
            <c:showCatName val="0"/>
            <c:showSerName val="0"/>
            <c:showPercent val="0"/>
            <c:showBubbleSize val="0"/>
            <c:showLeaderLines val="0"/>
          </c:dLbls>
          <c:cat>
            <c:strRef>
              <c:f>'F2'!$H$36:$H$39</c:f>
              <c:strCache>
                <c:ptCount val="4"/>
                <c:pt idx="0">
                  <c:v>Basic schools  
first stage</c:v>
                </c:pt>
                <c:pt idx="1">
                  <c:v>Basic schools  
second stage</c:v>
                </c:pt>
                <c:pt idx="2">
                  <c:v>Secondary 
schools</c:v>
                </c:pt>
                <c:pt idx="3">
                  <c:v>Higher professional schools</c:v>
                </c:pt>
              </c:strCache>
            </c:strRef>
          </c:cat>
          <c:val>
            <c:numRef>
              <c:f>'F2'!$I$36:$I$39</c:f>
              <c:numCache>
                <c:formatCode>0%</c:formatCode>
                <c:ptCount val="4"/>
                <c:pt idx="0">
                  <c:v>0.73529017942537978</c:v>
                </c:pt>
                <c:pt idx="1">
                  <c:v>0.75746358012372772</c:v>
                </c:pt>
                <c:pt idx="2">
                  <c:v>0.81862373498085883</c:v>
                </c:pt>
                <c:pt idx="3">
                  <c:v>0.89572074067511298</c:v>
                </c:pt>
              </c:numCache>
            </c:numRef>
          </c:val>
          <c:extLst xmlns:c16r2="http://schemas.microsoft.com/office/drawing/2015/06/chart">
            <c:ext xmlns:c16="http://schemas.microsoft.com/office/drawing/2014/chart" uri="{C3380CC4-5D6E-409C-BE32-E72D297353CC}">
              <c16:uniqueId val="{00000002-0E5C-4A3D-83B6-17079CE28D54}"/>
            </c:ext>
          </c:extLst>
        </c:ser>
        <c:ser>
          <c:idx val="1"/>
          <c:order val="1"/>
          <c:tx>
            <c:strRef>
              <c:f>'F2'!$J$35</c:f>
              <c:strCache>
                <c:ptCount val="1"/>
                <c:pt idx="0">
                  <c:v> Portable computer</c:v>
                </c:pt>
              </c:strCache>
            </c:strRef>
          </c:tx>
          <c:spPr>
            <a:solidFill>
              <a:srgbClr val="47E5FF"/>
            </a:solidFill>
          </c:spPr>
          <c:invertIfNegative val="0"/>
          <c:dLbls>
            <c:txPr>
              <a:bodyPr/>
              <a:lstStyle/>
              <a:p>
                <a:pPr>
                  <a:defRPr b="1"/>
                </a:pPr>
                <a:endParaRPr lang="cs-CZ"/>
              </a:p>
            </c:txPr>
            <c:showLegendKey val="0"/>
            <c:showVal val="1"/>
            <c:showCatName val="0"/>
            <c:showSerName val="0"/>
            <c:showPercent val="0"/>
            <c:showBubbleSize val="0"/>
            <c:showLeaderLines val="0"/>
          </c:dLbls>
          <c:cat>
            <c:strRef>
              <c:f>'F2'!$H$36:$H$39</c:f>
              <c:strCache>
                <c:ptCount val="4"/>
                <c:pt idx="0">
                  <c:v>Basic schools  
first stage</c:v>
                </c:pt>
                <c:pt idx="1">
                  <c:v>Basic schools  
second stage</c:v>
                </c:pt>
                <c:pt idx="2">
                  <c:v>Secondary 
schools</c:v>
                </c:pt>
                <c:pt idx="3">
                  <c:v>Higher professional schools</c:v>
                </c:pt>
              </c:strCache>
            </c:strRef>
          </c:cat>
          <c:val>
            <c:numRef>
              <c:f>'F2'!$J$36:$J$39</c:f>
              <c:numCache>
                <c:formatCode>0%</c:formatCode>
                <c:ptCount val="4"/>
                <c:pt idx="0">
                  <c:v>0.13013122154634837</c:v>
                </c:pt>
                <c:pt idx="1">
                  <c:v>0.11227299940131712</c:v>
                </c:pt>
                <c:pt idx="2">
                  <c:v>0.10547511655232535</c:v>
                </c:pt>
                <c:pt idx="3">
                  <c:v>8.1864091432621605E-2</c:v>
                </c:pt>
              </c:numCache>
            </c:numRef>
          </c:val>
          <c:extLst xmlns:c16r2="http://schemas.microsoft.com/office/drawing/2015/06/chart">
            <c:ext xmlns:c16="http://schemas.microsoft.com/office/drawing/2014/chart" uri="{C3380CC4-5D6E-409C-BE32-E72D297353CC}">
              <c16:uniqueId val="{00000003-0E5C-4A3D-83B6-17079CE28D54}"/>
            </c:ext>
          </c:extLst>
        </c:ser>
        <c:ser>
          <c:idx val="2"/>
          <c:order val="2"/>
          <c:tx>
            <c:strRef>
              <c:f>'F2'!$K$35</c:f>
              <c:strCache>
                <c:ptCount val="1"/>
                <c:pt idx="0">
                  <c:v> Tablet</c:v>
                </c:pt>
              </c:strCache>
            </c:strRef>
          </c:tx>
          <c:spPr>
            <a:solidFill>
              <a:srgbClr val="ABF3FF"/>
            </a:solidFill>
          </c:spPr>
          <c:invertIfNegative val="0"/>
          <c:dLbls>
            <c:dLbl>
              <c:idx val="3"/>
              <c:delete val="1"/>
            </c:dLbl>
            <c:dLbl>
              <c:idx val="4"/>
              <c:delete val="1"/>
            </c:dLbl>
            <c:txPr>
              <a:bodyPr/>
              <a:lstStyle/>
              <a:p>
                <a:pPr>
                  <a:defRPr b="1"/>
                </a:pPr>
                <a:endParaRPr lang="cs-CZ"/>
              </a:p>
            </c:txPr>
            <c:showLegendKey val="0"/>
            <c:showVal val="1"/>
            <c:showCatName val="0"/>
            <c:showSerName val="0"/>
            <c:showPercent val="0"/>
            <c:showBubbleSize val="0"/>
            <c:showLeaderLines val="0"/>
          </c:dLbls>
          <c:cat>
            <c:strRef>
              <c:f>'F2'!$H$36:$H$39</c:f>
              <c:strCache>
                <c:ptCount val="4"/>
                <c:pt idx="0">
                  <c:v>Basic schools  
first stage</c:v>
                </c:pt>
                <c:pt idx="1">
                  <c:v>Basic schools  
second stage</c:v>
                </c:pt>
                <c:pt idx="2">
                  <c:v>Secondary 
schools</c:v>
                </c:pt>
                <c:pt idx="3">
                  <c:v>Higher professional schools</c:v>
                </c:pt>
              </c:strCache>
            </c:strRef>
          </c:cat>
          <c:val>
            <c:numRef>
              <c:f>'F2'!$K$36:$K$39</c:f>
              <c:numCache>
                <c:formatCode>0%</c:formatCode>
                <c:ptCount val="4"/>
                <c:pt idx="0">
                  <c:v>0.13457859902827193</c:v>
                </c:pt>
                <c:pt idx="1">
                  <c:v>0.13026342047495509</c:v>
                </c:pt>
                <c:pt idx="2">
                  <c:v>7.590114846681574E-2</c:v>
                </c:pt>
                <c:pt idx="3">
                  <c:v>2.2415167892265442E-2</c:v>
                </c:pt>
              </c:numCache>
            </c:numRef>
          </c:val>
          <c:extLst xmlns:c16r2="http://schemas.microsoft.com/office/drawing/2015/06/chart">
            <c:ext xmlns:c16="http://schemas.microsoft.com/office/drawing/2014/chart" uri="{C3380CC4-5D6E-409C-BE32-E72D297353CC}">
              <c16:uniqueId val="{00000004-0E5C-4A3D-83B6-17079CE28D54}"/>
            </c:ext>
          </c:extLst>
        </c:ser>
        <c:dLbls>
          <c:showLegendKey val="0"/>
          <c:showVal val="0"/>
          <c:showCatName val="0"/>
          <c:showSerName val="0"/>
          <c:showPercent val="0"/>
          <c:showBubbleSize val="0"/>
        </c:dLbls>
        <c:gapWidth val="50"/>
        <c:overlap val="100"/>
        <c:axId val="173622784"/>
        <c:axId val="173624320"/>
      </c:barChart>
      <c:catAx>
        <c:axId val="173622784"/>
        <c:scaling>
          <c:orientation val="minMax"/>
        </c:scaling>
        <c:delete val="0"/>
        <c:axPos val="b"/>
        <c:numFmt formatCode="General" sourceLinked="1"/>
        <c:majorTickMark val="out"/>
        <c:minorTickMark val="none"/>
        <c:tickLblPos val="nextTo"/>
        <c:spPr>
          <a:ln>
            <a:solidFill>
              <a:schemeClr val="tx1"/>
            </a:solidFill>
          </a:ln>
        </c:spPr>
        <c:crossAx val="173624320"/>
        <c:crosses val="autoZero"/>
        <c:auto val="1"/>
        <c:lblAlgn val="ctr"/>
        <c:lblOffset val="100"/>
        <c:noMultiLvlLbl val="0"/>
      </c:catAx>
      <c:valAx>
        <c:axId val="173624320"/>
        <c:scaling>
          <c:orientation val="minMax"/>
          <c:max val="1"/>
          <c:min val="0"/>
        </c:scaling>
        <c:delete val="0"/>
        <c:axPos val="l"/>
        <c:numFmt formatCode="0%" sourceLinked="1"/>
        <c:majorTickMark val="none"/>
        <c:minorTickMark val="none"/>
        <c:tickLblPos val="none"/>
        <c:crossAx val="173622784"/>
        <c:crosses val="autoZero"/>
        <c:crossBetween val="between"/>
        <c:majorUnit val="0.2"/>
        <c:minorUnit val="1.0000000000000005E-2"/>
      </c:valAx>
      <c:spPr>
        <a:ln w="12700">
          <a:solidFill>
            <a:srgbClr val="A6A6A6"/>
          </a:solidFill>
        </a:ln>
      </c:spPr>
    </c:plotArea>
    <c:legend>
      <c:legendPos val="t"/>
      <c:layout>
        <c:manualLayout>
          <c:xMode val="edge"/>
          <c:yMode val="edge"/>
          <c:x val="0.14212869537562198"/>
          <c:y val="1.0200360787564243E-2"/>
          <c:w val="0.72500609992052778"/>
          <c:h val="0.12886107751149767"/>
        </c:manualLayout>
      </c:layout>
      <c:overlay val="0"/>
    </c:legend>
    <c:plotVisOnly val="1"/>
    <c:dispBlanksAs val="gap"/>
    <c:showDLblsOverMax val="0"/>
  </c:chart>
  <c:spPr>
    <a:ln>
      <a:noFill/>
    </a:ln>
  </c:spPr>
  <c:txPr>
    <a:bodyPr/>
    <a:lstStyle/>
    <a:p>
      <a:pPr>
        <a:defRPr sz="600">
          <a:latin typeface="Arial" pitchFamily="34" charset="0"/>
          <a:cs typeface="Arial"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013907245932281"/>
          <c:y val="3.0400515725008102E-2"/>
          <c:w val="0.71052095409511173"/>
          <c:h val="0.91430123866095681"/>
        </c:manualLayout>
      </c:layout>
      <c:barChart>
        <c:barDir val="bar"/>
        <c:grouping val="clustered"/>
        <c:varyColors val="0"/>
        <c:ser>
          <c:idx val="0"/>
          <c:order val="0"/>
          <c:tx>
            <c:strRef>
              <c:f>'F19'!$H$2</c:f>
              <c:strCache>
                <c:ptCount val="1"/>
                <c:pt idx="0">
                  <c:v>2 016</c:v>
                </c:pt>
              </c:strCache>
            </c:strRef>
          </c:tx>
          <c:spPr>
            <a:solidFill>
              <a:srgbClr val="009BB4"/>
            </a:solidFill>
            <a:ln>
              <a:noFill/>
            </a:ln>
          </c:spPr>
          <c:invertIfNegative val="0"/>
          <c:dPt>
            <c:idx val="0"/>
            <c:invertIfNegative val="0"/>
            <c:bubble3D val="0"/>
            <c:spPr>
              <a:solidFill>
                <a:srgbClr val="47E5FF"/>
              </a:solidFill>
              <a:ln w="15875">
                <a:solidFill>
                  <a:srgbClr val="C00000"/>
                </a:solidFill>
              </a:ln>
            </c:spPr>
          </c:dPt>
          <c:dPt>
            <c:idx val="10"/>
            <c:invertIfNegative val="0"/>
            <c:bubble3D val="0"/>
            <c:spPr>
              <a:solidFill>
                <a:srgbClr val="47E5FF"/>
              </a:solidFill>
              <a:ln w="15875">
                <a:solidFill>
                  <a:srgbClr val="C00000"/>
                </a:solidFill>
              </a:ln>
            </c:spPr>
          </c:dPt>
          <c:dPt>
            <c:idx val="12"/>
            <c:invertIfNegative val="0"/>
            <c:bubble3D val="0"/>
            <c:spPr>
              <a:solidFill>
                <a:srgbClr val="009BB4"/>
              </a:solidFill>
              <a:ln w="15875">
                <a:noFill/>
              </a:ln>
            </c:spPr>
          </c:dPt>
          <c:dPt>
            <c:idx val="15"/>
            <c:invertIfNegative val="0"/>
            <c:bubble3D val="0"/>
            <c:spPr>
              <a:solidFill>
                <a:srgbClr val="009BB4"/>
              </a:solidFill>
              <a:ln w="15875">
                <a:noFill/>
              </a:ln>
            </c:spPr>
          </c:dPt>
          <c:dPt>
            <c:idx val="17"/>
            <c:invertIfNegative val="0"/>
            <c:bubble3D val="0"/>
            <c:spPr>
              <a:solidFill>
                <a:srgbClr val="009BB4"/>
              </a:solidFill>
              <a:ln w="15875">
                <a:noFill/>
              </a:ln>
            </c:spPr>
          </c:dPt>
          <c:dPt>
            <c:idx val="18"/>
            <c:invertIfNegative val="0"/>
            <c:bubble3D val="0"/>
            <c:spPr>
              <a:solidFill>
                <a:srgbClr val="009BB4"/>
              </a:solidFill>
              <a:ln w="15875">
                <a:noFill/>
              </a:ln>
            </c:spPr>
          </c:dPt>
          <c:dPt>
            <c:idx val="19"/>
            <c:invertIfNegative val="0"/>
            <c:bubble3D val="0"/>
            <c:spPr>
              <a:solidFill>
                <a:srgbClr val="009BB4"/>
              </a:solidFill>
              <a:ln w="15875">
                <a:noFill/>
              </a:ln>
            </c:spPr>
          </c:dPt>
          <c:dPt>
            <c:idx val="20"/>
            <c:invertIfNegative val="0"/>
            <c:bubble3D val="0"/>
            <c:spPr>
              <a:solidFill>
                <a:srgbClr val="009BB4"/>
              </a:solidFill>
              <a:ln w="19050">
                <a:noFill/>
              </a:ln>
            </c:spPr>
          </c:dPt>
          <c:dLbls>
            <c:dLbl>
              <c:idx val="0"/>
              <c:spPr/>
              <c:txPr>
                <a:bodyPr/>
                <a:lstStyle/>
                <a:p>
                  <a:pPr>
                    <a:defRPr b="1">
                      <a:solidFill>
                        <a:sysClr val="windowText" lastClr="000000"/>
                      </a:solidFill>
                    </a:defRPr>
                  </a:pPr>
                  <a:endParaRPr lang="cs-CZ"/>
                </a:p>
              </c:txPr>
              <c:dLblPos val="inEnd"/>
              <c:showLegendKey val="0"/>
              <c:showVal val="1"/>
              <c:showCatName val="0"/>
              <c:showSerName val="0"/>
              <c:showPercent val="0"/>
              <c:showBubbleSize val="0"/>
            </c:dLbl>
            <c:dLbl>
              <c:idx val="10"/>
              <c:spPr/>
              <c:txPr>
                <a:bodyPr/>
                <a:lstStyle/>
                <a:p>
                  <a:pPr>
                    <a:defRPr b="1">
                      <a:solidFill>
                        <a:sysClr val="windowText" lastClr="000000"/>
                      </a:solidFill>
                    </a:defRPr>
                  </a:pPr>
                  <a:endParaRPr lang="cs-CZ"/>
                </a:p>
              </c:txPr>
              <c:dLblPos val="inEnd"/>
              <c:showLegendKey val="0"/>
              <c:showVal val="1"/>
              <c:showCatName val="0"/>
              <c:showSerName val="0"/>
              <c:showPercent val="0"/>
              <c:showBubbleSize val="0"/>
            </c:dLbl>
            <c:txPr>
              <a:bodyPr/>
              <a:lstStyle/>
              <a:p>
                <a:pPr>
                  <a:defRPr b="1">
                    <a:solidFill>
                      <a:schemeClr val="bg1"/>
                    </a:solidFill>
                  </a:defRPr>
                </a:pPr>
                <a:endParaRPr lang="cs-CZ"/>
              </a:p>
            </c:txPr>
            <c:dLblPos val="inEnd"/>
            <c:showLegendKey val="0"/>
            <c:showVal val="1"/>
            <c:showCatName val="0"/>
            <c:showSerName val="0"/>
            <c:showPercent val="0"/>
            <c:showBubbleSize val="0"/>
            <c:showLeaderLines val="0"/>
          </c:dLbls>
          <c:cat>
            <c:strRef>
              <c:f>'F19'!$G$3:$G$28</c:f>
              <c:strCache>
                <c:ptCount val="26"/>
                <c:pt idx="0">
                  <c:v>Czech Republic</c:v>
                </c:pt>
                <c:pt idx="1">
                  <c:v>Slovakia</c:v>
                </c:pt>
                <c:pt idx="2">
                  <c:v>Greece</c:v>
                </c:pt>
                <c:pt idx="3">
                  <c:v>Poland</c:v>
                </c:pt>
                <c:pt idx="4">
                  <c:v>Austria</c:v>
                </c:pt>
                <c:pt idx="5">
                  <c:v>Netherlands</c:v>
                </c:pt>
                <c:pt idx="6">
                  <c:v>Belgium</c:v>
                </c:pt>
                <c:pt idx="7">
                  <c:v>Germany</c:v>
                </c:pt>
                <c:pt idx="8">
                  <c:v>Estonia</c:v>
                </c:pt>
                <c:pt idx="9">
                  <c:v>Slovenia</c:v>
                </c:pt>
                <c:pt idx="10">
                  <c:v>EU28</c:v>
                </c:pt>
                <c:pt idx="11">
                  <c:v>United Kingdom</c:v>
                </c:pt>
                <c:pt idx="12">
                  <c:v>Italy</c:v>
                </c:pt>
                <c:pt idx="13">
                  <c:v>Hungary</c:v>
                </c:pt>
                <c:pt idx="14">
                  <c:v>Croatia</c:v>
                </c:pt>
                <c:pt idx="15">
                  <c:v>France</c:v>
                </c:pt>
                <c:pt idx="16">
                  <c:v>Latvia</c:v>
                </c:pt>
                <c:pt idx="17">
                  <c:v>Denmark</c:v>
                </c:pt>
                <c:pt idx="18">
                  <c:v>Portugal</c:v>
                </c:pt>
                <c:pt idx="19">
                  <c:v>Ireland</c:v>
                </c:pt>
                <c:pt idx="20">
                  <c:v>Spain</c:v>
                </c:pt>
                <c:pt idx="21">
                  <c:v>Finland</c:v>
                </c:pt>
                <c:pt idx="22">
                  <c:v>Sweden</c:v>
                </c:pt>
                <c:pt idx="23">
                  <c:v>Lithuania</c:v>
                </c:pt>
                <c:pt idx="24">
                  <c:v>Romania</c:v>
                </c:pt>
                <c:pt idx="25">
                  <c:v>Bulgaria</c:v>
                </c:pt>
              </c:strCache>
            </c:strRef>
          </c:cat>
          <c:val>
            <c:numRef>
              <c:f>'F19'!$H$3:$H$28</c:f>
              <c:numCache>
                <c:formatCode>0%</c:formatCode>
                <c:ptCount val="26"/>
                <c:pt idx="0">
                  <c:v>9.1391040259081194E-2</c:v>
                </c:pt>
                <c:pt idx="1">
                  <c:v>9.349009644787927E-2</c:v>
                </c:pt>
                <c:pt idx="2">
                  <c:v>0.10303388533787573</c:v>
                </c:pt>
                <c:pt idx="3">
                  <c:v>0.12362588548816478</c:v>
                </c:pt>
                <c:pt idx="4">
                  <c:v>0.12695720151206891</c:v>
                </c:pt>
                <c:pt idx="5">
                  <c:v>0.1270823102662943</c:v>
                </c:pt>
                <c:pt idx="6">
                  <c:v>0.12915269141269675</c:v>
                </c:pt>
                <c:pt idx="7">
                  <c:v>0.1384081742187255</c:v>
                </c:pt>
                <c:pt idx="8">
                  <c:v>0.15530529938401774</c:v>
                </c:pt>
                <c:pt idx="9">
                  <c:v>0.15556272326874235</c:v>
                </c:pt>
                <c:pt idx="10">
                  <c:v>0.16592083403640825</c:v>
                </c:pt>
                <c:pt idx="11">
                  <c:v>0.17433077492727342</c:v>
                </c:pt>
                <c:pt idx="12">
                  <c:v>0.17450901875470659</c:v>
                </c:pt>
                <c:pt idx="13">
                  <c:v>0.1747708935300489</c:v>
                </c:pt>
                <c:pt idx="14">
                  <c:v>0.17776764376342163</c:v>
                </c:pt>
                <c:pt idx="15">
                  <c:v>0.1801159418774208</c:v>
                </c:pt>
                <c:pt idx="16">
                  <c:v>0.18546571801921319</c:v>
                </c:pt>
                <c:pt idx="17">
                  <c:v>0.19541277959708755</c:v>
                </c:pt>
                <c:pt idx="18">
                  <c:v>0.19901240499573311</c:v>
                </c:pt>
                <c:pt idx="19">
                  <c:v>0.20457650693307564</c:v>
                </c:pt>
                <c:pt idx="20">
                  <c:v>0.2100219947636158</c:v>
                </c:pt>
                <c:pt idx="21">
                  <c:v>0.21833637701892666</c:v>
                </c:pt>
                <c:pt idx="22">
                  <c:v>0.22618812184278581</c:v>
                </c:pt>
                <c:pt idx="23">
                  <c:v>0.23983071339228032</c:v>
                </c:pt>
                <c:pt idx="24">
                  <c:v>0.28808251067188279</c:v>
                </c:pt>
                <c:pt idx="25">
                  <c:v>0.30641429845719348</c:v>
                </c:pt>
              </c:numCache>
            </c:numRef>
          </c:val>
        </c:ser>
        <c:dLbls>
          <c:showLegendKey val="0"/>
          <c:showVal val="1"/>
          <c:showCatName val="0"/>
          <c:showSerName val="0"/>
          <c:showPercent val="0"/>
          <c:showBubbleSize val="0"/>
        </c:dLbls>
        <c:gapWidth val="35"/>
        <c:axId val="172419328"/>
        <c:axId val="174530560"/>
      </c:barChart>
      <c:catAx>
        <c:axId val="172419328"/>
        <c:scaling>
          <c:orientation val="minMax"/>
        </c:scaling>
        <c:delete val="0"/>
        <c:axPos val="l"/>
        <c:numFmt formatCode="General" sourceLinked="1"/>
        <c:majorTickMark val="none"/>
        <c:minorTickMark val="none"/>
        <c:tickLblPos val="nextTo"/>
        <c:crossAx val="174530560"/>
        <c:crosses val="autoZero"/>
        <c:auto val="1"/>
        <c:lblAlgn val="ctr"/>
        <c:lblOffset val="100"/>
        <c:noMultiLvlLbl val="0"/>
      </c:catAx>
      <c:valAx>
        <c:axId val="174530560"/>
        <c:scaling>
          <c:orientation val="minMax"/>
          <c:max val="0.32000000000000045"/>
          <c:min val="0"/>
        </c:scaling>
        <c:delete val="0"/>
        <c:axPos val="b"/>
        <c:majorGridlines>
          <c:spPr>
            <a:ln w="9525">
              <a:solidFill>
                <a:srgbClr val="A6A6A6">
                  <a:alpha val="32000"/>
                </a:srgbClr>
              </a:solidFill>
              <a:prstDash val="dash"/>
            </a:ln>
          </c:spPr>
        </c:majorGridlines>
        <c:numFmt formatCode="0%" sourceLinked="0"/>
        <c:majorTickMark val="none"/>
        <c:minorTickMark val="none"/>
        <c:tickLblPos val="nextTo"/>
        <c:crossAx val="172419328"/>
        <c:crosses val="autoZero"/>
        <c:crossBetween val="between"/>
        <c:majorUnit val="5.0000000000000024E-2"/>
        <c:minorUnit val="1.0000000000000041E-3"/>
      </c:valAx>
      <c:spPr>
        <a:ln w="12700">
          <a:solidFill>
            <a:srgbClr val="A6A6A6"/>
          </a:solidFill>
        </a:ln>
      </c:spPr>
    </c:plotArea>
    <c:plotVisOnly val="1"/>
    <c:dispBlanksAs val="gap"/>
    <c:showDLblsOverMax val="0"/>
  </c:chart>
  <c:spPr>
    <a:ln>
      <a:noFill/>
    </a:ln>
  </c:spPr>
  <c:txPr>
    <a:bodyPr/>
    <a:lstStyle/>
    <a:p>
      <a:pPr>
        <a:defRPr sz="600">
          <a:latin typeface="Arial" panose="020B0604020202020204" pitchFamily="34" charset="0"/>
          <a:cs typeface="Arial" panose="020B0604020202020204"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070165098249292E-2"/>
          <c:y val="0.20357700112301338"/>
          <c:w val="0.94853729390346952"/>
          <c:h val="0.54533384594734258"/>
        </c:manualLayout>
      </c:layout>
      <c:barChart>
        <c:barDir val="col"/>
        <c:grouping val="clustered"/>
        <c:varyColors val="0"/>
        <c:ser>
          <c:idx val="0"/>
          <c:order val="0"/>
          <c:tx>
            <c:strRef>
              <c:f>'F20'!$G$25</c:f>
              <c:strCache>
                <c:ptCount val="1"/>
                <c:pt idx="0">
                  <c:v> Average gross monthly earnings (wage) in thous. CZK</c:v>
                </c:pt>
              </c:strCache>
            </c:strRef>
          </c:tx>
          <c:spPr>
            <a:solidFill>
              <a:srgbClr val="009BB4"/>
            </a:solidFill>
          </c:spPr>
          <c:invertIfNegative val="0"/>
          <c:dLbls>
            <c:txPr>
              <a:bodyPr/>
              <a:lstStyle/>
              <a:p>
                <a:pPr>
                  <a:defRPr b="1">
                    <a:solidFill>
                      <a:schemeClr val="bg1"/>
                    </a:solidFill>
                  </a:defRPr>
                </a:pPr>
                <a:endParaRPr lang="cs-CZ"/>
              </a:p>
            </c:txPr>
            <c:dLblPos val="inEnd"/>
            <c:showLegendKey val="0"/>
            <c:showVal val="1"/>
            <c:showCatName val="0"/>
            <c:showSerName val="0"/>
            <c:showPercent val="0"/>
            <c:showBubbleSize val="0"/>
            <c:showLeaderLines val="0"/>
          </c:dLbls>
          <c:cat>
            <c:multiLvlStrRef>
              <c:f>'F20'!$H$23:$P$24</c:f>
              <c:multiLvlStrCache>
                <c:ptCount val="9"/>
                <c:lvl>
                  <c:pt idx="0">
                    <c:v>2014</c:v>
                  </c:pt>
                  <c:pt idx="1">
                    <c:v>2015</c:v>
                  </c:pt>
                  <c:pt idx="2">
                    <c:v>2016</c:v>
                  </c:pt>
                  <c:pt idx="3">
                    <c:v>2014</c:v>
                  </c:pt>
                  <c:pt idx="4">
                    <c:v>2015</c:v>
                  </c:pt>
                  <c:pt idx="5">
                    <c:v>2016</c:v>
                  </c:pt>
                  <c:pt idx="6">
                    <c:v>2014</c:v>
                  </c:pt>
                  <c:pt idx="7">
                    <c:v>2015</c:v>
                  </c:pt>
                  <c:pt idx="8">
                    <c:v>2016</c:v>
                  </c:pt>
                </c:lvl>
                <c:lvl>
                  <c:pt idx="0">
                    <c:v>Total 
economy</c:v>
                  </c:pt>
                  <c:pt idx="3">
                    <c:v> Business 
(wage sphere)</c:v>
                  </c:pt>
                  <c:pt idx="6">
                    <c:v> Government 
(salary sphere)</c:v>
                  </c:pt>
                </c:lvl>
              </c:multiLvlStrCache>
            </c:multiLvlStrRef>
          </c:cat>
          <c:val>
            <c:numRef>
              <c:f>'F20'!$H$25:$P$25</c:f>
              <c:numCache>
                <c:formatCode>#,##0.0</c:formatCode>
                <c:ptCount val="9"/>
                <c:pt idx="0">
                  <c:v>49.2585482</c:v>
                </c:pt>
                <c:pt idx="1">
                  <c:v>51.318532900000001</c:v>
                </c:pt>
                <c:pt idx="2">
                  <c:v>53.241</c:v>
                </c:pt>
                <c:pt idx="3">
                  <c:v>50.557620700000001</c:v>
                </c:pt>
                <c:pt idx="4">
                  <c:v>52.643118700000002</c:v>
                </c:pt>
                <c:pt idx="5">
                  <c:v>54.390999999999998</c:v>
                </c:pt>
                <c:pt idx="6">
                  <c:v>32.006150599999998</c:v>
                </c:pt>
                <c:pt idx="7">
                  <c:v>33.606508099999999</c:v>
                </c:pt>
                <c:pt idx="8">
                  <c:v>35.421999999999997</c:v>
                </c:pt>
              </c:numCache>
            </c:numRef>
          </c:val>
        </c:ser>
        <c:dLbls>
          <c:showLegendKey val="0"/>
          <c:showVal val="0"/>
          <c:showCatName val="0"/>
          <c:showSerName val="0"/>
          <c:showPercent val="0"/>
          <c:showBubbleSize val="0"/>
        </c:dLbls>
        <c:gapWidth val="40"/>
        <c:axId val="181614848"/>
        <c:axId val="181633024"/>
      </c:barChart>
      <c:scatterChart>
        <c:scatterStyle val="lineMarker"/>
        <c:varyColors val="0"/>
        <c:ser>
          <c:idx val="1"/>
          <c:order val="1"/>
          <c:tx>
            <c:strRef>
              <c:f>'F20'!$G$26</c:f>
              <c:strCache>
                <c:ptCount val="1"/>
                <c:pt idx="0">
                  <c:v> as % of average gross monthly earnings in the total, wage and salary sphere </c:v>
                </c:pt>
              </c:strCache>
            </c:strRef>
          </c:tx>
          <c:spPr>
            <a:ln w="28575">
              <a:noFill/>
            </a:ln>
          </c:spPr>
          <c:marker>
            <c:symbol val="triangle"/>
            <c:size val="5"/>
            <c:spPr>
              <a:solidFill>
                <a:srgbClr val="47E5FF"/>
              </a:solidFill>
              <a:ln>
                <a:noFill/>
              </a:ln>
            </c:spPr>
          </c:marker>
          <c:dLbls>
            <c:dLbl>
              <c:idx val="0"/>
              <c:layout/>
              <c:tx>
                <c:rich>
                  <a:bodyPr/>
                  <a:lstStyle/>
                  <a:p>
                    <a:r>
                      <a:rPr lang="en-US"/>
                      <a:t>184%</a:t>
                    </a:r>
                  </a:p>
                </c:rich>
              </c:tx>
              <c:dLblPos val="t"/>
              <c:showLegendKey val="0"/>
              <c:showVal val="1"/>
              <c:showCatName val="0"/>
              <c:showSerName val="0"/>
              <c:showPercent val="0"/>
              <c:showBubbleSize val="0"/>
            </c:dLbl>
            <c:txPr>
              <a:bodyPr/>
              <a:lstStyle/>
              <a:p>
                <a:pPr>
                  <a:defRPr b="1"/>
                </a:pPr>
                <a:endParaRPr lang="cs-CZ"/>
              </a:p>
            </c:txPr>
            <c:dLblPos val="t"/>
            <c:showLegendKey val="0"/>
            <c:showVal val="1"/>
            <c:showCatName val="0"/>
            <c:showSerName val="0"/>
            <c:showPercent val="0"/>
            <c:showBubbleSize val="0"/>
            <c:showLeaderLines val="0"/>
          </c:dLbls>
          <c:xVal>
            <c:multiLvlStrRef>
              <c:f>'F20'!$H$23:$P$24</c:f>
              <c:multiLvlStrCache>
                <c:ptCount val="9"/>
                <c:lvl>
                  <c:pt idx="0">
                    <c:v>2014</c:v>
                  </c:pt>
                  <c:pt idx="1">
                    <c:v>2015</c:v>
                  </c:pt>
                  <c:pt idx="2">
                    <c:v>2016</c:v>
                  </c:pt>
                  <c:pt idx="3">
                    <c:v>2014</c:v>
                  </c:pt>
                  <c:pt idx="4">
                    <c:v>2015</c:v>
                  </c:pt>
                  <c:pt idx="5">
                    <c:v>2016</c:v>
                  </c:pt>
                  <c:pt idx="6">
                    <c:v>2014</c:v>
                  </c:pt>
                  <c:pt idx="7">
                    <c:v>2015</c:v>
                  </c:pt>
                  <c:pt idx="8">
                    <c:v>2016</c:v>
                  </c:pt>
                </c:lvl>
                <c:lvl>
                  <c:pt idx="0">
                    <c:v>Total 
economy</c:v>
                  </c:pt>
                  <c:pt idx="3">
                    <c:v> Business 
(wage sphere)</c:v>
                  </c:pt>
                  <c:pt idx="6">
                    <c:v> Government 
(salary sphere)</c:v>
                  </c:pt>
                </c:lvl>
              </c:multiLvlStrCache>
            </c:multiLvlStrRef>
          </c:xVal>
          <c:yVal>
            <c:numRef>
              <c:f>'F20'!$H$26:$P$26</c:f>
              <c:numCache>
                <c:formatCode>0%</c:formatCode>
                <c:ptCount val="9"/>
                <c:pt idx="0">
                  <c:v>1.8378683754943701</c:v>
                </c:pt>
                <c:pt idx="1">
                  <c:v>1.8452602531372477</c:v>
                </c:pt>
                <c:pt idx="2">
                  <c:v>1.83</c:v>
                </c:pt>
                <c:pt idx="3">
                  <c:v>1.8862164043536593</c:v>
                </c:pt>
                <c:pt idx="4">
                  <c:v>1.8951991846863787</c:v>
                </c:pt>
                <c:pt idx="5">
                  <c:v>1.87</c:v>
                </c:pt>
                <c:pt idx="6">
                  <c:v>1.1945088916765607</c:v>
                </c:pt>
                <c:pt idx="7">
                  <c:v>1.2014879699072964</c:v>
                </c:pt>
                <c:pt idx="8">
                  <c:v>1.22</c:v>
                </c:pt>
              </c:numCache>
            </c:numRef>
          </c:yVal>
          <c:smooth val="0"/>
        </c:ser>
        <c:dLbls>
          <c:showLegendKey val="0"/>
          <c:showVal val="0"/>
          <c:showCatName val="0"/>
          <c:showSerName val="0"/>
          <c:showPercent val="0"/>
          <c:showBubbleSize val="0"/>
        </c:dLbls>
        <c:axId val="181636096"/>
        <c:axId val="181634560"/>
      </c:scatterChart>
      <c:catAx>
        <c:axId val="181614848"/>
        <c:scaling>
          <c:orientation val="minMax"/>
        </c:scaling>
        <c:delete val="0"/>
        <c:axPos val="b"/>
        <c:numFmt formatCode="0" sourceLinked="1"/>
        <c:majorTickMark val="out"/>
        <c:minorTickMark val="none"/>
        <c:tickLblPos val="nextTo"/>
        <c:crossAx val="181633024"/>
        <c:crosses val="autoZero"/>
        <c:auto val="1"/>
        <c:lblAlgn val="ctr"/>
        <c:lblOffset val="100"/>
        <c:noMultiLvlLbl val="0"/>
      </c:catAx>
      <c:valAx>
        <c:axId val="181633024"/>
        <c:scaling>
          <c:orientation val="minMax"/>
          <c:max val="80"/>
          <c:min val="0"/>
        </c:scaling>
        <c:delete val="0"/>
        <c:axPos val="l"/>
        <c:numFmt formatCode="#,##0.0" sourceLinked="1"/>
        <c:majorTickMark val="none"/>
        <c:minorTickMark val="none"/>
        <c:tickLblPos val="none"/>
        <c:crossAx val="181614848"/>
        <c:crosses val="autoZero"/>
        <c:crossBetween val="between"/>
        <c:majorUnit val="10"/>
        <c:minorUnit val="1"/>
      </c:valAx>
      <c:valAx>
        <c:axId val="181634560"/>
        <c:scaling>
          <c:orientation val="minMax"/>
          <c:max val="2.4"/>
          <c:min val="0"/>
        </c:scaling>
        <c:delete val="0"/>
        <c:axPos val="r"/>
        <c:numFmt formatCode="0%" sourceLinked="1"/>
        <c:majorTickMark val="none"/>
        <c:minorTickMark val="none"/>
        <c:tickLblPos val="none"/>
        <c:crossAx val="181636096"/>
        <c:crosses val="max"/>
        <c:crossBetween val="midCat"/>
        <c:majorUnit val="0.2"/>
      </c:valAx>
      <c:valAx>
        <c:axId val="181636096"/>
        <c:scaling>
          <c:orientation val="minMax"/>
        </c:scaling>
        <c:delete val="1"/>
        <c:axPos val="b"/>
        <c:majorTickMark val="out"/>
        <c:minorTickMark val="none"/>
        <c:tickLblPos val="none"/>
        <c:crossAx val="181634560"/>
        <c:crosses val="autoZero"/>
        <c:crossBetween val="midCat"/>
      </c:valAx>
      <c:spPr>
        <a:ln w="12700">
          <a:solidFill>
            <a:schemeClr val="bg1">
              <a:lumMod val="50000"/>
            </a:schemeClr>
          </a:solidFill>
        </a:ln>
      </c:spPr>
    </c:plotArea>
    <c:legend>
      <c:legendPos val="t"/>
      <c:layout>
        <c:manualLayout>
          <c:xMode val="edge"/>
          <c:yMode val="edge"/>
          <c:x val="0"/>
          <c:y val="4.1900729017293463E-2"/>
          <c:w val="1"/>
          <c:h val="0.15915268062507326"/>
        </c:manualLayout>
      </c:layout>
      <c:overlay val="0"/>
    </c:legend>
    <c:plotVisOnly val="1"/>
    <c:dispBlanksAs val="gap"/>
    <c:showDLblsOverMax val="0"/>
  </c:chart>
  <c:spPr>
    <a:ln>
      <a:noFill/>
    </a:ln>
  </c:spPr>
  <c:txPr>
    <a:bodyPr/>
    <a:lstStyle/>
    <a:p>
      <a:pPr>
        <a:defRPr sz="600">
          <a:latin typeface="Arial" pitchFamily="34" charset="0"/>
          <a:cs typeface="Arial"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070165098249292E-2"/>
          <c:y val="0.18814975079259896"/>
          <c:w val="0.94853729390346952"/>
          <c:h val="0.56076074766629869"/>
        </c:manualLayout>
      </c:layout>
      <c:barChart>
        <c:barDir val="col"/>
        <c:grouping val="clustered"/>
        <c:varyColors val="0"/>
        <c:ser>
          <c:idx val="0"/>
          <c:order val="0"/>
          <c:tx>
            <c:strRef>
              <c:f>'F20'!$G$39</c:f>
              <c:strCache>
                <c:ptCount val="1"/>
                <c:pt idx="0">
                  <c:v> Average gross monthly earnings (wage) in thous. CZK</c:v>
                </c:pt>
              </c:strCache>
            </c:strRef>
          </c:tx>
          <c:spPr>
            <a:solidFill>
              <a:srgbClr val="009BB4"/>
            </a:solidFill>
          </c:spPr>
          <c:invertIfNegative val="0"/>
          <c:dPt>
            <c:idx val="3"/>
            <c:invertIfNegative val="0"/>
            <c:bubble3D val="0"/>
            <c:spPr>
              <a:solidFill>
                <a:srgbClr val="ABF3FF"/>
              </a:solidFill>
            </c:spPr>
          </c:dPt>
          <c:dPt>
            <c:idx val="4"/>
            <c:invertIfNegative val="0"/>
            <c:bubble3D val="0"/>
            <c:spPr>
              <a:solidFill>
                <a:srgbClr val="ABF3FF"/>
              </a:solidFill>
            </c:spPr>
          </c:dPt>
          <c:dPt>
            <c:idx val="5"/>
            <c:invertIfNegative val="0"/>
            <c:bubble3D val="0"/>
            <c:spPr>
              <a:solidFill>
                <a:srgbClr val="ABF3FF"/>
              </a:solidFill>
            </c:spPr>
          </c:dPt>
          <c:dLbls>
            <c:dLbl>
              <c:idx val="3"/>
              <c:spPr/>
              <c:txPr>
                <a:bodyPr/>
                <a:lstStyle/>
                <a:p>
                  <a:pPr>
                    <a:defRPr b="1">
                      <a:solidFill>
                        <a:sysClr val="windowText" lastClr="000000"/>
                      </a:solidFill>
                    </a:defRPr>
                  </a:pPr>
                  <a:endParaRPr lang="cs-CZ"/>
                </a:p>
              </c:txPr>
              <c:dLblPos val="inEnd"/>
              <c:showLegendKey val="0"/>
              <c:showVal val="1"/>
              <c:showCatName val="0"/>
              <c:showSerName val="0"/>
              <c:showPercent val="0"/>
              <c:showBubbleSize val="0"/>
            </c:dLbl>
            <c:dLbl>
              <c:idx val="4"/>
              <c:spPr/>
              <c:txPr>
                <a:bodyPr/>
                <a:lstStyle/>
                <a:p>
                  <a:pPr>
                    <a:defRPr b="1">
                      <a:solidFill>
                        <a:sysClr val="windowText" lastClr="000000"/>
                      </a:solidFill>
                    </a:defRPr>
                  </a:pPr>
                  <a:endParaRPr lang="cs-CZ"/>
                </a:p>
              </c:txPr>
              <c:dLblPos val="inEnd"/>
              <c:showLegendKey val="0"/>
              <c:showVal val="1"/>
              <c:showCatName val="0"/>
              <c:showSerName val="0"/>
              <c:showPercent val="0"/>
              <c:showBubbleSize val="0"/>
            </c:dLbl>
            <c:dLbl>
              <c:idx val="5"/>
              <c:spPr/>
              <c:txPr>
                <a:bodyPr/>
                <a:lstStyle/>
                <a:p>
                  <a:pPr>
                    <a:defRPr b="1">
                      <a:solidFill>
                        <a:sysClr val="windowText" lastClr="000000"/>
                      </a:solidFill>
                    </a:defRPr>
                  </a:pPr>
                  <a:endParaRPr lang="cs-CZ"/>
                </a:p>
              </c:txPr>
              <c:dLblPos val="inEnd"/>
              <c:showLegendKey val="0"/>
              <c:showVal val="1"/>
              <c:showCatName val="0"/>
              <c:showSerName val="0"/>
              <c:showPercent val="0"/>
              <c:showBubbleSize val="0"/>
            </c:dLbl>
            <c:txPr>
              <a:bodyPr/>
              <a:lstStyle/>
              <a:p>
                <a:pPr>
                  <a:defRPr b="1">
                    <a:solidFill>
                      <a:schemeClr val="bg1"/>
                    </a:solidFill>
                  </a:defRPr>
                </a:pPr>
                <a:endParaRPr lang="cs-CZ"/>
              </a:p>
            </c:txPr>
            <c:dLblPos val="inEnd"/>
            <c:showLegendKey val="0"/>
            <c:showVal val="1"/>
            <c:showCatName val="0"/>
            <c:showSerName val="0"/>
            <c:showPercent val="0"/>
            <c:showBubbleSize val="0"/>
            <c:showLeaderLines val="0"/>
          </c:dLbls>
          <c:cat>
            <c:multiLvlStrRef>
              <c:f>'F20'!$H$37:$M$38</c:f>
              <c:multiLvlStrCache>
                <c:ptCount val="6"/>
                <c:lvl>
                  <c:pt idx="0">
                    <c:v>2014</c:v>
                  </c:pt>
                  <c:pt idx="1">
                    <c:v>2015</c:v>
                  </c:pt>
                  <c:pt idx="2">
                    <c:v>2016</c:v>
                  </c:pt>
                  <c:pt idx="3">
                    <c:v>2014</c:v>
                  </c:pt>
                  <c:pt idx="4">
                    <c:v>2015</c:v>
                  </c:pt>
                  <c:pt idx="5">
                    <c:v>2016</c:v>
                  </c:pt>
                </c:lvl>
                <c:lvl>
                  <c:pt idx="0">
                    <c:v>Males ICT professionals</c:v>
                  </c:pt>
                  <c:pt idx="3">
                    <c:v>Females ICT professionals</c:v>
                  </c:pt>
                </c:lvl>
              </c:multiLvlStrCache>
            </c:multiLvlStrRef>
          </c:cat>
          <c:val>
            <c:numRef>
              <c:f>'F20'!$H$39:$M$39</c:f>
              <c:numCache>
                <c:formatCode>#,##0.0</c:formatCode>
                <c:ptCount val="6"/>
                <c:pt idx="0">
                  <c:v>50.206460899999996</c:v>
                </c:pt>
                <c:pt idx="1">
                  <c:v>52.296331700000003</c:v>
                </c:pt>
                <c:pt idx="2">
                  <c:v>54.325000000000003</c:v>
                </c:pt>
                <c:pt idx="3">
                  <c:v>42.380536399999997</c:v>
                </c:pt>
                <c:pt idx="4">
                  <c:v>43.700932299999998</c:v>
                </c:pt>
                <c:pt idx="5">
                  <c:v>45.369</c:v>
                </c:pt>
              </c:numCache>
            </c:numRef>
          </c:val>
        </c:ser>
        <c:dLbls>
          <c:showLegendKey val="0"/>
          <c:showVal val="0"/>
          <c:showCatName val="0"/>
          <c:showSerName val="0"/>
          <c:showPercent val="0"/>
          <c:showBubbleSize val="0"/>
        </c:dLbls>
        <c:gapWidth val="40"/>
        <c:axId val="182530048"/>
        <c:axId val="182531584"/>
      </c:barChart>
      <c:scatterChart>
        <c:scatterStyle val="lineMarker"/>
        <c:varyColors val="0"/>
        <c:ser>
          <c:idx val="1"/>
          <c:order val="1"/>
          <c:tx>
            <c:strRef>
              <c:f>'F20'!$G$40</c:f>
              <c:strCache>
                <c:ptCount val="1"/>
                <c:pt idx="0">
                  <c:v> as % of average gross monthly earnings of all males and females workers</c:v>
                </c:pt>
              </c:strCache>
            </c:strRef>
          </c:tx>
          <c:spPr>
            <a:ln w="28575">
              <a:noFill/>
            </a:ln>
          </c:spPr>
          <c:marker>
            <c:symbol val="triangle"/>
            <c:size val="5"/>
            <c:spPr>
              <a:solidFill>
                <a:srgbClr val="47E5FF"/>
              </a:solidFill>
              <a:ln>
                <a:noFill/>
              </a:ln>
            </c:spPr>
          </c:marker>
          <c:dLbls>
            <c:txPr>
              <a:bodyPr/>
              <a:lstStyle/>
              <a:p>
                <a:pPr>
                  <a:defRPr b="1"/>
                </a:pPr>
                <a:endParaRPr lang="cs-CZ"/>
              </a:p>
            </c:txPr>
            <c:dLblPos val="t"/>
            <c:showLegendKey val="0"/>
            <c:showVal val="1"/>
            <c:showCatName val="0"/>
            <c:showSerName val="0"/>
            <c:showPercent val="0"/>
            <c:showBubbleSize val="0"/>
            <c:showLeaderLines val="0"/>
          </c:dLbls>
          <c:xVal>
            <c:multiLvlStrRef>
              <c:f>'F20'!$H$37:$M$38</c:f>
              <c:multiLvlStrCache>
                <c:ptCount val="6"/>
                <c:lvl>
                  <c:pt idx="0">
                    <c:v>2014</c:v>
                  </c:pt>
                  <c:pt idx="1">
                    <c:v>2015</c:v>
                  </c:pt>
                  <c:pt idx="2">
                    <c:v>2016</c:v>
                  </c:pt>
                  <c:pt idx="3">
                    <c:v>2014</c:v>
                  </c:pt>
                  <c:pt idx="4">
                    <c:v>2015</c:v>
                  </c:pt>
                  <c:pt idx="5">
                    <c:v>2016</c:v>
                  </c:pt>
                </c:lvl>
                <c:lvl>
                  <c:pt idx="0">
                    <c:v>Males ICT professionals</c:v>
                  </c:pt>
                  <c:pt idx="3">
                    <c:v>Females ICT professionals</c:v>
                  </c:pt>
                </c:lvl>
              </c:multiLvlStrCache>
            </c:multiLvlStrRef>
          </c:xVal>
          <c:yVal>
            <c:numRef>
              <c:f>'F20'!$H$40:$M$40</c:f>
              <c:numCache>
                <c:formatCode>0%</c:formatCode>
                <c:ptCount val="6"/>
                <c:pt idx="0">
                  <c:v>1.6892588035395848</c:v>
                </c:pt>
                <c:pt idx="1">
                  <c:v>1.6956206374424487</c:v>
                </c:pt>
                <c:pt idx="2">
                  <c:v>1.690571273417564</c:v>
                </c:pt>
                <c:pt idx="3">
                  <c:v>1.826511071844158</c:v>
                </c:pt>
                <c:pt idx="4">
                  <c:v>1.8137682535070971</c:v>
                </c:pt>
                <c:pt idx="5">
                  <c:v>1.794464418779417</c:v>
                </c:pt>
              </c:numCache>
            </c:numRef>
          </c:yVal>
          <c:smooth val="0"/>
        </c:ser>
        <c:dLbls>
          <c:showLegendKey val="0"/>
          <c:showVal val="0"/>
          <c:showCatName val="0"/>
          <c:showSerName val="0"/>
          <c:showPercent val="0"/>
          <c:showBubbleSize val="0"/>
        </c:dLbls>
        <c:axId val="182547200"/>
        <c:axId val="182533120"/>
      </c:scatterChart>
      <c:catAx>
        <c:axId val="182530048"/>
        <c:scaling>
          <c:orientation val="minMax"/>
        </c:scaling>
        <c:delete val="0"/>
        <c:axPos val="b"/>
        <c:numFmt formatCode="0" sourceLinked="1"/>
        <c:majorTickMark val="out"/>
        <c:minorTickMark val="none"/>
        <c:tickLblPos val="nextTo"/>
        <c:crossAx val="182531584"/>
        <c:crosses val="autoZero"/>
        <c:auto val="1"/>
        <c:lblAlgn val="ctr"/>
        <c:lblOffset val="100"/>
        <c:noMultiLvlLbl val="0"/>
      </c:catAx>
      <c:valAx>
        <c:axId val="182531584"/>
        <c:scaling>
          <c:orientation val="minMax"/>
          <c:max val="80"/>
          <c:min val="0"/>
        </c:scaling>
        <c:delete val="0"/>
        <c:axPos val="l"/>
        <c:numFmt formatCode="#,##0.0" sourceLinked="1"/>
        <c:majorTickMark val="none"/>
        <c:minorTickMark val="none"/>
        <c:tickLblPos val="none"/>
        <c:crossAx val="182530048"/>
        <c:crosses val="autoZero"/>
        <c:crossBetween val="between"/>
        <c:majorUnit val="10"/>
        <c:minorUnit val="1"/>
      </c:valAx>
      <c:valAx>
        <c:axId val="182533120"/>
        <c:scaling>
          <c:orientation val="minMax"/>
          <c:max val="2.2999999999999998"/>
          <c:min val="0"/>
        </c:scaling>
        <c:delete val="0"/>
        <c:axPos val="r"/>
        <c:numFmt formatCode="0%" sourceLinked="1"/>
        <c:majorTickMark val="none"/>
        <c:minorTickMark val="none"/>
        <c:tickLblPos val="none"/>
        <c:crossAx val="182547200"/>
        <c:crosses val="max"/>
        <c:crossBetween val="midCat"/>
        <c:majorUnit val="1"/>
        <c:minorUnit val="0.1"/>
      </c:valAx>
      <c:valAx>
        <c:axId val="182547200"/>
        <c:scaling>
          <c:orientation val="minMax"/>
        </c:scaling>
        <c:delete val="1"/>
        <c:axPos val="b"/>
        <c:majorTickMark val="out"/>
        <c:minorTickMark val="none"/>
        <c:tickLblPos val="none"/>
        <c:crossAx val="182533120"/>
        <c:crosses val="autoZero"/>
        <c:crossBetween val="midCat"/>
      </c:valAx>
      <c:spPr>
        <a:ln w="12700">
          <a:solidFill>
            <a:schemeClr val="bg1">
              <a:lumMod val="50000"/>
            </a:schemeClr>
          </a:solidFill>
        </a:ln>
      </c:spPr>
    </c:plotArea>
    <c:legend>
      <c:legendPos val="t"/>
      <c:layout>
        <c:manualLayout>
          <c:xMode val="edge"/>
          <c:yMode val="edge"/>
          <c:x val="6.9941569677862839E-3"/>
          <c:y val="1.8760478909233425E-2"/>
          <c:w val="0.98632391198710501"/>
          <c:h val="0.13214097791503363"/>
        </c:manualLayout>
      </c:layout>
      <c:overlay val="0"/>
    </c:legend>
    <c:plotVisOnly val="1"/>
    <c:dispBlanksAs val="gap"/>
    <c:showDLblsOverMax val="0"/>
  </c:chart>
  <c:spPr>
    <a:ln>
      <a:noFill/>
    </a:ln>
  </c:spPr>
  <c:txPr>
    <a:bodyPr/>
    <a:lstStyle/>
    <a:p>
      <a:pPr>
        <a:defRPr sz="600">
          <a:latin typeface="Arial" pitchFamily="34" charset="0"/>
          <a:cs typeface="Arial"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357285563082961"/>
          <c:y val="1.8613357465228745E-2"/>
          <c:w val="0.51737395797429897"/>
          <c:h val="0.94940083347262971"/>
        </c:manualLayout>
      </c:layout>
      <c:barChart>
        <c:barDir val="bar"/>
        <c:grouping val="clustered"/>
        <c:varyColors val="0"/>
        <c:ser>
          <c:idx val="0"/>
          <c:order val="0"/>
          <c:tx>
            <c:strRef>
              <c:f>'F21'!$H$23</c:f>
              <c:strCache>
                <c:ptCount val="1"/>
                <c:pt idx="0">
                  <c:v> 2013</c:v>
                </c:pt>
              </c:strCache>
            </c:strRef>
          </c:tx>
          <c:spPr>
            <a:solidFill>
              <a:srgbClr val="47E5FF"/>
            </a:solidFill>
          </c:spPr>
          <c:invertIfNegative val="0"/>
          <c:dLbls>
            <c:txPr>
              <a:bodyPr/>
              <a:lstStyle/>
              <a:p>
                <a:pPr>
                  <a:defRPr b="1">
                    <a:solidFill>
                      <a:sysClr val="windowText" lastClr="000000"/>
                    </a:solidFill>
                  </a:defRPr>
                </a:pPr>
                <a:endParaRPr lang="cs-CZ"/>
              </a:p>
            </c:txPr>
            <c:dLblPos val="inEnd"/>
            <c:showLegendKey val="0"/>
            <c:showVal val="1"/>
            <c:showCatName val="0"/>
            <c:showSerName val="0"/>
            <c:showPercent val="0"/>
            <c:showBubbleSize val="0"/>
            <c:showLeaderLines val="0"/>
          </c:dLbls>
          <c:cat>
            <c:strRef>
              <c:f>'F21'!$G$24:$G$30</c:f>
              <c:strCache>
                <c:ptCount val="7"/>
                <c:pt idx="0">
                  <c:v>Systems administrators</c:v>
                </c:pt>
                <c:pt idx="1">
                  <c:v>Database designers and administrators</c:v>
                </c:pt>
                <c:pt idx="2">
                  <c:v>Applications programmers</c:v>
                </c:pt>
                <c:pt idx="3">
                  <c:v>Software developers</c:v>
                </c:pt>
                <c:pt idx="4">
                  <c:v>Systems analysts</c:v>
                </c:pt>
                <c:pt idx="5">
                  <c:v>Web and multimedia developers</c:v>
                </c:pt>
                <c:pt idx="6">
                  <c:v>Data security specialists </c:v>
                </c:pt>
              </c:strCache>
            </c:strRef>
          </c:cat>
          <c:val>
            <c:numRef>
              <c:f>'F21'!$H$24:$H$30</c:f>
              <c:numCache>
                <c:formatCode>#,##0.0__</c:formatCode>
                <c:ptCount val="7"/>
                <c:pt idx="0">
                  <c:v>41.657156499999999</c:v>
                </c:pt>
                <c:pt idx="1">
                  <c:v>43.291518199999999</c:v>
                </c:pt>
                <c:pt idx="2">
                  <c:v>45.7281105</c:v>
                </c:pt>
                <c:pt idx="3">
                  <c:v>46.341302300000002</c:v>
                </c:pt>
                <c:pt idx="4">
                  <c:v>53.5863418</c:v>
                </c:pt>
                <c:pt idx="5">
                  <c:v>53.6174058</c:v>
                </c:pt>
                <c:pt idx="6">
                  <c:v>56.822386100000003</c:v>
                </c:pt>
              </c:numCache>
            </c:numRef>
          </c:val>
        </c:ser>
        <c:ser>
          <c:idx val="1"/>
          <c:order val="1"/>
          <c:tx>
            <c:strRef>
              <c:f>'F21'!$I$23</c:f>
              <c:strCache>
                <c:ptCount val="1"/>
                <c:pt idx="0">
                  <c:v> 2016</c:v>
                </c:pt>
              </c:strCache>
            </c:strRef>
          </c:tx>
          <c:spPr>
            <a:solidFill>
              <a:srgbClr val="009BB4"/>
            </a:solidFill>
          </c:spPr>
          <c:invertIfNegative val="0"/>
          <c:dLbls>
            <c:txPr>
              <a:bodyPr/>
              <a:lstStyle/>
              <a:p>
                <a:pPr>
                  <a:defRPr b="1">
                    <a:solidFill>
                      <a:schemeClr val="bg1"/>
                    </a:solidFill>
                  </a:defRPr>
                </a:pPr>
                <a:endParaRPr lang="cs-CZ"/>
              </a:p>
            </c:txPr>
            <c:dLblPos val="inEnd"/>
            <c:showLegendKey val="0"/>
            <c:showVal val="1"/>
            <c:showCatName val="0"/>
            <c:showSerName val="0"/>
            <c:showPercent val="0"/>
            <c:showBubbleSize val="0"/>
            <c:showLeaderLines val="0"/>
          </c:dLbls>
          <c:cat>
            <c:strRef>
              <c:f>'F21'!$G$24:$G$30</c:f>
              <c:strCache>
                <c:ptCount val="7"/>
                <c:pt idx="0">
                  <c:v>Systems administrators</c:v>
                </c:pt>
                <c:pt idx="1">
                  <c:v>Database designers and administrators</c:v>
                </c:pt>
                <c:pt idx="2">
                  <c:v>Applications programmers</c:v>
                </c:pt>
                <c:pt idx="3">
                  <c:v>Software developers</c:v>
                </c:pt>
                <c:pt idx="4">
                  <c:v>Systems analysts</c:v>
                </c:pt>
                <c:pt idx="5">
                  <c:v>Web and multimedia developers</c:v>
                </c:pt>
                <c:pt idx="6">
                  <c:v>Data security specialists </c:v>
                </c:pt>
              </c:strCache>
            </c:strRef>
          </c:cat>
          <c:val>
            <c:numRef>
              <c:f>'F21'!$I$24:$I$30</c:f>
              <c:numCache>
                <c:formatCode>#,##0.0__</c:formatCode>
                <c:ptCount val="7"/>
                <c:pt idx="0">
                  <c:v>47.432042500000001</c:v>
                </c:pt>
                <c:pt idx="1">
                  <c:v>49.319269900000002</c:v>
                </c:pt>
                <c:pt idx="2">
                  <c:v>51.2100212</c:v>
                </c:pt>
                <c:pt idx="3">
                  <c:v>58.048705900000002</c:v>
                </c:pt>
                <c:pt idx="4">
                  <c:v>58.868341699999995</c:v>
                </c:pt>
                <c:pt idx="5">
                  <c:v>60.708323900000003</c:v>
                </c:pt>
                <c:pt idx="6">
                  <c:v>61.0733259</c:v>
                </c:pt>
              </c:numCache>
            </c:numRef>
          </c:val>
        </c:ser>
        <c:dLbls>
          <c:showLegendKey val="0"/>
          <c:showVal val="0"/>
          <c:showCatName val="0"/>
          <c:showSerName val="0"/>
          <c:showPercent val="0"/>
          <c:showBubbleSize val="0"/>
        </c:dLbls>
        <c:gapWidth val="60"/>
        <c:axId val="182589696"/>
        <c:axId val="182607872"/>
      </c:barChart>
      <c:catAx>
        <c:axId val="182589696"/>
        <c:scaling>
          <c:orientation val="minMax"/>
        </c:scaling>
        <c:delete val="0"/>
        <c:axPos val="l"/>
        <c:numFmt formatCode="#,##0" sourceLinked="1"/>
        <c:majorTickMark val="out"/>
        <c:minorTickMark val="none"/>
        <c:tickLblPos val="nextTo"/>
        <c:spPr>
          <a:ln>
            <a:solidFill>
              <a:schemeClr val="tx1"/>
            </a:solidFill>
          </a:ln>
        </c:spPr>
        <c:crossAx val="182607872"/>
        <c:crosses val="autoZero"/>
        <c:auto val="1"/>
        <c:lblAlgn val="ctr"/>
        <c:lblOffset val="100"/>
        <c:tickLblSkip val="1"/>
        <c:noMultiLvlLbl val="0"/>
      </c:catAx>
      <c:valAx>
        <c:axId val="182607872"/>
        <c:scaling>
          <c:orientation val="minMax"/>
          <c:max val="70"/>
          <c:min val="0"/>
        </c:scaling>
        <c:delete val="0"/>
        <c:axPos val="b"/>
        <c:numFmt formatCode="#,##0.0__" sourceLinked="1"/>
        <c:majorTickMark val="none"/>
        <c:minorTickMark val="none"/>
        <c:tickLblPos val="none"/>
        <c:crossAx val="182589696"/>
        <c:crosses val="autoZero"/>
        <c:crossBetween val="between"/>
        <c:majorUnit val="10"/>
        <c:minorUnit val="5"/>
      </c:valAx>
      <c:spPr>
        <a:ln w="12700">
          <a:solidFill>
            <a:srgbClr val="A6A6A6"/>
          </a:solidFill>
        </a:ln>
      </c:spPr>
    </c:plotArea>
    <c:legend>
      <c:legendPos val="r"/>
      <c:layout>
        <c:manualLayout>
          <c:xMode val="edge"/>
          <c:yMode val="edge"/>
          <c:x val="0.83778386799205351"/>
          <c:y val="0.69838129204086374"/>
          <c:w val="0.1280855418194462"/>
          <c:h val="0.24914054500576271"/>
        </c:manualLayout>
      </c:layout>
      <c:overlay val="0"/>
      <c:spPr>
        <a:solidFill>
          <a:schemeClr val="bg1"/>
        </a:solidFill>
      </c:spPr>
      <c:txPr>
        <a:bodyPr/>
        <a:lstStyle/>
        <a:p>
          <a:pPr>
            <a:defRPr b="0"/>
          </a:pPr>
          <a:endParaRPr lang="cs-CZ"/>
        </a:p>
      </c:txPr>
    </c:legend>
    <c:plotVisOnly val="1"/>
    <c:dispBlanksAs val="gap"/>
    <c:showDLblsOverMax val="0"/>
  </c:chart>
  <c:spPr>
    <a:ln>
      <a:noFill/>
    </a:ln>
  </c:spPr>
  <c:txPr>
    <a:bodyPr/>
    <a:lstStyle/>
    <a:p>
      <a:pPr>
        <a:defRPr sz="600">
          <a:latin typeface="Arial" pitchFamily="34" charset="0"/>
          <a:cs typeface="Arial"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010940432521501"/>
          <c:y val="1.8613357465228745E-2"/>
          <c:w val="0.58329848426121356"/>
          <c:h val="0.94940083347262971"/>
        </c:manualLayout>
      </c:layout>
      <c:barChart>
        <c:barDir val="bar"/>
        <c:grouping val="clustered"/>
        <c:varyColors val="0"/>
        <c:ser>
          <c:idx val="0"/>
          <c:order val="0"/>
          <c:tx>
            <c:strRef>
              <c:f>'F21'!$H$35</c:f>
              <c:strCache>
                <c:ptCount val="1"/>
                <c:pt idx="0">
                  <c:v> 2013</c:v>
                </c:pt>
              </c:strCache>
            </c:strRef>
          </c:tx>
          <c:spPr>
            <a:solidFill>
              <a:srgbClr val="47E5FF"/>
            </a:solidFill>
          </c:spPr>
          <c:invertIfNegative val="0"/>
          <c:dLbls>
            <c:txPr>
              <a:bodyPr/>
              <a:lstStyle/>
              <a:p>
                <a:pPr>
                  <a:defRPr b="1">
                    <a:solidFill>
                      <a:sysClr val="windowText" lastClr="000000"/>
                    </a:solidFill>
                  </a:defRPr>
                </a:pPr>
                <a:endParaRPr lang="cs-CZ"/>
              </a:p>
            </c:txPr>
            <c:dLblPos val="inEnd"/>
            <c:showLegendKey val="0"/>
            <c:showVal val="1"/>
            <c:showCatName val="0"/>
            <c:showSerName val="0"/>
            <c:showPercent val="0"/>
            <c:showBubbleSize val="0"/>
            <c:showLeaderLines val="0"/>
          </c:dLbls>
          <c:cat>
            <c:strRef>
              <c:f>'F21'!$G$36:$G$43</c:f>
              <c:strCache>
                <c:ptCount val="8"/>
                <c:pt idx="0">
                  <c:v>Public administration</c:v>
                </c:pt>
                <c:pt idx="1">
                  <c:v>Education</c:v>
                </c:pt>
                <c:pt idx="2">
                  <c:v>Human health and social work act. </c:v>
                </c:pt>
                <c:pt idx="3">
                  <c:v>Wholesale and retail trade</c:v>
                </c:pt>
                <c:pt idx="4">
                  <c:v>Manufacturing</c:v>
                </c:pt>
                <c:pt idx="5">
                  <c:v>Transportation and storage</c:v>
                </c:pt>
                <c:pt idx="6">
                  <c:v>Information and communication</c:v>
                </c:pt>
                <c:pt idx="7">
                  <c:v>Financial and insurance activities</c:v>
                </c:pt>
              </c:strCache>
            </c:strRef>
          </c:cat>
          <c:val>
            <c:numRef>
              <c:f>'F21'!$H$36:$H$43</c:f>
              <c:numCache>
                <c:formatCode>#,##0.0__</c:formatCode>
                <c:ptCount val="8"/>
                <c:pt idx="0">
                  <c:v>31.679862099999998</c:v>
                </c:pt>
                <c:pt idx="1">
                  <c:v>36.708791699999999</c:v>
                </c:pt>
                <c:pt idx="2">
                  <c:v>35.666107499999995</c:v>
                </c:pt>
                <c:pt idx="3">
                  <c:v>41.827234600000004</c:v>
                </c:pt>
                <c:pt idx="4">
                  <c:v>43.084837099999994</c:v>
                </c:pt>
                <c:pt idx="5">
                  <c:v>41.307944000000006</c:v>
                </c:pt>
                <c:pt idx="6">
                  <c:v>50.801888599999998</c:v>
                </c:pt>
                <c:pt idx="7">
                  <c:v>59.8265849</c:v>
                </c:pt>
              </c:numCache>
            </c:numRef>
          </c:val>
        </c:ser>
        <c:ser>
          <c:idx val="1"/>
          <c:order val="1"/>
          <c:tx>
            <c:strRef>
              <c:f>'F21'!$I$35</c:f>
              <c:strCache>
                <c:ptCount val="1"/>
                <c:pt idx="0">
                  <c:v> 2016</c:v>
                </c:pt>
              </c:strCache>
            </c:strRef>
          </c:tx>
          <c:spPr>
            <a:solidFill>
              <a:srgbClr val="009BB4"/>
            </a:solidFill>
          </c:spPr>
          <c:invertIfNegative val="0"/>
          <c:dLbls>
            <c:txPr>
              <a:bodyPr/>
              <a:lstStyle/>
              <a:p>
                <a:pPr>
                  <a:defRPr b="1">
                    <a:solidFill>
                      <a:schemeClr val="bg1"/>
                    </a:solidFill>
                  </a:defRPr>
                </a:pPr>
                <a:endParaRPr lang="cs-CZ"/>
              </a:p>
            </c:txPr>
            <c:dLblPos val="inEnd"/>
            <c:showLegendKey val="0"/>
            <c:showVal val="1"/>
            <c:showCatName val="0"/>
            <c:showSerName val="0"/>
            <c:showPercent val="0"/>
            <c:showBubbleSize val="0"/>
            <c:showLeaderLines val="0"/>
          </c:dLbls>
          <c:cat>
            <c:strRef>
              <c:f>'F21'!$G$36:$G$43</c:f>
              <c:strCache>
                <c:ptCount val="8"/>
                <c:pt idx="0">
                  <c:v>Public administration</c:v>
                </c:pt>
                <c:pt idx="1">
                  <c:v>Education</c:v>
                </c:pt>
                <c:pt idx="2">
                  <c:v>Human health and social work act. </c:v>
                </c:pt>
                <c:pt idx="3">
                  <c:v>Wholesale and retail trade</c:v>
                </c:pt>
                <c:pt idx="4">
                  <c:v>Manufacturing</c:v>
                </c:pt>
                <c:pt idx="5">
                  <c:v>Transportation and storage</c:v>
                </c:pt>
                <c:pt idx="6">
                  <c:v>Information and communication</c:v>
                </c:pt>
                <c:pt idx="7">
                  <c:v>Financial and insurance activities</c:v>
                </c:pt>
              </c:strCache>
            </c:strRef>
          </c:cat>
          <c:val>
            <c:numRef>
              <c:f>'F21'!$I$36:$I$43</c:f>
              <c:numCache>
                <c:formatCode>#,##0.0__</c:formatCode>
                <c:ptCount val="8"/>
                <c:pt idx="0">
                  <c:v>36.657421100000001</c:v>
                </c:pt>
                <c:pt idx="1">
                  <c:v>37.420775599999999</c:v>
                </c:pt>
                <c:pt idx="2">
                  <c:v>37.712696999999999</c:v>
                </c:pt>
                <c:pt idx="3">
                  <c:v>41.938196600000005</c:v>
                </c:pt>
                <c:pt idx="4">
                  <c:v>46.2460509</c:v>
                </c:pt>
                <c:pt idx="5">
                  <c:v>48.142768400000001</c:v>
                </c:pt>
                <c:pt idx="6">
                  <c:v>57.786316099999993</c:v>
                </c:pt>
                <c:pt idx="7">
                  <c:v>64.436131399999994</c:v>
                </c:pt>
              </c:numCache>
            </c:numRef>
          </c:val>
        </c:ser>
        <c:dLbls>
          <c:showLegendKey val="0"/>
          <c:showVal val="0"/>
          <c:showCatName val="0"/>
          <c:showSerName val="0"/>
          <c:showPercent val="0"/>
          <c:showBubbleSize val="0"/>
        </c:dLbls>
        <c:gapWidth val="60"/>
        <c:axId val="182633600"/>
        <c:axId val="182635136"/>
      </c:barChart>
      <c:catAx>
        <c:axId val="182633600"/>
        <c:scaling>
          <c:orientation val="minMax"/>
        </c:scaling>
        <c:delete val="0"/>
        <c:axPos val="l"/>
        <c:numFmt formatCode="#,##0" sourceLinked="1"/>
        <c:majorTickMark val="out"/>
        <c:minorTickMark val="none"/>
        <c:tickLblPos val="nextTo"/>
        <c:spPr>
          <a:ln>
            <a:solidFill>
              <a:schemeClr val="tx1"/>
            </a:solidFill>
          </a:ln>
        </c:spPr>
        <c:crossAx val="182635136"/>
        <c:crosses val="autoZero"/>
        <c:auto val="1"/>
        <c:lblAlgn val="ctr"/>
        <c:lblOffset val="100"/>
        <c:tickLblSkip val="1"/>
        <c:noMultiLvlLbl val="0"/>
      </c:catAx>
      <c:valAx>
        <c:axId val="182635136"/>
        <c:scaling>
          <c:orientation val="minMax"/>
          <c:max val="70"/>
          <c:min val="0"/>
        </c:scaling>
        <c:delete val="0"/>
        <c:axPos val="b"/>
        <c:numFmt formatCode="#,##0.0__" sourceLinked="1"/>
        <c:majorTickMark val="none"/>
        <c:minorTickMark val="none"/>
        <c:tickLblPos val="none"/>
        <c:crossAx val="182633600"/>
        <c:crosses val="autoZero"/>
        <c:crossBetween val="between"/>
        <c:majorUnit val="10"/>
        <c:minorUnit val="5"/>
      </c:valAx>
      <c:spPr>
        <a:ln w="12700">
          <a:solidFill>
            <a:srgbClr val="A6A6A6"/>
          </a:solidFill>
        </a:ln>
      </c:spPr>
    </c:plotArea>
    <c:legend>
      <c:legendPos val="r"/>
      <c:layout>
        <c:manualLayout>
          <c:xMode val="edge"/>
          <c:yMode val="edge"/>
          <c:x val="0.83778386799205351"/>
          <c:y val="0.7163299669710127"/>
          <c:w val="0.1280855418194462"/>
          <c:h val="0.23119210794796274"/>
        </c:manualLayout>
      </c:layout>
      <c:overlay val="0"/>
      <c:txPr>
        <a:bodyPr/>
        <a:lstStyle/>
        <a:p>
          <a:pPr>
            <a:defRPr b="0"/>
          </a:pPr>
          <a:endParaRPr lang="cs-CZ"/>
        </a:p>
      </c:txPr>
    </c:legend>
    <c:plotVisOnly val="1"/>
    <c:dispBlanksAs val="gap"/>
    <c:showDLblsOverMax val="0"/>
  </c:chart>
  <c:spPr>
    <a:ln>
      <a:noFill/>
    </a:ln>
  </c:spPr>
  <c:txPr>
    <a:bodyPr/>
    <a:lstStyle/>
    <a:p>
      <a:pPr>
        <a:defRPr sz="600">
          <a:latin typeface="Arial" pitchFamily="34" charset="0"/>
          <a:cs typeface="Arial" pitchFamily="34" charset="0"/>
        </a:defRPr>
      </a:pPr>
      <a:endParaRPr lang="cs-CZ"/>
    </a:p>
  </c:txPr>
  <c:printSettings>
    <c:headerFooter/>
    <c:pageMargins b="0.78740157499999996" l="0.70000000000000062" r="0.70000000000000062" t="0.78740157499999996" header="0.30000000000000032" footer="0.30000000000000032"/>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18691588785038E-2"/>
          <c:y val="0.17744257824790621"/>
          <c:w val="0.97209404510250985"/>
          <c:h val="0.70542978289858216"/>
        </c:manualLayout>
      </c:layout>
      <c:barChart>
        <c:barDir val="col"/>
        <c:grouping val="clustered"/>
        <c:varyColors val="0"/>
        <c:ser>
          <c:idx val="0"/>
          <c:order val="0"/>
          <c:tx>
            <c:strRef>
              <c:f>'F22'!$G$23</c:f>
              <c:strCache>
                <c:ptCount val="1"/>
                <c:pt idx="0">
                  <c:v> Total economy</c:v>
                </c:pt>
              </c:strCache>
            </c:strRef>
          </c:tx>
          <c:spPr>
            <a:solidFill>
              <a:srgbClr val="009BB4"/>
            </a:solidFill>
          </c:spPr>
          <c:invertIfNegative val="0"/>
          <c:dLbls>
            <c:txPr>
              <a:bodyPr/>
              <a:lstStyle/>
              <a:p>
                <a:pPr>
                  <a:defRPr b="1">
                    <a:solidFill>
                      <a:schemeClr val="bg1"/>
                    </a:solidFill>
                  </a:defRPr>
                </a:pPr>
                <a:endParaRPr lang="cs-CZ"/>
              </a:p>
            </c:txPr>
            <c:dLblPos val="inEnd"/>
            <c:showLegendKey val="0"/>
            <c:showVal val="1"/>
            <c:showCatName val="0"/>
            <c:showSerName val="0"/>
            <c:showPercent val="0"/>
            <c:showBubbleSize val="0"/>
            <c:showLeaderLines val="0"/>
          </c:dLbls>
          <c:cat>
            <c:numRef>
              <c:f>'F22'!$H$22:$K$22</c:f>
              <c:numCache>
                <c:formatCode>0</c:formatCode>
                <c:ptCount val="4"/>
                <c:pt idx="0">
                  <c:v>2013</c:v>
                </c:pt>
                <c:pt idx="1">
                  <c:v>2014</c:v>
                </c:pt>
                <c:pt idx="2">
                  <c:v>2015</c:v>
                </c:pt>
                <c:pt idx="3">
                  <c:v>2016</c:v>
                </c:pt>
              </c:numCache>
            </c:numRef>
          </c:cat>
          <c:val>
            <c:numRef>
              <c:f>'F22'!$H$23:$K$23</c:f>
              <c:numCache>
                <c:formatCode>#,##0.0__</c:formatCode>
                <c:ptCount val="4"/>
                <c:pt idx="0">
                  <c:v>48.282112099999999</c:v>
                </c:pt>
                <c:pt idx="1">
                  <c:v>50.9085155</c:v>
                </c:pt>
                <c:pt idx="2">
                  <c:v>53.075000000000003</c:v>
                </c:pt>
                <c:pt idx="3">
                  <c:v>55.4042277</c:v>
                </c:pt>
              </c:numCache>
            </c:numRef>
          </c:val>
        </c:ser>
        <c:ser>
          <c:idx val="1"/>
          <c:order val="1"/>
          <c:tx>
            <c:strRef>
              <c:f>'F22'!$G$24</c:f>
              <c:strCache>
                <c:ptCount val="1"/>
                <c:pt idx="0">
                  <c:v> Business (wage sphere)</c:v>
                </c:pt>
              </c:strCache>
            </c:strRef>
          </c:tx>
          <c:spPr>
            <a:solidFill>
              <a:srgbClr val="00C5E6"/>
            </a:solidFill>
          </c:spPr>
          <c:invertIfNegative val="0"/>
          <c:dLbls>
            <c:txPr>
              <a:bodyPr/>
              <a:lstStyle/>
              <a:p>
                <a:pPr>
                  <a:defRPr b="1">
                    <a:solidFill>
                      <a:schemeClr val="bg1"/>
                    </a:solidFill>
                  </a:defRPr>
                </a:pPr>
                <a:endParaRPr lang="cs-CZ"/>
              </a:p>
            </c:txPr>
            <c:dLblPos val="inEnd"/>
            <c:showLegendKey val="0"/>
            <c:showVal val="1"/>
            <c:showCatName val="0"/>
            <c:showSerName val="0"/>
            <c:showPercent val="0"/>
            <c:showBubbleSize val="0"/>
            <c:showLeaderLines val="0"/>
          </c:dLbls>
          <c:cat>
            <c:numRef>
              <c:f>'F22'!$H$22:$K$22</c:f>
              <c:numCache>
                <c:formatCode>0</c:formatCode>
                <c:ptCount val="4"/>
                <c:pt idx="0">
                  <c:v>2013</c:v>
                </c:pt>
                <c:pt idx="1">
                  <c:v>2014</c:v>
                </c:pt>
                <c:pt idx="2">
                  <c:v>2015</c:v>
                </c:pt>
                <c:pt idx="3">
                  <c:v>2016</c:v>
                </c:pt>
              </c:numCache>
            </c:numRef>
          </c:cat>
          <c:val>
            <c:numRef>
              <c:f>'F22'!$H$24:$K$24</c:f>
              <c:numCache>
                <c:formatCode>#,##0.0__</c:formatCode>
                <c:ptCount val="4"/>
                <c:pt idx="0">
                  <c:v>48.873704799999999</c:v>
                </c:pt>
                <c:pt idx="1">
                  <c:v>51.493497300000001</c:v>
                </c:pt>
                <c:pt idx="2">
                  <c:v>53.661999999999999</c:v>
                </c:pt>
                <c:pt idx="3">
                  <c:v>55.916414500000002</c:v>
                </c:pt>
              </c:numCache>
            </c:numRef>
          </c:val>
        </c:ser>
        <c:ser>
          <c:idx val="2"/>
          <c:order val="2"/>
          <c:tx>
            <c:strRef>
              <c:f>'F22'!$G$25</c:f>
              <c:strCache>
                <c:ptCount val="1"/>
                <c:pt idx="0">
                  <c:v> Government (salary sphere)</c:v>
                </c:pt>
              </c:strCache>
            </c:strRef>
          </c:tx>
          <c:spPr>
            <a:solidFill>
              <a:srgbClr val="ABF3FF"/>
            </a:solidFill>
          </c:spPr>
          <c:invertIfNegative val="0"/>
          <c:dLbls>
            <c:txPr>
              <a:bodyPr/>
              <a:lstStyle/>
              <a:p>
                <a:pPr>
                  <a:defRPr b="1"/>
                </a:pPr>
                <a:endParaRPr lang="cs-CZ"/>
              </a:p>
            </c:txPr>
            <c:dLblPos val="inEnd"/>
            <c:showLegendKey val="0"/>
            <c:showVal val="1"/>
            <c:showCatName val="0"/>
            <c:showSerName val="0"/>
            <c:showPercent val="0"/>
            <c:showBubbleSize val="0"/>
            <c:showLeaderLines val="0"/>
          </c:dLbls>
          <c:cat>
            <c:numRef>
              <c:f>'F22'!$H$22:$K$22</c:f>
              <c:numCache>
                <c:formatCode>0</c:formatCode>
                <c:ptCount val="4"/>
                <c:pt idx="0">
                  <c:v>2013</c:v>
                </c:pt>
                <c:pt idx="1">
                  <c:v>2014</c:v>
                </c:pt>
                <c:pt idx="2">
                  <c:v>2015</c:v>
                </c:pt>
                <c:pt idx="3">
                  <c:v>2016</c:v>
                </c:pt>
              </c:numCache>
            </c:numRef>
          </c:cat>
          <c:val>
            <c:numRef>
              <c:f>'F22'!$H$25:$K$25</c:f>
              <c:numCache>
                <c:formatCode>#,##0.0__</c:formatCode>
                <c:ptCount val="4"/>
                <c:pt idx="0">
                  <c:v>32.4806211</c:v>
                </c:pt>
                <c:pt idx="1">
                  <c:v>33.567085899999995</c:v>
                </c:pt>
                <c:pt idx="2">
                  <c:v>35.076999999999998</c:v>
                </c:pt>
                <c:pt idx="3">
                  <c:v>37.206128400000004</c:v>
                </c:pt>
              </c:numCache>
            </c:numRef>
          </c:val>
        </c:ser>
        <c:dLbls>
          <c:showLegendKey val="0"/>
          <c:showVal val="0"/>
          <c:showCatName val="0"/>
          <c:showSerName val="0"/>
          <c:showPercent val="0"/>
          <c:showBubbleSize val="0"/>
        </c:dLbls>
        <c:gapWidth val="50"/>
        <c:axId val="182715904"/>
        <c:axId val="182717440"/>
      </c:barChart>
      <c:catAx>
        <c:axId val="182715904"/>
        <c:scaling>
          <c:orientation val="minMax"/>
        </c:scaling>
        <c:delete val="0"/>
        <c:axPos val="b"/>
        <c:numFmt formatCode="0" sourceLinked="1"/>
        <c:majorTickMark val="out"/>
        <c:minorTickMark val="none"/>
        <c:tickLblPos val="nextTo"/>
        <c:spPr>
          <a:ln>
            <a:solidFill>
              <a:schemeClr val="tx1"/>
            </a:solidFill>
          </a:ln>
        </c:spPr>
        <c:crossAx val="182717440"/>
        <c:crosses val="autoZero"/>
        <c:auto val="1"/>
        <c:lblAlgn val="ctr"/>
        <c:lblOffset val="100"/>
        <c:noMultiLvlLbl val="0"/>
      </c:catAx>
      <c:valAx>
        <c:axId val="182717440"/>
        <c:scaling>
          <c:orientation val="minMax"/>
          <c:max val="70"/>
          <c:min val="0"/>
        </c:scaling>
        <c:delete val="0"/>
        <c:axPos val="l"/>
        <c:numFmt formatCode="#,##0.0__" sourceLinked="1"/>
        <c:majorTickMark val="none"/>
        <c:minorTickMark val="none"/>
        <c:tickLblPos val="none"/>
        <c:crossAx val="182715904"/>
        <c:crosses val="autoZero"/>
        <c:crossBetween val="between"/>
        <c:majorUnit val="10"/>
        <c:minorUnit val="1"/>
      </c:valAx>
      <c:spPr>
        <a:ln w="12700">
          <a:solidFill>
            <a:srgbClr val="A6A6A6"/>
          </a:solidFill>
        </a:ln>
      </c:spPr>
    </c:plotArea>
    <c:legend>
      <c:legendPos val="t"/>
      <c:layout>
        <c:manualLayout>
          <c:xMode val="edge"/>
          <c:yMode val="edge"/>
          <c:x val="2.0892997424045896E-2"/>
          <c:y val="2.9946211587732051E-2"/>
          <c:w val="0.97910700257595418"/>
          <c:h val="9.219676189309671E-2"/>
        </c:manualLayout>
      </c:layout>
      <c:overlay val="0"/>
    </c:legend>
    <c:plotVisOnly val="1"/>
    <c:dispBlanksAs val="gap"/>
    <c:showDLblsOverMax val="0"/>
  </c:chart>
  <c:spPr>
    <a:ln>
      <a:noFill/>
    </a:ln>
  </c:spPr>
  <c:txPr>
    <a:bodyPr/>
    <a:lstStyle/>
    <a:p>
      <a:pPr>
        <a:defRPr sz="600">
          <a:latin typeface="Arial" pitchFamily="34" charset="0"/>
          <a:cs typeface="Arial"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18691588785038E-2"/>
          <c:y val="0.14306556994319009"/>
          <c:w val="0.97209404510250985"/>
          <c:h val="0.73980652823408888"/>
        </c:manualLayout>
      </c:layout>
      <c:barChart>
        <c:barDir val="col"/>
        <c:grouping val="clustered"/>
        <c:varyColors val="0"/>
        <c:ser>
          <c:idx val="0"/>
          <c:order val="0"/>
          <c:tx>
            <c:strRef>
              <c:f>'F22'!$G$36</c:f>
              <c:strCache>
                <c:ptCount val="1"/>
                <c:pt idx="0">
                  <c:v>  25-34 years</c:v>
                </c:pt>
              </c:strCache>
            </c:strRef>
          </c:tx>
          <c:spPr>
            <a:solidFill>
              <a:srgbClr val="009BB4"/>
            </a:solidFill>
          </c:spPr>
          <c:invertIfNegative val="0"/>
          <c:dLbls>
            <c:txPr>
              <a:bodyPr rot="-5400000" vert="horz"/>
              <a:lstStyle/>
              <a:p>
                <a:pPr>
                  <a:defRPr b="1">
                    <a:solidFill>
                      <a:schemeClr val="bg1"/>
                    </a:solidFill>
                  </a:defRPr>
                </a:pPr>
                <a:endParaRPr lang="cs-CZ"/>
              </a:p>
            </c:txPr>
            <c:dLblPos val="inEnd"/>
            <c:showLegendKey val="0"/>
            <c:showVal val="1"/>
            <c:showCatName val="0"/>
            <c:showSerName val="0"/>
            <c:showPercent val="0"/>
            <c:showBubbleSize val="0"/>
            <c:showLeaderLines val="0"/>
          </c:dLbls>
          <c:cat>
            <c:numRef>
              <c:f>'F22'!$H$35:$K$35</c:f>
              <c:numCache>
                <c:formatCode>0</c:formatCode>
                <c:ptCount val="4"/>
                <c:pt idx="0">
                  <c:v>2013</c:v>
                </c:pt>
                <c:pt idx="1">
                  <c:v>2014</c:v>
                </c:pt>
                <c:pt idx="2">
                  <c:v>2015</c:v>
                </c:pt>
                <c:pt idx="3">
                  <c:v>2016</c:v>
                </c:pt>
              </c:numCache>
            </c:numRef>
          </c:cat>
          <c:val>
            <c:numRef>
              <c:f>'F22'!$H$36:$K$36</c:f>
              <c:numCache>
                <c:formatCode>#,##0.0__</c:formatCode>
                <c:ptCount val="4"/>
                <c:pt idx="0">
                  <c:v>44.5483349</c:v>
                </c:pt>
                <c:pt idx="1">
                  <c:v>46.621039599999996</c:v>
                </c:pt>
                <c:pt idx="2">
                  <c:v>48.512999999999998</c:v>
                </c:pt>
                <c:pt idx="3">
                  <c:v>50.215000000000003</c:v>
                </c:pt>
              </c:numCache>
            </c:numRef>
          </c:val>
        </c:ser>
        <c:ser>
          <c:idx val="1"/>
          <c:order val="1"/>
          <c:tx>
            <c:strRef>
              <c:f>'F22'!$G$37</c:f>
              <c:strCache>
                <c:ptCount val="1"/>
                <c:pt idx="0">
                  <c:v>  35-44 years</c:v>
                </c:pt>
              </c:strCache>
            </c:strRef>
          </c:tx>
          <c:spPr>
            <a:solidFill>
              <a:srgbClr val="00B4D2"/>
            </a:solidFill>
          </c:spPr>
          <c:invertIfNegative val="0"/>
          <c:dLbls>
            <c:txPr>
              <a:bodyPr rot="-5400000" vert="horz"/>
              <a:lstStyle/>
              <a:p>
                <a:pPr>
                  <a:defRPr b="1">
                    <a:solidFill>
                      <a:schemeClr val="bg1"/>
                    </a:solidFill>
                  </a:defRPr>
                </a:pPr>
                <a:endParaRPr lang="cs-CZ"/>
              </a:p>
            </c:txPr>
            <c:dLblPos val="inEnd"/>
            <c:showLegendKey val="0"/>
            <c:showVal val="1"/>
            <c:showCatName val="0"/>
            <c:showSerName val="0"/>
            <c:showPercent val="0"/>
            <c:showBubbleSize val="0"/>
            <c:showLeaderLines val="0"/>
          </c:dLbls>
          <c:cat>
            <c:numRef>
              <c:f>'F22'!$H$35:$K$35</c:f>
              <c:numCache>
                <c:formatCode>0</c:formatCode>
                <c:ptCount val="4"/>
                <c:pt idx="0">
                  <c:v>2013</c:v>
                </c:pt>
                <c:pt idx="1">
                  <c:v>2014</c:v>
                </c:pt>
                <c:pt idx="2">
                  <c:v>2015</c:v>
                </c:pt>
                <c:pt idx="3">
                  <c:v>2016</c:v>
                </c:pt>
              </c:numCache>
            </c:numRef>
          </c:cat>
          <c:val>
            <c:numRef>
              <c:f>'F22'!$H$37:$K$37</c:f>
              <c:numCache>
                <c:formatCode>#,##0.0__</c:formatCode>
                <c:ptCount val="4"/>
                <c:pt idx="0">
                  <c:v>56.915382700000002</c:v>
                </c:pt>
                <c:pt idx="1">
                  <c:v>60.253273</c:v>
                </c:pt>
                <c:pt idx="2">
                  <c:v>62.326000000000001</c:v>
                </c:pt>
                <c:pt idx="3">
                  <c:v>65.528999999999996</c:v>
                </c:pt>
              </c:numCache>
            </c:numRef>
          </c:val>
        </c:ser>
        <c:ser>
          <c:idx val="2"/>
          <c:order val="2"/>
          <c:tx>
            <c:strRef>
              <c:f>'F22'!$G$38</c:f>
              <c:strCache>
                <c:ptCount val="1"/>
                <c:pt idx="0">
                  <c:v>  45-54 years</c:v>
                </c:pt>
              </c:strCache>
            </c:strRef>
          </c:tx>
          <c:spPr>
            <a:solidFill>
              <a:srgbClr val="47E5FF"/>
            </a:solidFill>
          </c:spPr>
          <c:invertIfNegative val="0"/>
          <c:dLbls>
            <c:txPr>
              <a:bodyPr rot="-5400000" vert="horz"/>
              <a:lstStyle/>
              <a:p>
                <a:pPr>
                  <a:defRPr b="1"/>
                </a:pPr>
                <a:endParaRPr lang="cs-CZ"/>
              </a:p>
            </c:txPr>
            <c:dLblPos val="inEnd"/>
            <c:showLegendKey val="0"/>
            <c:showVal val="1"/>
            <c:showCatName val="0"/>
            <c:showSerName val="0"/>
            <c:showPercent val="0"/>
            <c:showBubbleSize val="0"/>
            <c:showLeaderLines val="0"/>
          </c:dLbls>
          <c:cat>
            <c:numRef>
              <c:f>'F22'!$H$35:$K$35</c:f>
              <c:numCache>
                <c:formatCode>0</c:formatCode>
                <c:ptCount val="4"/>
                <c:pt idx="0">
                  <c:v>2013</c:v>
                </c:pt>
                <c:pt idx="1">
                  <c:v>2014</c:v>
                </c:pt>
                <c:pt idx="2">
                  <c:v>2015</c:v>
                </c:pt>
                <c:pt idx="3">
                  <c:v>2016</c:v>
                </c:pt>
              </c:numCache>
            </c:numRef>
          </c:cat>
          <c:val>
            <c:numRef>
              <c:f>'F22'!$H$38:$K$38</c:f>
              <c:numCache>
                <c:formatCode>#,##0.0__</c:formatCode>
                <c:ptCount val="4"/>
                <c:pt idx="0">
                  <c:v>50.590802199999999</c:v>
                </c:pt>
                <c:pt idx="1">
                  <c:v>51.282317499999998</c:v>
                </c:pt>
                <c:pt idx="2">
                  <c:v>53.637</c:v>
                </c:pt>
                <c:pt idx="3">
                  <c:v>58.844000000000001</c:v>
                </c:pt>
              </c:numCache>
            </c:numRef>
          </c:val>
        </c:ser>
        <c:ser>
          <c:idx val="3"/>
          <c:order val="3"/>
          <c:tx>
            <c:strRef>
              <c:f>'F22'!$G$39</c:f>
              <c:strCache>
                <c:ptCount val="1"/>
                <c:pt idx="0">
                  <c:v>  55+ years</c:v>
                </c:pt>
              </c:strCache>
            </c:strRef>
          </c:tx>
          <c:spPr>
            <a:solidFill>
              <a:srgbClr val="ABF3FF"/>
            </a:solidFill>
          </c:spPr>
          <c:invertIfNegative val="0"/>
          <c:dLbls>
            <c:txPr>
              <a:bodyPr rot="-5400000" vert="horz"/>
              <a:lstStyle/>
              <a:p>
                <a:pPr>
                  <a:defRPr b="1"/>
                </a:pPr>
                <a:endParaRPr lang="cs-CZ"/>
              </a:p>
            </c:txPr>
            <c:dLblPos val="inEnd"/>
            <c:showLegendKey val="0"/>
            <c:showVal val="1"/>
            <c:showCatName val="0"/>
            <c:showSerName val="0"/>
            <c:showPercent val="0"/>
            <c:showBubbleSize val="0"/>
            <c:showLeaderLines val="0"/>
          </c:dLbls>
          <c:cat>
            <c:numRef>
              <c:f>'F22'!$H$35:$K$35</c:f>
              <c:numCache>
                <c:formatCode>0</c:formatCode>
                <c:ptCount val="4"/>
                <c:pt idx="0">
                  <c:v>2013</c:v>
                </c:pt>
                <c:pt idx="1">
                  <c:v>2014</c:v>
                </c:pt>
                <c:pt idx="2">
                  <c:v>2015</c:v>
                </c:pt>
                <c:pt idx="3">
                  <c:v>2016</c:v>
                </c:pt>
              </c:numCache>
            </c:numRef>
          </c:cat>
          <c:val>
            <c:numRef>
              <c:f>'F22'!$H$39:$K$39</c:f>
              <c:numCache>
                <c:formatCode>#,##0.0__</c:formatCode>
                <c:ptCount val="4"/>
                <c:pt idx="0">
                  <c:v>43.439813700000002</c:v>
                </c:pt>
                <c:pt idx="1">
                  <c:v>45.940626799999997</c:v>
                </c:pt>
                <c:pt idx="2">
                  <c:v>47.161999999999999</c:v>
                </c:pt>
                <c:pt idx="3">
                  <c:v>52.482999999999997</c:v>
                </c:pt>
              </c:numCache>
            </c:numRef>
          </c:val>
        </c:ser>
        <c:dLbls>
          <c:showLegendKey val="0"/>
          <c:showVal val="0"/>
          <c:showCatName val="0"/>
          <c:showSerName val="0"/>
          <c:showPercent val="0"/>
          <c:showBubbleSize val="0"/>
        </c:dLbls>
        <c:gapWidth val="50"/>
        <c:axId val="182196864"/>
        <c:axId val="182210944"/>
      </c:barChart>
      <c:catAx>
        <c:axId val="182196864"/>
        <c:scaling>
          <c:orientation val="minMax"/>
        </c:scaling>
        <c:delete val="0"/>
        <c:axPos val="b"/>
        <c:numFmt formatCode="0" sourceLinked="1"/>
        <c:majorTickMark val="out"/>
        <c:minorTickMark val="none"/>
        <c:tickLblPos val="nextTo"/>
        <c:spPr>
          <a:ln>
            <a:solidFill>
              <a:schemeClr val="tx1"/>
            </a:solidFill>
          </a:ln>
        </c:spPr>
        <c:crossAx val="182210944"/>
        <c:crosses val="autoZero"/>
        <c:auto val="1"/>
        <c:lblAlgn val="ctr"/>
        <c:lblOffset val="100"/>
        <c:noMultiLvlLbl val="0"/>
      </c:catAx>
      <c:valAx>
        <c:axId val="182210944"/>
        <c:scaling>
          <c:orientation val="minMax"/>
          <c:max val="80"/>
          <c:min val="0"/>
        </c:scaling>
        <c:delete val="0"/>
        <c:axPos val="l"/>
        <c:numFmt formatCode="#,##0.0__" sourceLinked="1"/>
        <c:majorTickMark val="none"/>
        <c:minorTickMark val="none"/>
        <c:tickLblPos val="none"/>
        <c:crossAx val="182196864"/>
        <c:crosses val="autoZero"/>
        <c:crossBetween val="between"/>
        <c:majorUnit val="10"/>
        <c:minorUnit val="1"/>
      </c:valAx>
      <c:spPr>
        <a:ln w="12700">
          <a:solidFill>
            <a:srgbClr val="A6A6A6"/>
          </a:solidFill>
        </a:ln>
      </c:spPr>
    </c:plotArea>
    <c:legend>
      <c:legendPos val="t"/>
      <c:layout>
        <c:manualLayout>
          <c:xMode val="edge"/>
          <c:yMode val="edge"/>
          <c:x val="0.13226190693680692"/>
          <c:y val="2.9946505970285607E-2"/>
          <c:w val="0.7784500429325687"/>
          <c:h val="0.1085708872023739"/>
        </c:manualLayout>
      </c:layout>
      <c:overlay val="0"/>
    </c:legend>
    <c:plotVisOnly val="1"/>
    <c:dispBlanksAs val="gap"/>
    <c:showDLblsOverMax val="0"/>
  </c:chart>
  <c:spPr>
    <a:ln>
      <a:noFill/>
    </a:ln>
  </c:spPr>
  <c:txPr>
    <a:bodyPr/>
    <a:lstStyle/>
    <a:p>
      <a:pPr>
        <a:defRPr sz="600">
          <a:latin typeface="Arial" pitchFamily="34" charset="0"/>
          <a:cs typeface="Arial"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897515787464386E-3"/>
          <c:y val="3.5054982820688009E-2"/>
          <c:w val="0.98671022848472567"/>
          <c:h val="0.8583560373517497"/>
        </c:manualLayout>
      </c:layout>
      <c:barChart>
        <c:barDir val="col"/>
        <c:grouping val="clustered"/>
        <c:varyColors val="0"/>
        <c:ser>
          <c:idx val="1"/>
          <c:order val="0"/>
          <c:tx>
            <c:strRef>
              <c:f>'F2'!$I$25</c:f>
              <c:strCache>
                <c:ptCount val="1"/>
                <c:pt idx="0">
                  <c:v> 2015</c:v>
                </c:pt>
              </c:strCache>
            </c:strRef>
          </c:tx>
          <c:spPr>
            <a:solidFill>
              <a:srgbClr val="ABF3FF"/>
            </a:solidFill>
          </c:spPr>
          <c:invertIfNegative val="0"/>
          <c:dLbls>
            <c:txPr>
              <a:bodyPr/>
              <a:lstStyle/>
              <a:p>
                <a:pPr>
                  <a:defRPr b="1"/>
                </a:pPr>
                <a:endParaRPr lang="cs-CZ"/>
              </a:p>
            </c:txPr>
            <c:dLblPos val="inEnd"/>
            <c:showLegendKey val="0"/>
            <c:showVal val="1"/>
            <c:showCatName val="0"/>
            <c:showSerName val="0"/>
            <c:showPercent val="0"/>
            <c:showBubbleSize val="0"/>
            <c:showLeaderLines val="0"/>
          </c:dLbls>
          <c:cat>
            <c:strRef>
              <c:f>'F2'!$H$26:$H$29</c:f>
              <c:strCache>
                <c:ptCount val="4"/>
                <c:pt idx="0">
                  <c:v>Basic schools  
first stage</c:v>
                </c:pt>
                <c:pt idx="1">
                  <c:v>Basic schools  
second stage</c:v>
                </c:pt>
                <c:pt idx="2">
                  <c:v>Secondary 
schools</c:v>
                </c:pt>
                <c:pt idx="3">
                  <c:v>Higher professional schools</c:v>
                </c:pt>
              </c:strCache>
            </c:strRef>
          </c:cat>
          <c:val>
            <c:numRef>
              <c:f>'F2'!$I$26:$I$29</c:f>
              <c:numCache>
                <c:formatCode>#,##0.0</c:formatCode>
                <c:ptCount val="4"/>
                <c:pt idx="0">
                  <c:v>1.7855458917574007</c:v>
                </c:pt>
                <c:pt idx="1">
                  <c:v>2.5603440148651404</c:v>
                </c:pt>
                <c:pt idx="2">
                  <c:v>2.2026738464395135</c:v>
                </c:pt>
                <c:pt idx="3">
                  <c:v>3.0057290405874282</c:v>
                </c:pt>
              </c:numCache>
            </c:numRef>
          </c:val>
        </c:ser>
        <c:ser>
          <c:idx val="3"/>
          <c:order val="1"/>
          <c:tx>
            <c:strRef>
              <c:f>'F2'!$J$25</c:f>
              <c:strCache>
                <c:ptCount val="1"/>
                <c:pt idx="0">
                  <c:v> 2016</c:v>
                </c:pt>
              </c:strCache>
            </c:strRef>
          </c:tx>
          <c:spPr>
            <a:solidFill>
              <a:srgbClr val="47E5FF"/>
            </a:solidFill>
          </c:spPr>
          <c:invertIfNegative val="0"/>
          <c:dLbls>
            <c:txPr>
              <a:bodyPr/>
              <a:lstStyle/>
              <a:p>
                <a:pPr>
                  <a:defRPr b="1">
                    <a:solidFill>
                      <a:sysClr val="windowText" lastClr="000000"/>
                    </a:solidFill>
                    <a:latin typeface="Arial CE" pitchFamily="34" charset="0"/>
                    <a:cs typeface="Arial CE" pitchFamily="34" charset="0"/>
                  </a:defRPr>
                </a:pPr>
                <a:endParaRPr lang="cs-CZ"/>
              </a:p>
            </c:txPr>
            <c:dLblPos val="inEnd"/>
            <c:showLegendKey val="0"/>
            <c:showVal val="1"/>
            <c:showCatName val="0"/>
            <c:showSerName val="0"/>
            <c:showPercent val="0"/>
            <c:showBubbleSize val="0"/>
            <c:showLeaderLines val="0"/>
          </c:dLbls>
          <c:cat>
            <c:strRef>
              <c:f>'F2'!$H$26:$H$29</c:f>
              <c:strCache>
                <c:ptCount val="4"/>
                <c:pt idx="0">
                  <c:v>Basic schools  
first stage</c:v>
                </c:pt>
                <c:pt idx="1">
                  <c:v>Basic schools  
second stage</c:v>
                </c:pt>
                <c:pt idx="2">
                  <c:v>Secondary 
schools</c:v>
                </c:pt>
                <c:pt idx="3">
                  <c:v>Higher professional schools</c:v>
                </c:pt>
              </c:strCache>
            </c:strRef>
          </c:cat>
          <c:val>
            <c:numRef>
              <c:f>'F2'!$J$26:$J$29</c:f>
              <c:numCache>
                <c:formatCode>#,##0.0</c:formatCode>
                <c:ptCount val="4"/>
                <c:pt idx="0">
                  <c:v>2.2000000000000002</c:v>
                </c:pt>
                <c:pt idx="1">
                  <c:v>3.1</c:v>
                </c:pt>
                <c:pt idx="2">
                  <c:v>2.5</c:v>
                </c:pt>
                <c:pt idx="3">
                  <c:v>3.4</c:v>
                </c:pt>
              </c:numCache>
            </c:numRef>
          </c:val>
        </c:ser>
        <c:ser>
          <c:idx val="0"/>
          <c:order val="2"/>
          <c:tx>
            <c:strRef>
              <c:f>'F2'!$K$25</c:f>
              <c:strCache>
                <c:ptCount val="1"/>
                <c:pt idx="0">
                  <c:v> 2017</c:v>
                </c:pt>
              </c:strCache>
            </c:strRef>
          </c:tx>
          <c:spPr>
            <a:solidFill>
              <a:srgbClr val="009BB4"/>
            </a:solidFill>
          </c:spPr>
          <c:invertIfNegative val="0"/>
          <c:dLbls>
            <c:txPr>
              <a:bodyPr/>
              <a:lstStyle/>
              <a:p>
                <a:pPr>
                  <a:defRPr b="1">
                    <a:solidFill>
                      <a:schemeClr val="bg1"/>
                    </a:solidFill>
                  </a:defRPr>
                </a:pPr>
                <a:endParaRPr lang="cs-CZ"/>
              </a:p>
            </c:txPr>
            <c:dLblPos val="inEnd"/>
            <c:showLegendKey val="0"/>
            <c:showVal val="1"/>
            <c:showCatName val="0"/>
            <c:showSerName val="0"/>
            <c:showPercent val="0"/>
            <c:showBubbleSize val="0"/>
            <c:showLeaderLines val="0"/>
          </c:dLbls>
          <c:cat>
            <c:strRef>
              <c:f>'F2'!$H$26:$H$29</c:f>
              <c:strCache>
                <c:ptCount val="4"/>
                <c:pt idx="0">
                  <c:v>Basic schools  
first stage</c:v>
                </c:pt>
                <c:pt idx="1">
                  <c:v>Basic schools  
second stage</c:v>
                </c:pt>
                <c:pt idx="2">
                  <c:v>Secondary 
schools</c:v>
                </c:pt>
                <c:pt idx="3">
                  <c:v>Higher professional schools</c:v>
                </c:pt>
              </c:strCache>
            </c:strRef>
          </c:cat>
          <c:val>
            <c:numRef>
              <c:f>'F2'!$K$26:$K$29</c:f>
              <c:numCache>
                <c:formatCode>#,##0.0</c:formatCode>
                <c:ptCount val="4"/>
                <c:pt idx="0">
                  <c:v>2.3633878120337188</c:v>
                </c:pt>
                <c:pt idx="1">
                  <c:v>3.2111047376066253</c:v>
                </c:pt>
                <c:pt idx="2">
                  <c:v>2.6405873770861259</c:v>
                </c:pt>
                <c:pt idx="3">
                  <c:v>3.9046653144016226</c:v>
                </c:pt>
              </c:numCache>
            </c:numRef>
          </c:val>
        </c:ser>
        <c:dLbls>
          <c:showLegendKey val="0"/>
          <c:showVal val="0"/>
          <c:showCatName val="0"/>
          <c:showSerName val="0"/>
          <c:showPercent val="0"/>
          <c:showBubbleSize val="0"/>
        </c:dLbls>
        <c:gapWidth val="150"/>
        <c:axId val="173659264"/>
        <c:axId val="173660800"/>
      </c:barChart>
      <c:catAx>
        <c:axId val="173659264"/>
        <c:scaling>
          <c:orientation val="minMax"/>
        </c:scaling>
        <c:delete val="0"/>
        <c:axPos val="b"/>
        <c:majorTickMark val="out"/>
        <c:minorTickMark val="none"/>
        <c:tickLblPos val="nextTo"/>
        <c:spPr>
          <a:ln>
            <a:solidFill>
              <a:schemeClr val="tx1"/>
            </a:solidFill>
          </a:ln>
        </c:spPr>
        <c:txPr>
          <a:bodyPr/>
          <a:lstStyle/>
          <a:p>
            <a:pPr>
              <a:defRPr sz="600"/>
            </a:pPr>
            <a:endParaRPr lang="cs-CZ"/>
          </a:p>
        </c:txPr>
        <c:crossAx val="173660800"/>
        <c:crosses val="autoZero"/>
        <c:auto val="1"/>
        <c:lblAlgn val="ctr"/>
        <c:lblOffset val="100"/>
        <c:noMultiLvlLbl val="0"/>
      </c:catAx>
      <c:valAx>
        <c:axId val="173660800"/>
        <c:scaling>
          <c:orientation val="minMax"/>
        </c:scaling>
        <c:delete val="0"/>
        <c:axPos val="l"/>
        <c:numFmt formatCode="#,##0.0" sourceLinked="1"/>
        <c:majorTickMark val="none"/>
        <c:minorTickMark val="none"/>
        <c:tickLblPos val="none"/>
        <c:crossAx val="173659264"/>
        <c:crosses val="autoZero"/>
        <c:crossBetween val="between"/>
      </c:valAx>
      <c:spPr>
        <a:ln w="12700">
          <a:solidFill>
            <a:srgbClr val="A6A6A6"/>
          </a:solidFill>
        </a:ln>
      </c:spPr>
    </c:plotArea>
    <c:legend>
      <c:legendPos val="t"/>
      <c:layout>
        <c:manualLayout>
          <c:xMode val="edge"/>
          <c:yMode val="edge"/>
          <c:x val="0.10839292064087791"/>
          <c:y val="7.0103403956204124E-2"/>
          <c:w val="0.76834586070881516"/>
          <c:h val="0.10241432877089053"/>
        </c:manualLayout>
      </c:layout>
      <c:overlay val="0"/>
    </c:legend>
    <c:plotVisOnly val="1"/>
    <c:dispBlanksAs val="gap"/>
    <c:showDLblsOverMax val="0"/>
  </c:chart>
  <c:spPr>
    <a:ln>
      <a:noFill/>
    </a:ln>
  </c:spPr>
  <c:txPr>
    <a:bodyPr/>
    <a:lstStyle/>
    <a:p>
      <a:pPr>
        <a:defRPr sz="600">
          <a:latin typeface="Arial" pitchFamily="34" charset="0"/>
          <a:cs typeface="Arial"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354918151528404E-2"/>
          <c:y val="0.18079699207091748"/>
          <c:w val="0.92894321309575623"/>
          <c:h val="0.6840609506978107"/>
        </c:manualLayout>
      </c:layout>
      <c:barChart>
        <c:barDir val="col"/>
        <c:grouping val="percentStacked"/>
        <c:varyColors val="0"/>
        <c:ser>
          <c:idx val="0"/>
          <c:order val="0"/>
          <c:tx>
            <c:strRef>
              <c:f>'F3'!$I$28</c:f>
              <c:strCache>
                <c:ptCount val="1"/>
                <c:pt idx="0">
                  <c:v> Less than 2 years</c:v>
                </c:pt>
              </c:strCache>
            </c:strRef>
          </c:tx>
          <c:spPr>
            <a:solidFill>
              <a:srgbClr val="009BB4"/>
            </a:solidFill>
          </c:spPr>
          <c:invertIfNegative val="0"/>
          <c:dLbls>
            <c:txPr>
              <a:bodyPr/>
              <a:lstStyle/>
              <a:p>
                <a:pPr>
                  <a:defRPr b="1">
                    <a:solidFill>
                      <a:schemeClr val="bg1"/>
                    </a:solidFill>
                  </a:defRPr>
                </a:pPr>
                <a:endParaRPr lang="cs-CZ"/>
              </a:p>
            </c:txPr>
            <c:showLegendKey val="0"/>
            <c:showVal val="1"/>
            <c:showCatName val="0"/>
            <c:showSerName val="0"/>
            <c:showPercent val="0"/>
            <c:showBubbleSize val="0"/>
            <c:showLeaderLines val="0"/>
          </c:dLbls>
          <c:cat>
            <c:strRef>
              <c:f>'F3'!$H$29:$H$32</c:f>
              <c:strCache>
                <c:ptCount val="4"/>
                <c:pt idx="0">
                  <c:v>Computers total</c:v>
                </c:pt>
                <c:pt idx="1">
                  <c:v>  Desktops</c:v>
                </c:pt>
                <c:pt idx="2">
                  <c:v>Laptops</c:v>
                </c:pt>
                <c:pt idx="3">
                  <c:v>  Tablets</c:v>
                </c:pt>
              </c:strCache>
            </c:strRef>
          </c:cat>
          <c:val>
            <c:numRef>
              <c:f>'F3'!$I$29:$I$32</c:f>
              <c:numCache>
                <c:formatCode>0%</c:formatCode>
                <c:ptCount val="4"/>
                <c:pt idx="0">
                  <c:v>0.16953866017778221</c:v>
                </c:pt>
                <c:pt idx="1">
                  <c:v>0.13931623931623932</c:v>
                </c:pt>
                <c:pt idx="2">
                  <c:v>0.20181100950331723</c:v>
                </c:pt>
                <c:pt idx="3">
                  <c:v>0.33716305788775963</c:v>
                </c:pt>
              </c:numCache>
            </c:numRef>
          </c:val>
          <c:extLst xmlns:c16r2="http://schemas.microsoft.com/office/drawing/2015/06/chart">
            <c:ext xmlns:c16="http://schemas.microsoft.com/office/drawing/2014/chart" uri="{C3380CC4-5D6E-409C-BE32-E72D297353CC}">
              <c16:uniqueId val="{00000002-1F7A-4B2D-B835-B6C221AF4717}"/>
            </c:ext>
          </c:extLst>
        </c:ser>
        <c:ser>
          <c:idx val="1"/>
          <c:order val="1"/>
          <c:tx>
            <c:strRef>
              <c:f>'F3'!$J$28</c:f>
              <c:strCache>
                <c:ptCount val="1"/>
                <c:pt idx="0">
                  <c:v> 3-9 years</c:v>
                </c:pt>
              </c:strCache>
            </c:strRef>
          </c:tx>
          <c:spPr>
            <a:solidFill>
              <a:srgbClr val="47E5FF"/>
            </a:solidFill>
          </c:spPr>
          <c:invertIfNegative val="0"/>
          <c:dLbls>
            <c:txPr>
              <a:bodyPr/>
              <a:lstStyle/>
              <a:p>
                <a:pPr>
                  <a:defRPr b="1"/>
                </a:pPr>
                <a:endParaRPr lang="cs-CZ"/>
              </a:p>
            </c:txPr>
            <c:showLegendKey val="0"/>
            <c:showVal val="1"/>
            <c:showCatName val="0"/>
            <c:showSerName val="0"/>
            <c:showPercent val="0"/>
            <c:showBubbleSize val="0"/>
            <c:showLeaderLines val="0"/>
          </c:dLbls>
          <c:cat>
            <c:strRef>
              <c:f>'F3'!$H$29:$H$32</c:f>
              <c:strCache>
                <c:ptCount val="4"/>
                <c:pt idx="0">
                  <c:v>Computers total</c:v>
                </c:pt>
                <c:pt idx="1">
                  <c:v>  Desktops</c:v>
                </c:pt>
                <c:pt idx="2">
                  <c:v>Laptops</c:v>
                </c:pt>
                <c:pt idx="3">
                  <c:v>  Tablets</c:v>
                </c:pt>
              </c:strCache>
            </c:strRef>
          </c:cat>
          <c:val>
            <c:numRef>
              <c:f>'F3'!$J$29:$J$32</c:f>
              <c:numCache>
                <c:formatCode>0%</c:formatCode>
                <c:ptCount val="4"/>
                <c:pt idx="0">
                  <c:v>0.76559414166803552</c:v>
                </c:pt>
                <c:pt idx="1">
                  <c:v>0.77894922071392658</c:v>
                </c:pt>
                <c:pt idx="2">
                  <c:v>0.77655250732173819</c:v>
                </c:pt>
                <c:pt idx="3">
                  <c:v>0.66283694211224042</c:v>
                </c:pt>
              </c:numCache>
            </c:numRef>
          </c:val>
          <c:extLst xmlns:c16r2="http://schemas.microsoft.com/office/drawing/2015/06/chart">
            <c:ext xmlns:c16="http://schemas.microsoft.com/office/drawing/2014/chart" uri="{C3380CC4-5D6E-409C-BE32-E72D297353CC}">
              <c16:uniqueId val="{00000003-1F7A-4B2D-B835-B6C221AF4717}"/>
            </c:ext>
          </c:extLst>
        </c:ser>
        <c:ser>
          <c:idx val="2"/>
          <c:order val="2"/>
          <c:tx>
            <c:strRef>
              <c:f>'F3'!$K$28</c:f>
              <c:strCache>
                <c:ptCount val="1"/>
                <c:pt idx="0">
                  <c:v> 10 years and more</c:v>
                </c:pt>
              </c:strCache>
            </c:strRef>
          </c:tx>
          <c:spPr>
            <a:solidFill>
              <a:srgbClr val="ABF3FF"/>
            </a:solidFill>
          </c:spPr>
          <c:invertIfNegative val="0"/>
          <c:dLbls>
            <c:dLbl>
              <c:idx val="2"/>
              <c:delete val="1"/>
            </c:dLbl>
            <c:dLbl>
              <c:idx val="3"/>
              <c:delete val="1"/>
            </c:dLbl>
            <c:spPr>
              <a:noFill/>
              <a:ln>
                <a:noFill/>
              </a:ln>
              <a:effectLst/>
            </c:spPr>
            <c:txPr>
              <a:bodyPr/>
              <a:lstStyle/>
              <a:p>
                <a:pPr>
                  <a:defRPr b="1"/>
                </a:pPr>
                <a:endParaRPr lang="cs-CZ"/>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'F3'!$H$29:$H$32</c:f>
              <c:strCache>
                <c:ptCount val="4"/>
                <c:pt idx="0">
                  <c:v>Computers total</c:v>
                </c:pt>
                <c:pt idx="1">
                  <c:v>  Desktops</c:v>
                </c:pt>
                <c:pt idx="2">
                  <c:v>Laptops</c:v>
                </c:pt>
                <c:pt idx="3">
                  <c:v>  Tablets</c:v>
                </c:pt>
              </c:strCache>
            </c:strRef>
          </c:cat>
          <c:val>
            <c:numRef>
              <c:f>'F3'!$K$29:$K$32</c:f>
              <c:numCache>
                <c:formatCode>0%</c:formatCode>
                <c:ptCount val="4"/>
                <c:pt idx="0">
                  <c:v>6.4867198154182321E-2</c:v>
                </c:pt>
                <c:pt idx="1">
                  <c:v>8.1734539969834097E-2</c:v>
                </c:pt>
                <c:pt idx="2">
                  <c:v>2.1636483174944716E-2</c:v>
                </c:pt>
                <c:pt idx="3">
                  <c:v>0</c:v>
                </c:pt>
              </c:numCache>
            </c:numRef>
          </c:val>
          <c:extLst xmlns:c16r2="http://schemas.microsoft.com/office/drawing/2015/06/chart">
            <c:ext xmlns:c16="http://schemas.microsoft.com/office/drawing/2014/chart" uri="{C3380CC4-5D6E-409C-BE32-E72D297353CC}">
              <c16:uniqueId val="{00000004-1F7A-4B2D-B835-B6C221AF4717}"/>
            </c:ext>
          </c:extLst>
        </c:ser>
        <c:dLbls>
          <c:showLegendKey val="0"/>
          <c:showVal val="0"/>
          <c:showCatName val="0"/>
          <c:showSerName val="0"/>
          <c:showPercent val="0"/>
          <c:showBubbleSize val="0"/>
        </c:dLbls>
        <c:gapWidth val="70"/>
        <c:overlap val="100"/>
        <c:axId val="175225472"/>
        <c:axId val="173412736"/>
      </c:barChart>
      <c:catAx>
        <c:axId val="175225472"/>
        <c:scaling>
          <c:orientation val="minMax"/>
        </c:scaling>
        <c:delete val="0"/>
        <c:axPos val="b"/>
        <c:numFmt formatCode="General" sourceLinked="1"/>
        <c:majorTickMark val="out"/>
        <c:minorTickMark val="none"/>
        <c:tickLblPos val="nextTo"/>
        <c:spPr>
          <a:ln>
            <a:solidFill>
              <a:schemeClr val="tx1"/>
            </a:solidFill>
          </a:ln>
        </c:spPr>
        <c:crossAx val="173412736"/>
        <c:crosses val="autoZero"/>
        <c:auto val="1"/>
        <c:lblAlgn val="ctr"/>
        <c:lblOffset val="100"/>
        <c:noMultiLvlLbl val="0"/>
      </c:catAx>
      <c:valAx>
        <c:axId val="173412736"/>
        <c:scaling>
          <c:orientation val="minMax"/>
          <c:max val="1"/>
          <c:min val="0"/>
        </c:scaling>
        <c:delete val="1"/>
        <c:axPos val="l"/>
        <c:majorGridlines>
          <c:spPr>
            <a:ln>
              <a:noFill/>
              <a:prstDash val="dash"/>
            </a:ln>
          </c:spPr>
        </c:majorGridlines>
        <c:numFmt formatCode="0%" sourceLinked="1"/>
        <c:majorTickMark val="out"/>
        <c:minorTickMark val="none"/>
        <c:tickLblPos val="none"/>
        <c:crossAx val="175225472"/>
        <c:crosses val="autoZero"/>
        <c:crossBetween val="between"/>
        <c:majorUnit val="0.2"/>
        <c:minorUnit val="1.0000000000000005E-2"/>
      </c:valAx>
      <c:spPr>
        <a:ln w="12700">
          <a:solidFill>
            <a:srgbClr val="A6A6A6"/>
          </a:solidFill>
        </a:ln>
      </c:spPr>
    </c:plotArea>
    <c:legend>
      <c:legendPos val="t"/>
      <c:layout>
        <c:manualLayout>
          <c:xMode val="edge"/>
          <c:yMode val="edge"/>
          <c:x val="9.5912284513979429E-2"/>
          <c:y val="3.3532917266988031E-2"/>
          <c:w val="0.86336846298710701"/>
          <c:h val="0.1035718277728246"/>
        </c:manualLayout>
      </c:layout>
      <c:overlay val="0"/>
    </c:legend>
    <c:plotVisOnly val="1"/>
    <c:dispBlanksAs val="gap"/>
    <c:showDLblsOverMax val="0"/>
  </c:chart>
  <c:spPr>
    <a:ln>
      <a:noFill/>
    </a:ln>
  </c:spPr>
  <c:txPr>
    <a:bodyPr/>
    <a:lstStyle/>
    <a:p>
      <a:pPr>
        <a:defRPr sz="600">
          <a:latin typeface="Arial" pitchFamily="34" charset="0"/>
          <a:cs typeface="Arial" pitchFamily="34" charset="0"/>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61284299275393E-3"/>
          <c:y val="0.16766420743278121"/>
          <c:w val="0.96681862208646163"/>
          <c:h val="0.69759159079709654"/>
        </c:manualLayout>
      </c:layout>
      <c:barChart>
        <c:barDir val="col"/>
        <c:grouping val="percentStacked"/>
        <c:varyColors val="0"/>
        <c:ser>
          <c:idx val="0"/>
          <c:order val="0"/>
          <c:tx>
            <c:strRef>
              <c:f>'F3'!$I$38</c:f>
              <c:strCache>
                <c:ptCount val="1"/>
                <c:pt idx="0">
                  <c:v> Less than 2 years</c:v>
                </c:pt>
              </c:strCache>
            </c:strRef>
          </c:tx>
          <c:spPr>
            <a:solidFill>
              <a:srgbClr val="009BB4"/>
            </a:solidFill>
          </c:spPr>
          <c:invertIfNegative val="0"/>
          <c:dLbls>
            <c:txPr>
              <a:bodyPr/>
              <a:lstStyle/>
              <a:p>
                <a:pPr>
                  <a:defRPr b="1">
                    <a:solidFill>
                      <a:schemeClr val="bg1"/>
                    </a:solidFill>
                  </a:defRPr>
                </a:pPr>
                <a:endParaRPr lang="cs-CZ"/>
              </a:p>
            </c:txPr>
            <c:showLegendKey val="0"/>
            <c:showVal val="1"/>
            <c:showCatName val="0"/>
            <c:showSerName val="0"/>
            <c:showPercent val="0"/>
            <c:showBubbleSize val="0"/>
            <c:showLeaderLines val="0"/>
          </c:dLbls>
          <c:cat>
            <c:strRef>
              <c:f>'F3'!$H$39:$H$43</c:f>
              <c:strCache>
                <c:ptCount val="5"/>
                <c:pt idx="0">
                  <c:v>Schools total</c:v>
                </c:pt>
                <c:pt idx="1">
                  <c:v>Basic schools first stage</c:v>
                </c:pt>
                <c:pt idx="2">
                  <c:v>Basic schools  second stage</c:v>
                </c:pt>
                <c:pt idx="3">
                  <c:v>Secondary schools</c:v>
                </c:pt>
                <c:pt idx="4">
                  <c:v>Higher professional school</c:v>
                </c:pt>
              </c:strCache>
            </c:strRef>
          </c:cat>
          <c:val>
            <c:numRef>
              <c:f>'F3'!$I$39:$I$43</c:f>
              <c:numCache>
                <c:formatCode>0%</c:formatCode>
                <c:ptCount val="5"/>
                <c:pt idx="0">
                  <c:v>0.13931623931623932</c:v>
                </c:pt>
                <c:pt idx="1">
                  <c:v>0.11049831553480143</c:v>
                </c:pt>
                <c:pt idx="2">
                  <c:v>0.11939983928971323</c:v>
                </c:pt>
                <c:pt idx="3">
                  <c:v>0.16883703163523978</c:v>
                </c:pt>
                <c:pt idx="4">
                  <c:v>0.19782393669634027</c:v>
                </c:pt>
              </c:numCache>
            </c:numRef>
          </c:val>
          <c:extLst xmlns:c16r2="http://schemas.microsoft.com/office/drawing/2015/06/chart">
            <c:ext xmlns:c16="http://schemas.microsoft.com/office/drawing/2014/chart" uri="{C3380CC4-5D6E-409C-BE32-E72D297353CC}">
              <c16:uniqueId val="{00000002-1F7A-4B2D-B835-B6C221AF4717}"/>
            </c:ext>
          </c:extLst>
        </c:ser>
        <c:ser>
          <c:idx val="1"/>
          <c:order val="1"/>
          <c:tx>
            <c:strRef>
              <c:f>'F3'!$J$38</c:f>
              <c:strCache>
                <c:ptCount val="1"/>
                <c:pt idx="0">
                  <c:v> 3-9 years</c:v>
                </c:pt>
              </c:strCache>
            </c:strRef>
          </c:tx>
          <c:spPr>
            <a:solidFill>
              <a:srgbClr val="1DDFFF"/>
            </a:solidFill>
          </c:spPr>
          <c:invertIfNegative val="0"/>
          <c:dLbls>
            <c:txPr>
              <a:bodyPr/>
              <a:lstStyle/>
              <a:p>
                <a:pPr>
                  <a:defRPr b="1"/>
                </a:pPr>
                <a:endParaRPr lang="cs-CZ"/>
              </a:p>
            </c:txPr>
            <c:showLegendKey val="0"/>
            <c:showVal val="1"/>
            <c:showCatName val="0"/>
            <c:showSerName val="0"/>
            <c:showPercent val="0"/>
            <c:showBubbleSize val="0"/>
            <c:showLeaderLines val="0"/>
          </c:dLbls>
          <c:cat>
            <c:strRef>
              <c:f>'F3'!$H$39:$H$43</c:f>
              <c:strCache>
                <c:ptCount val="5"/>
                <c:pt idx="0">
                  <c:v>Schools total</c:v>
                </c:pt>
                <c:pt idx="1">
                  <c:v>Basic schools first stage</c:v>
                </c:pt>
                <c:pt idx="2">
                  <c:v>Basic schools  second stage</c:v>
                </c:pt>
                <c:pt idx="3">
                  <c:v>Secondary schools</c:v>
                </c:pt>
                <c:pt idx="4">
                  <c:v>Higher professional school</c:v>
                </c:pt>
              </c:strCache>
            </c:strRef>
          </c:cat>
          <c:val>
            <c:numRef>
              <c:f>'F3'!$J$39:$J$43</c:f>
              <c:numCache>
                <c:formatCode>0%</c:formatCode>
                <c:ptCount val="5"/>
                <c:pt idx="0">
                  <c:v>0.77894922071392658</c:v>
                </c:pt>
                <c:pt idx="1">
                  <c:v>0.80378256741112653</c:v>
                </c:pt>
                <c:pt idx="2">
                  <c:v>0.81407664036462801</c:v>
                </c:pt>
                <c:pt idx="3">
                  <c:v>0.75056429489182896</c:v>
                </c:pt>
                <c:pt idx="4">
                  <c:v>0.74263105835806131</c:v>
                </c:pt>
              </c:numCache>
            </c:numRef>
          </c:val>
          <c:extLst xmlns:c16r2="http://schemas.microsoft.com/office/drawing/2015/06/chart">
            <c:ext xmlns:c16="http://schemas.microsoft.com/office/drawing/2014/chart" uri="{C3380CC4-5D6E-409C-BE32-E72D297353CC}">
              <c16:uniqueId val="{00000003-1F7A-4B2D-B835-B6C221AF4717}"/>
            </c:ext>
          </c:extLst>
        </c:ser>
        <c:ser>
          <c:idx val="2"/>
          <c:order val="2"/>
          <c:tx>
            <c:strRef>
              <c:f>'F3'!$K$38</c:f>
              <c:strCache>
                <c:ptCount val="1"/>
                <c:pt idx="0">
                  <c:v> 10 years and more</c:v>
                </c:pt>
              </c:strCache>
            </c:strRef>
          </c:tx>
          <c:spPr>
            <a:solidFill>
              <a:srgbClr val="ABF3FF"/>
            </a:solidFill>
          </c:spPr>
          <c:invertIfNegative val="0"/>
          <c:dLbls>
            <c:txPr>
              <a:bodyPr/>
              <a:lstStyle/>
              <a:p>
                <a:pPr>
                  <a:defRPr b="1"/>
                </a:pPr>
                <a:endParaRPr lang="cs-CZ"/>
              </a:p>
            </c:txPr>
            <c:showLegendKey val="0"/>
            <c:showVal val="1"/>
            <c:showCatName val="0"/>
            <c:showSerName val="0"/>
            <c:showPercent val="0"/>
            <c:showBubbleSize val="0"/>
            <c:showLeaderLines val="0"/>
          </c:dLbls>
          <c:cat>
            <c:strRef>
              <c:f>'F3'!$H$39:$H$43</c:f>
              <c:strCache>
                <c:ptCount val="5"/>
                <c:pt idx="0">
                  <c:v>Schools total</c:v>
                </c:pt>
                <c:pt idx="1">
                  <c:v>Basic schools first stage</c:v>
                </c:pt>
                <c:pt idx="2">
                  <c:v>Basic schools  second stage</c:v>
                </c:pt>
                <c:pt idx="3">
                  <c:v>Secondary schools</c:v>
                </c:pt>
                <c:pt idx="4">
                  <c:v>Higher professional school</c:v>
                </c:pt>
              </c:strCache>
            </c:strRef>
          </c:cat>
          <c:val>
            <c:numRef>
              <c:f>'F3'!$K$39:$K$43</c:f>
              <c:numCache>
                <c:formatCode>0%</c:formatCode>
                <c:ptCount val="5"/>
                <c:pt idx="0">
                  <c:v>8.1734539969834097E-2</c:v>
                </c:pt>
                <c:pt idx="1">
                  <c:v>8.571911705407198E-2</c:v>
                </c:pt>
                <c:pt idx="2">
                  <c:v>6.6523520345658851E-2</c:v>
                </c:pt>
                <c:pt idx="3">
                  <c:v>8.0598673472931204E-2</c:v>
                </c:pt>
                <c:pt idx="4">
                  <c:v>5.9545004945598418E-2</c:v>
                </c:pt>
              </c:numCache>
            </c:numRef>
          </c:val>
          <c:extLst xmlns:c16r2="http://schemas.microsoft.com/office/drawing/2015/06/chart">
            <c:ext xmlns:c16="http://schemas.microsoft.com/office/drawing/2014/chart" uri="{C3380CC4-5D6E-409C-BE32-E72D297353CC}">
              <c16:uniqueId val="{00000004-1F7A-4B2D-B835-B6C221AF4717}"/>
            </c:ext>
          </c:extLst>
        </c:ser>
        <c:dLbls>
          <c:showLegendKey val="0"/>
          <c:showVal val="0"/>
          <c:showCatName val="0"/>
          <c:showSerName val="0"/>
          <c:showPercent val="0"/>
          <c:showBubbleSize val="0"/>
        </c:dLbls>
        <c:gapWidth val="70"/>
        <c:overlap val="100"/>
        <c:axId val="173473792"/>
        <c:axId val="173475328"/>
      </c:barChart>
      <c:catAx>
        <c:axId val="173473792"/>
        <c:scaling>
          <c:orientation val="minMax"/>
        </c:scaling>
        <c:delete val="0"/>
        <c:axPos val="b"/>
        <c:numFmt formatCode="General" sourceLinked="1"/>
        <c:majorTickMark val="out"/>
        <c:minorTickMark val="none"/>
        <c:tickLblPos val="nextTo"/>
        <c:spPr>
          <a:ln>
            <a:solidFill>
              <a:schemeClr val="tx1"/>
            </a:solidFill>
          </a:ln>
        </c:spPr>
        <c:crossAx val="173475328"/>
        <c:crosses val="autoZero"/>
        <c:auto val="1"/>
        <c:lblAlgn val="ctr"/>
        <c:lblOffset val="100"/>
        <c:noMultiLvlLbl val="0"/>
      </c:catAx>
      <c:valAx>
        <c:axId val="173475328"/>
        <c:scaling>
          <c:orientation val="minMax"/>
          <c:max val="1"/>
          <c:min val="0"/>
        </c:scaling>
        <c:delete val="1"/>
        <c:axPos val="l"/>
        <c:majorGridlines>
          <c:spPr>
            <a:ln>
              <a:noFill/>
              <a:prstDash val="dash"/>
            </a:ln>
          </c:spPr>
        </c:majorGridlines>
        <c:numFmt formatCode="0%" sourceLinked="1"/>
        <c:majorTickMark val="out"/>
        <c:minorTickMark val="none"/>
        <c:tickLblPos val="none"/>
        <c:crossAx val="173473792"/>
        <c:crosses val="autoZero"/>
        <c:crossBetween val="between"/>
        <c:majorUnit val="0.2"/>
        <c:minorUnit val="1.0000000000000005E-2"/>
      </c:valAx>
      <c:spPr>
        <a:ln w="12700">
          <a:solidFill>
            <a:srgbClr val="A6A6A6"/>
          </a:solidFill>
        </a:ln>
      </c:spPr>
    </c:plotArea>
    <c:legend>
      <c:legendPos val="t"/>
      <c:layout>
        <c:manualLayout>
          <c:xMode val="edge"/>
          <c:yMode val="edge"/>
          <c:x val="9.4869586498025127E-2"/>
          <c:y val="2.947367443889785E-2"/>
          <c:w val="0.82870614788354469"/>
          <c:h val="0.10085875921245713"/>
        </c:manualLayout>
      </c:layout>
      <c:overlay val="0"/>
    </c:legend>
    <c:plotVisOnly val="1"/>
    <c:dispBlanksAs val="gap"/>
    <c:showDLblsOverMax val="0"/>
  </c:chart>
  <c:spPr>
    <a:ln>
      <a:noFill/>
    </a:ln>
  </c:spPr>
  <c:txPr>
    <a:bodyPr/>
    <a:lstStyle/>
    <a:p>
      <a:pPr>
        <a:defRPr sz="600">
          <a:latin typeface="Arial" pitchFamily="34" charset="0"/>
          <a:cs typeface="Arial" pitchFamily="34" charset="0"/>
        </a:defRPr>
      </a:pPr>
      <a:endParaRPr lang="cs-CZ"/>
    </a:p>
  </c:txPr>
  <c:printSettings>
    <c:headerFooter/>
    <c:pageMargins b="0.78740157499999996" l="0.70000000000000062" r="0.70000000000000062" t="0.78740157499999996"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251305939304639E-2"/>
          <c:y val="2.3647244094488186E-2"/>
          <c:w val="0.96883221036572165"/>
          <c:h val="0.76998530183727032"/>
        </c:manualLayout>
      </c:layout>
      <c:barChart>
        <c:barDir val="col"/>
        <c:grouping val="clustered"/>
        <c:varyColors val="0"/>
        <c:ser>
          <c:idx val="0"/>
          <c:order val="0"/>
          <c:tx>
            <c:strRef>
              <c:f>'F4'!$E$33</c:f>
              <c:strCache>
                <c:ptCount val="1"/>
                <c:pt idx="0">
                  <c:v> Desktop computer</c:v>
                </c:pt>
              </c:strCache>
            </c:strRef>
          </c:tx>
          <c:spPr>
            <a:solidFill>
              <a:srgbClr val="007D92"/>
            </a:solidFill>
            <a:ln w="25400">
              <a:noFill/>
            </a:ln>
          </c:spPr>
          <c:invertIfNegative val="0"/>
          <c:dLbls>
            <c:numFmt formatCode="0%" sourceLinked="0"/>
            <c:spPr>
              <a:noFill/>
              <a:ln w="25400">
                <a:noFill/>
              </a:ln>
            </c:spPr>
            <c:txPr>
              <a:bodyPr rot="0" vert="horz"/>
              <a:lstStyle/>
              <a:p>
                <a:pPr algn="ctr">
                  <a:defRPr sz="600" b="1" i="0" u="none" strike="noStrike" baseline="0">
                    <a:solidFill>
                      <a:sysClr val="windowText" lastClr="000000"/>
                    </a:solidFill>
                    <a:latin typeface="Arial CE"/>
                    <a:ea typeface="Arial CE"/>
                    <a:cs typeface="Arial CE"/>
                  </a:defRPr>
                </a:pPr>
                <a:endParaRPr lang="cs-CZ"/>
              </a:p>
            </c:txPr>
            <c:dLblPos val="outEnd"/>
            <c:showLegendKey val="0"/>
            <c:showVal val="1"/>
            <c:showCatName val="0"/>
            <c:showSerName val="0"/>
            <c:showPercent val="0"/>
            <c:showBubbleSize val="0"/>
            <c:showLeaderLines val="0"/>
          </c:dLbls>
          <c:cat>
            <c:strRef>
              <c:f>'F4'!$F$31:$J$32</c:f>
              <c:strCache>
                <c:ptCount val="5"/>
                <c:pt idx="0">
                  <c:v>Basic
schools</c:v>
                </c:pt>
                <c:pt idx="1">
                  <c:v>6 or 8 grades grammer schools</c:v>
                </c:pt>
                <c:pt idx="2">
                  <c:v> 4 grades grammer schools</c:v>
                </c:pt>
                <c:pt idx="3">
                  <c:v>Vocational schools with 
A-level examination</c:v>
                </c:pt>
                <c:pt idx="4">
                  <c:v>Vocational schools without A-level examination</c:v>
                </c:pt>
              </c:strCache>
            </c:strRef>
          </c:cat>
          <c:val>
            <c:numRef>
              <c:f>'F4'!$F$33:$J$33</c:f>
              <c:numCache>
                <c:formatCode>0.0%</c:formatCode>
                <c:ptCount val="5"/>
                <c:pt idx="0">
                  <c:v>0.72388784366086056</c:v>
                </c:pt>
                <c:pt idx="1">
                  <c:v>0.58596527923028652</c:v>
                </c:pt>
                <c:pt idx="2">
                  <c:v>0.64897146648971471</c:v>
                </c:pt>
                <c:pt idx="3">
                  <c:v>0.69784721868797395</c:v>
                </c:pt>
                <c:pt idx="4">
                  <c:v>0.6704067321178121</c:v>
                </c:pt>
              </c:numCache>
            </c:numRef>
          </c:val>
        </c:ser>
        <c:ser>
          <c:idx val="1"/>
          <c:order val="1"/>
          <c:tx>
            <c:strRef>
              <c:f>'F4'!$E$34</c:f>
              <c:strCache>
                <c:ptCount val="1"/>
                <c:pt idx="0">
                  <c:v> Portable computer</c:v>
                </c:pt>
              </c:strCache>
            </c:strRef>
          </c:tx>
          <c:spPr>
            <a:solidFill>
              <a:srgbClr val="47E5FF"/>
            </a:solidFill>
            <a:ln w="25400">
              <a:noFill/>
            </a:ln>
          </c:spPr>
          <c:invertIfNegative val="0"/>
          <c:dLbls>
            <c:numFmt formatCode="0%" sourceLinked="0"/>
            <c:spPr>
              <a:noFill/>
              <a:ln w="25400">
                <a:noFill/>
              </a:ln>
            </c:spPr>
            <c:txPr>
              <a:bodyPr rot="0" vert="horz"/>
              <a:lstStyle/>
              <a:p>
                <a:pPr algn="ctr">
                  <a:defRPr sz="600" b="1" i="0" u="none" strike="noStrike" baseline="0">
                    <a:solidFill>
                      <a:sysClr val="windowText" lastClr="000000"/>
                    </a:solidFill>
                    <a:latin typeface="Arial"/>
                    <a:ea typeface="Arial"/>
                    <a:cs typeface="Arial"/>
                  </a:defRPr>
                </a:pPr>
                <a:endParaRPr lang="cs-CZ"/>
              </a:p>
            </c:txPr>
            <c:dLblPos val="outEnd"/>
            <c:showLegendKey val="0"/>
            <c:showVal val="1"/>
            <c:showCatName val="0"/>
            <c:showSerName val="0"/>
            <c:showPercent val="0"/>
            <c:showBubbleSize val="0"/>
            <c:showLeaderLines val="0"/>
          </c:dLbls>
          <c:cat>
            <c:strRef>
              <c:f>'F4'!$F$31:$J$32</c:f>
              <c:strCache>
                <c:ptCount val="5"/>
                <c:pt idx="0">
                  <c:v>Basic
schools</c:v>
                </c:pt>
                <c:pt idx="1">
                  <c:v>6 or 8 grades grammer schools</c:v>
                </c:pt>
                <c:pt idx="2">
                  <c:v> 4 grades grammer schools</c:v>
                </c:pt>
                <c:pt idx="3">
                  <c:v>Vocational schools with 
A-level examination</c:v>
                </c:pt>
                <c:pt idx="4">
                  <c:v>Vocational schools without A-level examination</c:v>
                </c:pt>
              </c:strCache>
            </c:strRef>
          </c:cat>
          <c:val>
            <c:numRef>
              <c:f>'F4'!$F$34:$J$34</c:f>
              <c:numCache>
                <c:formatCode>0%</c:formatCode>
                <c:ptCount val="5"/>
                <c:pt idx="0" formatCode="0.0%">
                  <c:v>0.201495793081957</c:v>
                </c:pt>
                <c:pt idx="1">
                  <c:v>0.12994231777661247</c:v>
                </c:pt>
                <c:pt idx="2" formatCode="0.0%">
                  <c:v>8.4771318478807173E-2</c:v>
                </c:pt>
                <c:pt idx="3" formatCode="0.0%">
                  <c:v>0.17821373257614867</c:v>
                </c:pt>
                <c:pt idx="4" formatCode="0.0%">
                  <c:v>0.2511437908496732</c:v>
                </c:pt>
              </c:numCache>
            </c:numRef>
          </c:val>
        </c:ser>
        <c:ser>
          <c:idx val="2"/>
          <c:order val="2"/>
          <c:tx>
            <c:strRef>
              <c:f>'F4'!$E$35</c:f>
              <c:strCache>
                <c:ptCount val="1"/>
                <c:pt idx="0">
                  <c:v> Tablet</c:v>
                </c:pt>
              </c:strCache>
            </c:strRef>
          </c:tx>
          <c:spPr>
            <a:solidFill>
              <a:srgbClr val="ABF3FF"/>
            </a:solidFill>
          </c:spPr>
          <c:invertIfNegative val="0"/>
          <c:dLbls>
            <c:numFmt formatCode="0%" sourceLinked="0"/>
            <c:txPr>
              <a:bodyPr rot="0" vert="horz"/>
              <a:lstStyle/>
              <a:p>
                <a:pPr>
                  <a:defRPr b="1"/>
                </a:pPr>
                <a:endParaRPr lang="cs-CZ"/>
              </a:p>
            </c:txPr>
            <c:dLblPos val="outEnd"/>
            <c:showLegendKey val="0"/>
            <c:showVal val="1"/>
            <c:showCatName val="0"/>
            <c:showSerName val="0"/>
            <c:showPercent val="0"/>
            <c:showBubbleSize val="0"/>
            <c:showLeaderLines val="0"/>
          </c:dLbls>
          <c:cat>
            <c:strRef>
              <c:f>'F4'!$F$31:$J$32</c:f>
              <c:strCache>
                <c:ptCount val="5"/>
                <c:pt idx="0">
                  <c:v>Basic
schools</c:v>
                </c:pt>
                <c:pt idx="1">
                  <c:v>6 or 8 grades grammer schools</c:v>
                </c:pt>
                <c:pt idx="2">
                  <c:v> 4 grades grammer schools</c:v>
                </c:pt>
                <c:pt idx="3">
                  <c:v>Vocational schools with 
A-level examination</c:v>
                </c:pt>
                <c:pt idx="4">
                  <c:v>Vocational schools without A-level examination</c:v>
                </c:pt>
              </c:strCache>
            </c:strRef>
          </c:cat>
          <c:val>
            <c:numRef>
              <c:f>'F4'!$F$35:$J$35</c:f>
              <c:numCache>
                <c:formatCode>0%</c:formatCode>
                <c:ptCount val="5"/>
                <c:pt idx="0" formatCode="0.0%">
                  <c:v>0.1501464613058679</c:v>
                </c:pt>
                <c:pt idx="1">
                  <c:v>0.10446503791069923</c:v>
                </c:pt>
                <c:pt idx="2" formatCode="0.0%">
                  <c:v>6.8197278911564629E-2</c:v>
                </c:pt>
                <c:pt idx="3" formatCode="0.0%">
                  <c:v>0.109536354056902</c:v>
                </c:pt>
                <c:pt idx="4" formatCode="0.0%">
                  <c:v>0.22400534938147776</c:v>
                </c:pt>
              </c:numCache>
            </c:numRef>
          </c:val>
        </c:ser>
        <c:dLbls>
          <c:showLegendKey val="0"/>
          <c:showVal val="0"/>
          <c:showCatName val="0"/>
          <c:showSerName val="0"/>
          <c:showPercent val="0"/>
          <c:showBubbleSize val="0"/>
        </c:dLbls>
        <c:gapWidth val="40"/>
        <c:axId val="175250048"/>
        <c:axId val="175255936"/>
      </c:barChart>
      <c:catAx>
        <c:axId val="175250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CE"/>
                <a:ea typeface="Arial CE"/>
                <a:cs typeface="Arial CE"/>
              </a:defRPr>
            </a:pPr>
            <a:endParaRPr lang="cs-CZ"/>
          </a:p>
        </c:txPr>
        <c:crossAx val="175255936"/>
        <c:crosses val="autoZero"/>
        <c:auto val="1"/>
        <c:lblAlgn val="ctr"/>
        <c:lblOffset val="100"/>
        <c:tickLblSkip val="1"/>
        <c:tickMarkSkip val="1"/>
        <c:noMultiLvlLbl val="0"/>
      </c:catAx>
      <c:valAx>
        <c:axId val="175255936"/>
        <c:scaling>
          <c:orientation val="minMax"/>
          <c:max val="1"/>
          <c:min val="0"/>
        </c:scaling>
        <c:delete val="0"/>
        <c:axPos val="l"/>
        <c:numFmt formatCode="0.0%" sourceLinked="1"/>
        <c:majorTickMark val="none"/>
        <c:minorTickMark val="none"/>
        <c:tickLblPos val="none"/>
        <c:crossAx val="175250048"/>
        <c:crosses val="autoZero"/>
        <c:crossBetween val="between"/>
        <c:majorUnit val="0.2"/>
      </c:valAx>
      <c:spPr>
        <a:noFill/>
        <a:ln w="12700">
          <a:solidFill>
            <a:srgbClr val="A6A6A6"/>
          </a:solidFill>
          <a:prstDash val="solid"/>
        </a:ln>
      </c:spPr>
    </c:plotArea>
    <c:legend>
      <c:legendPos val="t"/>
      <c:layout>
        <c:manualLayout>
          <c:xMode val="edge"/>
          <c:yMode val="edge"/>
          <c:x val="0.14184777722024183"/>
          <c:y val="4.2091863517060374E-2"/>
          <c:w val="0.75202670758271462"/>
          <c:h val="0.1040729212438932"/>
        </c:manualLayout>
      </c:layout>
      <c:overlay val="0"/>
      <c:spPr>
        <a:noFill/>
        <a:ln w="25400">
          <a:noFill/>
        </a:ln>
      </c:spPr>
      <c:txPr>
        <a:bodyPr/>
        <a:lstStyle/>
        <a:p>
          <a:pPr>
            <a:defRPr sz="600"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Arial CE"/>
          <a:ea typeface="Arial CE"/>
          <a:cs typeface="Arial CE"/>
        </a:defRPr>
      </a:pPr>
      <a:endParaRPr lang="cs-CZ"/>
    </a:p>
  </c:txPr>
  <c:printSettings>
    <c:headerFooter alignWithMargins="0"/>
    <c:pageMargins b="0.98425196899999956" l="0.78740157499999996" r="0.78740157499999996" t="0.98425196899999956" header="0.49212598450000783" footer="0.4921259845000078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911960208202052E-3"/>
          <c:y val="2.7892845200948993E-2"/>
          <c:w val="0.73456839324966838"/>
          <c:h val="0.75977368636301312"/>
        </c:manualLayout>
      </c:layout>
      <c:barChart>
        <c:barDir val="col"/>
        <c:grouping val="percentStacked"/>
        <c:varyColors val="0"/>
        <c:ser>
          <c:idx val="3"/>
          <c:order val="0"/>
          <c:tx>
            <c:strRef>
              <c:f>'F4'!$I$16</c:f>
              <c:strCache>
                <c:ptCount val="1"/>
                <c:pt idx="0">
                  <c:v> have access to ICTs and use it</c:v>
                </c:pt>
              </c:strCache>
            </c:strRef>
          </c:tx>
          <c:spPr>
            <a:solidFill>
              <a:srgbClr val="009BB4"/>
            </a:solidFill>
          </c:spPr>
          <c:invertIfNegative val="0"/>
          <c:dLbls>
            <c:numFmt formatCode="0%" sourceLinked="0"/>
            <c:txPr>
              <a:bodyPr rot="0" vert="horz"/>
              <a:lstStyle/>
              <a:p>
                <a:pPr>
                  <a:defRPr b="1">
                    <a:solidFill>
                      <a:schemeClr val="bg1"/>
                    </a:solidFill>
                    <a:latin typeface="Arial CE" pitchFamily="34" charset="0"/>
                    <a:cs typeface="Arial CE" pitchFamily="34" charset="0"/>
                  </a:defRPr>
                </a:pPr>
                <a:endParaRPr lang="cs-CZ"/>
              </a:p>
            </c:txPr>
            <c:dLblPos val="ctr"/>
            <c:showLegendKey val="0"/>
            <c:showVal val="1"/>
            <c:showCatName val="0"/>
            <c:showSerName val="0"/>
            <c:showPercent val="0"/>
            <c:showBubbleSize val="0"/>
            <c:showLeaderLines val="0"/>
          </c:dLbls>
          <c:cat>
            <c:multiLvlStrRef>
              <c:f>'F4'!$G$17:$H$24</c:f>
              <c:multiLvlStrCache>
                <c:ptCount val="8"/>
                <c:lvl>
                  <c:pt idx="0">
                    <c:v>at 
home</c:v>
                  </c:pt>
                  <c:pt idx="1">
                    <c:v>at school</c:v>
                  </c:pt>
                  <c:pt idx="2">
                    <c:v>at 
home</c:v>
                  </c:pt>
                  <c:pt idx="3">
                    <c:v>at school</c:v>
                  </c:pt>
                  <c:pt idx="4">
                    <c:v>at 
home</c:v>
                  </c:pt>
                  <c:pt idx="5">
                    <c:v>at school</c:v>
                  </c:pt>
                  <c:pt idx="6">
                    <c:v>at 
home</c:v>
                  </c:pt>
                  <c:pt idx="7">
                    <c:v>at school</c:v>
                  </c:pt>
                </c:lvl>
                <c:lvl>
                  <c:pt idx="0">
                    <c:v>Internet</c:v>
                  </c:pt>
                  <c:pt idx="2">
                    <c:v>Desktop computer</c:v>
                  </c:pt>
                  <c:pt idx="4">
                    <c:v>Portable computer</c:v>
                  </c:pt>
                  <c:pt idx="6">
                    <c:v>Tablet</c:v>
                  </c:pt>
                </c:lvl>
              </c:multiLvlStrCache>
            </c:multiLvlStrRef>
          </c:cat>
          <c:val>
            <c:numRef>
              <c:f>'F4'!$I$17:$I$24</c:f>
              <c:numCache>
                <c:formatCode>0.0%</c:formatCode>
                <c:ptCount val="8"/>
                <c:pt idx="0">
                  <c:v>0.97400000000000009</c:v>
                </c:pt>
                <c:pt idx="1">
                  <c:v>0.77600000000000002</c:v>
                </c:pt>
                <c:pt idx="2">
                  <c:v>0.66299999999999992</c:v>
                </c:pt>
                <c:pt idx="3">
                  <c:v>0.65700000000000003</c:v>
                </c:pt>
                <c:pt idx="4">
                  <c:v>0.7609999999999999</c:v>
                </c:pt>
                <c:pt idx="5">
                  <c:v>0.17599999999999999</c:v>
                </c:pt>
                <c:pt idx="6">
                  <c:v>0.49700000000000005</c:v>
                </c:pt>
                <c:pt idx="7">
                  <c:v>0.13300000000000001</c:v>
                </c:pt>
              </c:numCache>
            </c:numRef>
          </c:val>
        </c:ser>
        <c:ser>
          <c:idx val="1"/>
          <c:order val="1"/>
          <c:tx>
            <c:strRef>
              <c:f>'F4'!$J$16</c:f>
              <c:strCache>
                <c:ptCount val="1"/>
                <c:pt idx="0">
                  <c:v> have access to ICTs but do not use it</c:v>
                </c:pt>
              </c:strCache>
            </c:strRef>
          </c:tx>
          <c:spPr>
            <a:solidFill>
              <a:srgbClr val="47E5FF"/>
            </a:solidFill>
          </c:spPr>
          <c:invertIfNegative val="0"/>
          <c:dLbls>
            <c:dLbl>
              <c:idx val="0"/>
              <c:delete val="1"/>
            </c:dLbl>
            <c:dLbl>
              <c:idx val="6"/>
              <c:layout>
                <c:manualLayout>
                  <c:x val="0"/>
                  <c:y val="1.0062897068448307E-2"/>
                </c:manualLayout>
              </c:layout>
              <c:dLblPos val="ctr"/>
              <c:showLegendKey val="0"/>
              <c:showVal val="1"/>
              <c:showCatName val="0"/>
              <c:showSerName val="0"/>
              <c:showPercent val="0"/>
              <c:showBubbleSize val="0"/>
            </c:dLbl>
            <c:numFmt formatCode="0%" sourceLinked="0"/>
            <c:txPr>
              <a:bodyPr rot="0" vert="horz"/>
              <a:lstStyle/>
              <a:p>
                <a:pPr>
                  <a:defRPr b="1"/>
                </a:pPr>
                <a:endParaRPr lang="cs-CZ"/>
              </a:p>
            </c:txPr>
            <c:dLblPos val="ctr"/>
            <c:showLegendKey val="0"/>
            <c:showVal val="1"/>
            <c:showCatName val="0"/>
            <c:showSerName val="0"/>
            <c:showPercent val="0"/>
            <c:showBubbleSize val="0"/>
            <c:showLeaderLines val="0"/>
          </c:dLbls>
          <c:cat>
            <c:multiLvlStrRef>
              <c:f>'F4'!$G$17:$H$24</c:f>
              <c:multiLvlStrCache>
                <c:ptCount val="8"/>
                <c:lvl>
                  <c:pt idx="0">
                    <c:v>at 
home</c:v>
                  </c:pt>
                  <c:pt idx="1">
                    <c:v>at school</c:v>
                  </c:pt>
                  <c:pt idx="2">
                    <c:v>at 
home</c:v>
                  </c:pt>
                  <c:pt idx="3">
                    <c:v>at school</c:v>
                  </c:pt>
                  <c:pt idx="4">
                    <c:v>at 
home</c:v>
                  </c:pt>
                  <c:pt idx="5">
                    <c:v>at school</c:v>
                  </c:pt>
                  <c:pt idx="6">
                    <c:v>at 
home</c:v>
                  </c:pt>
                  <c:pt idx="7">
                    <c:v>at school</c:v>
                  </c:pt>
                </c:lvl>
                <c:lvl>
                  <c:pt idx="0">
                    <c:v>Internet</c:v>
                  </c:pt>
                  <c:pt idx="2">
                    <c:v>Desktop computer</c:v>
                  </c:pt>
                  <c:pt idx="4">
                    <c:v>Portable computer</c:v>
                  </c:pt>
                  <c:pt idx="6">
                    <c:v>Tablet</c:v>
                  </c:pt>
                </c:lvl>
              </c:multiLvlStrCache>
            </c:multiLvlStrRef>
          </c:cat>
          <c:val>
            <c:numRef>
              <c:f>'F4'!$J$17:$J$24</c:f>
              <c:numCache>
                <c:formatCode>0.0%</c:formatCode>
                <c:ptCount val="8"/>
                <c:pt idx="0">
                  <c:v>1.3000000000000001E-2</c:v>
                </c:pt>
                <c:pt idx="1">
                  <c:v>0.128</c:v>
                </c:pt>
                <c:pt idx="2">
                  <c:v>0.16600000000000001</c:v>
                </c:pt>
                <c:pt idx="3">
                  <c:v>0.13800000000000001</c:v>
                </c:pt>
                <c:pt idx="4">
                  <c:v>0.114</c:v>
                </c:pt>
                <c:pt idx="5">
                  <c:v>0.11</c:v>
                </c:pt>
                <c:pt idx="6">
                  <c:v>0.187</c:v>
                </c:pt>
                <c:pt idx="7">
                  <c:v>9.4E-2</c:v>
                </c:pt>
              </c:numCache>
            </c:numRef>
          </c:val>
        </c:ser>
        <c:ser>
          <c:idx val="0"/>
          <c:order val="2"/>
          <c:tx>
            <c:strRef>
              <c:f>'F4'!$K$16</c:f>
              <c:strCache>
                <c:ptCount val="1"/>
                <c:pt idx="0">
                  <c:v> not have access to ICTs</c:v>
                </c:pt>
              </c:strCache>
            </c:strRef>
          </c:tx>
          <c:spPr>
            <a:solidFill>
              <a:srgbClr val="ABF3FF"/>
            </a:solidFill>
          </c:spPr>
          <c:invertIfNegative val="0"/>
          <c:dLbls>
            <c:dLbl>
              <c:idx val="0"/>
              <c:delete val="1"/>
            </c:dLbl>
            <c:dLbl>
              <c:idx val="6"/>
              <c:layout>
                <c:manualLayout>
                  <c:x val="-4.64344893449302E-3"/>
                  <c:y val="-1.5094345602672457E-2"/>
                </c:manualLayout>
              </c:layout>
              <c:showLegendKey val="0"/>
              <c:showVal val="1"/>
              <c:showCatName val="0"/>
              <c:showSerName val="0"/>
              <c:showPercent val="0"/>
              <c:showBubbleSize val="0"/>
            </c:dLbl>
            <c:numFmt formatCode="0%" sourceLinked="0"/>
            <c:txPr>
              <a:bodyPr/>
              <a:lstStyle/>
              <a:p>
                <a:pPr>
                  <a:defRPr b="1"/>
                </a:pPr>
                <a:endParaRPr lang="cs-CZ"/>
              </a:p>
            </c:txPr>
            <c:showLegendKey val="0"/>
            <c:showVal val="1"/>
            <c:showCatName val="0"/>
            <c:showSerName val="0"/>
            <c:showPercent val="0"/>
            <c:showBubbleSize val="0"/>
            <c:showLeaderLines val="0"/>
          </c:dLbls>
          <c:cat>
            <c:multiLvlStrRef>
              <c:f>'F4'!$G$17:$H$24</c:f>
              <c:multiLvlStrCache>
                <c:ptCount val="8"/>
                <c:lvl>
                  <c:pt idx="0">
                    <c:v>at 
home</c:v>
                  </c:pt>
                  <c:pt idx="1">
                    <c:v>at school</c:v>
                  </c:pt>
                  <c:pt idx="2">
                    <c:v>at 
home</c:v>
                  </c:pt>
                  <c:pt idx="3">
                    <c:v>at school</c:v>
                  </c:pt>
                  <c:pt idx="4">
                    <c:v>at 
home</c:v>
                  </c:pt>
                  <c:pt idx="5">
                    <c:v>at school</c:v>
                  </c:pt>
                  <c:pt idx="6">
                    <c:v>at 
home</c:v>
                  </c:pt>
                  <c:pt idx="7">
                    <c:v>at school</c:v>
                  </c:pt>
                </c:lvl>
                <c:lvl>
                  <c:pt idx="0">
                    <c:v>Internet</c:v>
                  </c:pt>
                  <c:pt idx="2">
                    <c:v>Desktop computer</c:v>
                  </c:pt>
                  <c:pt idx="4">
                    <c:v>Portable computer</c:v>
                  </c:pt>
                  <c:pt idx="6">
                    <c:v>Tablet</c:v>
                  </c:pt>
                </c:lvl>
              </c:multiLvlStrCache>
            </c:multiLvlStrRef>
          </c:cat>
          <c:val>
            <c:numRef>
              <c:f>'F4'!$K$17:$K$24</c:f>
              <c:numCache>
                <c:formatCode>0.0%</c:formatCode>
                <c:ptCount val="8"/>
                <c:pt idx="0">
                  <c:v>1.2999999999999999E-2</c:v>
                </c:pt>
                <c:pt idx="1">
                  <c:v>9.6000000000000002E-2</c:v>
                </c:pt>
                <c:pt idx="2">
                  <c:v>0.17100000000000001</c:v>
                </c:pt>
                <c:pt idx="3">
                  <c:v>0.20599999999999999</c:v>
                </c:pt>
                <c:pt idx="4">
                  <c:v>0.125</c:v>
                </c:pt>
                <c:pt idx="5">
                  <c:v>0.71399999999999997</c:v>
                </c:pt>
                <c:pt idx="6">
                  <c:v>0.316</c:v>
                </c:pt>
                <c:pt idx="7">
                  <c:v>0.77300000000000002</c:v>
                </c:pt>
              </c:numCache>
            </c:numRef>
          </c:val>
        </c:ser>
        <c:dLbls>
          <c:showLegendKey val="0"/>
          <c:showVal val="1"/>
          <c:showCatName val="0"/>
          <c:showSerName val="0"/>
          <c:showPercent val="0"/>
          <c:showBubbleSize val="0"/>
        </c:dLbls>
        <c:gapWidth val="40"/>
        <c:overlap val="100"/>
        <c:axId val="175307392"/>
        <c:axId val="175387008"/>
      </c:barChart>
      <c:catAx>
        <c:axId val="175307392"/>
        <c:scaling>
          <c:orientation val="minMax"/>
        </c:scaling>
        <c:delete val="0"/>
        <c:axPos val="b"/>
        <c:numFmt formatCode="0" sourceLinked="1"/>
        <c:majorTickMark val="out"/>
        <c:minorTickMark val="none"/>
        <c:tickLblPos val="nextTo"/>
        <c:txPr>
          <a:bodyPr rot="0" vert="horz"/>
          <a:lstStyle/>
          <a:p>
            <a:pPr>
              <a:defRPr/>
            </a:pPr>
            <a:endParaRPr lang="cs-CZ"/>
          </a:p>
        </c:txPr>
        <c:crossAx val="175387008"/>
        <c:crosses val="autoZero"/>
        <c:auto val="1"/>
        <c:lblAlgn val="ctr"/>
        <c:lblOffset val="100"/>
        <c:noMultiLvlLbl val="0"/>
      </c:catAx>
      <c:valAx>
        <c:axId val="175387008"/>
        <c:scaling>
          <c:orientation val="minMax"/>
          <c:max val="1"/>
          <c:min val="0"/>
        </c:scaling>
        <c:delete val="0"/>
        <c:axPos val="l"/>
        <c:numFmt formatCode="0%" sourceLinked="1"/>
        <c:majorTickMark val="none"/>
        <c:minorTickMark val="none"/>
        <c:tickLblPos val="none"/>
        <c:crossAx val="175307392"/>
        <c:crosses val="autoZero"/>
        <c:crossBetween val="between"/>
        <c:majorUnit val="0.1"/>
      </c:valAx>
      <c:spPr>
        <a:ln w="12700">
          <a:solidFill>
            <a:srgbClr val="A6A6A6"/>
          </a:solidFill>
        </a:ln>
      </c:spPr>
    </c:plotArea>
    <c:legend>
      <c:legendPos val="t"/>
      <c:layout>
        <c:manualLayout>
          <c:xMode val="edge"/>
          <c:yMode val="edge"/>
          <c:x val="0.76899463114928079"/>
          <c:y val="0.14752381175080495"/>
          <c:w val="0.21692401855039603"/>
          <c:h val="0.6196648149199806"/>
        </c:manualLayout>
      </c:layout>
      <c:overlay val="0"/>
    </c:legend>
    <c:plotVisOnly val="1"/>
    <c:dispBlanksAs val="gap"/>
    <c:showDLblsOverMax val="0"/>
  </c:chart>
  <c:spPr>
    <a:ln>
      <a:noFill/>
    </a:ln>
  </c:spPr>
  <c:txPr>
    <a:bodyPr/>
    <a:lstStyle/>
    <a:p>
      <a:pPr>
        <a:defRPr sz="600">
          <a:latin typeface="Arial" pitchFamily="34" charset="0"/>
          <a:cs typeface="Arial" pitchFamily="34" charset="0"/>
        </a:defRPr>
      </a:pPr>
      <a:endParaRPr lang="cs-CZ"/>
    </a:p>
  </c:txPr>
  <c:printSettings>
    <c:headerFooter/>
    <c:pageMargins b="0.78740157499999996" l="0.70000000000000062" r="0.70000000000000062" t="0.78740157499999996"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4" Type="http://schemas.openxmlformats.org/officeDocument/2006/relationships/chart" Target="../charts/chart2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0</xdr:col>
      <xdr:colOff>34018</xdr:colOff>
      <xdr:row>0</xdr:row>
      <xdr:rowOff>6804</xdr:rowOff>
    </xdr:from>
    <xdr:to>
      <xdr:col>4</xdr:col>
      <xdr:colOff>576332</xdr:colOff>
      <xdr:row>42</xdr:row>
      <xdr:rowOff>21618</xdr:rowOff>
    </xdr:to>
    <xdr:pic>
      <xdr:nvPicPr>
        <xdr:cNvPr id="5" name="Obrázek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18" y="6804"/>
          <a:ext cx="2991600" cy="6872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47626</xdr:colOff>
      <xdr:row>42</xdr:row>
      <xdr:rowOff>34018</xdr:rowOff>
    </xdr:from>
    <xdr:to>
      <xdr:col>4</xdr:col>
      <xdr:colOff>561976</xdr:colOff>
      <xdr:row>48</xdr:row>
      <xdr:rowOff>129268</xdr:rowOff>
    </xdr:to>
    <xdr:pic>
      <xdr:nvPicPr>
        <xdr:cNvPr id="6" name="Obrázek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6" y="6892018"/>
          <a:ext cx="2963636" cy="1074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20410</xdr:colOff>
      <xdr:row>2</xdr:row>
      <xdr:rowOff>13607</xdr:rowOff>
    </xdr:from>
    <xdr:to>
      <xdr:col>0</xdr:col>
      <xdr:colOff>2728232</xdr:colOff>
      <xdr:row>44</xdr:row>
      <xdr:rowOff>136071</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28</xdr:row>
      <xdr:rowOff>20411</xdr:rowOff>
    </xdr:from>
    <xdr:to>
      <xdr:col>4</xdr:col>
      <xdr:colOff>5754</xdr:colOff>
      <xdr:row>36</xdr:row>
      <xdr:rowOff>0</xdr:rowOff>
    </xdr:to>
    <xdr:graphicFrame macro="">
      <xdr:nvGraphicFramePr>
        <xdr:cNvPr id="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6803</xdr:colOff>
      <xdr:row>38</xdr:row>
      <xdr:rowOff>57150</xdr:rowOff>
    </xdr:from>
    <xdr:to>
      <xdr:col>4</xdr:col>
      <xdr:colOff>12557</xdr:colOff>
      <xdr:row>47</xdr:row>
      <xdr:rowOff>0</xdr:rowOff>
    </xdr:to>
    <xdr:graphicFrame macro="">
      <xdr:nvGraphicFramePr>
        <xdr:cNvPr id="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13607</xdr:rowOff>
    </xdr:from>
    <xdr:to>
      <xdr:col>0</xdr:col>
      <xdr:colOff>2748643</xdr:colOff>
      <xdr:row>42</xdr:row>
      <xdr:rowOff>102053</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18</xdr:row>
      <xdr:rowOff>20411</xdr:rowOff>
    </xdr:from>
    <xdr:to>
      <xdr:col>3</xdr:col>
      <xdr:colOff>419100</xdr:colOff>
      <xdr:row>29</xdr:row>
      <xdr:rowOff>13606</xdr:rowOff>
    </xdr:to>
    <xdr:graphicFrame macro="">
      <xdr:nvGraphicFramePr>
        <xdr:cNvPr id="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20411</xdr:colOff>
      <xdr:row>31</xdr:row>
      <xdr:rowOff>27214</xdr:rowOff>
    </xdr:from>
    <xdr:to>
      <xdr:col>3</xdr:col>
      <xdr:colOff>394607</xdr:colOff>
      <xdr:row>37</xdr:row>
      <xdr:rowOff>108858</xdr:rowOff>
    </xdr:to>
    <xdr:graphicFrame macro="">
      <xdr:nvGraphicFramePr>
        <xdr:cNvPr id="7"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39</xdr:row>
      <xdr:rowOff>0</xdr:rowOff>
    </xdr:from>
    <xdr:to>
      <xdr:col>3</xdr:col>
      <xdr:colOff>374196</xdr:colOff>
      <xdr:row>45</xdr:row>
      <xdr:rowOff>68035</xdr:rowOff>
    </xdr:to>
    <xdr:graphicFrame macro="">
      <xdr:nvGraphicFramePr>
        <xdr:cNvPr id="8"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20411</xdr:colOff>
      <xdr:row>47</xdr:row>
      <xdr:rowOff>54429</xdr:rowOff>
    </xdr:from>
    <xdr:to>
      <xdr:col>3</xdr:col>
      <xdr:colOff>401411</xdr:colOff>
      <xdr:row>51</xdr:row>
      <xdr:rowOff>47626</xdr:rowOff>
    </xdr:to>
    <xdr:graphicFrame macro="">
      <xdr:nvGraphicFramePr>
        <xdr:cNvPr id="9"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355145</xdr:rowOff>
    </xdr:from>
    <xdr:to>
      <xdr:col>0</xdr:col>
      <xdr:colOff>2761200</xdr:colOff>
      <xdr:row>21</xdr:row>
      <xdr:rowOff>136071</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6803</xdr:rowOff>
    </xdr:from>
    <xdr:to>
      <xdr:col>0</xdr:col>
      <xdr:colOff>2761200</xdr:colOff>
      <xdr:row>41</xdr:row>
      <xdr:rowOff>170089</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2211151</xdr:colOff>
      <xdr:row>2</xdr:row>
      <xdr:rowOff>27215</xdr:rowOff>
    </xdr:from>
    <xdr:to>
      <xdr:col>2</xdr:col>
      <xdr:colOff>61222</xdr:colOff>
      <xdr:row>3</xdr:row>
      <xdr:rowOff>47626</xdr:rowOff>
    </xdr:to>
    <xdr:sp macro="" textlink="">
      <xdr:nvSpPr>
        <xdr:cNvPr id="2" name="TextovéPole 1"/>
        <xdr:cNvSpPr txBox="1"/>
      </xdr:nvSpPr>
      <xdr:spPr>
        <a:xfrm>
          <a:off x="2211151" y="693965"/>
          <a:ext cx="802821" cy="16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600" b="1">
              <a:solidFill>
                <a:schemeClr val="bg1"/>
              </a:solidFill>
              <a:latin typeface="Arial" panose="020B0604020202020204" pitchFamily="34" charset="0"/>
              <a:cs typeface="Arial" panose="020B0604020202020204" pitchFamily="34" charset="0"/>
            </a:rPr>
            <a:t>9,1</a:t>
          </a:r>
          <a:r>
            <a:rPr lang="cs-CZ" sz="600" b="1" baseline="0">
              <a:solidFill>
                <a:schemeClr val="bg1"/>
              </a:solidFill>
              <a:latin typeface="Arial" panose="020B0604020202020204" pitchFamily="34" charset="0"/>
              <a:cs typeface="Arial" panose="020B0604020202020204" pitchFamily="34" charset="0"/>
            </a:rPr>
            <a:t> %  //</a:t>
          </a:r>
          <a:endParaRPr lang="cs-CZ" sz="600" b="1">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2217964</xdr:colOff>
      <xdr:row>24</xdr:row>
      <xdr:rowOff>27213</xdr:rowOff>
    </xdr:from>
    <xdr:to>
      <xdr:col>2</xdr:col>
      <xdr:colOff>68035</xdr:colOff>
      <xdr:row>25</xdr:row>
      <xdr:rowOff>47624</xdr:rowOff>
    </xdr:to>
    <xdr:sp macro="" textlink="">
      <xdr:nvSpPr>
        <xdr:cNvPr id="6" name="TextovéPole 5"/>
        <xdr:cNvSpPr txBox="1"/>
      </xdr:nvSpPr>
      <xdr:spPr>
        <a:xfrm>
          <a:off x="2217964" y="3912052"/>
          <a:ext cx="802821" cy="163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600" b="1">
              <a:solidFill>
                <a:schemeClr val="bg1"/>
              </a:solidFill>
              <a:latin typeface="Arial" panose="020B0604020202020204" pitchFamily="34" charset="0"/>
              <a:cs typeface="Arial" panose="020B0604020202020204" pitchFamily="34" charset="0"/>
            </a:rPr>
            <a:t>3,8</a:t>
          </a:r>
          <a:r>
            <a:rPr lang="cs-CZ" sz="600" b="1" baseline="0">
              <a:solidFill>
                <a:schemeClr val="bg1"/>
              </a:solidFill>
              <a:latin typeface="Arial" panose="020B0604020202020204" pitchFamily="34" charset="0"/>
              <a:cs typeface="Arial" panose="020B0604020202020204" pitchFamily="34" charset="0"/>
            </a:rPr>
            <a:t> %  //  </a:t>
          </a:r>
          <a:endParaRPr lang="cs-CZ" sz="6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16</xdr:row>
      <xdr:rowOff>0</xdr:rowOff>
    </xdr:from>
    <xdr:to>
      <xdr:col>3</xdr:col>
      <xdr:colOff>415017</xdr:colOff>
      <xdr:row>25</xdr:row>
      <xdr:rowOff>74840</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0</xdr:rowOff>
    </xdr:from>
    <xdr:to>
      <xdr:col>3</xdr:col>
      <xdr:colOff>374196</xdr:colOff>
      <xdr:row>37</xdr:row>
      <xdr:rowOff>40821</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38</xdr:row>
      <xdr:rowOff>40822</xdr:rowOff>
    </xdr:from>
    <xdr:to>
      <xdr:col>3</xdr:col>
      <xdr:colOff>421821</xdr:colOff>
      <xdr:row>45</xdr:row>
      <xdr:rowOff>122464</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2761200</xdr:colOff>
      <xdr:row>22</xdr:row>
      <xdr:rowOff>108857</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6804</xdr:rowOff>
    </xdr:from>
    <xdr:to>
      <xdr:col>0</xdr:col>
      <xdr:colOff>2755446</xdr:colOff>
      <xdr:row>43</xdr:row>
      <xdr:rowOff>122465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1258660</xdr:colOff>
      <xdr:row>6</xdr:row>
      <xdr:rowOff>20410</xdr:rowOff>
    </xdr:from>
    <xdr:to>
      <xdr:col>0</xdr:col>
      <xdr:colOff>2598965</xdr:colOff>
      <xdr:row>20</xdr:row>
      <xdr:rowOff>68035</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380999</xdr:rowOff>
    </xdr:from>
    <xdr:to>
      <xdr:col>0</xdr:col>
      <xdr:colOff>2735036</xdr:colOff>
      <xdr:row>20</xdr:row>
      <xdr:rowOff>61232</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40821</xdr:rowOff>
    </xdr:from>
    <xdr:to>
      <xdr:col>0</xdr:col>
      <xdr:colOff>2748643</xdr:colOff>
      <xdr:row>43</xdr:row>
      <xdr:rowOff>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23</xdr:row>
      <xdr:rowOff>13608</xdr:rowOff>
    </xdr:from>
    <xdr:to>
      <xdr:col>0</xdr:col>
      <xdr:colOff>2755446</xdr:colOff>
      <xdr:row>42</xdr:row>
      <xdr:rowOff>122464</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6805</xdr:rowOff>
    </xdr:from>
    <xdr:to>
      <xdr:col>0</xdr:col>
      <xdr:colOff>2761200</xdr:colOff>
      <xdr:row>22</xdr:row>
      <xdr:rowOff>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28</xdr:row>
      <xdr:rowOff>142874</xdr:rowOff>
    </xdr:from>
    <xdr:to>
      <xdr:col>4</xdr:col>
      <xdr:colOff>0</xdr:colOff>
      <xdr:row>37</xdr:row>
      <xdr:rowOff>122463</xdr:rowOff>
    </xdr:to>
    <xdr:graphicFrame macro="">
      <xdr:nvGraphicFramePr>
        <xdr:cNvPr id="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13607</xdr:colOff>
      <xdr:row>40</xdr:row>
      <xdr:rowOff>6803</xdr:rowOff>
    </xdr:from>
    <xdr:to>
      <xdr:col>3</xdr:col>
      <xdr:colOff>319768</xdr:colOff>
      <xdr:row>44</xdr:row>
      <xdr:rowOff>108858</xdr:rowOff>
    </xdr:to>
    <xdr:graphicFrame macro="">
      <xdr:nvGraphicFramePr>
        <xdr:cNvPr id="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34019</xdr:colOff>
      <xdr:row>47</xdr:row>
      <xdr:rowOff>40820</xdr:rowOff>
    </xdr:from>
    <xdr:to>
      <xdr:col>3</xdr:col>
      <xdr:colOff>353786</xdr:colOff>
      <xdr:row>51</xdr:row>
      <xdr:rowOff>13607</xdr:rowOff>
    </xdr:to>
    <xdr:graphicFrame macro="">
      <xdr:nvGraphicFramePr>
        <xdr:cNvPr id="7"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6803</xdr:colOff>
      <xdr:row>34</xdr:row>
      <xdr:rowOff>6803</xdr:rowOff>
    </xdr:from>
    <xdr:to>
      <xdr:col>4</xdr:col>
      <xdr:colOff>9835</xdr:colOff>
      <xdr:row>45</xdr:row>
      <xdr:rowOff>6804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xdr:row>
      <xdr:rowOff>0</xdr:rowOff>
    </xdr:from>
    <xdr:to>
      <xdr:col>4</xdr:col>
      <xdr:colOff>4082</xdr:colOff>
      <xdr:row>19</xdr:row>
      <xdr:rowOff>6803</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2761200</xdr:colOff>
      <xdr:row>22</xdr:row>
      <xdr:rowOff>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0</xdr:col>
      <xdr:colOff>2728232</xdr:colOff>
      <xdr:row>44</xdr:row>
      <xdr:rowOff>54428</xdr:rowOff>
    </xdr:to>
    <xdr:graphicFrame macro="">
      <xdr:nvGraphicFramePr>
        <xdr:cNvPr id="7"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20410</xdr:colOff>
      <xdr:row>22</xdr:row>
      <xdr:rowOff>13608</xdr:rowOff>
    </xdr:from>
    <xdr:to>
      <xdr:col>4</xdr:col>
      <xdr:colOff>26164</xdr:colOff>
      <xdr:row>33</xdr:row>
      <xdr:rowOff>88446</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285750</xdr:rowOff>
    </xdr:from>
    <xdr:to>
      <xdr:col>4</xdr:col>
      <xdr:colOff>5754</xdr:colOff>
      <xdr:row>47</xdr:row>
      <xdr:rowOff>74838</xdr:rowOff>
    </xdr:to>
    <xdr:graphicFrame macro="">
      <xdr:nvGraphicFramePr>
        <xdr:cNvPr id="7"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22</xdr:row>
      <xdr:rowOff>6804</xdr:rowOff>
    </xdr:from>
    <xdr:to>
      <xdr:col>4</xdr:col>
      <xdr:colOff>5754</xdr:colOff>
      <xdr:row>31</xdr:row>
      <xdr:rowOff>136070</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4</xdr:col>
      <xdr:colOff>5754</xdr:colOff>
      <xdr:row>45</xdr:row>
      <xdr:rowOff>95250</xdr:rowOff>
    </xdr:to>
    <xdr:graphicFrame macro="">
      <xdr:nvGraphicFramePr>
        <xdr:cNvPr id="7"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20411</xdr:colOff>
      <xdr:row>21</xdr:row>
      <xdr:rowOff>40821</xdr:rowOff>
    </xdr:from>
    <xdr:to>
      <xdr:col>4</xdr:col>
      <xdr:colOff>1815</xdr:colOff>
      <xdr:row>32</xdr:row>
      <xdr:rowOff>20411</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3</xdr:col>
      <xdr:colOff>389618</xdr:colOff>
      <xdr:row>45</xdr:row>
      <xdr:rowOff>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27214</xdr:colOff>
      <xdr:row>10</xdr:row>
      <xdr:rowOff>6803</xdr:rowOff>
    </xdr:from>
    <xdr:to>
      <xdr:col>4</xdr:col>
      <xdr:colOff>360589</xdr:colOff>
      <xdr:row>19</xdr:row>
      <xdr:rowOff>91009</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190501</xdr:rowOff>
    </xdr:from>
    <xdr:to>
      <xdr:col>4</xdr:col>
      <xdr:colOff>367393</xdr:colOff>
      <xdr:row>43</xdr:row>
      <xdr:rowOff>1</xdr:rowOff>
    </xdr:to>
    <xdr:graphicFrame macro="">
      <xdr:nvGraphicFramePr>
        <xdr:cNvPr id="3" name="Graf 3">
          <a:extLst>
            <a:ext uri="{FF2B5EF4-FFF2-40B4-BE49-F238E27FC236}">
              <a16:creationId xmlns=""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22</xdr:row>
      <xdr:rowOff>13607</xdr:rowOff>
    </xdr:from>
    <xdr:to>
      <xdr:col>4</xdr:col>
      <xdr:colOff>374196</xdr:colOff>
      <xdr:row>31</xdr:row>
      <xdr:rowOff>136073</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27</xdr:row>
      <xdr:rowOff>6803</xdr:rowOff>
    </xdr:from>
    <xdr:to>
      <xdr:col>4</xdr:col>
      <xdr:colOff>379950</xdr:colOff>
      <xdr:row>34</xdr:row>
      <xdr:rowOff>142875</xdr:rowOff>
    </xdr:to>
    <xdr:graphicFrame macro="">
      <xdr:nvGraphicFramePr>
        <xdr:cNvPr id="2" name="Graf 1">
          <a:extLst>
            <a:ext uri="{FF2B5EF4-FFF2-40B4-BE49-F238E27FC236}">
              <a16:creationId xmlns=""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13605</xdr:rowOff>
    </xdr:from>
    <xdr:to>
      <xdr:col>4</xdr:col>
      <xdr:colOff>306161</xdr:colOff>
      <xdr:row>46</xdr:row>
      <xdr:rowOff>20409</xdr:rowOff>
    </xdr:to>
    <xdr:graphicFrame macro="">
      <xdr:nvGraphicFramePr>
        <xdr:cNvPr id="3" name="Graf 2">
          <a:extLst>
            <a:ext uri="{FF2B5EF4-FFF2-40B4-BE49-F238E27FC236}">
              <a16:creationId xmlns=""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30</xdr:row>
      <xdr:rowOff>265339</xdr:rowOff>
    </xdr:from>
    <xdr:to>
      <xdr:col>2</xdr:col>
      <xdr:colOff>519793</xdr:colOff>
      <xdr:row>44</xdr:row>
      <xdr:rowOff>0</xdr:rowOff>
    </xdr:to>
    <xdr:graphicFrame macro="">
      <xdr:nvGraphicFramePr>
        <xdr:cNvPr id="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xdr:row>
      <xdr:rowOff>54428</xdr:rowOff>
    </xdr:from>
    <xdr:to>
      <xdr:col>2</xdr:col>
      <xdr:colOff>496661</xdr:colOff>
      <xdr:row>29</xdr:row>
      <xdr:rowOff>6802</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12247</xdr:colOff>
      <xdr:row>2</xdr:row>
      <xdr:rowOff>16330</xdr:rowOff>
    </xdr:from>
    <xdr:to>
      <xdr:col>0</xdr:col>
      <xdr:colOff>2745922</xdr:colOff>
      <xdr:row>43</xdr:row>
      <xdr:rowOff>95251</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21</xdr:row>
      <xdr:rowOff>6800</xdr:rowOff>
    </xdr:from>
    <xdr:to>
      <xdr:col>4</xdr:col>
      <xdr:colOff>5754</xdr:colOff>
      <xdr:row>30</xdr:row>
      <xdr:rowOff>142874</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2</xdr:rowOff>
    </xdr:from>
    <xdr:to>
      <xdr:col>4</xdr:col>
      <xdr:colOff>5754</xdr:colOff>
      <xdr:row>45</xdr:row>
      <xdr:rowOff>13608</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2741839</xdr:colOff>
      <xdr:row>43</xdr:row>
      <xdr:rowOff>102052</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26</xdr:row>
      <xdr:rowOff>5865</xdr:rowOff>
    </xdr:from>
    <xdr:to>
      <xdr:col>4</xdr:col>
      <xdr:colOff>4371</xdr:colOff>
      <xdr:row>34</xdr:row>
      <xdr:rowOff>142322</xdr:rowOff>
    </xdr:to>
    <xdr:graphicFrame macro="">
      <xdr:nvGraphicFramePr>
        <xdr:cNvPr id="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20410</xdr:colOff>
      <xdr:row>37</xdr:row>
      <xdr:rowOff>13608</xdr:rowOff>
    </xdr:from>
    <xdr:to>
      <xdr:col>3</xdr:col>
      <xdr:colOff>483054</xdr:colOff>
      <xdr:row>46</xdr:row>
      <xdr:rowOff>142875</xdr:rowOff>
    </xdr:to>
    <xdr:graphicFrame macro="">
      <xdr:nvGraphicFramePr>
        <xdr:cNvPr id="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y/GroupWise/D)%20IT%20ve%20ve&#345;ejn&#233;%20spr&#225;v&#283;/IT%20specialiste_MS/e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kumenty/GroupWise/D)%20IT%20ve%20ve&#345;ejn&#233;%20spr&#225;v&#283;/IT%20specialiste_MS/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Dotaz11"/>
      <sheetName val="List2 (2)"/>
    </sheetNames>
    <sheetDataSet>
      <sheetData sheetId="0"/>
      <sheetData sheetId="1"/>
      <sheetData sheetId="2">
        <row r="1">
          <cell r="A1" t="str">
            <v>Year</v>
          </cell>
          <cell r="B1" t="str">
            <v>Country</v>
          </cell>
          <cell r="C1" t="str">
            <v>BrkDwn</v>
          </cell>
          <cell r="D1" t="str">
            <v>Variable</v>
          </cell>
          <cell r="E1" t="str">
            <v>Value</v>
          </cell>
          <cell r="F1" t="str">
            <v>Unit</v>
          </cell>
        </row>
        <row r="2">
          <cell r="A2" t="str">
            <v>2007</v>
          </cell>
          <cell r="B2" t="str">
            <v>AT</v>
          </cell>
          <cell r="C2" t="str">
            <v>10_DFGHIKO</v>
          </cell>
          <cell r="D2" t="str">
            <v>e_itspvac</v>
          </cell>
          <cell r="E2">
            <v>3.2339019663902902E-2</v>
          </cell>
          <cell r="F2" t="str">
            <v>% ent</v>
          </cell>
        </row>
        <row r="3">
          <cell r="A3" t="str">
            <v>2007</v>
          </cell>
          <cell r="B3" t="str">
            <v>AT</v>
          </cell>
          <cell r="C3" t="str">
            <v>10_DFGHIKO</v>
          </cell>
          <cell r="D3" t="str">
            <v>e_itspvac</v>
          </cell>
          <cell r="E3">
            <v>3.29705920456018E-2</v>
          </cell>
          <cell r="F3" t="str">
            <v>% ent cuse</v>
          </cell>
        </row>
        <row r="4">
          <cell r="A4" t="str">
            <v>2007</v>
          </cell>
          <cell r="B4" t="str">
            <v>AT</v>
          </cell>
          <cell r="C4" t="str">
            <v>10_DFGHIKO</v>
          </cell>
          <cell r="D4" t="str">
            <v>e_itspvac</v>
          </cell>
          <cell r="E4">
            <v>0.42899283607248201</v>
          </cell>
          <cell r="F4" t="str">
            <v>% ent itsprcr</v>
          </cell>
        </row>
        <row r="5">
          <cell r="A5" t="str">
            <v>2007</v>
          </cell>
          <cell r="B5" t="str">
            <v>BE</v>
          </cell>
          <cell r="C5" t="str">
            <v>10_DFGHIKO</v>
          </cell>
          <cell r="D5" t="str">
            <v>e_itspvac</v>
          </cell>
          <cell r="E5">
            <v>6.9803498621228602E-2</v>
          </cell>
          <cell r="F5" t="str">
            <v>% ent</v>
          </cell>
        </row>
        <row r="6">
          <cell r="A6" t="str">
            <v>2007</v>
          </cell>
          <cell r="B6" t="str">
            <v>BE</v>
          </cell>
          <cell r="C6" t="str">
            <v>10_DFGHIKO</v>
          </cell>
          <cell r="D6" t="str">
            <v>e_itspvac</v>
          </cell>
          <cell r="E6">
            <v>7.09808236435088E-2</v>
          </cell>
          <cell r="F6" t="str">
            <v>% ent cuse</v>
          </cell>
        </row>
        <row r="7">
          <cell r="A7" t="str">
            <v>2007</v>
          </cell>
          <cell r="B7" t="str">
            <v>BE</v>
          </cell>
          <cell r="C7" t="str">
            <v>10_DFGHIKO</v>
          </cell>
          <cell r="D7" t="str">
            <v>e_itspvac</v>
          </cell>
          <cell r="E7">
            <v>0.588972465786334</v>
          </cell>
          <cell r="F7" t="str">
            <v>% ent itsprcr</v>
          </cell>
        </row>
        <row r="8">
          <cell r="A8" t="str">
            <v>2007</v>
          </cell>
          <cell r="B8" t="str">
            <v>BG</v>
          </cell>
          <cell r="C8" t="str">
            <v>10_DFGHIKO</v>
          </cell>
          <cell r="D8" t="str">
            <v>e_itspvac</v>
          </cell>
          <cell r="E8">
            <v>2.9755575979444501E-2</v>
          </cell>
          <cell r="F8" t="str">
            <v>% ent</v>
          </cell>
        </row>
        <row r="9">
          <cell r="A9" t="str">
            <v>2007</v>
          </cell>
          <cell r="B9" t="str">
            <v>BG</v>
          </cell>
          <cell r="C9" t="str">
            <v>10_DFGHIKO</v>
          </cell>
          <cell r="D9" t="str">
            <v>e_itspvac</v>
          </cell>
          <cell r="E9">
            <v>3.5011376963078801E-2</v>
          </cell>
          <cell r="F9" t="str">
            <v>% ent cuse</v>
          </cell>
        </row>
        <row r="10">
          <cell r="A10" t="str">
            <v>2007</v>
          </cell>
          <cell r="B10" t="str">
            <v>BG</v>
          </cell>
          <cell r="C10" t="str">
            <v>10_DFGHIKO</v>
          </cell>
          <cell r="D10" t="str">
            <v>e_itspvac</v>
          </cell>
          <cell r="E10">
            <v>0.32214784188254703</v>
          </cell>
          <cell r="F10" t="str">
            <v>% ent itsprcr</v>
          </cell>
        </row>
        <row r="11">
          <cell r="A11" t="str">
            <v>2007</v>
          </cell>
          <cell r="B11" t="str">
            <v>CY</v>
          </cell>
          <cell r="C11" t="str">
            <v>10_DFGHIKO</v>
          </cell>
          <cell r="D11" t="str">
            <v>e_itspvac</v>
          </cell>
          <cell r="E11">
            <v>2.5464061790101501E-2</v>
          </cell>
          <cell r="F11" t="str">
            <v>% ent</v>
          </cell>
        </row>
        <row r="12">
          <cell r="A12" t="str">
            <v>2007</v>
          </cell>
          <cell r="B12" t="str">
            <v>CY</v>
          </cell>
          <cell r="C12" t="str">
            <v>10_DFGHIKO</v>
          </cell>
          <cell r="D12" t="str">
            <v>e_itspvac</v>
          </cell>
          <cell r="E12">
            <v>2.69453975837779E-2</v>
          </cell>
          <cell r="F12" t="str">
            <v>% ent cuse</v>
          </cell>
        </row>
        <row r="13">
          <cell r="A13" t="str">
            <v>2007</v>
          </cell>
          <cell r="B13" t="str">
            <v>CY</v>
          </cell>
          <cell r="C13" t="str">
            <v>10_DFGHIKO</v>
          </cell>
          <cell r="D13" t="str">
            <v>e_itspvac</v>
          </cell>
          <cell r="E13">
            <v>0.36957647080032602</v>
          </cell>
          <cell r="F13" t="str">
            <v>% ent itsprcr</v>
          </cell>
        </row>
        <row r="14">
          <cell r="A14" t="str">
            <v>2007</v>
          </cell>
          <cell r="B14" t="str">
            <v>CZ</v>
          </cell>
          <cell r="C14" t="str">
            <v>10_DFGHIKO</v>
          </cell>
          <cell r="D14" t="str">
            <v>e_itspvac</v>
          </cell>
          <cell r="E14">
            <v>4.3999558539949898E-2</v>
          </cell>
          <cell r="F14" t="str">
            <v>% ent</v>
          </cell>
        </row>
        <row r="15">
          <cell r="A15" t="str">
            <v>2007</v>
          </cell>
          <cell r="B15" t="str">
            <v>CZ</v>
          </cell>
          <cell r="C15" t="str">
            <v>10_DFGHIKO</v>
          </cell>
          <cell r="D15" t="str">
            <v>e_itspvac</v>
          </cell>
          <cell r="E15">
            <v>4.5342623128861802E-2</v>
          </cell>
          <cell r="F15" t="str">
            <v>% ent cuse</v>
          </cell>
        </row>
        <row r="16">
          <cell r="A16" t="str">
            <v>2007</v>
          </cell>
          <cell r="B16" t="str">
            <v>CZ</v>
          </cell>
          <cell r="C16" t="str">
            <v>10_DFGHIKO</v>
          </cell>
          <cell r="D16" t="str">
            <v>e_itspvac</v>
          </cell>
          <cell r="E16">
            <v>0.65855899369650905</v>
          </cell>
          <cell r="F16" t="str">
            <v>% ent itsprcr</v>
          </cell>
        </row>
        <row r="17">
          <cell r="A17" t="str">
            <v>2007</v>
          </cell>
          <cell r="B17" t="str">
            <v>DE</v>
          </cell>
          <cell r="C17" t="str">
            <v>10_DFGHIKO</v>
          </cell>
          <cell r="D17" t="str">
            <v>e_itspvac</v>
          </cell>
          <cell r="E17">
            <v>5.09349940874117E-2</v>
          </cell>
          <cell r="F17" t="str">
            <v>% ent</v>
          </cell>
        </row>
        <row r="18">
          <cell r="A18" t="str">
            <v>2007</v>
          </cell>
          <cell r="B18" t="str">
            <v>DE</v>
          </cell>
          <cell r="C18" t="str">
            <v>10_DFGHIKO</v>
          </cell>
          <cell r="D18" t="str">
            <v>e_itspvac</v>
          </cell>
          <cell r="E18">
            <v>5.2368982407338602E-2</v>
          </cell>
          <cell r="F18" t="str">
            <v>% ent cuse</v>
          </cell>
        </row>
        <row r="19">
          <cell r="A19" t="str">
            <v>2007</v>
          </cell>
          <cell r="B19" t="str">
            <v>DE</v>
          </cell>
          <cell r="C19" t="str">
            <v>10_DFGHIKO</v>
          </cell>
          <cell r="D19" t="str">
            <v>e_itspvac</v>
          </cell>
          <cell r="E19">
            <v>0.54475248863897496</v>
          </cell>
          <cell r="F19" t="str">
            <v>% ent itsprcr</v>
          </cell>
        </row>
        <row r="20">
          <cell r="A20" t="str">
            <v>2007</v>
          </cell>
          <cell r="B20" t="str">
            <v>DK</v>
          </cell>
          <cell r="C20" t="str">
            <v>10_DFGHIKO</v>
          </cell>
          <cell r="D20" t="str">
            <v>e_itspvac</v>
          </cell>
          <cell r="E20">
            <v>5.2864931393817198E-2</v>
          </cell>
          <cell r="F20" t="str">
            <v>% ent</v>
          </cell>
        </row>
        <row r="21">
          <cell r="A21" t="str">
            <v>2007</v>
          </cell>
          <cell r="B21" t="str">
            <v>DK</v>
          </cell>
          <cell r="C21" t="str">
            <v>10_DFGHIKO</v>
          </cell>
          <cell r="D21" t="str">
            <v>e_itspvac</v>
          </cell>
          <cell r="E21">
            <v>5.35489893334316E-2</v>
          </cell>
          <cell r="F21" t="str">
            <v>% ent cuse</v>
          </cell>
        </row>
        <row r="22">
          <cell r="A22" t="str">
            <v>2007</v>
          </cell>
          <cell r="B22" t="str">
            <v>DK</v>
          </cell>
          <cell r="C22" t="str">
            <v>10_DFGHIKO</v>
          </cell>
          <cell r="D22" t="str">
            <v>e_itspvac</v>
          </cell>
          <cell r="E22">
            <v>0.511834435661354</v>
          </cell>
          <cell r="F22" t="str">
            <v>% ent itsprcr</v>
          </cell>
        </row>
        <row r="23">
          <cell r="A23" t="str">
            <v>2007</v>
          </cell>
          <cell r="B23" t="str">
            <v>EA</v>
          </cell>
          <cell r="C23" t="str">
            <v>10_DFGHIKO</v>
          </cell>
          <cell r="D23" t="str">
            <v>e_itspvac</v>
          </cell>
          <cell r="E23">
            <v>3.3796649507156197E-2</v>
          </cell>
          <cell r="F23" t="str">
            <v>% ent</v>
          </cell>
        </row>
        <row r="24">
          <cell r="A24" t="str">
            <v>2007</v>
          </cell>
          <cell r="B24" t="str">
            <v>EA</v>
          </cell>
          <cell r="C24" t="str">
            <v>10_DFGHIKO</v>
          </cell>
          <cell r="D24" t="str">
            <v>e_itspvac</v>
          </cell>
          <cell r="E24">
            <v>3.4624135600886001E-2</v>
          </cell>
          <cell r="F24" t="str">
            <v>% ent cuse</v>
          </cell>
        </row>
        <row r="25">
          <cell r="A25" t="str">
            <v>2007</v>
          </cell>
          <cell r="B25" t="str">
            <v>EA</v>
          </cell>
          <cell r="C25" t="str">
            <v>10_DFGHIKO</v>
          </cell>
          <cell r="D25" t="str">
            <v>e_itspvac</v>
          </cell>
          <cell r="E25">
            <v>0.51058174330466</v>
          </cell>
          <cell r="F25" t="str">
            <v>% ent itsprcr</v>
          </cell>
        </row>
        <row r="26">
          <cell r="A26" t="str">
            <v>2007</v>
          </cell>
          <cell r="B26" t="str">
            <v>EE</v>
          </cell>
          <cell r="C26" t="str">
            <v>10_DFGHIKO</v>
          </cell>
          <cell r="D26" t="str">
            <v>e_itspvac</v>
          </cell>
          <cell r="E26">
            <v>3.3576159928390303E-2</v>
          </cell>
          <cell r="F26" t="str">
            <v>% ent</v>
          </cell>
        </row>
        <row r="27">
          <cell r="A27" t="str">
            <v>2007</v>
          </cell>
          <cell r="B27" t="str">
            <v>EE</v>
          </cell>
          <cell r="C27" t="str">
            <v>10_DFGHIKO</v>
          </cell>
          <cell r="D27" t="str">
            <v>e_itspvac</v>
          </cell>
          <cell r="E27">
            <v>3.5234742247091701E-2</v>
          </cell>
          <cell r="F27" t="str">
            <v>% ent cuse</v>
          </cell>
        </row>
        <row r="28">
          <cell r="A28" t="str">
            <v>2007</v>
          </cell>
          <cell r="B28" t="str">
            <v>EE</v>
          </cell>
          <cell r="C28" t="str">
            <v>10_DFGHIKO</v>
          </cell>
          <cell r="D28" t="str">
            <v>e_itspvac</v>
          </cell>
          <cell r="E28">
            <v>0.51408555262923505</v>
          </cell>
          <cell r="F28" t="str">
            <v>% ent itsprcr</v>
          </cell>
        </row>
        <row r="29">
          <cell r="A29" t="str">
            <v>2007</v>
          </cell>
          <cell r="B29" t="str">
            <v>ES</v>
          </cell>
          <cell r="C29" t="str">
            <v>10_DFGHIKO</v>
          </cell>
          <cell r="D29" t="str">
            <v>e_itspvac</v>
          </cell>
          <cell r="E29">
            <v>2.2882773204928899E-2</v>
          </cell>
          <cell r="F29" t="str">
            <v>% ent</v>
          </cell>
        </row>
        <row r="30">
          <cell r="A30" t="str">
            <v>2007</v>
          </cell>
          <cell r="B30" t="str">
            <v>ES</v>
          </cell>
          <cell r="C30" t="str">
            <v>10_DFGHIKO</v>
          </cell>
          <cell r="D30" t="str">
            <v>e_itspvac</v>
          </cell>
          <cell r="E30">
            <v>2.3325597124168498E-2</v>
          </cell>
          <cell r="F30" t="str">
            <v>% ent cuse</v>
          </cell>
        </row>
        <row r="31">
          <cell r="A31" t="str">
            <v>2007</v>
          </cell>
          <cell r="B31" t="str">
            <v>ES</v>
          </cell>
          <cell r="C31" t="str">
            <v>10_DFGHIKO</v>
          </cell>
          <cell r="D31" t="str">
            <v>e_itspvac</v>
          </cell>
          <cell r="E31">
            <v>0.51009602870308501</v>
          </cell>
          <cell r="F31" t="str">
            <v>% ent itsprcr</v>
          </cell>
        </row>
        <row r="32">
          <cell r="A32" t="str">
            <v>2007</v>
          </cell>
          <cell r="B32" t="str">
            <v>EU15</v>
          </cell>
          <cell r="C32" t="str">
            <v>10_DFGHIKO</v>
          </cell>
          <cell r="D32" t="str">
            <v>e_itspvac</v>
          </cell>
          <cell r="E32">
            <v>3.4476059514535203E-2</v>
          </cell>
          <cell r="F32" t="str">
            <v>% ent</v>
          </cell>
        </row>
        <row r="33">
          <cell r="A33" t="str">
            <v>2007</v>
          </cell>
          <cell r="B33" t="str">
            <v>EU15</v>
          </cell>
          <cell r="C33" t="str">
            <v>10_DFGHIKO</v>
          </cell>
          <cell r="D33" t="str">
            <v>e_itspvac</v>
          </cell>
          <cell r="E33">
            <v>3.5421554282180301E-2</v>
          </cell>
          <cell r="F33" t="str">
            <v>% ent cuse</v>
          </cell>
        </row>
        <row r="34">
          <cell r="A34" t="str">
            <v>2007</v>
          </cell>
          <cell r="B34" t="str">
            <v>EU15</v>
          </cell>
          <cell r="C34" t="str">
            <v>10_DFGHIKO</v>
          </cell>
          <cell r="D34" t="str">
            <v>e_itspvac</v>
          </cell>
          <cell r="E34">
            <v>0.46376716103441701</v>
          </cell>
          <cell r="F34" t="str">
            <v>% ent itsprcr</v>
          </cell>
        </row>
        <row r="35">
          <cell r="A35" t="str">
            <v>2007</v>
          </cell>
          <cell r="B35" t="str">
            <v>EU25</v>
          </cell>
          <cell r="C35" t="str">
            <v>10_DFGHIKO</v>
          </cell>
          <cell r="D35" t="str">
            <v>e_itspvac</v>
          </cell>
          <cell r="E35">
            <v>3.44408411713421E-2</v>
          </cell>
          <cell r="F35" t="str">
            <v>% ent</v>
          </cell>
        </row>
        <row r="36">
          <cell r="A36" t="str">
            <v>2007</v>
          </cell>
          <cell r="B36" t="str">
            <v>EU25</v>
          </cell>
          <cell r="C36" t="str">
            <v>10_DFGHIKO</v>
          </cell>
          <cell r="D36" t="str">
            <v>e_itspvac</v>
          </cell>
          <cell r="E36">
            <v>3.5500233243864497E-2</v>
          </cell>
          <cell r="F36" t="str">
            <v>% ent cuse</v>
          </cell>
        </row>
        <row r="37">
          <cell r="A37" t="str">
            <v>2007</v>
          </cell>
          <cell r="B37" t="str">
            <v>EU25</v>
          </cell>
          <cell r="C37" t="str">
            <v>10_DFGHIKO</v>
          </cell>
          <cell r="D37" t="str">
            <v>e_itspvac</v>
          </cell>
          <cell r="E37">
            <v>0.47555232621478599</v>
          </cell>
          <cell r="F37" t="str">
            <v>% ent itsprcr</v>
          </cell>
        </row>
        <row r="38">
          <cell r="A38" t="str">
            <v>2007</v>
          </cell>
          <cell r="B38" t="str">
            <v>EU27</v>
          </cell>
          <cell r="C38" t="str">
            <v>10_DFGHIKO</v>
          </cell>
          <cell r="D38" t="str">
            <v>e_itspvac</v>
          </cell>
          <cell r="E38">
            <v>3.4258656870153899E-2</v>
          </cell>
          <cell r="F38" t="str">
            <v>% ent</v>
          </cell>
        </row>
        <row r="39">
          <cell r="A39" t="str">
            <v>2007</v>
          </cell>
          <cell r="B39" t="str">
            <v>EU27</v>
          </cell>
          <cell r="C39" t="str">
            <v>10_DFGHIKO</v>
          </cell>
          <cell r="D39" t="str">
            <v>e_itspvac</v>
          </cell>
          <cell r="E39">
            <v>3.56201111489561E-2</v>
          </cell>
          <cell r="F39" t="str">
            <v>% ent cuse</v>
          </cell>
        </row>
        <row r="40">
          <cell r="A40" t="str">
            <v>2007</v>
          </cell>
          <cell r="B40" t="str">
            <v>EU27</v>
          </cell>
          <cell r="C40" t="str">
            <v>10_DFGHIKO</v>
          </cell>
          <cell r="D40" t="str">
            <v>e_itspvac</v>
          </cell>
          <cell r="E40">
            <v>0.47147859803903103</v>
          </cell>
          <cell r="F40" t="str">
            <v>% ent itsprcr</v>
          </cell>
        </row>
        <row r="41">
          <cell r="A41" t="str">
            <v>2007</v>
          </cell>
          <cell r="B41" t="str">
            <v>FI</v>
          </cell>
          <cell r="C41" t="str">
            <v>10_DFGHIKO</v>
          </cell>
          <cell r="D41" t="str">
            <v>e_itspvac</v>
          </cell>
          <cell r="E41">
            <v>4.3738070923879997E-2</v>
          </cell>
          <cell r="F41" t="str">
            <v>% ent</v>
          </cell>
        </row>
        <row r="42">
          <cell r="A42" t="str">
            <v>2007</v>
          </cell>
          <cell r="B42" t="str">
            <v>FI</v>
          </cell>
          <cell r="C42" t="str">
            <v>10_DFGHIKO</v>
          </cell>
          <cell r="D42" t="str">
            <v>e_itspvac</v>
          </cell>
          <cell r="E42">
            <v>4.41195534987983E-2</v>
          </cell>
          <cell r="F42" t="str">
            <v>% ent cuse</v>
          </cell>
        </row>
        <row r="43">
          <cell r="A43" t="str">
            <v>2007</v>
          </cell>
          <cell r="B43" t="str">
            <v>FI</v>
          </cell>
          <cell r="C43" t="str">
            <v>10_DFGHIKO</v>
          </cell>
          <cell r="D43" t="str">
            <v>e_itspvac</v>
          </cell>
          <cell r="E43">
            <v>0.41211383826064002</v>
          </cell>
          <cell r="F43" t="str">
            <v>% ent itsprcr</v>
          </cell>
        </row>
        <row r="44">
          <cell r="A44" t="str">
            <v>2007</v>
          </cell>
          <cell r="B44" t="str">
            <v>FR</v>
          </cell>
          <cell r="C44" t="str">
            <v>10_DFGHIKO</v>
          </cell>
          <cell r="D44" t="str">
            <v>e_itspvac</v>
          </cell>
          <cell r="F44" t="str">
            <v>% ent</v>
          </cell>
        </row>
        <row r="45">
          <cell r="A45" t="str">
            <v>2007</v>
          </cell>
          <cell r="B45" t="str">
            <v>FR</v>
          </cell>
          <cell r="C45" t="str">
            <v>10_DFGHIKO</v>
          </cell>
          <cell r="D45" t="str">
            <v>e_itspvac</v>
          </cell>
          <cell r="F45" t="str">
            <v>% ent cuse</v>
          </cell>
        </row>
        <row r="46">
          <cell r="A46" t="str">
            <v>2007</v>
          </cell>
          <cell r="B46" t="str">
            <v>FR</v>
          </cell>
          <cell r="C46" t="str">
            <v>10_DFGHIKO</v>
          </cell>
          <cell r="D46" t="str">
            <v>e_itspvac</v>
          </cell>
          <cell r="F46" t="str">
            <v>% ent itsprcr</v>
          </cell>
        </row>
        <row r="47">
          <cell r="A47" t="str">
            <v>2007</v>
          </cell>
          <cell r="B47" t="str">
            <v>HU</v>
          </cell>
          <cell r="C47" t="str">
            <v>10_DFGHIKO</v>
          </cell>
          <cell r="D47" t="str">
            <v>e_itspvac</v>
          </cell>
          <cell r="E47">
            <v>1.60034976500164E-2</v>
          </cell>
          <cell r="F47" t="str">
            <v>% ent</v>
          </cell>
        </row>
        <row r="48">
          <cell r="A48" t="str">
            <v>2007</v>
          </cell>
          <cell r="B48" t="str">
            <v>HU</v>
          </cell>
          <cell r="C48" t="str">
            <v>10_DFGHIKO</v>
          </cell>
          <cell r="D48" t="str">
            <v>e_itspvac</v>
          </cell>
          <cell r="E48">
            <v>1.75102963901737E-2</v>
          </cell>
          <cell r="F48" t="str">
            <v>% ent cuse</v>
          </cell>
        </row>
        <row r="49">
          <cell r="A49" t="str">
            <v>2007</v>
          </cell>
          <cell r="B49" t="str">
            <v>HU</v>
          </cell>
          <cell r="C49" t="str">
            <v>10_DFGHIKO</v>
          </cell>
          <cell r="D49" t="str">
            <v>e_itspvac</v>
          </cell>
          <cell r="E49">
            <v>0.63745093927390495</v>
          </cell>
          <cell r="F49" t="str">
            <v>% ent itsprcr</v>
          </cell>
        </row>
        <row r="50">
          <cell r="A50" t="str">
            <v>2007</v>
          </cell>
          <cell r="B50" t="str">
            <v>IE</v>
          </cell>
          <cell r="C50" t="str">
            <v>10_DFGHIKO</v>
          </cell>
          <cell r="D50" t="str">
            <v>e_itspvac</v>
          </cell>
          <cell r="E50">
            <v>4.4600580418512302E-2</v>
          </cell>
          <cell r="F50" t="str">
            <v>% ent</v>
          </cell>
        </row>
        <row r="51">
          <cell r="A51" t="str">
            <v>2007</v>
          </cell>
          <cell r="B51" t="str">
            <v>IE</v>
          </cell>
          <cell r="C51" t="str">
            <v>10_DFGHIKO</v>
          </cell>
          <cell r="D51" t="str">
            <v>e_itspvac</v>
          </cell>
          <cell r="E51">
            <v>4.6596983962339397E-2</v>
          </cell>
          <cell r="F51" t="str">
            <v>% ent cuse</v>
          </cell>
        </row>
        <row r="52">
          <cell r="A52" t="str">
            <v>2007</v>
          </cell>
          <cell r="B52" t="str">
            <v>IE</v>
          </cell>
          <cell r="C52" t="str">
            <v>10_DFGHIKO</v>
          </cell>
          <cell r="D52" t="str">
            <v>e_itspvac</v>
          </cell>
          <cell r="E52">
            <v>0.49659863945578198</v>
          </cell>
          <cell r="F52" t="str">
            <v>% ent itsprcr</v>
          </cell>
        </row>
        <row r="53">
          <cell r="A53" t="str">
            <v>2007</v>
          </cell>
          <cell r="B53" t="str">
            <v>IT</v>
          </cell>
          <cell r="C53" t="str">
            <v>10_DFGHIKO</v>
          </cell>
          <cell r="D53" t="str">
            <v>e_itspvac</v>
          </cell>
          <cell r="E53">
            <v>1.80708584777107E-2</v>
          </cell>
          <cell r="F53" t="str">
            <v>% ent</v>
          </cell>
        </row>
        <row r="54">
          <cell r="A54" t="str">
            <v>2007</v>
          </cell>
          <cell r="B54" t="str">
            <v>IT</v>
          </cell>
          <cell r="C54" t="str">
            <v>10_DFGHIKO</v>
          </cell>
          <cell r="D54" t="str">
            <v>e_itspvac</v>
          </cell>
          <cell r="E54">
            <v>1.8706502571710599E-2</v>
          </cell>
          <cell r="F54" t="str">
            <v>% ent cuse</v>
          </cell>
        </row>
        <row r="55">
          <cell r="A55" t="str">
            <v>2007</v>
          </cell>
          <cell r="B55" t="str">
            <v>IT</v>
          </cell>
          <cell r="C55" t="str">
            <v>10_DFGHIKO</v>
          </cell>
          <cell r="D55" t="str">
            <v>e_itspvac</v>
          </cell>
          <cell r="E55">
            <v>0.47526750756512198</v>
          </cell>
          <cell r="F55" t="str">
            <v>% ent itsprcr</v>
          </cell>
        </row>
        <row r="56">
          <cell r="A56" t="str">
            <v>2007</v>
          </cell>
          <cell r="B56" t="str">
            <v>LT</v>
          </cell>
          <cell r="C56" t="str">
            <v>10_DFGHIKO</v>
          </cell>
          <cell r="D56" t="str">
            <v>e_itspvac</v>
          </cell>
          <cell r="E56">
            <v>5.40142591444513E-2</v>
          </cell>
          <cell r="F56" t="str">
            <v>% ent</v>
          </cell>
        </row>
        <row r="57">
          <cell r="A57" t="str">
            <v>2007</v>
          </cell>
          <cell r="B57" t="str">
            <v>LT</v>
          </cell>
          <cell r="C57" t="str">
            <v>10_DFGHIKO</v>
          </cell>
          <cell r="D57" t="str">
            <v>e_itspvac</v>
          </cell>
          <cell r="E57">
            <v>5.9354509069232703E-2</v>
          </cell>
          <cell r="F57" t="str">
            <v>% ent cuse</v>
          </cell>
        </row>
        <row r="58">
          <cell r="A58" t="str">
            <v>2007</v>
          </cell>
          <cell r="B58" t="str">
            <v>LT</v>
          </cell>
          <cell r="C58" t="str">
            <v>10_DFGHIKO</v>
          </cell>
          <cell r="D58" t="str">
            <v>e_itspvac</v>
          </cell>
          <cell r="E58">
            <v>0.66254752851710996</v>
          </cell>
          <cell r="F58" t="str">
            <v>% ent itsprcr</v>
          </cell>
        </row>
        <row r="59">
          <cell r="A59" t="str">
            <v>2007</v>
          </cell>
          <cell r="B59" t="str">
            <v>LU</v>
          </cell>
          <cell r="C59" t="str">
            <v>10_DFGHIKO</v>
          </cell>
          <cell r="D59" t="str">
            <v>e_itspvac</v>
          </cell>
          <cell r="E59">
            <v>4.4634832296201202E-2</v>
          </cell>
          <cell r="F59" t="str">
            <v>% ent</v>
          </cell>
        </row>
        <row r="60">
          <cell r="A60" t="str">
            <v>2007</v>
          </cell>
          <cell r="B60" t="str">
            <v>LU</v>
          </cell>
          <cell r="C60" t="str">
            <v>10_DFGHIKO</v>
          </cell>
          <cell r="D60" t="str">
            <v>e_itspvac</v>
          </cell>
          <cell r="E60">
            <v>4.5866500071680097E-2</v>
          </cell>
          <cell r="F60" t="str">
            <v>% ent cuse</v>
          </cell>
        </row>
        <row r="61">
          <cell r="A61" t="str">
            <v>2007</v>
          </cell>
          <cell r="B61" t="str">
            <v>LU</v>
          </cell>
          <cell r="C61" t="str">
            <v>10_DFGHIKO</v>
          </cell>
          <cell r="D61" t="str">
            <v>e_itspvac</v>
          </cell>
          <cell r="E61">
            <v>0.56117581954564</v>
          </cell>
          <cell r="F61" t="str">
            <v>% ent itsprcr</v>
          </cell>
        </row>
        <row r="62">
          <cell r="A62" t="str">
            <v>2007</v>
          </cell>
          <cell r="B62" t="str">
            <v>LV</v>
          </cell>
          <cell r="C62" t="str">
            <v>10_DFGHIKO</v>
          </cell>
          <cell r="D62" t="str">
            <v>e_itspvac</v>
          </cell>
          <cell r="E62">
            <v>2.74491842757821E-2</v>
          </cell>
          <cell r="F62" t="str">
            <v>% ent</v>
          </cell>
        </row>
        <row r="63">
          <cell r="A63" t="str">
            <v>2007</v>
          </cell>
          <cell r="B63" t="str">
            <v>LV</v>
          </cell>
          <cell r="C63" t="str">
            <v>10_DFGHIKO</v>
          </cell>
          <cell r="D63" t="str">
            <v>e_itspvac</v>
          </cell>
          <cell r="E63">
            <v>2.9001699048108901E-2</v>
          </cell>
          <cell r="F63" t="str">
            <v>% ent cuse</v>
          </cell>
        </row>
        <row r="64">
          <cell r="A64" t="str">
            <v>2007</v>
          </cell>
          <cell r="B64" t="str">
            <v>LV</v>
          </cell>
          <cell r="C64" t="str">
            <v>10_DFGHIKO</v>
          </cell>
          <cell r="D64" t="str">
            <v>e_itspvac</v>
          </cell>
          <cell r="E64">
            <v>0.39435592386305102</v>
          </cell>
          <cell r="F64" t="str">
            <v>% ent itsprcr</v>
          </cell>
        </row>
        <row r="65">
          <cell r="A65" t="str">
            <v>2007</v>
          </cell>
          <cell r="B65" t="str">
            <v>MT</v>
          </cell>
          <cell r="C65" t="str">
            <v>10_DFGHIKO</v>
          </cell>
          <cell r="D65" t="str">
            <v>e_itspvac</v>
          </cell>
          <cell r="E65">
            <v>5.7000000000000002E-2</v>
          </cell>
          <cell r="F65" t="str">
            <v>% ent</v>
          </cell>
        </row>
        <row r="66">
          <cell r="A66" t="str">
            <v>2007</v>
          </cell>
          <cell r="B66" t="str">
            <v>MT</v>
          </cell>
          <cell r="C66" t="str">
            <v>10_DFGHIKO</v>
          </cell>
          <cell r="D66" t="str">
            <v>e_itspvac</v>
          </cell>
          <cell r="E66">
            <v>0.48</v>
          </cell>
          <cell r="F66" t="str">
            <v>% ent itsprcr</v>
          </cell>
        </row>
        <row r="67">
          <cell r="A67" t="str">
            <v>2007</v>
          </cell>
          <cell r="B67" t="str">
            <v>NL</v>
          </cell>
          <cell r="C67" t="str">
            <v>10_DFGHIKO</v>
          </cell>
          <cell r="D67" t="str">
            <v>e_itspvac</v>
          </cell>
          <cell r="E67">
            <v>5.1478122023538797E-2</v>
          </cell>
          <cell r="F67" t="str">
            <v>% ent</v>
          </cell>
        </row>
        <row r="68">
          <cell r="A68" t="str">
            <v>2007</v>
          </cell>
          <cell r="B68" t="str">
            <v>NL</v>
          </cell>
          <cell r="C68" t="str">
            <v>10_DFGHIKO</v>
          </cell>
          <cell r="D68" t="str">
            <v>e_itspvac</v>
          </cell>
          <cell r="E68">
            <v>5.1478122023538797E-2</v>
          </cell>
          <cell r="F68" t="str">
            <v>% ent cuse</v>
          </cell>
        </row>
        <row r="69">
          <cell r="A69" t="str">
            <v>2007</v>
          </cell>
          <cell r="B69" t="str">
            <v>NL</v>
          </cell>
          <cell r="C69" t="str">
            <v>10_DFGHIKO</v>
          </cell>
          <cell r="D69" t="str">
            <v>e_itspvac</v>
          </cell>
          <cell r="E69">
            <v>0.61743571982862899</v>
          </cell>
          <cell r="F69" t="str">
            <v>% ent itsprcr</v>
          </cell>
        </row>
        <row r="70">
          <cell r="A70" t="str">
            <v>2007</v>
          </cell>
          <cell r="B70" t="str">
            <v>NO</v>
          </cell>
          <cell r="C70" t="str">
            <v>10_DFGHIKO</v>
          </cell>
          <cell r="D70" t="str">
            <v>e_itspvac</v>
          </cell>
          <cell r="E70">
            <v>3.8850580671920397E-2</v>
          </cell>
          <cell r="F70" t="str">
            <v>% ent</v>
          </cell>
        </row>
        <row r="71">
          <cell r="A71" t="str">
            <v>2007</v>
          </cell>
          <cell r="B71" t="str">
            <v>NO</v>
          </cell>
          <cell r="C71" t="str">
            <v>10_DFGHIKO</v>
          </cell>
          <cell r="D71" t="str">
            <v>e_itspvac</v>
          </cell>
          <cell r="E71">
            <v>3.9727582292848999E-2</v>
          </cell>
          <cell r="F71" t="str">
            <v>% ent cuse</v>
          </cell>
        </row>
        <row r="72">
          <cell r="A72" t="str">
            <v>2007</v>
          </cell>
          <cell r="B72" t="str">
            <v>NO</v>
          </cell>
          <cell r="C72" t="str">
            <v>10_DFGHIKO</v>
          </cell>
          <cell r="D72" t="str">
            <v>e_itspvac</v>
          </cell>
          <cell r="E72">
            <v>0.40613415136470998</v>
          </cell>
          <cell r="F72" t="str">
            <v>% ent itsprcr</v>
          </cell>
        </row>
        <row r="73">
          <cell r="A73" t="str">
            <v>2007</v>
          </cell>
          <cell r="B73" t="str">
            <v>PL</v>
          </cell>
          <cell r="C73" t="str">
            <v>10_DFGHIKO</v>
          </cell>
          <cell r="D73" t="str">
            <v>e_itspvac</v>
          </cell>
          <cell r="E73">
            <v>3.12065647385865E-2</v>
          </cell>
          <cell r="F73" t="str">
            <v>% ent</v>
          </cell>
        </row>
        <row r="74">
          <cell r="A74" t="str">
            <v>2007</v>
          </cell>
          <cell r="B74" t="str">
            <v>PL</v>
          </cell>
          <cell r="C74" t="str">
            <v>10_DFGHIKO</v>
          </cell>
          <cell r="D74" t="str">
            <v>e_itspvac</v>
          </cell>
          <cell r="E74">
            <v>3.2788496643918301E-2</v>
          </cell>
          <cell r="F74" t="str">
            <v>% ent cuse</v>
          </cell>
        </row>
        <row r="75">
          <cell r="A75" t="str">
            <v>2007</v>
          </cell>
          <cell r="B75" t="str">
            <v>PL</v>
          </cell>
          <cell r="C75" t="str">
            <v>10_DFGHIKO</v>
          </cell>
          <cell r="D75" t="str">
            <v>e_itspvac</v>
          </cell>
          <cell r="E75">
            <v>0.49680851063829801</v>
          </cell>
          <cell r="F75" t="str">
            <v>% ent itsprcr</v>
          </cell>
        </row>
        <row r="76">
          <cell r="A76" t="str">
            <v>2007</v>
          </cell>
          <cell r="B76" t="str">
            <v>PT</v>
          </cell>
          <cell r="C76" t="str">
            <v>10_DFGHIKO</v>
          </cell>
          <cell r="D76" t="str">
            <v>e_itspvac</v>
          </cell>
          <cell r="F76" t="str">
            <v>% ent</v>
          </cell>
        </row>
        <row r="77">
          <cell r="A77" t="str">
            <v>2007</v>
          </cell>
          <cell r="B77" t="str">
            <v>PT</v>
          </cell>
          <cell r="C77" t="str">
            <v>10_DFGHIKO</v>
          </cell>
          <cell r="D77" t="str">
            <v>e_itspvac</v>
          </cell>
          <cell r="F77" t="str">
            <v>% ent cuse</v>
          </cell>
        </row>
        <row r="78">
          <cell r="A78" t="str">
            <v>2007</v>
          </cell>
          <cell r="B78" t="str">
            <v>PT</v>
          </cell>
          <cell r="C78" t="str">
            <v>10_DFGHIKO</v>
          </cell>
          <cell r="D78" t="str">
            <v>e_itspvac</v>
          </cell>
          <cell r="F78" t="str">
            <v>% ent itsprcr</v>
          </cell>
        </row>
        <row r="79">
          <cell r="A79" t="str">
            <v>2007</v>
          </cell>
          <cell r="B79" t="str">
            <v>RO</v>
          </cell>
          <cell r="C79" t="str">
            <v>10_DFGHIKO</v>
          </cell>
          <cell r="D79" t="str">
            <v>e_itspvac</v>
          </cell>
          <cell r="E79">
            <v>3.1955447486077301E-2</v>
          </cell>
          <cell r="F79" t="str">
            <v>% ent</v>
          </cell>
        </row>
        <row r="80">
          <cell r="A80" t="str">
            <v>2007</v>
          </cell>
          <cell r="B80" t="str">
            <v>RO</v>
          </cell>
          <cell r="C80" t="str">
            <v>10_DFGHIKO</v>
          </cell>
          <cell r="D80" t="str">
            <v>e_itspvac</v>
          </cell>
          <cell r="E80">
            <v>3.8892601431980901E-2</v>
          </cell>
          <cell r="F80" t="str">
            <v>% ent cuse</v>
          </cell>
        </row>
        <row r="81">
          <cell r="A81" t="str">
            <v>2007</v>
          </cell>
          <cell r="B81" t="str">
            <v>RO</v>
          </cell>
          <cell r="C81" t="str">
            <v>10_DFGHIKO</v>
          </cell>
          <cell r="D81" t="str">
            <v>e_itspvac</v>
          </cell>
          <cell r="E81">
            <v>0.45176314038589499</v>
          </cell>
          <cell r="F81" t="str">
            <v>% ent itsprcr</v>
          </cell>
        </row>
        <row r="82">
          <cell r="A82" t="str">
            <v>2007</v>
          </cell>
          <cell r="B82" t="str">
            <v>RS</v>
          </cell>
          <cell r="C82" t="str">
            <v>10_DFGHIKO</v>
          </cell>
          <cell r="D82" t="str">
            <v>e_itspvac</v>
          </cell>
          <cell r="E82">
            <v>2.6441055396890401E-2</v>
          </cell>
          <cell r="F82" t="str">
            <v>% ent</v>
          </cell>
        </row>
        <row r="83">
          <cell r="A83" t="str">
            <v>2007</v>
          </cell>
          <cell r="B83" t="str">
            <v>RS</v>
          </cell>
          <cell r="C83" t="str">
            <v>10_DFGHIKO</v>
          </cell>
          <cell r="D83" t="str">
            <v>e_itspvac</v>
          </cell>
          <cell r="E83">
            <v>2.8775162356064199E-2</v>
          </cell>
          <cell r="F83" t="str">
            <v>% ent cuse</v>
          </cell>
        </row>
        <row r="84">
          <cell r="A84" t="str">
            <v>2007</v>
          </cell>
          <cell r="B84" t="str">
            <v>RS</v>
          </cell>
          <cell r="C84" t="str">
            <v>10_DFGHIKO</v>
          </cell>
          <cell r="D84" t="str">
            <v>e_itspvac</v>
          </cell>
          <cell r="E84">
            <v>0.44963082491350498</v>
          </cell>
          <cell r="F84" t="str">
            <v>% ent itsprcr</v>
          </cell>
        </row>
        <row r="85">
          <cell r="A85" t="str">
            <v>2007</v>
          </cell>
          <cell r="B85" t="str">
            <v>SE</v>
          </cell>
          <cell r="C85" t="str">
            <v>10_DFGHIKO</v>
          </cell>
          <cell r="D85" t="str">
            <v>e_itspvac</v>
          </cell>
          <cell r="E85">
            <v>3.8010574316932999E-2</v>
          </cell>
          <cell r="F85" t="str">
            <v>% ent</v>
          </cell>
        </row>
        <row r="86">
          <cell r="A86" t="str">
            <v>2007</v>
          </cell>
          <cell r="B86" t="str">
            <v>SE</v>
          </cell>
          <cell r="C86" t="str">
            <v>10_DFGHIKO</v>
          </cell>
          <cell r="D86" t="str">
            <v>e_itspvac</v>
          </cell>
          <cell r="E86">
            <v>3.9291805493010298E-2</v>
          </cell>
          <cell r="F86" t="str">
            <v>% ent cuse</v>
          </cell>
        </row>
        <row r="87">
          <cell r="A87" t="str">
            <v>2007</v>
          </cell>
          <cell r="B87" t="str">
            <v>SE</v>
          </cell>
          <cell r="C87" t="str">
            <v>10_DFGHIKO</v>
          </cell>
          <cell r="D87" t="str">
            <v>e_itspvac</v>
          </cell>
          <cell r="E87">
            <v>0.41553012600320499</v>
          </cell>
          <cell r="F87" t="str">
            <v>% ent itsprcr</v>
          </cell>
        </row>
        <row r="88">
          <cell r="A88" t="str">
            <v>2007</v>
          </cell>
          <cell r="B88" t="str">
            <v>SI</v>
          </cell>
          <cell r="C88" t="str">
            <v>10_DFGHIKO</v>
          </cell>
          <cell r="D88" t="str">
            <v>e_itspvac</v>
          </cell>
          <cell r="E88">
            <v>6.0101490643831301E-2</v>
          </cell>
          <cell r="F88" t="str">
            <v>% ent</v>
          </cell>
        </row>
        <row r="89">
          <cell r="A89" t="str">
            <v>2007</v>
          </cell>
          <cell r="B89" t="str">
            <v>SI</v>
          </cell>
          <cell r="C89" t="str">
            <v>10_DFGHIKO</v>
          </cell>
          <cell r="D89" t="str">
            <v>e_itspvac</v>
          </cell>
          <cell r="E89">
            <v>6.1545956479376399E-2</v>
          </cell>
          <cell r="F89" t="str">
            <v>% ent cuse</v>
          </cell>
        </row>
        <row r="90">
          <cell r="A90" t="str">
            <v>2007</v>
          </cell>
          <cell r="B90" t="str">
            <v>SI</v>
          </cell>
          <cell r="C90" t="str">
            <v>10_DFGHIKO</v>
          </cell>
          <cell r="D90" t="str">
            <v>e_itspvac</v>
          </cell>
          <cell r="E90">
            <v>0.64128595600676797</v>
          </cell>
          <cell r="F90" t="str">
            <v>% ent itsprcr</v>
          </cell>
        </row>
        <row r="91">
          <cell r="A91" t="str">
            <v>2007</v>
          </cell>
          <cell r="B91" t="str">
            <v>SK</v>
          </cell>
          <cell r="C91" t="str">
            <v>10_DFGHIKO</v>
          </cell>
          <cell r="D91" t="str">
            <v>e_itspvac</v>
          </cell>
          <cell r="E91">
            <v>3.5704289750462297E-2</v>
          </cell>
          <cell r="F91" t="str">
            <v>% ent</v>
          </cell>
        </row>
        <row r="92">
          <cell r="A92" t="str">
            <v>2007</v>
          </cell>
          <cell r="B92" t="str">
            <v>SK</v>
          </cell>
          <cell r="C92" t="str">
            <v>10_DFGHIKO</v>
          </cell>
          <cell r="D92" t="str">
            <v>e_itspvac</v>
          </cell>
          <cell r="E92">
            <v>3.5947655783988897E-2</v>
          </cell>
          <cell r="F92" t="str">
            <v>% ent cuse</v>
          </cell>
        </row>
        <row r="93">
          <cell r="A93" t="str">
            <v>2007</v>
          </cell>
          <cell r="B93" t="str">
            <v>SK</v>
          </cell>
          <cell r="C93" t="str">
            <v>10_DFGHIKO</v>
          </cell>
          <cell r="D93" t="str">
            <v>e_itspvac</v>
          </cell>
          <cell r="E93">
            <v>0.56618979307384298</v>
          </cell>
          <cell r="F93" t="str">
            <v>% ent itsprcr</v>
          </cell>
        </row>
        <row r="94">
          <cell r="A94" t="str">
            <v>2007</v>
          </cell>
          <cell r="B94" t="str">
            <v>UK</v>
          </cell>
          <cell r="C94" t="str">
            <v>10_DFGHIKO</v>
          </cell>
          <cell r="D94" t="str">
            <v>e_itspvac</v>
          </cell>
          <cell r="E94">
            <v>3.7133542366647801E-2</v>
          </cell>
          <cell r="F94" t="str">
            <v>% ent</v>
          </cell>
        </row>
        <row r="95">
          <cell r="A95" t="str">
            <v>2007</v>
          </cell>
          <cell r="B95" t="str">
            <v>UK</v>
          </cell>
          <cell r="C95" t="str">
            <v>10_DFGHIKO</v>
          </cell>
          <cell r="D95" t="str">
            <v>e_itspvac</v>
          </cell>
          <cell r="E95">
            <v>3.8838432901505397E-2</v>
          </cell>
          <cell r="F95" t="str">
            <v>% ent cuse</v>
          </cell>
        </row>
        <row r="96">
          <cell r="A96" t="str">
            <v>2007</v>
          </cell>
          <cell r="B96" t="str">
            <v>UK</v>
          </cell>
          <cell r="C96" t="str">
            <v>10_DFGHIKO</v>
          </cell>
          <cell r="D96" t="str">
            <v>e_itspvac</v>
          </cell>
          <cell r="E96">
            <v>0.31299915931063499</v>
          </cell>
          <cell r="F96" t="str">
            <v>% ent itsprcr</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taz12"/>
      <sheetName val="List1"/>
      <sheetName val="List2"/>
      <sheetName val="List2 (2)"/>
    </sheetNames>
    <sheetDataSet>
      <sheetData sheetId="0">
        <row r="1">
          <cell r="A1" t="str">
            <v>Year</v>
          </cell>
          <cell r="B1" t="str">
            <v>Country</v>
          </cell>
          <cell r="C1" t="str">
            <v>BrkDwn</v>
          </cell>
          <cell r="D1" t="str">
            <v>Variable</v>
          </cell>
          <cell r="E1" t="str">
            <v>Value</v>
          </cell>
          <cell r="F1" t="str">
            <v>Unit</v>
          </cell>
        </row>
        <row r="2">
          <cell r="A2" t="str">
            <v>2007</v>
          </cell>
          <cell r="B2" t="str">
            <v>AT</v>
          </cell>
          <cell r="C2" t="str">
            <v>10_65</v>
          </cell>
          <cell r="D2" t="str">
            <v>e_itsp</v>
          </cell>
          <cell r="F2" t="str">
            <v>% ent</v>
          </cell>
        </row>
        <row r="3">
          <cell r="A3" t="str">
            <v>2007</v>
          </cell>
          <cell r="B3" t="str">
            <v>AT</v>
          </cell>
          <cell r="C3" t="str">
            <v>10_65</v>
          </cell>
          <cell r="D3" t="str">
            <v>e_itsp</v>
          </cell>
          <cell r="F3" t="str">
            <v>% ent cuse</v>
          </cell>
        </row>
        <row r="4">
          <cell r="A4" t="str">
            <v>2007</v>
          </cell>
          <cell r="B4" t="str">
            <v>AT</v>
          </cell>
          <cell r="C4" t="str">
            <v>10_66</v>
          </cell>
          <cell r="D4" t="str">
            <v>e_itsp</v>
          </cell>
          <cell r="F4" t="str">
            <v>% ent</v>
          </cell>
        </row>
        <row r="5">
          <cell r="A5" t="str">
            <v>2007</v>
          </cell>
          <cell r="B5" t="str">
            <v>AT</v>
          </cell>
          <cell r="C5" t="str">
            <v>10_66</v>
          </cell>
          <cell r="D5" t="str">
            <v>e_itsp</v>
          </cell>
          <cell r="F5" t="str">
            <v>% ent cuse</v>
          </cell>
        </row>
        <row r="6">
          <cell r="A6" t="str">
            <v>2007</v>
          </cell>
          <cell r="B6" t="str">
            <v>AT</v>
          </cell>
          <cell r="C6" t="str">
            <v>10_D</v>
          </cell>
          <cell r="D6" t="str">
            <v>e_itsp</v>
          </cell>
          <cell r="F6" t="str">
            <v>% ent</v>
          </cell>
        </row>
        <row r="7">
          <cell r="A7" t="str">
            <v>2007</v>
          </cell>
          <cell r="B7" t="str">
            <v>AT</v>
          </cell>
          <cell r="C7" t="str">
            <v>10_D</v>
          </cell>
          <cell r="D7" t="str">
            <v>e_itsp</v>
          </cell>
          <cell r="F7" t="str">
            <v>% ent cuse</v>
          </cell>
        </row>
        <row r="8">
          <cell r="A8" t="str">
            <v>2007</v>
          </cell>
          <cell r="B8" t="str">
            <v>AT</v>
          </cell>
          <cell r="C8" t="str">
            <v>10_D15_22</v>
          </cell>
          <cell r="D8" t="str">
            <v>e_itsp</v>
          </cell>
          <cell r="F8" t="str">
            <v>% ent</v>
          </cell>
        </row>
        <row r="9">
          <cell r="A9" t="str">
            <v>2007</v>
          </cell>
          <cell r="B9" t="str">
            <v>AT</v>
          </cell>
          <cell r="C9" t="str">
            <v>10_D15_22</v>
          </cell>
          <cell r="D9" t="str">
            <v>e_itsp</v>
          </cell>
          <cell r="F9" t="str">
            <v>% ent cuse</v>
          </cell>
        </row>
        <row r="10">
          <cell r="A10" t="str">
            <v>2007</v>
          </cell>
          <cell r="B10" t="str">
            <v>AT</v>
          </cell>
          <cell r="C10" t="str">
            <v>10_D23_25</v>
          </cell>
          <cell r="D10" t="str">
            <v>e_itsp</v>
          </cell>
          <cell r="F10" t="str">
            <v>% ent</v>
          </cell>
        </row>
        <row r="11">
          <cell r="A11" t="str">
            <v>2007</v>
          </cell>
          <cell r="B11" t="str">
            <v>AT</v>
          </cell>
          <cell r="C11" t="str">
            <v>10_D23_25</v>
          </cell>
          <cell r="D11" t="str">
            <v>e_itsp</v>
          </cell>
          <cell r="F11" t="str">
            <v>% ent cuse</v>
          </cell>
        </row>
        <row r="12">
          <cell r="A12" t="str">
            <v>2007</v>
          </cell>
          <cell r="B12" t="str">
            <v>AT</v>
          </cell>
          <cell r="C12" t="str">
            <v>10_D26_28</v>
          </cell>
          <cell r="D12" t="str">
            <v>e_itsp</v>
          </cell>
          <cell r="F12" t="str">
            <v>% ent</v>
          </cell>
        </row>
        <row r="13">
          <cell r="A13" t="str">
            <v>2007</v>
          </cell>
          <cell r="B13" t="str">
            <v>AT</v>
          </cell>
          <cell r="C13" t="str">
            <v>10_D26_28</v>
          </cell>
          <cell r="D13" t="str">
            <v>e_itsp</v>
          </cell>
          <cell r="F13" t="str">
            <v>% ent cuse</v>
          </cell>
        </row>
        <row r="14">
          <cell r="A14" t="str">
            <v>2007</v>
          </cell>
          <cell r="B14" t="str">
            <v>AT</v>
          </cell>
          <cell r="C14" t="str">
            <v>10_D29_37</v>
          </cell>
          <cell r="D14" t="str">
            <v>e_itsp</v>
          </cell>
          <cell r="F14" t="str">
            <v>% ent</v>
          </cell>
        </row>
        <row r="15">
          <cell r="A15" t="str">
            <v>2007</v>
          </cell>
          <cell r="B15" t="str">
            <v>AT</v>
          </cell>
          <cell r="C15" t="str">
            <v>10_D29_37</v>
          </cell>
          <cell r="D15" t="str">
            <v>e_itsp</v>
          </cell>
          <cell r="F15" t="str">
            <v>% ent cuse</v>
          </cell>
        </row>
        <row r="16">
          <cell r="A16" t="str">
            <v>2007</v>
          </cell>
          <cell r="B16" t="str">
            <v>AT</v>
          </cell>
          <cell r="C16" t="str">
            <v>10_DF</v>
          </cell>
          <cell r="D16" t="str">
            <v>e_itsp</v>
          </cell>
          <cell r="F16" t="str">
            <v>% ent</v>
          </cell>
        </row>
        <row r="17">
          <cell r="A17" t="str">
            <v>2007</v>
          </cell>
          <cell r="B17" t="str">
            <v>AT</v>
          </cell>
          <cell r="C17" t="str">
            <v>10_DF</v>
          </cell>
          <cell r="D17" t="str">
            <v>e_itsp</v>
          </cell>
          <cell r="F17" t="str">
            <v>% ent cuse</v>
          </cell>
        </row>
        <row r="18">
          <cell r="A18" t="str">
            <v>2007</v>
          </cell>
          <cell r="B18" t="str">
            <v>AT</v>
          </cell>
          <cell r="C18" t="str">
            <v>10_DFGHIJKO</v>
          </cell>
          <cell r="D18" t="str">
            <v>e_itsp</v>
          </cell>
          <cell r="F18" t="str">
            <v>% ent</v>
          </cell>
        </row>
        <row r="19">
          <cell r="A19" t="str">
            <v>2007</v>
          </cell>
          <cell r="B19" t="str">
            <v>AT</v>
          </cell>
          <cell r="C19" t="str">
            <v>10_DFGHIJKO</v>
          </cell>
          <cell r="D19" t="str">
            <v>e_itsp</v>
          </cell>
          <cell r="F19" t="str">
            <v>% ent cuse</v>
          </cell>
        </row>
        <row r="20">
          <cell r="A20" t="str">
            <v>2007</v>
          </cell>
          <cell r="B20" t="str">
            <v>AT</v>
          </cell>
          <cell r="C20" t="str">
            <v>10_DFGHIKO</v>
          </cell>
          <cell r="D20" t="str">
            <v>e_itsp</v>
          </cell>
          <cell r="E20">
            <v>0.249976174592586</v>
          </cell>
          <cell r="F20" t="str">
            <v>% ent</v>
          </cell>
        </row>
        <row r="21">
          <cell r="A21" t="str">
            <v>2007</v>
          </cell>
          <cell r="B21" t="str">
            <v>AT</v>
          </cell>
          <cell r="C21" t="str">
            <v>10_DFGHIKO</v>
          </cell>
          <cell r="D21" t="str">
            <v>e_itsp</v>
          </cell>
          <cell r="E21">
            <v>0.25485814224640502</v>
          </cell>
          <cell r="F21" t="str">
            <v>% ent cuse</v>
          </cell>
        </row>
        <row r="22">
          <cell r="A22" t="str">
            <v>2007</v>
          </cell>
          <cell r="B22" t="str">
            <v>AT</v>
          </cell>
          <cell r="C22" t="str">
            <v>10_DGHIK</v>
          </cell>
          <cell r="D22" t="str">
            <v>e_itsp</v>
          </cell>
          <cell r="F22" t="str">
            <v>% ent</v>
          </cell>
        </row>
        <row r="23">
          <cell r="A23" t="str">
            <v>2007</v>
          </cell>
          <cell r="B23" t="str">
            <v>AT</v>
          </cell>
          <cell r="C23" t="str">
            <v>10_DGHIK</v>
          </cell>
          <cell r="D23" t="str">
            <v>e_itsp</v>
          </cell>
          <cell r="F23" t="str">
            <v>% ent cuse</v>
          </cell>
        </row>
        <row r="24">
          <cell r="A24" t="str">
            <v>2007</v>
          </cell>
          <cell r="B24" t="str">
            <v>AT</v>
          </cell>
          <cell r="C24" t="str">
            <v>10_DGIK</v>
          </cell>
          <cell r="D24" t="str">
            <v>e_itsp</v>
          </cell>
          <cell r="F24" t="str">
            <v>% ent</v>
          </cell>
        </row>
        <row r="25">
          <cell r="A25" t="str">
            <v>2007</v>
          </cell>
          <cell r="B25" t="str">
            <v>AT</v>
          </cell>
          <cell r="C25" t="str">
            <v>10_DGIK</v>
          </cell>
          <cell r="D25" t="str">
            <v>e_itsp</v>
          </cell>
          <cell r="F25" t="str">
            <v>% ent cuse</v>
          </cell>
        </row>
        <row r="26">
          <cell r="A26" t="str">
            <v>2007</v>
          </cell>
          <cell r="B26" t="str">
            <v>AT</v>
          </cell>
          <cell r="C26" t="str">
            <v>10_F</v>
          </cell>
          <cell r="D26" t="str">
            <v>e_itsp</v>
          </cell>
          <cell r="F26" t="str">
            <v>% ent</v>
          </cell>
        </row>
        <row r="27">
          <cell r="A27" t="str">
            <v>2007</v>
          </cell>
          <cell r="B27" t="str">
            <v>AT</v>
          </cell>
          <cell r="C27" t="str">
            <v>10_F</v>
          </cell>
          <cell r="D27" t="str">
            <v>e_itsp</v>
          </cell>
          <cell r="F27" t="str">
            <v>% ent cuse</v>
          </cell>
        </row>
        <row r="28">
          <cell r="A28" t="str">
            <v>2007</v>
          </cell>
          <cell r="B28" t="str">
            <v>AT</v>
          </cell>
          <cell r="C28" t="str">
            <v>10_G</v>
          </cell>
          <cell r="D28" t="str">
            <v>e_itsp</v>
          </cell>
          <cell r="F28" t="str">
            <v>% ent</v>
          </cell>
        </row>
        <row r="29">
          <cell r="A29" t="str">
            <v>2007</v>
          </cell>
          <cell r="B29" t="str">
            <v>AT</v>
          </cell>
          <cell r="C29" t="str">
            <v>10_G</v>
          </cell>
          <cell r="D29" t="str">
            <v>e_itsp</v>
          </cell>
          <cell r="F29" t="str">
            <v>% ent cuse</v>
          </cell>
        </row>
        <row r="30">
          <cell r="A30" t="str">
            <v>2007</v>
          </cell>
          <cell r="B30" t="str">
            <v>AT</v>
          </cell>
          <cell r="C30" t="str">
            <v>10_G50</v>
          </cell>
          <cell r="D30" t="str">
            <v>e_itsp</v>
          </cell>
          <cell r="F30" t="str">
            <v>% ent</v>
          </cell>
        </row>
        <row r="31">
          <cell r="A31" t="str">
            <v>2007</v>
          </cell>
          <cell r="B31" t="str">
            <v>AT</v>
          </cell>
          <cell r="C31" t="str">
            <v>10_G50</v>
          </cell>
          <cell r="D31" t="str">
            <v>e_itsp</v>
          </cell>
          <cell r="F31" t="str">
            <v>% ent cuse</v>
          </cell>
        </row>
        <row r="32">
          <cell r="A32" t="str">
            <v>2007</v>
          </cell>
          <cell r="B32" t="str">
            <v>AT</v>
          </cell>
          <cell r="C32" t="str">
            <v>10_G51</v>
          </cell>
          <cell r="D32" t="str">
            <v>e_itsp</v>
          </cell>
          <cell r="F32" t="str">
            <v>% ent</v>
          </cell>
        </row>
        <row r="33">
          <cell r="A33" t="str">
            <v>2007</v>
          </cell>
          <cell r="B33" t="str">
            <v>AT</v>
          </cell>
          <cell r="C33" t="str">
            <v>10_G51</v>
          </cell>
          <cell r="D33" t="str">
            <v>e_itsp</v>
          </cell>
          <cell r="F33" t="str">
            <v>% ent cuse</v>
          </cell>
        </row>
        <row r="34">
          <cell r="A34" t="str">
            <v>2007</v>
          </cell>
          <cell r="B34" t="str">
            <v>AT</v>
          </cell>
          <cell r="C34" t="str">
            <v>10_G52</v>
          </cell>
          <cell r="D34" t="str">
            <v>e_itsp</v>
          </cell>
          <cell r="F34" t="str">
            <v>% ent</v>
          </cell>
        </row>
        <row r="35">
          <cell r="A35" t="str">
            <v>2007</v>
          </cell>
          <cell r="B35" t="str">
            <v>AT</v>
          </cell>
          <cell r="C35" t="str">
            <v>10_G52</v>
          </cell>
          <cell r="D35" t="str">
            <v>e_itsp</v>
          </cell>
          <cell r="F35" t="str">
            <v>% ent cuse</v>
          </cell>
        </row>
        <row r="36">
          <cell r="A36" t="str">
            <v>2007</v>
          </cell>
          <cell r="B36" t="str">
            <v>AT</v>
          </cell>
          <cell r="C36" t="str">
            <v>10_GHIKO</v>
          </cell>
          <cell r="D36" t="str">
            <v>e_itsp</v>
          </cell>
          <cell r="F36" t="str">
            <v>% ent</v>
          </cell>
        </row>
        <row r="37">
          <cell r="A37" t="str">
            <v>2007</v>
          </cell>
          <cell r="B37" t="str">
            <v>AT</v>
          </cell>
          <cell r="C37" t="str">
            <v>10_GHIKO</v>
          </cell>
          <cell r="D37" t="str">
            <v>e_itsp</v>
          </cell>
          <cell r="F37" t="str">
            <v>% ent cuse</v>
          </cell>
        </row>
        <row r="38">
          <cell r="A38" t="str">
            <v>2007</v>
          </cell>
          <cell r="B38" t="str">
            <v>AT</v>
          </cell>
          <cell r="C38" t="str">
            <v>10_H551_552</v>
          </cell>
          <cell r="D38" t="str">
            <v>e_itsp</v>
          </cell>
          <cell r="F38" t="str">
            <v>% ent</v>
          </cell>
        </row>
        <row r="39">
          <cell r="A39" t="str">
            <v>2007</v>
          </cell>
          <cell r="B39" t="str">
            <v>AT</v>
          </cell>
          <cell r="C39" t="str">
            <v>10_H551_552</v>
          </cell>
          <cell r="D39" t="str">
            <v>e_itsp</v>
          </cell>
          <cell r="F39" t="str">
            <v>% ent cuse</v>
          </cell>
        </row>
        <row r="40">
          <cell r="A40" t="str">
            <v>2007</v>
          </cell>
          <cell r="B40" t="str">
            <v>AT</v>
          </cell>
          <cell r="C40" t="str">
            <v>10_I</v>
          </cell>
          <cell r="D40" t="str">
            <v>e_itsp</v>
          </cell>
          <cell r="F40" t="str">
            <v>% ent</v>
          </cell>
        </row>
        <row r="41">
          <cell r="A41" t="str">
            <v>2007</v>
          </cell>
          <cell r="B41" t="str">
            <v>AT</v>
          </cell>
          <cell r="C41" t="str">
            <v>10_I</v>
          </cell>
          <cell r="D41" t="str">
            <v>e_itsp</v>
          </cell>
          <cell r="F41" t="str">
            <v>% ent cuse</v>
          </cell>
        </row>
        <row r="42">
          <cell r="A42" t="str">
            <v>2007</v>
          </cell>
          <cell r="B42" t="str">
            <v>AT</v>
          </cell>
          <cell r="C42" t="str">
            <v>10_I60_63</v>
          </cell>
          <cell r="D42" t="str">
            <v>e_itsp</v>
          </cell>
          <cell r="F42" t="str">
            <v>% ent</v>
          </cell>
        </row>
        <row r="43">
          <cell r="A43" t="str">
            <v>2007</v>
          </cell>
          <cell r="B43" t="str">
            <v>AT</v>
          </cell>
          <cell r="C43" t="str">
            <v>10_I60_63</v>
          </cell>
          <cell r="D43" t="str">
            <v>e_itsp</v>
          </cell>
          <cell r="F43" t="str">
            <v>% ent cuse</v>
          </cell>
        </row>
        <row r="44">
          <cell r="A44" t="str">
            <v>2007</v>
          </cell>
          <cell r="B44" t="str">
            <v>AT</v>
          </cell>
          <cell r="C44" t="str">
            <v>10_I64</v>
          </cell>
          <cell r="D44" t="str">
            <v>e_itsp</v>
          </cell>
          <cell r="F44" t="str">
            <v>% ent</v>
          </cell>
        </row>
        <row r="45">
          <cell r="A45" t="str">
            <v>2007</v>
          </cell>
          <cell r="B45" t="str">
            <v>AT</v>
          </cell>
          <cell r="C45" t="str">
            <v>10_I64</v>
          </cell>
          <cell r="D45" t="str">
            <v>e_itsp</v>
          </cell>
          <cell r="F45" t="str">
            <v>% ent cuse</v>
          </cell>
        </row>
        <row r="46">
          <cell r="A46" t="str">
            <v>2007</v>
          </cell>
          <cell r="B46" t="str">
            <v>AT</v>
          </cell>
          <cell r="C46" t="str">
            <v>10_J65_66</v>
          </cell>
          <cell r="D46" t="str">
            <v>e_itsp</v>
          </cell>
          <cell r="F46" t="str">
            <v>% ent</v>
          </cell>
        </row>
        <row r="47">
          <cell r="A47" t="str">
            <v>2007</v>
          </cell>
          <cell r="B47" t="str">
            <v>AT</v>
          </cell>
          <cell r="C47" t="str">
            <v>10_J65_66</v>
          </cell>
          <cell r="D47" t="str">
            <v>e_itsp</v>
          </cell>
          <cell r="F47" t="str">
            <v>% ent cuse</v>
          </cell>
        </row>
        <row r="48">
          <cell r="A48" t="str">
            <v>2007</v>
          </cell>
          <cell r="B48" t="str">
            <v>AT</v>
          </cell>
          <cell r="C48" t="str">
            <v>10_K</v>
          </cell>
          <cell r="D48" t="str">
            <v>e_itsp</v>
          </cell>
          <cell r="F48" t="str">
            <v>% ent</v>
          </cell>
        </row>
        <row r="49">
          <cell r="A49" t="str">
            <v>2007</v>
          </cell>
          <cell r="B49" t="str">
            <v>AT</v>
          </cell>
          <cell r="C49" t="str">
            <v>10_K</v>
          </cell>
          <cell r="D49" t="str">
            <v>e_itsp</v>
          </cell>
          <cell r="F49" t="str">
            <v>% ent cuse</v>
          </cell>
        </row>
        <row r="50">
          <cell r="A50" t="str">
            <v>2007</v>
          </cell>
          <cell r="B50" t="str">
            <v>AT</v>
          </cell>
          <cell r="C50" t="str">
            <v>10_K70_71_73_74</v>
          </cell>
          <cell r="D50" t="str">
            <v>e_itsp</v>
          </cell>
          <cell r="F50" t="str">
            <v>% ent</v>
          </cell>
        </row>
        <row r="51">
          <cell r="A51" t="str">
            <v>2007</v>
          </cell>
          <cell r="B51" t="str">
            <v>AT</v>
          </cell>
          <cell r="C51" t="str">
            <v>10_K70_71_73_74</v>
          </cell>
          <cell r="D51" t="str">
            <v>e_itsp</v>
          </cell>
          <cell r="F51" t="str">
            <v>% ent cuse</v>
          </cell>
        </row>
        <row r="52">
          <cell r="A52" t="str">
            <v>2007</v>
          </cell>
          <cell r="B52" t="str">
            <v>AT</v>
          </cell>
          <cell r="C52" t="str">
            <v>10_K72</v>
          </cell>
          <cell r="D52" t="str">
            <v>e_itsp</v>
          </cell>
          <cell r="F52" t="str">
            <v>% ent</v>
          </cell>
        </row>
        <row r="53">
          <cell r="A53" t="str">
            <v>2007</v>
          </cell>
          <cell r="B53" t="str">
            <v>AT</v>
          </cell>
          <cell r="C53" t="str">
            <v>10_K72</v>
          </cell>
          <cell r="D53" t="str">
            <v>e_itsp</v>
          </cell>
          <cell r="F53" t="str">
            <v>% ent cuse</v>
          </cell>
        </row>
        <row r="54">
          <cell r="A54" t="str">
            <v>2007</v>
          </cell>
          <cell r="B54" t="str">
            <v>AT</v>
          </cell>
          <cell r="C54" t="str">
            <v>10_O921_922</v>
          </cell>
          <cell r="D54" t="str">
            <v>e_itsp</v>
          </cell>
          <cell r="F54" t="str">
            <v>% ent</v>
          </cell>
        </row>
        <row r="55">
          <cell r="A55" t="str">
            <v>2007</v>
          </cell>
          <cell r="B55" t="str">
            <v>AT</v>
          </cell>
          <cell r="C55" t="str">
            <v>10_O921_922</v>
          </cell>
          <cell r="D55" t="str">
            <v>e_itsp</v>
          </cell>
          <cell r="F55" t="str">
            <v>% ent cuse</v>
          </cell>
        </row>
        <row r="56">
          <cell r="A56" t="str">
            <v>2007</v>
          </cell>
          <cell r="B56" t="str">
            <v>AT</v>
          </cell>
          <cell r="C56" t="str">
            <v>L_DF</v>
          </cell>
          <cell r="D56" t="str">
            <v>e_itsp</v>
          </cell>
          <cell r="F56" t="str">
            <v>% ent</v>
          </cell>
        </row>
        <row r="57">
          <cell r="A57" t="str">
            <v>2007</v>
          </cell>
          <cell r="B57" t="str">
            <v>AT</v>
          </cell>
          <cell r="C57" t="str">
            <v>L_DF</v>
          </cell>
          <cell r="D57" t="str">
            <v>e_itsp</v>
          </cell>
          <cell r="F57" t="str">
            <v>% ent cuse</v>
          </cell>
        </row>
        <row r="58">
          <cell r="A58" t="str">
            <v>2007</v>
          </cell>
          <cell r="B58" t="str">
            <v>AT</v>
          </cell>
          <cell r="C58" t="str">
            <v>L_DFGHIJKO</v>
          </cell>
          <cell r="D58" t="str">
            <v>e_itsp</v>
          </cell>
          <cell r="F58" t="str">
            <v>% ent</v>
          </cell>
        </row>
        <row r="59">
          <cell r="A59" t="str">
            <v>2007</v>
          </cell>
          <cell r="B59" t="str">
            <v>AT</v>
          </cell>
          <cell r="C59" t="str">
            <v>L_DFGHIJKO</v>
          </cell>
          <cell r="D59" t="str">
            <v>e_itsp</v>
          </cell>
          <cell r="F59" t="str">
            <v>% ent cuse</v>
          </cell>
        </row>
        <row r="60">
          <cell r="A60" t="str">
            <v>2007</v>
          </cell>
          <cell r="B60" t="str">
            <v>AT</v>
          </cell>
          <cell r="C60" t="str">
            <v>L_DFGHIKO</v>
          </cell>
          <cell r="D60" t="str">
            <v>e_itsp</v>
          </cell>
          <cell r="E60">
            <v>0.84738527214514403</v>
          </cell>
          <cell r="F60" t="str">
            <v>% ent</v>
          </cell>
        </row>
        <row r="61">
          <cell r="A61" t="str">
            <v>2007</v>
          </cell>
          <cell r="B61" t="str">
            <v>AT</v>
          </cell>
          <cell r="C61" t="str">
            <v>L_DFGHIKO</v>
          </cell>
          <cell r="D61" t="str">
            <v>e_itsp</v>
          </cell>
          <cell r="E61">
            <v>0.84738527214514403</v>
          </cell>
          <cell r="F61" t="str">
            <v>% ent cuse</v>
          </cell>
        </row>
        <row r="62">
          <cell r="A62" t="str">
            <v>2007</v>
          </cell>
          <cell r="B62" t="str">
            <v>AT</v>
          </cell>
          <cell r="C62" t="str">
            <v>L_GHIKO</v>
          </cell>
          <cell r="D62" t="str">
            <v>e_itsp</v>
          </cell>
          <cell r="F62" t="str">
            <v>% ent</v>
          </cell>
        </row>
        <row r="63">
          <cell r="A63" t="str">
            <v>2007</v>
          </cell>
          <cell r="B63" t="str">
            <v>AT</v>
          </cell>
          <cell r="C63" t="str">
            <v>L_GHIKO</v>
          </cell>
          <cell r="D63" t="str">
            <v>e_itsp</v>
          </cell>
          <cell r="F63" t="str">
            <v>% ent cuse</v>
          </cell>
        </row>
        <row r="64">
          <cell r="A64" t="str">
            <v>2007</v>
          </cell>
          <cell r="B64" t="str">
            <v>AT</v>
          </cell>
          <cell r="C64" t="str">
            <v>L_J65_66</v>
          </cell>
          <cell r="D64" t="str">
            <v>e_itsp</v>
          </cell>
          <cell r="F64" t="str">
            <v>% ent</v>
          </cell>
        </row>
        <row r="65">
          <cell r="A65" t="str">
            <v>2007</v>
          </cell>
          <cell r="B65" t="str">
            <v>AT</v>
          </cell>
          <cell r="C65" t="str">
            <v>L_J65_66</v>
          </cell>
          <cell r="D65" t="str">
            <v>e_itsp</v>
          </cell>
          <cell r="F65" t="str">
            <v>% ent cuse</v>
          </cell>
        </row>
        <row r="66">
          <cell r="A66" t="str">
            <v>2007</v>
          </cell>
          <cell r="B66" t="str">
            <v>AT</v>
          </cell>
          <cell r="C66" t="str">
            <v>M_DF</v>
          </cell>
          <cell r="D66" t="str">
            <v>e_itsp</v>
          </cell>
          <cell r="F66" t="str">
            <v>% ent</v>
          </cell>
        </row>
        <row r="67">
          <cell r="A67" t="str">
            <v>2007</v>
          </cell>
          <cell r="B67" t="str">
            <v>AT</v>
          </cell>
          <cell r="C67" t="str">
            <v>M_DF</v>
          </cell>
          <cell r="D67" t="str">
            <v>e_itsp</v>
          </cell>
          <cell r="F67" t="str">
            <v>% ent cuse</v>
          </cell>
        </row>
        <row r="68">
          <cell r="A68" t="str">
            <v>2007</v>
          </cell>
          <cell r="B68" t="str">
            <v>AT</v>
          </cell>
          <cell r="C68" t="str">
            <v>M_DFGHIJKO</v>
          </cell>
          <cell r="D68" t="str">
            <v>e_itsp</v>
          </cell>
          <cell r="F68" t="str">
            <v>% ent</v>
          </cell>
        </row>
        <row r="69">
          <cell r="A69" t="str">
            <v>2007</v>
          </cell>
          <cell r="B69" t="str">
            <v>AT</v>
          </cell>
          <cell r="C69" t="str">
            <v>M_DFGHIJKO</v>
          </cell>
          <cell r="D69" t="str">
            <v>e_itsp</v>
          </cell>
          <cell r="F69" t="str">
            <v>% ent cuse</v>
          </cell>
        </row>
        <row r="70">
          <cell r="A70" t="str">
            <v>2007</v>
          </cell>
          <cell r="B70" t="str">
            <v>AT</v>
          </cell>
          <cell r="C70" t="str">
            <v>M_DFGHIKO</v>
          </cell>
          <cell r="D70" t="str">
            <v>e_itsp</v>
          </cell>
          <cell r="E70">
            <v>0.51573741007194196</v>
          </cell>
          <cell r="F70" t="str">
            <v>% ent</v>
          </cell>
        </row>
        <row r="71">
          <cell r="A71" t="str">
            <v>2007</v>
          </cell>
          <cell r="B71" t="str">
            <v>AT</v>
          </cell>
          <cell r="C71" t="str">
            <v>M_DFGHIKO</v>
          </cell>
          <cell r="D71" t="str">
            <v>e_itsp</v>
          </cell>
          <cell r="E71">
            <v>0.51748251748251695</v>
          </cell>
          <cell r="F71" t="str">
            <v>% ent cuse</v>
          </cell>
        </row>
        <row r="72">
          <cell r="A72" t="str">
            <v>2007</v>
          </cell>
          <cell r="B72" t="str">
            <v>AT</v>
          </cell>
          <cell r="C72" t="str">
            <v>M_GHIKO</v>
          </cell>
          <cell r="D72" t="str">
            <v>e_itsp</v>
          </cell>
          <cell r="F72" t="str">
            <v>% ent</v>
          </cell>
        </row>
        <row r="73">
          <cell r="A73" t="str">
            <v>2007</v>
          </cell>
          <cell r="B73" t="str">
            <v>AT</v>
          </cell>
          <cell r="C73" t="str">
            <v>M_GHIKO</v>
          </cell>
          <cell r="D73" t="str">
            <v>e_itsp</v>
          </cell>
          <cell r="F73" t="str">
            <v>% ent cuse</v>
          </cell>
        </row>
        <row r="74">
          <cell r="A74" t="str">
            <v>2007</v>
          </cell>
          <cell r="B74" t="str">
            <v>AT</v>
          </cell>
          <cell r="C74" t="str">
            <v>M_J65_66</v>
          </cell>
          <cell r="D74" t="str">
            <v>e_itsp</v>
          </cell>
          <cell r="F74" t="str">
            <v>% ent</v>
          </cell>
        </row>
        <row r="75">
          <cell r="A75" t="str">
            <v>2007</v>
          </cell>
          <cell r="B75" t="str">
            <v>AT</v>
          </cell>
          <cell r="C75" t="str">
            <v>M_J65_66</v>
          </cell>
          <cell r="D75" t="str">
            <v>e_itsp</v>
          </cell>
          <cell r="F75" t="str">
            <v>% ent cuse</v>
          </cell>
        </row>
        <row r="76">
          <cell r="A76" t="str">
            <v>2007</v>
          </cell>
          <cell r="B76" t="str">
            <v>AT</v>
          </cell>
          <cell r="C76" t="str">
            <v>SM_DFGHIJKO</v>
          </cell>
          <cell r="D76" t="str">
            <v>e_itsp</v>
          </cell>
          <cell r="F76" t="str">
            <v>% ent</v>
          </cell>
        </row>
        <row r="77">
          <cell r="A77" t="str">
            <v>2007</v>
          </cell>
          <cell r="B77" t="str">
            <v>AT</v>
          </cell>
          <cell r="C77" t="str">
            <v>SM_DFGHIJKO</v>
          </cell>
          <cell r="D77" t="str">
            <v>e_itsp</v>
          </cell>
          <cell r="F77" t="str">
            <v>% ent cuse</v>
          </cell>
        </row>
        <row r="78">
          <cell r="A78" t="str">
            <v>2007</v>
          </cell>
          <cell r="B78" t="str">
            <v>AT</v>
          </cell>
          <cell r="C78" t="str">
            <v>SM_DFGHIKO</v>
          </cell>
          <cell r="D78" t="str">
            <v>e_itsp</v>
          </cell>
          <cell r="E78">
            <v>0.23164822212035899</v>
          </cell>
          <cell r="F78" t="str">
            <v>% ent</v>
          </cell>
        </row>
        <row r="79">
          <cell r="A79" t="str">
            <v>2007</v>
          </cell>
          <cell r="B79" t="str">
            <v>AT</v>
          </cell>
          <cell r="C79" t="str">
            <v>SM_DFGHIKO</v>
          </cell>
          <cell r="D79" t="str">
            <v>e_itsp</v>
          </cell>
          <cell r="E79">
            <v>0.236313838137546</v>
          </cell>
          <cell r="F79" t="str">
            <v>% ent cuse</v>
          </cell>
        </row>
        <row r="80">
          <cell r="A80" t="str">
            <v>2007</v>
          </cell>
          <cell r="B80" t="str">
            <v>AT</v>
          </cell>
          <cell r="C80" t="str">
            <v>SM_J65_66</v>
          </cell>
          <cell r="D80" t="str">
            <v>e_itsp</v>
          </cell>
          <cell r="F80" t="str">
            <v>% ent</v>
          </cell>
        </row>
        <row r="81">
          <cell r="A81" t="str">
            <v>2007</v>
          </cell>
          <cell r="B81" t="str">
            <v>AT</v>
          </cell>
          <cell r="C81" t="str">
            <v>SM_J65_66</v>
          </cell>
          <cell r="D81" t="str">
            <v>e_itsp</v>
          </cell>
          <cell r="F81" t="str">
            <v>% ent cuse</v>
          </cell>
        </row>
        <row r="82">
          <cell r="A82" t="str">
            <v>2007</v>
          </cell>
          <cell r="B82" t="str">
            <v>AT</v>
          </cell>
          <cell r="C82" t="str">
            <v>SM_O1</v>
          </cell>
          <cell r="D82" t="str">
            <v>e_itsp</v>
          </cell>
          <cell r="F82" t="str">
            <v>% ent</v>
          </cell>
        </row>
        <row r="83">
          <cell r="A83" t="str">
            <v>2007</v>
          </cell>
          <cell r="B83" t="str">
            <v>AT</v>
          </cell>
          <cell r="C83" t="str">
            <v>SM_O1</v>
          </cell>
          <cell r="D83" t="str">
            <v>e_itsp</v>
          </cell>
          <cell r="F83" t="str">
            <v>% ent cuse</v>
          </cell>
        </row>
        <row r="84">
          <cell r="A84" t="str">
            <v>2007</v>
          </cell>
          <cell r="B84" t="str">
            <v>AT</v>
          </cell>
          <cell r="C84" t="str">
            <v>SM_OTH</v>
          </cell>
          <cell r="D84" t="str">
            <v>e_itsp</v>
          </cell>
          <cell r="F84" t="str">
            <v>% ent</v>
          </cell>
        </row>
        <row r="85">
          <cell r="A85" t="str">
            <v>2007</v>
          </cell>
          <cell r="B85" t="str">
            <v>AT</v>
          </cell>
          <cell r="C85" t="str">
            <v>SM_OTH</v>
          </cell>
          <cell r="D85" t="str">
            <v>e_itsp</v>
          </cell>
          <cell r="F85" t="str">
            <v>% ent cuse</v>
          </cell>
        </row>
        <row r="86">
          <cell r="A86" t="str">
            <v>2007</v>
          </cell>
          <cell r="B86" t="str">
            <v>AT</v>
          </cell>
          <cell r="C86" t="str">
            <v>S_DF</v>
          </cell>
          <cell r="D86" t="str">
            <v>e_itsp</v>
          </cell>
          <cell r="F86" t="str">
            <v>% ent</v>
          </cell>
        </row>
        <row r="87">
          <cell r="A87" t="str">
            <v>2007</v>
          </cell>
          <cell r="B87" t="str">
            <v>AT</v>
          </cell>
          <cell r="C87" t="str">
            <v>S_DF</v>
          </cell>
          <cell r="D87" t="str">
            <v>e_itsp</v>
          </cell>
          <cell r="F87" t="str">
            <v>% ent cuse</v>
          </cell>
        </row>
        <row r="88">
          <cell r="A88" t="str">
            <v>2007</v>
          </cell>
          <cell r="B88" t="str">
            <v>AT</v>
          </cell>
          <cell r="C88" t="str">
            <v>S_DFGHIJKO</v>
          </cell>
          <cell r="D88" t="str">
            <v>e_itsp</v>
          </cell>
          <cell r="F88" t="str">
            <v>% ent</v>
          </cell>
        </row>
        <row r="89">
          <cell r="A89" t="str">
            <v>2007</v>
          </cell>
          <cell r="B89" t="str">
            <v>AT</v>
          </cell>
          <cell r="C89" t="str">
            <v>S_DFGHIJKO</v>
          </cell>
          <cell r="D89" t="str">
            <v>e_itsp</v>
          </cell>
          <cell r="F89" t="str">
            <v>% ent cuse</v>
          </cell>
        </row>
        <row r="90">
          <cell r="A90" t="str">
            <v>2007</v>
          </cell>
          <cell r="B90" t="str">
            <v>AT</v>
          </cell>
          <cell r="C90" t="str">
            <v>S_DFGHIKO</v>
          </cell>
          <cell r="D90" t="str">
            <v>e_itsp</v>
          </cell>
          <cell r="E90">
            <v>0.18322219667356501</v>
          </cell>
          <cell r="F90" t="str">
            <v>% ent</v>
          </cell>
        </row>
        <row r="91">
          <cell r="A91" t="str">
            <v>2007</v>
          </cell>
          <cell r="B91" t="str">
            <v>AT</v>
          </cell>
          <cell r="C91" t="str">
            <v>S_DFGHIKO</v>
          </cell>
          <cell r="D91" t="str">
            <v>e_itsp</v>
          </cell>
          <cell r="E91">
            <v>0.187446091115816</v>
          </cell>
          <cell r="F91" t="str">
            <v>% ent cuse</v>
          </cell>
        </row>
        <row r="92">
          <cell r="A92" t="str">
            <v>2007</v>
          </cell>
          <cell r="B92" t="str">
            <v>AT</v>
          </cell>
          <cell r="C92" t="str">
            <v>S_GHIKO</v>
          </cell>
          <cell r="D92" t="str">
            <v>e_itsp</v>
          </cell>
          <cell r="F92" t="str">
            <v>% ent</v>
          </cell>
        </row>
        <row r="93">
          <cell r="A93" t="str">
            <v>2007</v>
          </cell>
          <cell r="B93" t="str">
            <v>AT</v>
          </cell>
          <cell r="C93" t="str">
            <v>S_GHIKO</v>
          </cell>
          <cell r="D93" t="str">
            <v>e_itsp</v>
          </cell>
          <cell r="F93" t="str">
            <v>% ent cuse</v>
          </cell>
        </row>
        <row r="94">
          <cell r="A94" t="str">
            <v>2007</v>
          </cell>
          <cell r="B94" t="str">
            <v>AT</v>
          </cell>
          <cell r="C94" t="str">
            <v>S_J65_66</v>
          </cell>
          <cell r="D94" t="str">
            <v>e_itsp</v>
          </cell>
          <cell r="F94" t="str">
            <v>% ent</v>
          </cell>
        </row>
        <row r="95">
          <cell r="A95" t="str">
            <v>2007</v>
          </cell>
          <cell r="B95" t="str">
            <v>AT</v>
          </cell>
          <cell r="C95" t="str">
            <v>S_J65_66</v>
          </cell>
          <cell r="D95" t="str">
            <v>e_itsp</v>
          </cell>
          <cell r="F95" t="str">
            <v>% ent cuse</v>
          </cell>
        </row>
        <row r="96">
          <cell r="A96" t="str">
            <v>2007</v>
          </cell>
          <cell r="B96" t="str">
            <v>BE</v>
          </cell>
          <cell r="C96" t="str">
            <v>10_65</v>
          </cell>
          <cell r="D96" t="str">
            <v>e_itsp</v>
          </cell>
          <cell r="E96">
            <v>0.78181003584229403</v>
          </cell>
          <cell r="F96" t="str">
            <v>% ent</v>
          </cell>
        </row>
        <row r="97">
          <cell r="A97" t="str">
            <v>2007</v>
          </cell>
          <cell r="B97" t="str">
            <v>BE</v>
          </cell>
          <cell r="C97" t="str">
            <v>10_65</v>
          </cell>
          <cell r="D97" t="str">
            <v>e_itsp</v>
          </cell>
          <cell r="E97">
            <v>0.78181003584229403</v>
          </cell>
          <cell r="F97" t="str">
            <v>% ent cuse</v>
          </cell>
        </row>
        <row r="98">
          <cell r="A98" t="str">
            <v>2007</v>
          </cell>
          <cell r="B98" t="str">
            <v>BE</v>
          </cell>
          <cell r="C98" t="str">
            <v>10_66</v>
          </cell>
          <cell r="D98" t="str">
            <v>e_itsp</v>
          </cell>
          <cell r="E98">
            <v>0.89459459459459501</v>
          </cell>
          <cell r="F98" t="str">
            <v>% ent</v>
          </cell>
        </row>
        <row r="99">
          <cell r="A99" t="str">
            <v>2007</v>
          </cell>
          <cell r="B99" t="str">
            <v>BE</v>
          </cell>
          <cell r="C99" t="str">
            <v>10_66</v>
          </cell>
          <cell r="D99" t="str">
            <v>e_itsp</v>
          </cell>
          <cell r="E99">
            <v>0.89459459459459501</v>
          </cell>
          <cell r="F99" t="str">
            <v>% ent cuse</v>
          </cell>
        </row>
        <row r="100">
          <cell r="A100" t="str">
            <v>2007</v>
          </cell>
          <cell r="B100" t="str">
            <v>BE</v>
          </cell>
          <cell r="C100" t="str">
            <v>10_D</v>
          </cell>
          <cell r="D100" t="str">
            <v>e_itsp</v>
          </cell>
          <cell r="E100">
            <v>0.27342041508033399</v>
          </cell>
          <cell r="F100" t="str">
            <v>% ent</v>
          </cell>
        </row>
        <row r="101">
          <cell r="A101" t="str">
            <v>2007</v>
          </cell>
          <cell r="B101" t="str">
            <v>BE</v>
          </cell>
          <cell r="C101" t="str">
            <v>10_D</v>
          </cell>
          <cell r="D101" t="str">
            <v>e_itsp</v>
          </cell>
          <cell r="E101">
            <v>0.276425250261011</v>
          </cell>
          <cell r="F101" t="str">
            <v>% ent cuse</v>
          </cell>
        </row>
        <row r="102">
          <cell r="A102" t="str">
            <v>2007</v>
          </cell>
          <cell r="B102" t="str">
            <v>BE</v>
          </cell>
          <cell r="C102" t="str">
            <v>10_D15_22</v>
          </cell>
          <cell r="D102" t="str">
            <v>e_itsp</v>
          </cell>
          <cell r="E102">
            <v>0.22161543556513599</v>
          </cell>
          <cell r="F102" t="str">
            <v>% ent</v>
          </cell>
        </row>
        <row r="103">
          <cell r="A103" t="str">
            <v>2007</v>
          </cell>
          <cell r="B103" t="str">
            <v>BE</v>
          </cell>
          <cell r="C103" t="str">
            <v>10_D15_22</v>
          </cell>
          <cell r="D103" t="str">
            <v>e_itsp</v>
          </cell>
          <cell r="E103">
            <v>0.22584585757379999</v>
          </cell>
          <cell r="F103" t="str">
            <v>% ent cuse</v>
          </cell>
        </row>
        <row r="104">
          <cell r="A104" t="str">
            <v>2007</v>
          </cell>
          <cell r="B104" t="str">
            <v>BE</v>
          </cell>
          <cell r="C104" t="str">
            <v>10_D23_25</v>
          </cell>
          <cell r="D104" t="str">
            <v>e_itsp</v>
          </cell>
          <cell r="E104">
            <v>0.40955797722412102</v>
          </cell>
          <cell r="F104" t="str">
            <v>% ent</v>
          </cell>
        </row>
        <row r="105">
          <cell r="A105" t="str">
            <v>2007</v>
          </cell>
          <cell r="B105" t="str">
            <v>BE</v>
          </cell>
          <cell r="C105" t="str">
            <v>10_D23_25</v>
          </cell>
          <cell r="D105" t="str">
            <v>e_itsp</v>
          </cell>
          <cell r="E105">
            <v>0.40955797722412102</v>
          </cell>
          <cell r="F105" t="str">
            <v>% ent cuse</v>
          </cell>
        </row>
        <row r="106">
          <cell r="A106" t="str">
            <v>2007</v>
          </cell>
          <cell r="B106" t="str">
            <v>BE</v>
          </cell>
          <cell r="C106" t="str">
            <v>10_D26_28</v>
          </cell>
          <cell r="D106" t="str">
            <v>e_itsp</v>
          </cell>
          <cell r="E106">
            <v>0.20410311219611299</v>
          </cell>
          <cell r="F106" t="str">
            <v>% ent</v>
          </cell>
        </row>
        <row r="107">
          <cell r="A107" t="str">
            <v>2007</v>
          </cell>
          <cell r="B107" t="str">
            <v>BE</v>
          </cell>
          <cell r="C107" t="str">
            <v>10_D26_28</v>
          </cell>
          <cell r="D107" t="str">
            <v>e_itsp</v>
          </cell>
          <cell r="E107">
            <v>0.20410311219611299</v>
          </cell>
          <cell r="F107" t="str">
            <v>% ent cuse</v>
          </cell>
        </row>
        <row r="108">
          <cell r="A108" t="str">
            <v>2007</v>
          </cell>
          <cell r="B108" t="str">
            <v>BE</v>
          </cell>
          <cell r="C108" t="str">
            <v>10_D29_37</v>
          </cell>
          <cell r="D108" t="str">
            <v>e_itsp</v>
          </cell>
          <cell r="E108">
            <v>0.36593575274222401</v>
          </cell>
          <cell r="F108" t="str">
            <v>% ent</v>
          </cell>
        </row>
        <row r="109">
          <cell r="A109" t="str">
            <v>2007</v>
          </cell>
          <cell r="B109" t="str">
            <v>BE</v>
          </cell>
          <cell r="C109" t="str">
            <v>10_D29_37</v>
          </cell>
          <cell r="D109" t="str">
            <v>e_itsp</v>
          </cell>
          <cell r="E109">
            <v>0.37167716393896899</v>
          </cell>
          <cell r="F109" t="str">
            <v>% ent cuse</v>
          </cell>
        </row>
        <row r="110">
          <cell r="A110" t="str">
            <v>2007</v>
          </cell>
          <cell r="B110" t="str">
            <v>BE</v>
          </cell>
          <cell r="C110" t="str">
            <v>10_DF</v>
          </cell>
          <cell r="D110" t="str">
            <v>e_itsp</v>
          </cell>
          <cell r="E110">
            <v>0.21471422075181401</v>
          </cell>
          <cell r="F110" t="str">
            <v>% ent</v>
          </cell>
        </row>
        <row r="111">
          <cell r="A111" t="str">
            <v>2007</v>
          </cell>
          <cell r="B111" t="str">
            <v>BE</v>
          </cell>
          <cell r="C111" t="str">
            <v>10_DF</v>
          </cell>
          <cell r="D111" t="str">
            <v>e_itsp</v>
          </cell>
          <cell r="E111">
            <v>0.217757395795347</v>
          </cell>
          <cell r="F111" t="str">
            <v>% ent cuse</v>
          </cell>
        </row>
        <row r="112">
          <cell r="A112" t="str">
            <v>2007</v>
          </cell>
          <cell r="B112" t="str">
            <v>BE</v>
          </cell>
          <cell r="C112" t="str">
            <v>10_DFGHIJKO</v>
          </cell>
          <cell r="D112" t="str">
            <v>e_itsp</v>
          </cell>
          <cell r="E112">
            <v>0.29071102230329599</v>
          </cell>
          <cell r="F112" t="str">
            <v>% ent</v>
          </cell>
        </row>
        <row r="113">
          <cell r="A113" t="str">
            <v>2007</v>
          </cell>
          <cell r="B113" t="str">
            <v>BE</v>
          </cell>
          <cell r="C113" t="str">
            <v>10_DFGHIJKO</v>
          </cell>
          <cell r="D113" t="str">
            <v>e_itsp</v>
          </cell>
          <cell r="E113">
            <v>0.29557586857205098</v>
          </cell>
          <cell r="F113" t="str">
            <v>% ent cuse</v>
          </cell>
        </row>
        <row r="114">
          <cell r="A114" t="str">
            <v>2007</v>
          </cell>
          <cell r="B114" t="str">
            <v>BE</v>
          </cell>
          <cell r="C114" t="str">
            <v>10_DFGHIKO</v>
          </cell>
          <cell r="D114" t="str">
            <v>e_itsp</v>
          </cell>
          <cell r="E114">
            <v>0.286514691433993</v>
          </cell>
          <cell r="F114" t="str">
            <v>% ent</v>
          </cell>
        </row>
        <row r="115">
          <cell r="A115" t="str">
            <v>2007</v>
          </cell>
          <cell r="B115" t="str">
            <v>BE</v>
          </cell>
          <cell r="C115" t="str">
            <v>10_DFGHIKO</v>
          </cell>
          <cell r="D115" t="str">
            <v>e_itsp</v>
          </cell>
          <cell r="E115">
            <v>0.291347127087491</v>
          </cell>
          <cell r="F115" t="str">
            <v>% ent cuse</v>
          </cell>
        </row>
        <row r="116">
          <cell r="A116" t="str">
            <v>2007</v>
          </cell>
          <cell r="B116" t="str">
            <v>BE</v>
          </cell>
          <cell r="C116" t="str">
            <v>10_DGHIK</v>
          </cell>
          <cell r="D116" t="str">
            <v>e_itsp</v>
          </cell>
          <cell r="E116">
            <v>0.31483513246609501</v>
          </cell>
          <cell r="F116" t="str">
            <v>% ent</v>
          </cell>
        </row>
        <row r="117">
          <cell r="A117" t="str">
            <v>2007</v>
          </cell>
          <cell r="B117" t="str">
            <v>BE</v>
          </cell>
          <cell r="C117" t="str">
            <v>10_DGHIK</v>
          </cell>
          <cell r="D117" t="str">
            <v>e_itsp</v>
          </cell>
          <cell r="E117">
            <v>0.31994603419597101</v>
          </cell>
          <cell r="F117" t="str">
            <v>% ent cuse</v>
          </cell>
        </row>
        <row r="118">
          <cell r="A118" t="str">
            <v>2007</v>
          </cell>
          <cell r="B118" t="str">
            <v>BE</v>
          </cell>
          <cell r="C118" t="str">
            <v>10_DGIK</v>
          </cell>
          <cell r="D118" t="str">
            <v>e_itsp</v>
          </cell>
          <cell r="E118">
            <v>0.317021235285881</v>
          </cell>
          <cell r="F118" t="str">
            <v>% ent</v>
          </cell>
        </row>
        <row r="119">
          <cell r="A119" t="str">
            <v>2007</v>
          </cell>
          <cell r="B119" t="str">
            <v>BE</v>
          </cell>
          <cell r="C119" t="str">
            <v>10_DGIK</v>
          </cell>
          <cell r="D119" t="str">
            <v>e_itsp</v>
          </cell>
          <cell r="E119">
            <v>0.32224464289879001</v>
          </cell>
          <cell r="F119" t="str">
            <v>% ent cuse</v>
          </cell>
        </row>
        <row r="120">
          <cell r="A120" t="str">
            <v>2007</v>
          </cell>
          <cell r="B120" t="str">
            <v>BE</v>
          </cell>
          <cell r="C120" t="str">
            <v>10_F</v>
          </cell>
          <cell r="D120" t="str">
            <v>e_itsp</v>
          </cell>
          <cell r="E120">
            <v>9.6245526868103101E-2</v>
          </cell>
          <cell r="F120" t="str">
            <v>% ent</v>
          </cell>
        </row>
        <row r="121">
          <cell r="A121" t="str">
            <v>2007</v>
          </cell>
          <cell r="B121" t="str">
            <v>BE</v>
          </cell>
          <cell r="C121" t="str">
            <v>10_F</v>
          </cell>
          <cell r="D121" t="str">
            <v>e_itsp</v>
          </cell>
          <cell r="E121">
            <v>9.8233819217507901E-2</v>
          </cell>
          <cell r="F121" t="str">
            <v>% ent cuse</v>
          </cell>
        </row>
        <row r="122">
          <cell r="A122" t="str">
            <v>2007</v>
          </cell>
          <cell r="B122" t="str">
            <v>BE</v>
          </cell>
          <cell r="C122" t="str">
            <v>10_G</v>
          </cell>
          <cell r="D122" t="str">
            <v>e_itsp</v>
          </cell>
          <cell r="E122">
            <v>0.26110029884182001</v>
          </cell>
          <cell r="F122" t="str">
            <v>% ent</v>
          </cell>
        </row>
        <row r="123">
          <cell r="A123" t="str">
            <v>2007</v>
          </cell>
          <cell r="B123" t="str">
            <v>BE</v>
          </cell>
          <cell r="C123" t="str">
            <v>10_G</v>
          </cell>
          <cell r="D123" t="str">
            <v>e_itsp</v>
          </cell>
          <cell r="E123">
            <v>0.26352260893667301</v>
          </cell>
          <cell r="F123" t="str">
            <v>% ent cuse</v>
          </cell>
        </row>
        <row r="124">
          <cell r="A124" t="str">
            <v>2007</v>
          </cell>
          <cell r="B124" t="str">
            <v>BE</v>
          </cell>
          <cell r="C124" t="str">
            <v>10_G50</v>
          </cell>
          <cell r="D124" t="str">
            <v>e_itsp</v>
          </cell>
          <cell r="E124">
            <v>0.20413610824446701</v>
          </cell>
          <cell r="F124" t="str">
            <v>% ent</v>
          </cell>
        </row>
        <row r="125">
          <cell r="A125" t="str">
            <v>2007</v>
          </cell>
          <cell r="B125" t="str">
            <v>BE</v>
          </cell>
          <cell r="C125" t="str">
            <v>10_G50</v>
          </cell>
          <cell r="D125" t="str">
            <v>e_itsp</v>
          </cell>
          <cell r="E125">
            <v>0.20413610824446701</v>
          </cell>
          <cell r="F125" t="str">
            <v>% ent cuse</v>
          </cell>
        </row>
        <row r="126">
          <cell r="A126" t="str">
            <v>2007</v>
          </cell>
          <cell r="B126" t="str">
            <v>BE</v>
          </cell>
          <cell r="C126" t="str">
            <v>10_G51</v>
          </cell>
          <cell r="D126" t="str">
            <v>e_itsp</v>
          </cell>
          <cell r="E126">
            <v>0.37674885101161398</v>
          </cell>
          <cell r="F126" t="str">
            <v>% ent</v>
          </cell>
        </row>
        <row r="127">
          <cell r="A127" t="str">
            <v>2007</v>
          </cell>
          <cell r="B127" t="str">
            <v>BE</v>
          </cell>
          <cell r="C127" t="str">
            <v>10_G51</v>
          </cell>
          <cell r="D127" t="str">
            <v>e_itsp</v>
          </cell>
          <cell r="E127">
            <v>0.37840122307208801</v>
          </cell>
          <cell r="F127" t="str">
            <v>% ent cuse</v>
          </cell>
        </row>
        <row r="128">
          <cell r="A128" t="str">
            <v>2007</v>
          </cell>
          <cell r="B128" t="str">
            <v>BE</v>
          </cell>
          <cell r="C128" t="str">
            <v>10_G52</v>
          </cell>
          <cell r="D128" t="str">
            <v>e_itsp</v>
          </cell>
          <cell r="E128">
            <v>8.2589022079038205E-2</v>
          </cell>
          <cell r="F128" t="str">
            <v>% ent</v>
          </cell>
        </row>
        <row r="129">
          <cell r="A129" t="str">
            <v>2007</v>
          </cell>
          <cell r="B129" t="str">
            <v>BE</v>
          </cell>
          <cell r="C129" t="str">
            <v>10_G52</v>
          </cell>
          <cell r="D129" t="str">
            <v>e_itsp</v>
          </cell>
          <cell r="E129">
            <v>8.4564636517749397E-2</v>
          </cell>
          <cell r="F129" t="str">
            <v>% ent cuse</v>
          </cell>
        </row>
        <row r="130">
          <cell r="A130" t="str">
            <v>2007</v>
          </cell>
          <cell r="B130" t="str">
            <v>BE</v>
          </cell>
          <cell r="C130" t="str">
            <v>10_GHIKO</v>
          </cell>
          <cell r="D130" t="str">
            <v>e_itsp</v>
          </cell>
          <cell r="E130">
            <v>0.335397971840669</v>
          </cell>
          <cell r="F130" t="str">
            <v>% ent</v>
          </cell>
        </row>
        <row r="131">
          <cell r="A131" t="str">
            <v>2007</v>
          </cell>
          <cell r="B131" t="str">
            <v>BE</v>
          </cell>
          <cell r="C131" t="str">
            <v>10_GHIKO</v>
          </cell>
          <cell r="D131" t="str">
            <v>e_itsp</v>
          </cell>
          <cell r="E131">
            <v>0.34167260259707699</v>
          </cell>
          <cell r="F131" t="str">
            <v>% ent cuse</v>
          </cell>
        </row>
        <row r="132">
          <cell r="A132" t="str">
            <v>2007</v>
          </cell>
          <cell r="B132" t="str">
            <v>BE</v>
          </cell>
          <cell r="C132" t="str">
            <v>10_H551_552</v>
          </cell>
          <cell r="D132" t="str">
            <v>e_itsp</v>
          </cell>
          <cell r="E132">
            <v>0.16635080302257199</v>
          </cell>
          <cell r="F132" t="str">
            <v>% ent</v>
          </cell>
        </row>
        <row r="133">
          <cell r="A133" t="str">
            <v>2007</v>
          </cell>
          <cell r="B133" t="str">
            <v>BE</v>
          </cell>
          <cell r="C133" t="str">
            <v>10_H551_552</v>
          </cell>
          <cell r="D133" t="str">
            <v>e_itsp</v>
          </cell>
          <cell r="E133">
            <v>0.16635080302257199</v>
          </cell>
          <cell r="F133" t="str">
            <v>% ent cuse</v>
          </cell>
        </row>
        <row r="134">
          <cell r="A134" t="str">
            <v>2007</v>
          </cell>
          <cell r="B134" t="str">
            <v>BE</v>
          </cell>
          <cell r="C134" t="str">
            <v>10_H553_555</v>
          </cell>
          <cell r="D134" t="str">
            <v>e_itsp</v>
          </cell>
          <cell r="E134">
            <v>6.1597321855571499E-2</v>
          </cell>
          <cell r="F134" t="str">
            <v>% ent</v>
          </cell>
        </row>
        <row r="135">
          <cell r="A135" t="str">
            <v>2007</v>
          </cell>
          <cell r="B135" t="str">
            <v>BE</v>
          </cell>
          <cell r="C135" t="str">
            <v>10_H553_555</v>
          </cell>
          <cell r="D135" t="str">
            <v>e_itsp</v>
          </cell>
          <cell r="E135">
            <v>6.3186437452800406E-2</v>
          </cell>
          <cell r="F135" t="str">
            <v>% ent cuse</v>
          </cell>
        </row>
        <row r="136">
          <cell r="A136" t="str">
            <v>2007</v>
          </cell>
          <cell r="B136" t="str">
            <v>BE</v>
          </cell>
          <cell r="C136" t="str">
            <v>10_I</v>
          </cell>
          <cell r="D136" t="str">
            <v>e_itsp</v>
          </cell>
          <cell r="E136">
            <v>0.286412197952086</v>
          </cell>
          <cell r="F136" t="str">
            <v>% ent</v>
          </cell>
        </row>
        <row r="137">
          <cell r="A137" t="str">
            <v>2007</v>
          </cell>
          <cell r="B137" t="str">
            <v>BE</v>
          </cell>
          <cell r="C137" t="str">
            <v>10_I</v>
          </cell>
          <cell r="D137" t="str">
            <v>e_itsp</v>
          </cell>
          <cell r="E137">
            <v>0.30395140367644302</v>
          </cell>
          <cell r="F137" t="str">
            <v>% ent cuse</v>
          </cell>
        </row>
        <row r="138">
          <cell r="A138" t="str">
            <v>2007</v>
          </cell>
          <cell r="B138" t="str">
            <v>BE</v>
          </cell>
          <cell r="C138" t="str">
            <v>10_I60_63</v>
          </cell>
          <cell r="D138" t="str">
            <v>e_itsp</v>
          </cell>
          <cell r="E138">
            <v>0.26547405760022702</v>
          </cell>
          <cell r="F138" t="str">
            <v>% ent</v>
          </cell>
        </row>
        <row r="139">
          <cell r="A139" t="str">
            <v>2007</v>
          </cell>
          <cell r="B139" t="str">
            <v>BE</v>
          </cell>
          <cell r="C139" t="str">
            <v>10_I60_63</v>
          </cell>
          <cell r="D139" t="str">
            <v>e_itsp</v>
          </cell>
          <cell r="E139">
            <v>0.28217662060187099</v>
          </cell>
          <cell r="F139" t="str">
            <v>% ent cuse</v>
          </cell>
        </row>
        <row r="140">
          <cell r="A140" t="str">
            <v>2007</v>
          </cell>
          <cell r="B140" t="str">
            <v>BE</v>
          </cell>
          <cell r="C140" t="str">
            <v>10_I64</v>
          </cell>
          <cell r="D140" t="str">
            <v>e_itsp</v>
          </cell>
          <cell r="E140">
            <v>0.71112988894254003</v>
          </cell>
          <cell r="F140" t="str">
            <v>% ent</v>
          </cell>
        </row>
        <row r="141">
          <cell r="A141" t="str">
            <v>2007</v>
          </cell>
          <cell r="B141" t="str">
            <v>BE</v>
          </cell>
          <cell r="C141" t="str">
            <v>10_I64</v>
          </cell>
          <cell r="D141" t="str">
            <v>e_itsp</v>
          </cell>
          <cell r="E141">
            <v>0.73125620655412105</v>
          </cell>
          <cell r="F141" t="str">
            <v>% ent cuse</v>
          </cell>
        </row>
        <row r="142">
          <cell r="A142" t="str">
            <v>2007</v>
          </cell>
          <cell r="B142" t="str">
            <v>BE</v>
          </cell>
          <cell r="C142" t="str">
            <v>10_J65_66</v>
          </cell>
          <cell r="D142" t="str">
            <v>e_itsp</v>
          </cell>
          <cell r="E142">
            <v>0.83178642714570805</v>
          </cell>
          <cell r="F142" t="str">
            <v>% ent</v>
          </cell>
        </row>
        <row r="143">
          <cell r="A143" t="str">
            <v>2007</v>
          </cell>
          <cell r="B143" t="str">
            <v>BE</v>
          </cell>
          <cell r="C143" t="str">
            <v>10_J65_66</v>
          </cell>
          <cell r="D143" t="str">
            <v>e_itsp</v>
          </cell>
          <cell r="E143">
            <v>0.83178642714570805</v>
          </cell>
          <cell r="F143" t="str">
            <v>% ent cuse</v>
          </cell>
        </row>
        <row r="144">
          <cell r="A144" t="str">
            <v>2007</v>
          </cell>
          <cell r="B144" t="str">
            <v>BE</v>
          </cell>
          <cell r="C144" t="str">
            <v>10_K</v>
          </cell>
          <cell r="D144" t="str">
            <v>e_itsp</v>
          </cell>
          <cell r="E144">
            <v>0.52114024804829795</v>
          </cell>
          <cell r="F144" t="str">
            <v>% ent</v>
          </cell>
        </row>
        <row r="145">
          <cell r="A145" t="str">
            <v>2007</v>
          </cell>
          <cell r="B145" t="str">
            <v>BE</v>
          </cell>
          <cell r="C145" t="str">
            <v>10_K</v>
          </cell>
          <cell r="D145" t="str">
            <v>e_itsp</v>
          </cell>
          <cell r="E145">
            <v>0.52688737320131995</v>
          </cell>
          <cell r="F145" t="str">
            <v>% ent cuse</v>
          </cell>
        </row>
        <row r="146">
          <cell r="A146" t="str">
            <v>2007</v>
          </cell>
          <cell r="B146" t="str">
            <v>BE</v>
          </cell>
          <cell r="C146" t="str">
            <v>10_K70_71_73_74</v>
          </cell>
          <cell r="D146" t="str">
            <v>e_itsp</v>
          </cell>
          <cell r="E146">
            <v>0.431966567420486</v>
          </cell>
          <cell r="F146" t="str">
            <v>% ent</v>
          </cell>
        </row>
        <row r="147">
          <cell r="A147" t="str">
            <v>2007</v>
          </cell>
          <cell r="B147" t="str">
            <v>BE</v>
          </cell>
          <cell r="C147" t="str">
            <v>10_K70_71_73_74</v>
          </cell>
          <cell r="D147" t="str">
            <v>e_itsp</v>
          </cell>
          <cell r="E147">
            <v>0.43779668106611302</v>
          </cell>
          <cell r="F147" t="str">
            <v>% ent cuse</v>
          </cell>
        </row>
        <row r="148">
          <cell r="A148" t="str">
            <v>2007</v>
          </cell>
          <cell r="B148" t="str">
            <v>BE</v>
          </cell>
          <cell r="C148" t="str">
            <v>10_K72</v>
          </cell>
          <cell r="D148" t="str">
            <v>e_itsp</v>
          </cell>
          <cell r="E148">
            <v>0.92486689566485902</v>
          </cell>
          <cell r="F148" t="str">
            <v>% ent</v>
          </cell>
        </row>
        <row r="149">
          <cell r="A149" t="str">
            <v>2007</v>
          </cell>
          <cell r="B149" t="str">
            <v>BE</v>
          </cell>
          <cell r="C149" t="str">
            <v>10_K72</v>
          </cell>
          <cell r="D149" t="str">
            <v>e_itsp</v>
          </cell>
          <cell r="E149">
            <v>0.92486689566485902</v>
          </cell>
          <cell r="F149" t="str">
            <v>% ent cuse</v>
          </cell>
        </row>
        <row r="150">
          <cell r="A150" t="str">
            <v>2007</v>
          </cell>
          <cell r="B150" t="str">
            <v>BE</v>
          </cell>
          <cell r="C150" t="str">
            <v>10_O921_922</v>
          </cell>
          <cell r="D150" t="str">
            <v>e_itsp</v>
          </cell>
          <cell r="E150">
            <v>0.52745555415458301</v>
          </cell>
          <cell r="F150" t="str">
            <v>% ent</v>
          </cell>
        </row>
        <row r="151">
          <cell r="A151" t="str">
            <v>2007</v>
          </cell>
          <cell r="B151" t="str">
            <v>BE</v>
          </cell>
          <cell r="C151" t="str">
            <v>10_O921_922</v>
          </cell>
          <cell r="D151" t="str">
            <v>e_itsp</v>
          </cell>
          <cell r="E151">
            <v>0.54057633908380198</v>
          </cell>
          <cell r="F151" t="str">
            <v>% ent cuse</v>
          </cell>
        </row>
        <row r="152">
          <cell r="A152" t="str">
            <v>2007</v>
          </cell>
          <cell r="B152" t="str">
            <v>BE</v>
          </cell>
          <cell r="C152" t="str">
            <v>10_O923_927</v>
          </cell>
          <cell r="D152" t="str">
            <v>e_itsp</v>
          </cell>
          <cell r="E152">
            <v>0.25261557177615601</v>
          </cell>
          <cell r="F152" t="str">
            <v>% ent</v>
          </cell>
        </row>
        <row r="153">
          <cell r="A153" t="str">
            <v>2007</v>
          </cell>
          <cell r="B153" t="str">
            <v>BE</v>
          </cell>
          <cell r="C153" t="str">
            <v>10_O923_927</v>
          </cell>
          <cell r="D153" t="str">
            <v>e_itsp</v>
          </cell>
          <cell r="E153">
            <v>0.25261557177615601</v>
          </cell>
          <cell r="F153" t="str">
            <v>% ent cuse</v>
          </cell>
        </row>
        <row r="154">
          <cell r="A154" t="str">
            <v>2007</v>
          </cell>
          <cell r="B154" t="str">
            <v>BE</v>
          </cell>
          <cell r="C154" t="str">
            <v>10_O93</v>
          </cell>
          <cell r="D154" t="str">
            <v>e_itsp</v>
          </cell>
          <cell r="E154">
            <v>2.7433628318584102E-2</v>
          </cell>
          <cell r="F154" t="str">
            <v>% ent</v>
          </cell>
        </row>
        <row r="155">
          <cell r="A155" t="str">
            <v>2007</v>
          </cell>
          <cell r="B155" t="str">
            <v>BE</v>
          </cell>
          <cell r="C155" t="str">
            <v>10_O93</v>
          </cell>
          <cell r="D155" t="str">
            <v>e_itsp</v>
          </cell>
          <cell r="E155">
            <v>2.8292046936114701E-2</v>
          </cell>
          <cell r="F155" t="str">
            <v>% ent cuse</v>
          </cell>
        </row>
        <row r="156">
          <cell r="A156" t="str">
            <v>2007</v>
          </cell>
          <cell r="B156" t="str">
            <v>BE</v>
          </cell>
          <cell r="C156" t="str">
            <v>L_DF</v>
          </cell>
          <cell r="D156" t="str">
            <v>e_itsp</v>
          </cell>
          <cell r="E156">
            <v>0.84711485924820995</v>
          </cell>
          <cell r="F156" t="str">
            <v>% ent</v>
          </cell>
        </row>
        <row r="157">
          <cell r="A157" t="str">
            <v>2007</v>
          </cell>
          <cell r="B157" t="str">
            <v>BE</v>
          </cell>
          <cell r="C157" t="str">
            <v>L_DF</v>
          </cell>
          <cell r="D157" t="str">
            <v>e_itsp</v>
          </cell>
          <cell r="E157">
            <v>0.84711485924820995</v>
          </cell>
          <cell r="F157" t="str">
            <v>% ent cuse</v>
          </cell>
        </row>
        <row r="158">
          <cell r="A158" t="str">
            <v>2007</v>
          </cell>
          <cell r="B158" t="str">
            <v>BE</v>
          </cell>
          <cell r="C158" t="str">
            <v>L_DFGHIJKO</v>
          </cell>
          <cell r="D158" t="str">
            <v>e_itsp</v>
          </cell>
          <cell r="E158">
            <v>0.83714220441964504</v>
          </cell>
          <cell r="F158" t="str">
            <v>% ent</v>
          </cell>
        </row>
        <row r="159">
          <cell r="A159" t="str">
            <v>2007</v>
          </cell>
          <cell r="B159" t="str">
            <v>BE</v>
          </cell>
          <cell r="C159" t="str">
            <v>L_DFGHIJKO</v>
          </cell>
          <cell r="D159" t="str">
            <v>e_itsp</v>
          </cell>
          <cell r="E159">
            <v>0.83714220441964504</v>
          </cell>
          <cell r="F159" t="str">
            <v>% ent cuse</v>
          </cell>
        </row>
        <row r="160">
          <cell r="A160" t="str">
            <v>2007</v>
          </cell>
          <cell r="B160" t="str">
            <v>BE</v>
          </cell>
          <cell r="C160" t="str">
            <v>L_DFGHIKO</v>
          </cell>
          <cell r="D160" t="str">
            <v>e_itsp</v>
          </cell>
          <cell r="E160">
            <v>0.83585624221265098</v>
          </cell>
          <cell r="F160" t="str">
            <v>% ent</v>
          </cell>
        </row>
        <row r="161">
          <cell r="A161" t="str">
            <v>2007</v>
          </cell>
          <cell r="B161" t="str">
            <v>BE</v>
          </cell>
          <cell r="C161" t="str">
            <v>L_DFGHIKO</v>
          </cell>
          <cell r="D161" t="str">
            <v>e_itsp</v>
          </cell>
          <cell r="E161">
            <v>0.83585624221265098</v>
          </cell>
          <cell r="F161" t="str">
            <v>% ent cuse</v>
          </cell>
        </row>
        <row r="162">
          <cell r="A162" t="str">
            <v>2007</v>
          </cell>
          <cell r="B162" t="str">
            <v>BE</v>
          </cell>
          <cell r="C162" t="str">
            <v>L_GHIKO</v>
          </cell>
          <cell r="D162" t="str">
            <v>e_itsp</v>
          </cell>
          <cell r="E162">
            <v>0.82358049155083002</v>
          </cell>
          <cell r="F162" t="str">
            <v>% ent</v>
          </cell>
        </row>
        <row r="163">
          <cell r="A163" t="str">
            <v>2007</v>
          </cell>
          <cell r="B163" t="str">
            <v>BE</v>
          </cell>
          <cell r="C163" t="str">
            <v>L_GHIKO</v>
          </cell>
          <cell r="D163" t="str">
            <v>e_itsp</v>
          </cell>
          <cell r="E163">
            <v>0.82358049155083002</v>
          </cell>
          <cell r="F163" t="str">
            <v>% ent cuse</v>
          </cell>
        </row>
        <row r="164">
          <cell r="A164" t="str">
            <v>2007</v>
          </cell>
          <cell r="B164" t="str">
            <v>BE</v>
          </cell>
          <cell r="C164" t="str">
            <v>L_J65_66</v>
          </cell>
          <cell r="D164" t="str">
            <v>e_itsp</v>
          </cell>
          <cell r="E164">
            <v>0.86111111111111105</v>
          </cell>
          <cell r="F164" t="str">
            <v>% ent</v>
          </cell>
        </row>
        <row r="165">
          <cell r="A165" t="str">
            <v>2007</v>
          </cell>
          <cell r="B165" t="str">
            <v>BE</v>
          </cell>
          <cell r="C165" t="str">
            <v>L_J65_66</v>
          </cell>
          <cell r="D165" t="str">
            <v>e_itsp</v>
          </cell>
          <cell r="E165">
            <v>0.86111111111111105</v>
          </cell>
          <cell r="F165" t="str">
            <v>% ent cuse</v>
          </cell>
        </row>
        <row r="166">
          <cell r="A166" t="str">
            <v>2007</v>
          </cell>
          <cell r="B166" t="str">
            <v>BE</v>
          </cell>
          <cell r="C166" t="str">
            <v>MI_DF</v>
          </cell>
          <cell r="D166" t="str">
            <v>e_itsp</v>
          </cell>
          <cell r="E166">
            <v>6.5438732039367606E-2</v>
          </cell>
          <cell r="F166" t="str">
            <v>% ent</v>
          </cell>
        </row>
        <row r="167">
          <cell r="A167" t="str">
            <v>2007</v>
          </cell>
          <cell r="B167" t="str">
            <v>BE</v>
          </cell>
          <cell r="C167" t="str">
            <v>MI_DF</v>
          </cell>
          <cell r="D167" t="str">
            <v>e_itsp</v>
          </cell>
          <cell r="E167">
            <v>6.8034606949025495E-2</v>
          </cell>
          <cell r="F167" t="str">
            <v>% ent cuse</v>
          </cell>
        </row>
        <row r="168">
          <cell r="A168" t="str">
            <v>2007</v>
          </cell>
          <cell r="B168" t="str">
            <v>BE</v>
          </cell>
          <cell r="C168" t="str">
            <v>MI_DFGHIJKO</v>
          </cell>
          <cell r="D168" t="str">
            <v>e_itsp</v>
          </cell>
          <cell r="E168">
            <v>0.11833890399507201</v>
          </cell>
          <cell r="F168" t="str">
            <v>% ent</v>
          </cell>
        </row>
        <row r="169">
          <cell r="A169" t="str">
            <v>2007</v>
          </cell>
          <cell r="B169" t="str">
            <v>BE</v>
          </cell>
          <cell r="C169" t="str">
            <v>MI_DFGHIJKO</v>
          </cell>
          <cell r="D169" t="str">
            <v>e_itsp</v>
          </cell>
          <cell r="E169">
            <v>0.12328555433678</v>
          </cell>
          <cell r="F169" t="str">
            <v>% ent cuse</v>
          </cell>
        </row>
        <row r="170">
          <cell r="A170" t="str">
            <v>2007</v>
          </cell>
          <cell r="B170" t="str">
            <v>BE</v>
          </cell>
          <cell r="C170" t="str">
            <v>MI_DFGHIKO</v>
          </cell>
          <cell r="D170" t="str">
            <v>e_itsp</v>
          </cell>
          <cell r="E170">
            <v>0.117886687550178</v>
          </cell>
          <cell r="F170" t="str">
            <v>% ent</v>
          </cell>
        </row>
        <row r="171">
          <cell r="A171" t="str">
            <v>2007</v>
          </cell>
          <cell r="B171" t="str">
            <v>BE</v>
          </cell>
          <cell r="C171" t="str">
            <v>MI_DFGHIKO</v>
          </cell>
          <cell r="D171" t="str">
            <v>e_itsp</v>
          </cell>
          <cell r="E171">
            <v>0.122823480814488</v>
          </cell>
          <cell r="F171" t="str">
            <v>% ent cuse</v>
          </cell>
        </row>
        <row r="172">
          <cell r="A172" t="str">
            <v>2007</v>
          </cell>
          <cell r="B172" t="str">
            <v>BE</v>
          </cell>
          <cell r="C172" t="str">
            <v>MI_GHIKO</v>
          </cell>
          <cell r="D172" t="str">
            <v>e_itsp</v>
          </cell>
          <cell r="E172">
            <v>0.14665279700546399</v>
          </cell>
          <cell r="F172" t="str">
            <v>% ent</v>
          </cell>
        </row>
        <row r="173">
          <cell r="A173" t="str">
            <v>2007</v>
          </cell>
          <cell r="B173" t="str">
            <v>BE</v>
          </cell>
          <cell r="C173" t="str">
            <v>MI_GHIKO</v>
          </cell>
          <cell r="D173" t="str">
            <v>e_itsp</v>
          </cell>
          <cell r="E173">
            <v>0.15297247929556701</v>
          </cell>
          <cell r="F173" t="str">
            <v>% ent cuse</v>
          </cell>
        </row>
        <row r="174">
          <cell r="A174" t="str">
            <v>2007</v>
          </cell>
          <cell r="B174" t="str">
            <v>BE</v>
          </cell>
          <cell r="C174" t="str">
            <v>MI_J65_66</v>
          </cell>
          <cell r="D174" t="str">
            <v>e_itsp</v>
          </cell>
          <cell r="E174">
            <v>0.375</v>
          </cell>
          <cell r="F174" t="str">
            <v>% ent</v>
          </cell>
        </row>
        <row r="175">
          <cell r="A175" t="str">
            <v>2007</v>
          </cell>
          <cell r="B175" t="str">
            <v>BE</v>
          </cell>
          <cell r="C175" t="str">
            <v>MI_J65_66</v>
          </cell>
          <cell r="D175" t="str">
            <v>e_itsp</v>
          </cell>
          <cell r="E175">
            <v>0.375</v>
          </cell>
          <cell r="F175" t="str">
            <v>% ent cuse</v>
          </cell>
        </row>
        <row r="176">
          <cell r="A176" t="str">
            <v>2007</v>
          </cell>
          <cell r="B176" t="str">
            <v>BE</v>
          </cell>
          <cell r="C176" t="str">
            <v>M_DF</v>
          </cell>
          <cell r="D176" t="str">
            <v>e_itsp</v>
          </cell>
          <cell r="E176">
            <v>0.53393341408645301</v>
          </cell>
          <cell r="F176" t="str">
            <v>% ent</v>
          </cell>
        </row>
        <row r="177">
          <cell r="A177" t="str">
            <v>2007</v>
          </cell>
          <cell r="B177" t="str">
            <v>BE</v>
          </cell>
          <cell r="C177" t="str">
            <v>M_DF</v>
          </cell>
          <cell r="D177" t="str">
            <v>e_itsp</v>
          </cell>
          <cell r="E177">
            <v>0.535857625521307</v>
          </cell>
          <cell r="F177" t="str">
            <v>% ent cuse</v>
          </cell>
        </row>
        <row r="178">
          <cell r="A178" t="str">
            <v>2007</v>
          </cell>
          <cell r="B178" t="str">
            <v>BE</v>
          </cell>
          <cell r="C178" t="str">
            <v>M_DFGHIJKO</v>
          </cell>
          <cell r="D178" t="str">
            <v>e_itsp</v>
          </cell>
          <cell r="E178">
            <v>0.58981182488564399</v>
          </cell>
          <cell r="F178" t="str">
            <v>% ent</v>
          </cell>
        </row>
        <row r="179">
          <cell r="A179" t="str">
            <v>2007</v>
          </cell>
          <cell r="B179" t="str">
            <v>BE</v>
          </cell>
          <cell r="C179" t="str">
            <v>M_DFGHIJKO</v>
          </cell>
          <cell r="D179" t="str">
            <v>e_itsp</v>
          </cell>
          <cell r="E179">
            <v>0.59483383348685503</v>
          </cell>
          <cell r="F179" t="str">
            <v>% ent cuse</v>
          </cell>
        </row>
        <row r="180">
          <cell r="A180" t="str">
            <v>2007</v>
          </cell>
          <cell r="B180" t="str">
            <v>BE</v>
          </cell>
          <cell r="C180" t="str">
            <v>M_DFGHIKO</v>
          </cell>
          <cell r="D180" t="str">
            <v>e_itsp</v>
          </cell>
          <cell r="E180">
            <v>0.58284210422585703</v>
          </cell>
          <cell r="F180" t="str">
            <v>% ent</v>
          </cell>
        </row>
        <row r="181">
          <cell r="A181" t="str">
            <v>2007</v>
          </cell>
          <cell r="B181" t="str">
            <v>BE</v>
          </cell>
          <cell r="C181" t="str">
            <v>M_DFGHIKO</v>
          </cell>
          <cell r="D181" t="str">
            <v>e_itsp</v>
          </cell>
          <cell r="E181">
            <v>0.58790801408166504</v>
          </cell>
          <cell r="F181" t="str">
            <v>% ent cuse</v>
          </cell>
        </row>
        <row r="182">
          <cell r="A182" t="str">
            <v>2007</v>
          </cell>
          <cell r="B182" t="str">
            <v>BE</v>
          </cell>
          <cell r="C182" t="str">
            <v>M_GHIKO</v>
          </cell>
          <cell r="D182" t="str">
            <v>e_itsp</v>
          </cell>
          <cell r="E182">
            <v>0.63178232801460299</v>
          </cell>
          <cell r="F182" t="str">
            <v>% ent</v>
          </cell>
        </row>
        <row r="183">
          <cell r="A183" t="str">
            <v>2007</v>
          </cell>
          <cell r="B183" t="str">
            <v>BE</v>
          </cell>
          <cell r="C183" t="str">
            <v>M_GHIKO</v>
          </cell>
          <cell r="D183" t="str">
            <v>e_itsp</v>
          </cell>
          <cell r="E183">
            <v>0.64052291773462799</v>
          </cell>
          <cell r="F183" t="str">
            <v>% ent cuse</v>
          </cell>
        </row>
        <row r="184">
          <cell r="A184" t="str">
            <v>2007</v>
          </cell>
          <cell r="B184" t="str">
            <v>BE</v>
          </cell>
          <cell r="C184" t="str">
            <v>M_J65_66</v>
          </cell>
          <cell r="D184" t="str">
            <v>e_itsp</v>
          </cell>
          <cell r="E184">
            <v>0.927734375</v>
          </cell>
          <cell r="F184" t="str">
            <v>% ent</v>
          </cell>
        </row>
        <row r="185">
          <cell r="A185" t="str">
            <v>2007</v>
          </cell>
          <cell r="B185" t="str">
            <v>BE</v>
          </cell>
          <cell r="C185" t="str">
            <v>M_J65_66</v>
          </cell>
          <cell r="D185" t="str">
            <v>e_itsp</v>
          </cell>
          <cell r="E185">
            <v>0.927734375</v>
          </cell>
          <cell r="F185" t="str">
            <v>% ent cuse</v>
          </cell>
        </row>
        <row r="186">
          <cell r="A186" t="str">
            <v>2007</v>
          </cell>
          <cell r="B186" t="str">
            <v>BE</v>
          </cell>
          <cell r="C186" t="str">
            <v>SM_DFGHIJKO</v>
          </cell>
          <cell r="D186" t="str">
            <v>e_itsp</v>
          </cell>
          <cell r="E186">
            <v>0.27230837162181798</v>
          </cell>
          <cell r="F186" t="str">
            <v>% ent</v>
          </cell>
        </row>
        <row r="187">
          <cell r="A187" t="str">
            <v>2007</v>
          </cell>
          <cell r="B187" t="str">
            <v>BE</v>
          </cell>
          <cell r="C187" t="str">
            <v>SM_DFGHIJKO</v>
          </cell>
          <cell r="D187" t="str">
            <v>e_itsp</v>
          </cell>
          <cell r="E187">
            <v>0.27702138498065698</v>
          </cell>
          <cell r="F187" t="str">
            <v>% ent cuse</v>
          </cell>
        </row>
        <row r="188">
          <cell r="A188" t="str">
            <v>2007</v>
          </cell>
          <cell r="B188" t="str">
            <v>BE</v>
          </cell>
          <cell r="C188" t="str">
            <v>SM_DFGHIKO</v>
          </cell>
          <cell r="D188" t="str">
            <v>e_itsp</v>
          </cell>
          <cell r="E188">
            <v>0.26884581114579098</v>
          </cell>
          <cell r="F188" t="str">
            <v>% ent</v>
          </cell>
        </row>
        <row r="189">
          <cell r="A189" t="str">
            <v>2007</v>
          </cell>
          <cell r="B189" t="str">
            <v>BE</v>
          </cell>
          <cell r="C189" t="str">
            <v>SM_DFGHIKO</v>
          </cell>
          <cell r="D189" t="str">
            <v>e_itsp</v>
          </cell>
          <cell r="E189">
            <v>0.27352862310232601</v>
          </cell>
          <cell r="F189" t="str">
            <v>% ent cuse</v>
          </cell>
        </row>
        <row r="190">
          <cell r="A190" t="str">
            <v>2007</v>
          </cell>
          <cell r="B190" t="str">
            <v>BE</v>
          </cell>
          <cell r="C190" t="str">
            <v>SM_J65_66</v>
          </cell>
          <cell r="D190" t="str">
            <v>e_itsp</v>
          </cell>
          <cell r="E190">
            <v>0.82372773536895705</v>
          </cell>
          <cell r="F190" t="str">
            <v>% ent</v>
          </cell>
        </row>
        <row r="191">
          <cell r="A191" t="str">
            <v>2007</v>
          </cell>
          <cell r="B191" t="str">
            <v>BE</v>
          </cell>
          <cell r="C191" t="str">
            <v>SM_J65_66</v>
          </cell>
          <cell r="D191" t="str">
            <v>e_itsp</v>
          </cell>
          <cell r="E191">
            <v>0.82372773536895705</v>
          </cell>
          <cell r="F191" t="str">
            <v>% ent cuse</v>
          </cell>
        </row>
        <row r="192">
          <cell r="A192" t="str">
            <v>2007</v>
          </cell>
          <cell r="B192" t="str">
            <v>BE</v>
          </cell>
          <cell r="C192" t="str">
            <v>SM_O1</v>
          </cell>
          <cell r="D192" t="str">
            <v>e_itsp</v>
          </cell>
          <cell r="E192">
            <v>0.16547721835620699</v>
          </cell>
          <cell r="F192" t="str">
            <v>% ent</v>
          </cell>
        </row>
        <row r="193">
          <cell r="A193" t="str">
            <v>2007</v>
          </cell>
          <cell r="B193" t="str">
            <v>BE</v>
          </cell>
          <cell r="C193" t="str">
            <v>SM_O1</v>
          </cell>
          <cell r="D193" t="str">
            <v>e_itsp</v>
          </cell>
          <cell r="E193">
            <v>0.170189704815566</v>
          </cell>
          <cell r="F193" t="str">
            <v>% ent cuse</v>
          </cell>
        </row>
        <row r="194">
          <cell r="A194" t="str">
            <v>2007</v>
          </cell>
          <cell r="B194" t="str">
            <v>BE</v>
          </cell>
          <cell r="C194" t="str">
            <v>SM_OTH</v>
          </cell>
          <cell r="D194" t="str">
            <v>e_itsp</v>
          </cell>
          <cell r="E194">
            <v>0.27748970888521501</v>
          </cell>
          <cell r="F194" t="str">
            <v>% ent</v>
          </cell>
        </row>
        <row r="195">
          <cell r="A195" t="str">
            <v>2007</v>
          </cell>
          <cell r="B195" t="str">
            <v>BE</v>
          </cell>
          <cell r="C195" t="str">
            <v>SM_OTH</v>
          </cell>
          <cell r="D195" t="str">
            <v>e_itsp</v>
          </cell>
          <cell r="E195">
            <v>0.28206943184848898</v>
          </cell>
          <cell r="F195" t="str">
            <v>% ent cuse</v>
          </cell>
        </row>
        <row r="196">
          <cell r="A196" t="str">
            <v>2007</v>
          </cell>
          <cell r="B196" t="str">
            <v>BE</v>
          </cell>
          <cell r="C196" t="str">
            <v>S_DF</v>
          </cell>
          <cell r="D196" t="str">
            <v>e_itsp</v>
          </cell>
          <cell r="E196">
            <v>0.109616213196228</v>
          </cell>
          <cell r="F196" t="str">
            <v>% ent</v>
          </cell>
        </row>
        <row r="197">
          <cell r="A197" t="str">
            <v>2007</v>
          </cell>
          <cell r="B197" t="str">
            <v>BE</v>
          </cell>
          <cell r="C197" t="str">
            <v>S_DF</v>
          </cell>
          <cell r="D197" t="str">
            <v>e_itsp</v>
          </cell>
          <cell r="E197">
            <v>0.111518195105443</v>
          </cell>
          <cell r="F197" t="str">
            <v>% ent cuse</v>
          </cell>
        </row>
        <row r="198">
          <cell r="A198" t="str">
            <v>2007</v>
          </cell>
          <cell r="B198" t="str">
            <v>BE</v>
          </cell>
          <cell r="C198" t="str">
            <v>S_DFGHIJKO</v>
          </cell>
          <cell r="D198" t="str">
            <v>e_itsp</v>
          </cell>
          <cell r="E198">
            <v>0.215900123193312</v>
          </cell>
          <cell r="F198" t="str">
            <v>% ent</v>
          </cell>
        </row>
        <row r="199">
          <cell r="A199" t="str">
            <v>2007</v>
          </cell>
          <cell r="B199" t="str">
            <v>BE</v>
          </cell>
          <cell r="C199" t="str">
            <v>S_DFGHIJKO</v>
          </cell>
          <cell r="D199" t="str">
            <v>e_itsp</v>
          </cell>
          <cell r="E199">
            <v>0.219977588200753</v>
          </cell>
          <cell r="F199" t="str">
            <v>% ent cuse</v>
          </cell>
        </row>
        <row r="200">
          <cell r="A200" t="str">
            <v>2007</v>
          </cell>
          <cell r="B200" t="str">
            <v>BE</v>
          </cell>
          <cell r="C200" t="str">
            <v>S_DFGHIKO</v>
          </cell>
          <cell r="D200" t="str">
            <v>e_itsp</v>
          </cell>
          <cell r="E200">
            <v>0.21398177052258899</v>
          </cell>
          <cell r="F200" t="str">
            <v>% ent</v>
          </cell>
        </row>
        <row r="201">
          <cell r="A201" t="str">
            <v>2007</v>
          </cell>
          <cell r="B201" t="str">
            <v>BE</v>
          </cell>
          <cell r="C201" t="str">
            <v>S_DFGHIKO</v>
          </cell>
          <cell r="D201" t="str">
            <v>e_itsp</v>
          </cell>
          <cell r="E201">
            <v>0.218038541301245</v>
          </cell>
          <cell r="F201" t="str">
            <v>% ent cuse</v>
          </cell>
        </row>
        <row r="202">
          <cell r="A202" t="str">
            <v>2007</v>
          </cell>
          <cell r="B202" t="str">
            <v>BE</v>
          </cell>
          <cell r="C202" t="str">
            <v>S_GHIKO</v>
          </cell>
          <cell r="D202" t="str">
            <v>e_itsp</v>
          </cell>
          <cell r="E202">
            <v>0.27904924478584497</v>
          </cell>
          <cell r="F202" t="str">
            <v>% ent</v>
          </cell>
        </row>
        <row r="203">
          <cell r="A203" t="str">
            <v>2007</v>
          </cell>
          <cell r="B203" t="str">
            <v>BE</v>
          </cell>
          <cell r="C203" t="str">
            <v>S_GHIKO</v>
          </cell>
          <cell r="D203" t="str">
            <v>e_itsp</v>
          </cell>
          <cell r="E203">
            <v>0.28461992830103899</v>
          </cell>
          <cell r="F203" t="str">
            <v>% ent cuse</v>
          </cell>
        </row>
        <row r="204">
          <cell r="A204" t="str">
            <v>2007</v>
          </cell>
          <cell r="B204" t="str">
            <v>BE</v>
          </cell>
          <cell r="C204" t="str">
            <v>S_J65_66</v>
          </cell>
          <cell r="D204" t="str">
            <v>e_itsp</v>
          </cell>
          <cell r="E204">
            <v>0.72437810945273595</v>
          </cell>
          <cell r="F204" t="str">
            <v>% ent</v>
          </cell>
        </row>
        <row r="205">
          <cell r="A205" t="str">
            <v>2007</v>
          </cell>
          <cell r="B205" t="str">
            <v>BE</v>
          </cell>
          <cell r="C205" t="str">
            <v>S_J65_66</v>
          </cell>
          <cell r="D205" t="str">
            <v>e_itsp</v>
          </cell>
          <cell r="E205">
            <v>0.72437810945273595</v>
          </cell>
          <cell r="F205" t="str">
            <v>% ent cuse</v>
          </cell>
        </row>
        <row r="206">
          <cell r="A206" t="str">
            <v>2007</v>
          </cell>
          <cell r="B206" t="str">
            <v>BG</v>
          </cell>
          <cell r="C206" t="str">
            <v>10_65</v>
          </cell>
          <cell r="D206" t="str">
            <v>e_itsp</v>
          </cell>
          <cell r="E206">
            <v>0.66071428571428603</v>
          </cell>
          <cell r="F206" t="str">
            <v>% ent</v>
          </cell>
        </row>
        <row r="207">
          <cell r="A207" t="str">
            <v>2007</v>
          </cell>
          <cell r="B207" t="str">
            <v>BG</v>
          </cell>
          <cell r="C207" t="str">
            <v>10_65</v>
          </cell>
          <cell r="D207" t="str">
            <v>e_itsp</v>
          </cell>
          <cell r="E207">
            <v>0.66071428571428603</v>
          </cell>
          <cell r="F207" t="str">
            <v>% ent cuse</v>
          </cell>
        </row>
        <row r="208">
          <cell r="A208" t="str">
            <v>2007</v>
          </cell>
          <cell r="B208" t="str">
            <v>BG</v>
          </cell>
          <cell r="C208" t="str">
            <v>10_66</v>
          </cell>
          <cell r="D208" t="str">
            <v>e_itsp</v>
          </cell>
          <cell r="E208">
            <v>1</v>
          </cell>
          <cell r="F208" t="str">
            <v>% ent</v>
          </cell>
        </row>
        <row r="209">
          <cell r="A209" t="str">
            <v>2007</v>
          </cell>
          <cell r="B209" t="str">
            <v>BG</v>
          </cell>
          <cell r="C209" t="str">
            <v>10_66</v>
          </cell>
          <cell r="D209" t="str">
            <v>e_itsp</v>
          </cell>
          <cell r="E209">
            <v>1</v>
          </cell>
          <cell r="F209" t="str">
            <v>% ent cuse</v>
          </cell>
        </row>
        <row r="210">
          <cell r="A210" t="str">
            <v>2007</v>
          </cell>
          <cell r="B210" t="str">
            <v>BG</v>
          </cell>
          <cell r="C210" t="str">
            <v>10_67</v>
          </cell>
          <cell r="D210" t="str">
            <v>e_itsp</v>
          </cell>
          <cell r="E210">
            <v>0.28999999999999998</v>
          </cell>
          <cell r="F210" t="str">
            <v>% ent</v>
          </cell>
        </row>
        <row r="211">
          <cell r="A211" t="str">
            <v>2007</v>
          </cell>
          <cell r="B211" t="str">
            <v>BG</v>
          </cell>
          <cell r="C211" t="str">
            <v>10_67</v>
          </cell>
          <cell r="D211" t="str">
            <v>e_itsp</v>
          </cell>
          <cell r="E211">
            <v>0.325842696629214</v>
          </cell>
          <cell r="F211" t="str">
            <v>% ent cuse</v>
          </cell>
        </row>
        <row r="212">
          <cell r="A212" t="str">
            <v>2007</v>
          </cell>
          <cell r="B212" t="str">
            <v>BG</v>
          </cell>
          <cell r="C212" t="str">
            <v>10_D</v>
          </cell>
          <cell r="D212" t="str">
            <v>e_itsp</v>
          </cell>
          <cell r="E212">
            <v>8.6905506095715901E-2</v>
          </cell>
          <cell r="F212" t="str">
            <v>% ent</v>
          </cell>
        </row>
        <row r="213">
          <cell r="A213" t="str">
            <v>2007</v>
          </cell>
          <cell r="B213" t="str">
            <v>BG</v>
          </cell>
          <cell r="C213" t="str">
            <v>10_D</v>
          </cell>
          <cell r="D213" t="str">
            <v>e_itsp</v>
          </cell>
          <cell r="E213">
            <v>0.10806789348679501</v>
          </cell>
          <cell r="F213" t="str">
            <v>% ent cuse</v>
          </cell>
        </row>
        <row r="214">
          <cell r="A214" t="str">
            <v>2007</v>
          </cell>
          <cell r="B214" t="str">
            <v>BG</v>
          </cell>
          <cell r="C214" t="str">
            <v>10_D15_22</v>
          </cell>
          <cell r="D214" t="str">
            <v>e_itsp</v>
          </cell>
          <cell r="E214">
            <v>5.7929445155968401E-2</v>
          </cell>
          <cell r="F214" t="str">
            <v>% ent</v>
          </cell>
        </row>
        <row r="215">
          <cell r="A215" t="str">
            <v>2007</v>
          </cell>
          <cell r="B215" t="str">
            <v>BG</v>
          </cell>
          <cell r="C215" t="str">
            <v>10_D15_22</v>
          </cell>
          <cell r="D215" t="str">
            <v>e_itsp</v>
          </cell>
          <cell r="E215">
            <v>7.8272221627790697E-2</v>
          </cell>
          <cell r="F215" t="str">
            <v>% ent cuse</v>
          </cell>
        </row>
        <row r="216">
          <cell r="A216" t="str">
            <v>2007</v>
          </cell>
          <cell r="B216" t="str">
            <v>BG</v>
          </cell>
          <cell r="C216" t="str">
            <v>10_D23_25</v>
          </cell>
          <cell r="D216" t="str">
            <v>e_itsp</v>
          </cell>
          <cell r="E216">
            <v>0.15778795811518301</v>
          </cell>
          <cell r="F216" t="str">
            <v>% ent</v>
          </cell>
        </row>
        <row r="217">
          <cell r="A217" t="str">
            <v>2007</v>
          </cell>
          <cell r="B217" t="str">
            <v>BG</v>
          </cell>
          <cell r="C217" t="str">
            <v>10_D23_25</v>
          </cell>
          <cell r="D217" t="str">
            <v>e_itsp</v>
          </cell>
          <cell r="E217">
            <v>0.17993432509080101</v>
          </cell>
          <cell r="F217" t="str">
            <v>% ent cuse</v>
          </cell>
        </row>
        <row r="218">
          <cell r="A218" t="str">
            <v>2007</v>
          </cell>
          <cell r="B218" t="str">
            <v>BG</v>
          </cell>
          <cell r="C218" t="str">
            <v>10_D26_28</v>
          </cell>
          <cell r="D218" t="str">
            <v>e_itsp</v>
          </cell>
          <cell r="E218">
            <v>0.118795147768057</v>
          </cell>
          <cell r="F218" t="str">
            <v>% ent</v>
          </cell>
        </row>
        <row r="219">
          <cell r="A219" t="str">
            <v>2007</v>
          </cell>
          <cell r="B219" t="str">
            <v>BG</v>
          </cell>
          <cell r="C219" t="str">
            <v>10_D26_28</v>
          </cell>
          <cell r="D219" t="str">
            <v>e_itsp</v>
          </cell>
          <cell r="E219">
            <v>0.135244431748821</v>
          </cell>
          <cell r="F219" t="str">
            <v>% ent cuse</v>
          </cell>
        </row>
        <row r="220">
          <cell r="A220" t="str">
            <v>2007</v>
          </cell>
          <cell r="B220" t="str">
            <v>BG</v>
          </cell>
          <cell r="C220" t="str">
            <v>10_D29_37</v>
          </cell>
          <cell r="D220" t="str">
            <v>e_itsp</v>
          </cell>
          <cell r="E220">
            <v>0.12968740747320401</v>
          </cell>
          <cell r="F220" t="str">
            <v>% ent</v>
          </cell>
        </row>
        <row r="221">
          <cell r="A221" t="str">
            <v>2007</v>
          </cell>
          <cell r="B221" t="str">
            <v>BG</v>
          </cell>
          <cell r="C221" t="str">
            <v>10_D29_37</v>
          </cell>
          <cell r="D221" t="str">
            <v>e_itsp</v>
          </cell>
          <cell r="E221">
            <v>0.14036356207514</v>
          </cell>
          <cell r="F221" t="str">
            <v>% ent cuse</v>
          </cell>
        </row>
        <row r="222">
          <cell r="A222" t="str">
            <v>2007</v>
          </cell>
          <cell r="B222" t="str">
            <v>BG</v>
          </cell>
          <cell r="C222" t="str">
            <v>10_DF</v>
          </cell>
          <cell r="D222" t="str">
            <v>e_itsp</v>
          </cell>
          <cell r="E222">
            <v>8.0925497653748901E-2</v>
          </cell>
          <cell r="F222" t="str">
            <v>% ent</v>
          </cell>
        </row>
        <row r="223">
          <cell r="A223" t="str">
            <v>2007</v>
          </cell>
          <cell r="B223" t="str">
            <v>BG</v>
          </cell>
          <cell r="C223" t="str">
            <v>10_DF</v>
          </cell>
          <cell r="D223" t="str">
            <v>e_itsp</v>
          </cell>
          <cell r="E223">
            <v>9.8271713547198603E-2</v>
          </cell>
          <cell r="F223" t="str">
            <v>% ent cuse</v>
          </cell>
        </row>
        <row r="224">
          <cell r="A224" t="str">
            <v>2007</v>
          </cell>
          <cell r="B224" t="str">
            <v>BG</v>
          </cell>
          <cell r="C224" t="str">
            <v>10_DFGHIJKO</v>
          </cell>
          <cell r="D224" t="str">
            <v>e_itsp</v>
          </cell>
          <cell r="E224">
            <v>0.1100477784834</v>
          </cell>
          <cell r="F224" t="str">
            <v>% ent</v>
          </cell>
        </row>
        <row r="225">
          <cell r="A225" t="str">
            <v>2007</v>
          </cell>
          <cell r="B225" t="str">
            <v>BG</v>
          </cell>
          <cell r="C225" t="str">
            <v>10_DFGHIJKO</v>
          </cell>
          <cell r="D225" t="str">
            <v>e_itsp</v>
          </cell>
          <cell r="E225">
            <v>0.12939928139545101</v>
          </cell>
          <cell r="F225" t="str">
            <v>% ent cuse</v>
          </cell>
        </row>
        <row r="226">
          <cell r="A226" t="str">
            <v>2007</v>
          </cell>
          <cell r="B226" t="str">
            <v>BG</v>
          </cell>
          <cell r="C226" t="str">
            <v>10_DFGHIKO</v>
          </cell>
          <cell r="D226" t="str">
            <v>e_itsp</v>
          </cell>
          <cell r="E226">
            <v>0.107496320198237</v>
          </cell>
          <cell r="F226" t="str">
            <v>% ent</v>
          </cell>
        </row>
        <row r="227">
          <cell r="A227" t="str">
            <v>2007</v>
          </cell>
          <cell r="B227" t="str">
            <v>BG</v>
          </cell>
          <cell r="C227" t="str">
            <v>10_DFGHIKO</v>
          </cell>
          <cell r="D227" t="str">
            <v>e_itsp</v>
          </cell>
          <cell r="E227">
            <v>0.126483661119659</v>
          </cell>
          <cell r="F227" t="str">
            <v>% ent cuse</v>
          </cell>
        </row>
        <row r="228">
          <cell r="A228" t="str">
            <v>2007</v>
          </cell>
          <cell r="B228" t="str">
            <v>BG</v>
          </cell>
          <cell r="C228" t="str">
            <v>10_DGHIK</v>
          </cell>
          <cell r="D228" t="str">
            <v>e_itsp</v>
          </cell>
          <cell r="E228">
            <v>0.111894380621714</v>
          </cell>
          <cell r="F228" t="str">
            <v>% ent</v>
          </cell>
        </row>
        <row r="229">
          <cell r="A229" t="str">
            <v>2007</v>
          </cell>
          <cell r="B229" t="str">
            <v>BG</v>
          </cell>
          <cell r="C229" t="str">
            <v>10_DGHIK</v>
          </cell>
          <cell r="D229" t="str">
            <v>e_itsp</v>
          </cell>
          <cell r="E229">
            <v>0.13251905536275299</v>
          </cell>
          <cell r="F229" t="str">
            <v>% ent cuse</v>
          </cell>
        </row>
        <row r="230">
          <cell r="A230" t="str">
            <v>2007</v>
          </cell>
          <cell r="B230" t="str">
            <v>BG</v>
          </cell>
          <cell r="C230" t="str">
            <v>10_DGIK</v>
          </cell>
          <cell r="D230" t="str">
            <v>e_itsp</v>
          </cell>
          <cell r="E230">
            <v>0.111225646319611</v>
          </cell>
          <cell r="F230" t="str">
            <v>% ent</v>
          </cell>
        </row>
        <row r="231">
          <cell r="A231" t="str">
            <v>2007</v>
          </cell>
          <cell r="B231" t="str">
            <v>BG</v>
          </cell>
          <cell r="C231" t="str">
            <v>10_DGIK</v>
          </cell>
          <cell r="D231" t="str">
            <v>e_itsp</v>
          </cell>
          <cell r="E231">
            <v>0.132068934586173</v>
          </cell>
          <cell r="F231" t="str">
            <v>% ent cuse</v>
          </cell>
        </row>
        <row r="232">
          <cell r="A232" t="str">
            <v>2007</v>
          </cell>
          <cell r="B232" t="str">
            <v>BG</v>
          </cell>
          <cell r="C232" t="str">
            <v>10_E</v>
          </cell>
          <cell r="D232" t="str">
            <v>e_itsp</v>
          </cell>
          <cell r="E232">
            <v>0.37009719724371998</v>
          </cell>
          <cell r="F232" t="str">
            <v>% ent</v>
          </cell>
        </row>
        <row r="233">
          <cell r="A233" t="str">
            <v>2007</v>
          </cell>
          <cell r="B233" t="str">
            <v>BG</v>
          </cell>
          <cell r="C233" t="str">
            <v>10_E</v>
          </cell>
          <cell r="D233" t="str">
            <v>e_itsp</v>
          </cell>
          <cell r="E233">
            <v>0.37009719724371998</v>
          </cell>
          <cell r="F233" t="str">
            <v>% ent cuse</v>
          </cell>
        </row>
        <row r="234">
          <cell r="A234" t="str">
            <v>2007</v>
          </cell>
          <cell r="B234" t="str">
            <v>BG</v>
          </cell>
          <cell r="C234" t="str">
            <v>10_F</v>
          </cell>
          <cell r="D234" t="str">
            <v>e_itsp</v>
          </cell>
          <cell r="E234">
            <v>6.2613272632290107E-2</v>
          </cell>
          <cell r="F234" t="str">
            <v>% ent</v>
          </cell>
        </row>
        <row r="235">
          <cell r="A235" t="str">
            <v>2007</v>
          </cell>
          <cell r="B235" t="str">
            <v>BG</v>
          </cell>
          <cell r="C235" t="str">
            <v>10_F</v>
          </cell>
          <cell r="D235" t="str">
            <v>e_itsp</v>
          </cell>
          <cell r="E235">
            <v>7.093979102379E-2</v>
          </cell>
          <cell r="F235" t="str">
            <v>% ent cuse</v>
          </cell>
        </row>
        <row r="236">
          <cell r="A236" t="str">
            <v>2007</v>
          </cell>
          <cell r="B236" t="str">
            <v>BG</v>
          </cell>
          <cell r="C236" t="str">
            <v>10_G</v>
          </cell>
          <cell r="D236" t="str">
            <v>e_itsp</v>
          </cell>
          <cell r="E236">
            <v>8.7721135900883401E-2</v>
          </cell>
          <cell r="F236" t="str">
            <v>% ent</v>
          </cell>
        </row>
        <row r="237">
          <cell r="A237" t="str">
            <v>2007</v>
          </cell>
          <cell r="B237" t="str">
            <v>BG</v>
          </cell>
          <cell r="C237" t="str">
            <v>10_G</v>
          </cell>
          <cell r="D237" t="str">
            <v>e_itsp</v>
          </cell>
          <cell r="E237">
            <v>9.9886493263886406E-2</v>
          </cell>
          <cell r="F237" t="str">
            <v>% ent cuse</v>
          </cell>
        </row>
        <row r="238">
          <cell r="A238" t="str">
            <v>2007</v>
          </cell>
          <cell r="B238" t="str">
            <v>BG</v>
          </cell>
          <cell r="C238" t="str">
            <v>10_G50</v>
          </cell>
          <cell r="D238" t="str">
            <v>e_itsp</v>
          </cell>
          <cell r="E238">
            <v>6.8271478281102901E-2</v>
          </cell>
          <cell r="F238" t="str">
            <v>% ent</v>
          </cell>
        </row>
        <row r="239">
          <cell r="A239" t="str">
            <v>2007</v>
          </cell>
          <cell r="B239" t="str">
            <v>BG</v>
          </cell>
          <cell r="C239" t="str">
            <v>10_G50</v>
          </cell>
          <cell r="D239" t="str">
            <v>e_itsp</v>
          </cell>
          <cell r="E239">
            <v>7.4266254012448601E-2</v>
          </cell>
          <cell r="F239" t="str">
            <v>% ent cuse</v>
          </cell>
        </row>
        <row r="240">
          <cell r="A240" t="str">
            <v>2007</v>
          </cell>
          <cell r="B240" t="str">
            <v>BG</v>
          </cell>
          <cell r="C240" t="str">
            <v>10_G51</v>
          </cell>
          <cell r="D240" t="str">
            <v>e_itsp</v>
          </cell>
          <cell r="E240">
            <v>0.106794598974482</v>
          </cell>
          <cell r="F240" t="str">
            <v>% ent</v>
          </cell>
        </row>
        <row r="241">
          <cell r="A241" t="str">
            <v>2007</v>
          </cell>
          <cell r="B241" t="str">
            <v>BG</v>
          </cell>
          <cell r="C241" t="str">
            <v>10_G51</v>
          </cell>
          <cell r="D241" t="str">
            <v>e_itsp</v>
          </cell>
          <cell r="E241">
            <v>0.11407399113191</v>
          </cell>
          <cell r="F241" t="str">
            <v>% ent cuse</v>
          </cell>
        </row>
        <row r="242">
          <cell r="A242" t="str">
            <v>2007</v>
          </cell>
          <cell r="B242" t="str">
            <v>BG</v>
          </cell>
          <cell r="C242" t="str">
            <v>10_G52</v>
          </cell>
          <cell r="D242" t="str">
            <v>e_itsp</v>
          </cell>
          <cell r="E242">
            <v>7.0117435967554403E-2</v>
          </cell>
          <cell r="F242" t="str">
            <v>% ent</v>
          </cell>
        </row>
        <row r="243">
          <cell r="A243" t="str">
            <v>2007</v>
          </cell>
          <cell r="B243" t="str">
            <v>BG</v>
          </cell>
          <cell r="C243" t="str">
            <v>10_G52</v>
          </cell>
          <cell r="D243" t="str">
            <v>e_itsp</v>
          </cell>
          <cell r="E243">
            <v>8.9522434897958594E-2</v>
          </cell>
          <cell r="F243" t="str">
            <v>% ent cuse</v>
          </cell>
        </row>
        <row r="244">
          <cell r="A244" t="str">
            <v>2007</v>
          </cell>
          <cell r="B244" t="str">
            <v>BG</v>
          </cell>
          <cell r="C244" t="str">
            <v>10_GHIKO</v>
          </cell>
          <cell r="D244" t="str">
            <v>e_itsp</v>
          </cell>
          <cell r="E244">
            <v>0.13548968610737</v>
          </cell>
          <cell r="F244" t="str">
            <v>% ent</v>
          </cell>
        </row>
        <row r="245">
          <cell r="A245" t="str">
            <v>2007</v>
          </cell>
          <cell r="B245" t="str">
            <v>BG</v>
          </cell>
          <cell r="C245" t="str">
            <v>10_GHIKO</v>
          </cell>
          <cell r="D245" t="str">
            <v>e_itsp</v>
          </cell>
          <cell r="E245">
            <v>0.15437040805643901</v>
          </cell>
          <cell r="F245" t="str">
            <v>% ent cuse</v>
          </cell>
        </row>
        <row r="246">
          <cell r="A246" t="str">
            <v>2007</v>
          </cell>
          <cell r="B246" t="str">
            <v>BG</v>
          </cell>
          <cell r="C246" t="str">
            <v>10_H551_552</v>
          </cell>
          <cell r="D246" t="str">
            <v>e_itsp</v>
          </cell>
          <cell r="E246">
            <v>0.139548678272083</v>
          </cell>
          <cell r="F246" t="str">
            <v>% ent</v>
          </cell>
        </row>
        <row r="247">
          <cell r="A247" t="str">
            <v>2007</v>
          </cell>
          <cell r="B247" t="str">
            <v>BG</v>
          </cell>
          <cell r="C247" t="str">
            <v>10_H551_552</v>
          </cell>
          <cell r="D247" t="str">
            <v>e_itsp</v>
          </cell>
          <cell r="E247">
            <v>0.14928955718030101</v>
          </cell>
          <cell r="F247" t="str">
            <v>% ent cuse</v>
          </cell>
        </row>
        <row r="248">
          <cell r="A248" t="str">
            <v>2007</v>
          </cell>
          <cell r="B248" t="str">
            <v>BG</v>
          </cell>
          <cell r="C248" t="str">
            <v>10_I</v>
          </cell>
          <cell r="D248" t="str">
            <v>e_itsp</v>
          </cell>
          <cell r="E248">
            <v>0.14262828780516801</v>
          </cell>
          <cell r="F248" t="str">
            <v>% ent</v>
          </cell>
        </row>
        <row r="249">
          <cell r="A249" t="str">
            <v>2007</v>
          </cell>
          <cell r="B249" t="str">
            <v>BG</v>
          </cell>
          <cell r="C249" t="str">
            <v>10_I</v>
          </cell>
          <cell r="D249" t="str">
            <v>e_itsp</v>
          </cell>
          <cell r="E249">
            <v>0.17220595198421701</v>
          </cell>
          <cell r="F249" t="str">
            <v>% ent cuse</v>
          </cell>
        </row>
        <row r="250">
          <cell r="A250" t="str">
            <v>2007</v>
          </cell>
          <cell r="B250" t="str">
            <v>BG</v>
          </cell>
          <cell r="C250" t="str">
            <v>10_I60_63</v>
          </cell>
          <cell r="D250" t="str">
            <v>e_itsp</v>
          </cell>
          <cell r="E250">
            <v>9.7366615321669001E-2</v>
          </cell>
          <cell r="F250" t="str">
            <v>% ent</v>
          </cell>
        </row>
        <row r="251">
          <cell r="A251" t="str">
            <v>2007</v>
          </cell>
          <cell r="B251" t="str">
            <v>BG</v>
          </cell>
          <cell r="C251" t="str">
            <v>10_I60_63</v>
          </cell>
          <cell r="D251" t="str">
            <v>e_itsp</v>
          </cell>
          <cell r="E251">
            <v>0.11846499492467701</v>
          </cell>
          <cell r="F251" t="str">
            <v>% ent cuse</v>
          </cell>
        </row>
        <row r="252">
          <cell r="A252" t="str">
            <v>2007</v>
          </cell>
          <cell r="B252" t="str">
            <v>BG</v>
          </cell>
          <cell r="C252" t="str">
            <v>10_I64</v>
          </cell>
          <cell r="D252" t="str">
            <v>e_itsp</v>
          </cell>
          <cell r="E252">
            <v>0.47313797313797301</v>
          </cell>
          <cell r="F252" t="str">
            <v>% ent</v>
          </cell>
        </row>
        <row r="253">
          <cell r="A253" t="str">
            <v>2007</v>
          </cell>
          <cell r="B253" t="str">
            <v>BG</v>
          </cell>
          <cell r="C253" t="str">
            <v>10_I64</v>
          </cell>
          <cell r="D253" t="str">
            <v>e_itsp</v>
          </cell>
          <cell r="E253">
            <v>0.54101221640488595</v>
          </cell>
          <cell r="F253" t="str">
            <v>% ent cuse</v>
          </cell>
        </row>
        <row r="254">
          <cell r="A254" t="str">
            <v>2007</v>
          </cell>
          <cell r="B254" t="str">
            <v>BG</v>
          </cell>
          <cell r="C254" t="str">
            <v>10_J65_66</v>
          </cell>
          <cell r="D254" t="str">
            <v>e_itsp</v>
          </cell>
          <cell r="E254">
            <v>0.78160919540229901</v>
          </cell>
          <cell r="F254" t="str">
            <v>% ent</v>
          </cell>
        </row>
        <row r="255">
          <cell r="A255" t="str">
            <v>2007</v>
          </cell>
          <cell r="B255" t="str">
            <v>BG</v>
          </cell>
          <cell r="C255" t="str">
            <v>10_J65_66</v>
          </cell>
          <cell r="D255" t="str">
            <v>e_itsp</v>
          </cell>
          <cell r="E255">
            <v>0.78160919540229901</v>
          </cell>
          <cell r="F255" t="str">
            <v>% ent cuse</v>
          </cell>
        </row>
        <row r="256">
          <cell r="A256" t="str">
            <v>2007</v>
          </cell>
          <cell r="B256" t="str">
            <v>BG</v>
          </cell>
          <cell r="C256" t="str">
            <v>10_K</v>
          </cell>
          <cell r="D256" t="str">
            <v>e_itsp</v>
          </cell>
          <cell r="E256">
            <v>0.26563531681851799</v>
          </cell>
          <cell r="F256" t="str">
            <v>% ent</v>
          </cell>
        </row>
        <row r="257">
          <cell r="A257" t="str">
            <v>2007</v>
          </cell>
          <cell r="B257" t="str">
            <v>BG</v>
          </cell>
          <cell r="C257" t="str">
            <v>10_K</v>
          </cell>
          <cell r="D257" t="str">
            <v>e_itsp</v>
          </cell>
          <cell r="E257">
            <v>0.29759112155804601</v>
          </cell>
          <cell r="F257" t="str">
            <v>% ent cuse</v>
          </cell>
        </row>
        <row r="258">
          <cell r="A258" t="str">
            <v>2007</v>
          </cell>
          <cell r="B258" t="str">
            <v>BG</v>
          </cell>
          <cell r="C258" t="str">
            <v>10_K70_71_73_74</v>
          </cell>
          <cell r="D258" t="str">
            <v>e_itsp</v>
          </cell>
          <cell r="E258">
            <v>0.18876878672509001</v>
          </cell>
          <cell r="F258" t="str">
            <v>% ent</v>
          </cell>
        </row>
        <row r="259">
          <cell r="A259" t="str">
            <v>2007</v>
          </cell>
          <cell r="B259" t="str">
            <v>BG</v>
          </cell>
          <cell r="C259" t="str">
            <v>10_K70_71_73_74</v>
          </cell>
          <cell r="D259" t="str">
            <v>e_itsp</v>
          </cell>
          <cell r="E259">
            <v>0.213824538701092</v>
          </cell>
          <cell r="F259" t="str">
            <v>% ent cuse</v>
          </cell>
        </row>
        <row r="260">
          <cell r="A260" t="str">
            <v>2007</v>
          </cell>
          <cell r="B260" t="str">
            <v>BG</v>
          </cell>
          <cell r="C260" t="str">
            <v>10_K72</v>
          </cell>
          <cell r="D260" t="str">
            <v>e_itsp</v>
          </cell>
          <cell r="E260">
            <v>0.78748917748917802</v>
          </cell>
          <cell r="F260" t="str">
            <v>% ent</v>
          </cell>
        </row>
        <row r="261">
          <cell r="A261" t="str">
            <v>2007</v>
          </cell>
          <cell r="B261" t="str">
            <v>BG</v>
          </cell>
          <cell r="C261" t="str">
            <v>10_K72</v>
          </cell>
          <cell r="D261" t="str">
            <v>e_itsp</v>
          </cell>
          <cell r="E261">
            <v>0.82104170427875101</v>
          </cell>
          <cell r="F261" t="str">
            <v>% ent cuse</v>
          </cell>
        </row>
        <row r="262">
          <cell r="A262" t="str">
            <v>2007</v>
          </cell>
          <cell r="B262" t="str">
            <v>BG</v>
          </cell>
          <cell r="C262" t="str">
            <v>10_O921_922</v>
          </cell>
          <cell r="D262" t="str">
            <v>e_itsp</v>
          </cell>
          <cell r="E262">
            <v>0.52585258525852596</v>
          </cell>
          <cell r="F262" t="str">
            <v>% ent</v>
          </cell>
        </row>
        <row r="263">
          <cell r="A263" t="str">
            <v>2007</v>
          </cell>
          <cell r="B263" t="str">
            <v>BG</v>
          </cell>
          <cell r="C263" t="str">
            <v>10_O921_922</v>
          </cell>
          <cell r="D263" t="str">
            <v>e_itsp</v>
          </cell>
          <cell r="E263">
            <v>0.52585258525852596</v>
          </cell>
          <cell r="F263" t="str">
            <v>% ent cuse</v>
          </cell>
        </row>
        <row r="264">
          <cell r="A264" t="str">
            <v>2007</v>
          </cell>
          <cell r="B264" t="str">
            <v>BG</v>
          </cell>
          <cell r="C264" t="str">
            <v>L_DF</v>
          </cell>
          <cell r="D264" t="str">
            <v>e_itsp</v>
          </cell>
          <cell r="E264">
            <v>0.48286731864420501</v>
          </cell>
          <cell r="F264" t="str">
            <v>% ent</v>
          </cell>
        </row>
        <row r="265">
          <cell r="A265" t="str">
            <v>2007</v>
          </cell>
          <cell r="B265" t="str">
            <v>BG</v>
          </cell>
          <cell r="C265" t="str">
            <v>L_DF</v>
          </cell>
          <cell r="D265" t="str">
            <v>e_itsp</v>
          </cell>
          <cell r="E265">
            <v>0.48635112604646302</v>
          </cell>
          <cell r="F265" t="str">
            <v>% ent cuse</v>
          </cell>
        </row>
        <row r="266">
          <cell r="A266" t="str">
            <v>2007</v>
          </cell>
          <cell r="B266" t="str">
            <v>BG</v>
          </cell>
          <cell r="C266" t="str">
            <v>L_DFGHIJKO</v>
          </cell>
          <cell r="D266" t="str">
            <v>e_itsp</v>
          </cell>
          <cell r="E266">
            <v>0.52944328140675201</v>
          </cell>
          <cell r="F266" t="str">
            <v>% ent</v>
          </cell>
        </row>
        <row r="267">
          <cell r="A267" t="str">
            <v>2007</v>
          </cell>
          <cell r="B267" t="str">
            <v>BG</v>
          </cell>
          <cell r="C267" t="str">
            <v>L_DFGHIJKO</v>
          </cell>
          <cell r="D267" t="str">
            <v>e_itsp</v>
          </cell>
          <cell r="E267">
            <v>0.53306957498330798</v>
          </cell>
          <cell r="F267" t="str">
            <v>% ent cuse</v>
          </cell>
        </row>
        <row r="268">
          <cell r="A268" t="str">
            <v>2007</v>
          </cell>
          <cell r="B268" t="str">
            <v>BG</v>
          </cell>
          <cell r="C268" t="str">
            <v>L_DFGHIKO</v>
          </cell>
          <cell r="D268" t="str">
            <v>e_itsp</v>
          </cell>
          <cell r="E268">
            <v>0.50737361956318305</v>
          </cell>
          <cell r="F268" t="str">
            <v>% ent</v>
          </cell>
        </row>
        <row r="269">
          <cell r="A269" t="str">
            <v>2007</v>
          </cell>
          <cell r="B269" t="str">
            <v>BG</v>
          </cell>
          <cell r="C269" t="str">
            <v>L_DFGHIKO</v>
          </cell>
          <cell r="D269" t="str">
            <v>e_itsp</v>
          </cell>
          <cell r="E269">
            <v>0.51101290921466003</v>
          </cell>
          <cell r="F269" t="str">
            <v>% ent cuse</v>
          </cell>
        </row>
        <row r="270">
          <cell r="A270" t="str">
            <v>2007</v>
          </cell>
          <cell r="B270" t="str">
            <v>BG</v>
          </cell>
          <cell r="C270" t="str">
            <v>L_GHIKO</v>
          </cell>
          <cell r="D270" t="str">
            <v>e_itsp</v>
          </cell>
          <cell r="E270">
            <v>0.57262352507751302</v>
          </cell>
          <cell r="F270" t="str">
            <v>% ent</v>
          </cell>
        </row>
        <row r="271">
          <cell r="A271" t="str">
            <v>2007</v>
          </cell>
          <cell r="B271" t="str">
            <v>BG</v>
          </cell>
          <cell r="C271" t="str">
            <v>L_GHIKO</v>
          </cell>
          <cell r="D271" t="str">
            <v>e_itsp</v>
          </cell>
          <cell r="E271">
            <v>0.57666676267735395</v>
          </cell>
          <cell r="F271" t="str">
            <v>% ent cuse</v>
          </cell>
        </row>
        <row r="272">
          <cell r="A272" t="str">
            <v>2007</v>
          </cell>
          <cell r="B272" t="str">
            <v>BG</v>
          </cell>
          <cell r="C272" t="str">
            <v>L_J65_66</v>
          </cell>
          <cell r="D272" t="str">
            <v>e_itsp</v>
          </cell>
          <cell r="E272">
            <v>1</v>
          </cell>
          <cell r="F272" t="str">
            <v>% ent</v>
          </cell>
        </row>
        <row r="273">
          <cell r="A273" t="str">
            <v>2007</v>
          </cell>
          <cell r="B273" t="str">
            <v>BG</v>
          </cell>
          <cell r="C273" t="str">
            <v>L_J65_66</v>
          </cell>
          <cell r="D273" t="str">
            <v>e_itsp</v>
          </cell>
          <cell r="E273">
            <v>1</v>
          </cell>
          <cell r="F273" t="str">
            <v>% ent cuse</v>
          </cell>
        </row>
        <row r="274">
          <cell r="A274" t="str">
            <v>2007</v>
          </cell>
          <cell r="B274" t="str">
            <v>BG</v>
          </cell>
          <cell r="C274" t="str">
            <v>M_DF</v>
          </cell>
          <cell r="D274" t="str">
            <v>e_itsp</v>
          </cell>
          <cell r="E274">
            <v>0.14386311207588801</v>
          </cell>
          <cell r="F274" t="str">
            <v>% ent</v>
          </cell>
        </row>
        <row r="275">
          <cell r="A275" t="str">
            <v>2007</v>
          </cell>
          <cell r="B275" t="str">
            <v>BG</v>
          </cell>
          <cell r="C275" t="str">
            <v>M_DF</v>
          </cell>
          <cell r="D275" t="str">
            <v>e_itsp</v>
          </cell>
          <cell r="E275">
            <v>0.14938012354048699</v>
          </cell>
          <cell r="F275" t="str">
            <v>% ent cuse</v>
          </cell>
        </row>
        <row r="276">
          <cell r="A276" t="str">
            <v>2007</v>
          </cell>
          <cell r="B276" t="str">
            <v>BG</v>
          </cell>
          <cell r="C276" t="str">
            <v>M_DFGHIJKO</v>
          </cell>
          <cell r="D276" t="str">
            <v>e_itsp</v>
          </cell>
          <cell r="E276">
            <v>0.21209482658516199</v>
          </cell>
          <cell r="F276" t="str">
            <v>% ent</v>
          </cell>
        </row>
        <row r="277">
          <cell r="A277" t="str">
            <v>2007</v>
          </cell>
          <cell r="B277" t="str">
            <v>BG</v>
          </cell>
          <cell r="C277" t="str">
            <v>M_DFGHIJKO</v>
          </cell>
          <cell r="D277" t="str">
            <v>e_itsp</v>
          </cell>
          <cell r="E277">
            <v>0.21981338360731101</v>
          </cell>
          <cell r="F277" t="str">
            <v>% ent cuse</v>
          </cell>
        </row>
        <row r="278">
          <cell r="A278" t="str">
            <v>2007</v>
          </cell>
          <cell r="B278" t="str">
            <v>BG</v>
          </cell>
          <cell r="C278" t="str">
            <v>M_DFGHIKO</v>
          </cell>
          <cell r="D278" t="str">
            <v>e_itsp</v>
          </cell>
          <cell r="E278">
            <v>0.20662044684193001</v>
          </cell>
          <cell r="F278" t="str">
            <v>% ent</v>
          </cell>
        </row>
        <row r="279">
          <cell r="A279" t="str">
            <v>2007</v>
          </cell>
          <cell r="B279" t="str">
            <v>BG</v>
          </cell>
          <cell r="C279" t="str">
            <v>M_DFGHIKO</v>
          </cell>
          <cell r="D279" t="str">
            <v>e_itsp</v>
          </cell>
          <cell r="E279">
            <v>0.21419393962532299</v>
          </cell>
          <cell r="F279" t="str">
            <v>% ent cuse</v>
          </cell>
        </row>
        <row r="280">
          <cell r="A280" t="str">
            <v>2007</v>
          </cell>
          <cell r="B280" t="str">
            <v>BG</v>
          </cell>
          <cell r="C280" t="str">
            <v>M_GHIKO</v>
          </cell>
          <cell r="D280" t="str">
            <v>e_itsp</v>
          </cell>
          <cell r="E280">
            <v>0.33634535588081499</v>
          </cell>
          <cell r="F280" t="str">
            <v>% ent</v>
          </cell>
        </row>
        <row r="281">
          <cell r="A281" t="str">
            <v>2007</v>
          </cell>
          <cell r="B281" t="str">
            <v>BG</v>
          </cell>
          <cell r="C281" t="str">
            <v>M_GHIKO</v>
          </cell>
          <cell r="D281" t="str">
            <v>e_itsp</v>
          </cell>
          <cell r="E281">
            <v>0.34750129084817</v>
          </cell>
          <cell r="F281" t="str">
            <v>% ent cuse</v>
          </cell>
        </row>
        <row r="282">
          <cell r="A282" t="str">
            <v>2007</v>
          </cell>
          <cell r="B282" t="str">
            <v>BG</v>
          </cell>
          <cell r="C282" t="str">
            <v>M_J65_66</v>
          </cell>
          <cell r="D282" t="str">
            <v>e_itsp</v>
          </cell>
          <cell r="E282">
            <v>1</v>
          </cell>
          <cell r="F282" t="str">
            <v>% ent</v>
          </cell>
        </row>
        <row r="283">
          <cell r="A283" t="str">
            <v>2007</v>
          </cell>
          <cell r="B283" t="str">
            <v>BG</v>
          </cell>
          <cell r="C283" t="str">
            <v>M_J65_66</v>
          </cell>
          <cell r="D283" t="str">
            <v>e_itsp</v>
          </cell>
          <cell r="E283">
            <v>1</v>
          </cell>
          <cell r="F283" t="str">
            <v>% ent cuse</v>
          </cell>
        </row>
        <row r="284">
          <cell r="A284" t="str">
            <v>2007</v>
          </cell>
          <cell r="B284" t="str">
            <v>BG</v>
          </cell>
          <cell r="C284" t="str">
            <v>SM_DFGHIJKO</v>
          </cell>
          <cell r="D284" t="str">
            <v>e_itsp</v>
          </cell>
          <cell r="E284">
            <v>9.8325485682225502E-2</v>
          </cell>
          <cell r="F284" t="str">
            <v>% ent</v>
          </cell>
        </row>
        <row r="285">
          <cell r="A285" t="str">
            <v>2007</v>
          </cell>
          <cell r="B285" t="str">
            <v>BG</v>
          </cell>
          <cell r="C285" t="str">
            <v>SM_DFGHIJKO</v>
          </cell>
          <cell r="D285" t="str">
            <v>e_itsp</v>
          </cell>
          <cell r="E285">
            <v>0.11616062332077901</v>
          </cell>
          <cell r="F285" t="str">
            <v>% ent cuse</v>
          </cell>
        </row>
        <row r="286">
          <cell r="A286" t="str">
            <v>2007</v>
          </cell>
          <cell r="B286" t="str">
            <v>BG</v>
          </cell>
          <cell r="C286" t="str">
            <v>SM_DFGHIKO</v>
          </cell>
          <cell r="D286" t="str">
            <v>e_itsp</v>
          </cell>
          <cell r="E286">
            <v>9.6792044899123103E-2</v>
          </cell>
          <cell r="F286" t="str">
            <v>% ent</v>
          </cell>
        </row>
        <row r="287">
          <cell r="A287" t="str">
            <v>2007</v>
          </cell>
          <cell r="B287" t="str">
            <v>BG</v>
          </cell>
          <cell r="C287" t="str">
            <v>SM_DFGHIKO</v>
          </cell>
          <cell r="D287" t="str">
            <v>e_itsp</v>
          </cell>
          <cell r="E287">
            <v>0.11440393199834401</v>
          </cell>
          <cell r="F287" t="str">
            <v>% ent cuse</v>
          </cell>
        </row>
        <row r="288">
          <cell r="A288" t="str">
            <v>2007</v>
          </cell>
          <cell r="B288" t="str">
            <v>BG</v>
          </cell>
          <cell r="C288" t="str">
            <v>SM_J65_66</v>
          </cell>
          <cell r="D288" t="str">
            <v>e_itsp</v>
          </cell>
          <cell r="E288">
            <v>0.677966101694915</v>
          </cell>
          <cell r="F288" t="str">
            <v>% ent</v>
          </cell>
        </row>
        <row r="289">
          <cell r="A289" t="str">
            <v>2007</v>
          </cell>
          <cell r="B289" t="str">
            <v>BG</v>
          </cell>
          <cell r="C289" t="str">
            <v>SM_J65_66</v>
          </cell>
          <cell r="D289" t="str">
            <v>e_itsp</v>
          </cell>
          <cell r="E289">
            <v>0.677966101694915</v>
          </cell>
          <cell r="F289" t="str">
            <v>% ent cuse</v>
          </cell>
        </row>
        <row r="290">
          <cell r="A290" t="str">
            <v>2007</v>
          </cell>
          <cell r="B290" t="str">
            <v>BG</v>
          </cell>
          <cell r="C290" t="str">
            <v>SM_O1</v>
          </cell>
          <cell r="D290" t="str">
            <v>e_itsp</v>
          </cell>
          <cell r="E290">
            <v>9.6792044899122506E-2</v>
          </cell>
          <cell r="F290" t="str">
            <v>% ent</v>
          </cell>
        </row>
        <row r="291">
          <cell r="A291" t="str">
            <v>2007</v>
          </cell>
          <cell r="B291" t="str">
            <v>BG</v>
          </cell>
          <cell r="C291" t="str">
            <v>SM_O1</v>
          </cell>
          <cell r="D291" t="str">
            <v>e_itsp</v>
          </cell>
          <cell r="E291">
            <v>0.114403931998345</v>
          </cell>
          <cell r="F291" t="str">
            <v>% ent cuse</v>
          </cell>
        </row>
        <row r="292">
          <cell r="A292" t="str">
            <v>2007</v>
          </cell>
          <cell r="B292" t="str">
            <v>BG</v>
          </cell>
          <cell r="C292" t="str">
            <v>S_DF</v>
          </cell>
          <cell r="D292" t="str">
            <v>e_itsp</v>
          </cell>
          <cell r="E292">
            <v>4.1905789490269699E-2</v>
          </cell>
          <cell r="F292" t="str">
            <v>% ent</v>
          </cell>
        </row>
        <row r="293">
          <cell r="A293" t="str">
            <v>2007</v>
          </cell>
          <cell r="B293" t="str">
            <v>BG</v>
          </cell>
          <cell r="C293" t="str">
            <v>S_DF</v>
          </cell>
          <cell r="D293" t="str">
            <v>e_itsp</v>
          </cell>
          <cell r="E293">
            <v>5.4212467942833201E-2</v>
          </cell>
          <cell r="F293" t="str">
            <v>% ent cuse</v>
          </cell>
        </row>
        <row r="294">
          <cell r="A294" t="str">
            <v>2007</v>
          </cell>
          <cell r="B294" t="str">
            <v>BG</v>
          </cell>
          <cell r="C294" t="str">
            <v>S_DFGHIJKO</v>
          </cell>
          <cell r="D294" t="str">
            <v>e_itsp</v>
          </cell>
          <cell r="E294">
            <v>7.4193903345214404E-2</v>
          </cell>
          <cell r="F294" t="str">
            <v>% ent</v>
          </cell>
        </row>
        <row r="295">
          <cell r="A295" t="str">
            <v>2007</v>
          </cell>
          <cell r="B295" t="str">
            <v>BG</v>
          </cell>
          <cell r="C295" t="str">
            <v>S_DFGHIJKO</v>
          </cell>
          <cell r="D295" t="str">
            <v>e_itsp</v>
          </cell>
          <cell r="E295">
            <v>9.0332484636971605E-2</v>
          </cell>
          <cell r="F295" t="str">
            <v>% ent cuse</v>
          </cell>
        </row>
        <row r="296">
          <cell r="A296" t="str">
            <v>2007</v>
          </cell>
          <cell r="B296" t="str">
            <v>BG</v>
          </cell>
          <cell r="C296" t="str">
            <v>S_DFGHIKO</v>
          </cell>
          <cell r="D296" t="str">
            <v>e_itsp</v>
          </cell>
          <cell r="E296">
            <v>7.3616916209411104E-2</v>
          </cell>
          <cell r="F296" t="str">
            <v>% ent</v>
          </cell>
        </row>
        <row r="297">
          <cell r="A297" t="str">
            <v>2007</v>
          </cell>
          <cell r="B297" t="str">
            <v>BG</v>
          </cell>
          <cell r="C297" t="str">
            <v>S_DFGHIKO</v>
          </cell>
          <cell r="D297" t="str">
            <v>e_itsp</v>
          </cell>
          <cell r="E297">
            <v>8.9663881681070604E-2</v>
          </cell>
          <cell r="F297" t="str">
            <v>% ent cuse</v>
          </cell>
        </row>
        <row r="298">
          <cell r="A298" t="str">
            <v>2007</v>
          </cell>
          <cell r="B298" t="str">
            <v>BG</v>
          </cell>
          <cell r="C298" t="str">
            <v>S_GHIKO</v>
          </cell>
          <cell r="D298" t="str">
            <v>e_itsp</v>
          </cell>
          <cell r="E298">
            <v>0.101981101665945</v>
          </cell>
          <cell r="F298" t="str">
            <v>% ent</v>
          </cell>
        </row>
        <row r="299">
          <cell r="A299" t="str">
            <v>2007</v>
          </cell>
          <cell r="B299" t="str">
            <v>BG</v>
          </cell>
          <cell r="C299" t="str">
            <v>S_GHIKO</v>
          </cell>
          <cell r="D299" t="str">
            <v>e_itsp</v>
          </cell>
          <cell r="E299">
            <v>0.11803342637561599</v>
          </cell>
          <cell r="F299" t="str">
            <v>% ent cuse</v>
          </cell>
        </row>
        <row r="300">
          <cell r="A300" t="str">
            <v>2007</v>
          </cell>
          <cell r="B300" t="str">
            <v>BG</v>
          </cell>
          <cell r="C300" t="str">
            <v>S_J65_66</v>
          </cell>
          <cell r="D300" t="str">
            <v>e_itsp</v>
          </cell>
          <cell r="E300">
            <v>0.40625</v>
          </cell>
          <cell r="F300" t="str">
            <v>% ent</v>
          </cell>
        </row>
        <row r="301">
          <cell r="A301" t="str">
            <v>2007</v>
          </cell>
          <cell r="B301" t="str">
            <v>BG</v>
          </cell>
          <cell r="C301" t="str">
            <v>S_J65_66</v>
          </cell>
          <cell r="D301" t="str">
            <v>e_itsp</v>
          </cell>
          <cell r="E301">
            <v>0.40625</v>
          </cell>
          <cell r="F301" t="str">
            <v>% ent cuse</v>
          </cell>
        </row>
        <row r="302">
          <cell r="A302" t="str">
            <v>2007</v>
          </cell>
          <cell r="B302" t="str">
            <v>CY</v>
          </cell>
          <cell r="C302" t="str">
            <v>10_65</v>
          </cell>
          <cell r="D302" t="str">
            <v>e_itsp</v>
          </cell>
          <cell r="E302">
            <v>0.337662337662337</v>
          </cell>
          <cell r="F302" t="str">
            <v>% ent</v>
          </cell>
        </row>
        <row r="303">
          <cell r="A303" t="str">
            <v>2007</v>
          </cell>
          <cell r="B303" t="str">
            <v>CY</v>
          </cell>
          <cell r="C303" t="str">
            <v>10_65</v>
          </cell>
          <cell r="D303" t="str">
            <v>e_itsp</v>
          </cell>
          <cell r="E303">
            <v>0.337662337662337</v>
          </cell>
          <cell r="F303" t="str">
            <v>% ent cuse</v>
          </cell>
        </row>
        <row r="304">
          <cell r="A304" t="str">
            <v>2007</v>
          </cell>
          <cell r="B304" t="str">
            <v>CY</v>
          </cell>
          <cell r="C304" t="str">
            <v>10_66</v>
          </cell>
          <cell r="D304" t="str">
            <v>e_itsp</v>
          </cell>
          <cell r="E304">
            <v>0.82758620689655205</v>
          </cell>
          <cell r="F304" t="str">
            <v>% ent</v>
          </cell>
        </row>
        <row r="305">
          <cell r="A305" t="str">
            <v>2007</v>
          </cell>
          <cell r="B305" t="str">
            <v>CY</v>
          </cell>
          <cell r="C305" t="str">
            <v>10_66</v>
          </cell>
          <cell r="D305" t="str">
            <v>e_itsp</v>
          </cell>
          <cell r="E305">
            <v>0.82758620689655205</v>
          </cell>
          <cell r="F305" t="str">
            <v>% ent cuse</v>
          </cell>
        </row>
        <row r="306">
          <cell r="A306" t="str">
            <v>2007</v>
          </cell>
          <cell r="B306" t="str">
            <v>CY</v>
          </cell>
          <cell r="C306" t="str">
            <v>10_D</v>
          </cell>
          <cell r="D306" t="str">
            <v>e_itsp</v>
          </cell>
          <cell r="E306">
            <v>0.10131782376985</v>
          </cell>
          <cell r="F306" t="str">
            <v>% ent</v>
          </cell>
        </row>
        <row r="307">
          <cell r="A307" t="str">
            <v>2007</v>
          </cell>
          <cell r="B307" t="str">
            <v>CY</v>
          </cell>
          <cell r="C307" t="str">
            <v>10_D</v>
          </cell>
          <cell r="D307" t="str">
            <v>e_itsp</v>
          </cell>
          <cell r="E307">
            <v>0.106094118158283</v>
          </cell>
          <cell r="F307" t="str">
            <v>% ent cuse</v>
          </cell>
        </row>
        <row r="308">
          <cell r="A308" t="str">
            <v>2007</v>
          </cell>
          <cell r="B308" t="str">
            <v>CY</v>
          </cell>
          <cell r="C308" t="str">
            <v>10_D15_22</v>
          </cell>
          <cell r="D308" t="str">
            <v>e_itsp</v>
          </cell>
          <cell r="E308">
            <v>0.113207944456187</v>
          </cell>
          <cell r="F308" t="str">
            <v>% ent</v>
          </cell>
        </row>
        <row r="309">
          <cell r="A309" t="str">
            <v>2007</v>
          </cell>
          <cell r="B309" t="str">
            <v>CY</v>
          </cell>
          <cell r="C309" t="str">
            <v>10_D15_22</v>
          </cell>
          <cell r="D309" t="str">
            <v>e_itsp</v>
          </cell>
          <cell r="E309">
            <v>0.119679273842784</v>
          </cell>
          <cell r="F309" t="str">
            <v>% ent cuse</v>
          </cell>
        </row>
        <row r="310">
          <cell r="A310" t="str">
            <v>2007</v>
          </cell>
          <cell r="B310" t="str">
            <v>CY</v>
          </cell>
          <cell r="C310" t="str">
            <v>10_D23_25</v>
          </cell>
          <cell r="D310" t="str">
            <v>e_itsp</v>
          </cell>
          <cell r="E310">
            <v>0.21840958605664501</v>
          </cell>
          <cell r="F310" t="str">
            <v>% ent</v>
          </cell>
        </row>
        <row r="311">
          <cell r="A311" t="str">
            <v>2007</v>
          </cell>
          <cell r="B311" t="str">
            <v>CY</v>
          </cell>
          <cell r="C311" t="str">
            <v>10_D23_25</v>
          </cell>
          <cell r="D311" t="str">
            <v>e_itsp</v>
          </cell>
          <cell r="E311">
            <v>0.21840958605664501</v>
          </cell>
          <cell r="F311" t="str">
            <v>% ent cuse</v>
          </cell>
        </row>
        <row r="312">
          <cell r="A312" t="str">
            <v>2007</v>
          </cell>
          <cell r="B312" t="str">
            <v>CY</v>
          </cell>
          <cell r="C312" t="str">
            <v>10_D26_28</v>
          </cell>
          <cell r="D312" t="str">
            <v>e_itsp</v>
          </cell>
          <cell r="E312">
            <v>3.9855072463768099E-2</v>
          </cell>
          <cell r="F312" t="str">
            <v>% ent</v>
          </cell>
        </row>
        <row r="313">
          <cell r="A313" t="str">
            <v>2007</v>
          </cell>
          <cell r="B313" t="str">
            <v>CY</v>
          </cell>
          <cell r="C313" t="str">
            <v>10_D26_28</v>
          </cell>
          <cell r="D313" t="str">
            <v>e_itsp</v>
          </cell>
          <cell r="E313">
            <v>4.1578077013938099E-2</v>
          </cell>
          <cell r="F313" t="str">
            <v>% ent cuse</v>
          </cell>
        </row>
        <row r="314">
          <cell r="A314" t="str">
            <v>2007</v>
          </cell>
          <cell r="B314" t="str">
            <v>CY</v>
          </cell>
          <cell r="C314" t="str">
            <v>10_D29_37</v>
          </cell>
          <cell r="D314" t="str">
            <v>e_itsp</v>
          </cell>
          <cell r="E314">
            <v>0.112911025145068</v>
          </cell>
          <cell r="F314" t="str">
            <v>% ent</v>
          </cell>
        </row>
        <row r="315">
          <cell r="A315" t="str">
            <v>2007</v>
          </cell>
          <cell r="B315" t="str">
            <v>CY</v>
          </cell>
          <cell r="C315" t="str">
            <v>10_D29_37</v>
          </cell>
          <cell r="D315" t="str">
            <v>e_itsp</v>
          </cell>
          <cell r="E315">
            <v>0.117691532258065</v>
          </cell>
          <cell r="F315" t="str">
            <v>% ent cuse</v>
          </cell>
        </row>
        <row r="316">
          <cell r="A316" t="str">
            <v>2007</v>
          </cell>
          <cell r="B316" t="str">
            <v>CY</v>
          </cell>
          <cell r="C316" t="str">
            <v>10_DF</v>
          </cell>
          <cell r="D316" t="str">
            <v>e_itsp</v>
          </cell>
          <cell r="E316">
            <v>8.59814950966869E-2</v>
          </cell>
          <cell r="F316" t="str">
            <v>% ent</v>
          </cell>
        </row>
        <row r="317">
          <cell r="A317" t="str">
            <v>2007</v>
          </cell>
          <cell r="B317" t="str">
            <v>CY</v>
          </cell>
          <cell r="C317" t="str">
            <v>10_DF</v>
          </cell>
          <cell r="D317" t="str">
            <v>e_itsp</v>
          </cell>
          <cell r="E317">
            <v>9.28175229957931E-2</v>
          </cell>
          <cell r="F317" t="str">
            <v>% ent cuse</v>
          </cell>
        </row>
        <row r="318">
          <cell r="A318" t="str">
            <v>2007</v>
          </cell>
          <cell r="B318" t="str">
            <v>CY</v>
          </cell>
          <cell r="C318" t="str">
            <v>10_DFGHIJKO</v>
          </cell>
          <cell r="D318" t="str">
            <v>e_itsp</v>
          </cell>
          <cell r="E318">
            <v>0.180514714479836</v>
          </cell>
          <cell r="F318" t="str">
            <v>% ent</v>
          </cell>
        </row>
        <row r="319">
          <cell r="A319" t="str">
            <v>2007</v>
          </cell>
          <cell r="B319" t="str">
            <v>CY</v>
          </cell>
          <cell r="C319" t="str">
            <v>10_DFGHIJKO</v>
          </cell>
          <cell r="D319" t="str">
            <v>e_itsp</v>
          </cell>
          <cell r="E319">
            <v>0.190583523439215</v>
          </cell>
          <cell r="F319" t="str">
            <v>% ent cuse</v>
          </cell>
        </row>
        <row r="320">
          <cell r="A320" t="str">
            <v>2007</v>
          </cell>
          <cell r="B320" t="str">
            <v>CY</v>
          </cell>
          <cell r="C320" t="str">
            <v>10_DFGHIKO</v>
          </cell>
          <cell r="D320" t="str">
            <v>e_itsp</v>
          </cell>
          <cell r="E320">
            <v>0.169332601869186</v>
          </cell>
          <cell r="F320" t="str">
            <v>% ent</v>
          </cell>
        </row>
        <row r="321">
          <cell r="A321" t="str">
            <v>2007</v>
          </cell>
          <cell r="B321" t="str">
            <v>CY</v>
          </cell>
          <cell r="C321" t="str">
            <v>10_DFGHIKO</v>
          </cell>
          <cell r="D321" t="str">
            <v>e_itsp</v>
          </cell>
          <cell r="E321">
            <v>0.179183286581343</v>
          </cell>
          <cell r="F321" t="str">
            <v>% ent cuse</v>
          </cell>
        </row>
        <row r="322">
          <cell r="A322" t="str">
            <v>2007</v>
          </cell>
          <cell r="B322" t="str">
            <v>CY</v>
          </cell>
          <cell r="C322" t="str">
            <v>10_DGHIK</v>
          </cell>
          <cell r="D322" t="str">
            <v>e_itsp</v>
          </cell>
          <cell r="E322">
            <v>0.185842578386679</v>
          </cell>
          <cell r="F322" t="str">
            <v>% ent</v>
          </cell>
        </row>
        <row r="323">
          <cell r="A323" t="str">
            <v>2007</v>
          </cell>
          <cell r="B323" t="str">
            <v>CY</v>
          </cell>
          <cell r="C323" t="str">
            <v>10_DGHIK</v>
          </cell>
          <cell r="D323" t="str">
            <v>e_itsp</v>
          </cell>
          <cell r="E323">
            <v>0.194234837701421</v>
          </cell>
          <cell r="F323" t="str">
            <v>% ent cuse</v>
          </cell>
        </row>
        <row r="324">
          <cell r="A324" t="str">
            <v>2007</v>
          </cell>
          <cell r="B324" t="str">
            <v>CY</v>
          </cell>
          <cell r="C324" t="str">
            <v>10_DGIK</v>
          </cell>
          <cell r="D324" t="str">
            <v>e_itsp</v>
          </cell>
          <cell r="E324">
            <v>0.18944006381536899</v>
          </cell>
          <cell r="F324" t="str">
            <v>% ent</v>
          </cell>
        </row>
        <row r="325">
          <cell r="A325" t="str">
            <v>2007</v>
          </cell>
          <cell r="B325" t="str">
            <v>CY</v>
          </cell>
          <cell r="C325" t="str">
            <v>10_DGIK</v>
          </cell>
          <cell r="D325" t="str">
            <v>e_itsp</v>
          </cell>
          <cell r="E325">
            <v>0.19767724053529701</v>
          </cell>
          <cell r="F325" t="str">
            <v>% ent cuse</v>
          </cell>
        </row>
        <row r="326">
          <cell r="A326" t="str">
            <v>2007</v>
          </cell>
          <cell r="B326" t="str">
            <v>CY</v>
          </cell>
          <cell r="C326" t="str">
            <v>10_F</v>
          </cell>
          <cell r="D326" t="str">
            <v>e_itsp</v>
          </cell>
          <cell r="E326">
            <v>6.1862824362824399E-2</v>
          </cell>
          <cell r="F326" t="str">
            <v>% ent</v>
          </cell>
        </row>
        <row r="327">
          <cell r="A327" t="str">
            <v>2007</v>
          </cell>
          <cell r="B327" t="str">
            <v>CY</v>
          </cell>
          <cell r="C327" t="str">
            <v>10_F</v>
          </cell>
          <cell r="D327" t="str">
            <v>e_itsp</v>
          </cell>
          <cell r="E327">
            <v>7.0193084769455905E-2</v>
          </cell>
          <cell r="F327" t="str">
            <v>% ent cuse</v>
          </cell>
        </row>
        <row r="328">
          <cell r="A328" t="str">
            <v>2007</v>
          </cell>
          <cell r="B328" t="str">
            <v>CY</v>
          </cell>
          <cell r="C328" t="str">
            <v>10_G</v>
          </cell>
          <cell r="D328" t="str">
            <v>e_itsp</v>
          </cell>
          <cell r="E328">
            <v>0.17494193934020999</v>
          </cell>
          <cell r="F328" t="str">
            <v>% ent</v>
          </cell>
        </row>
        <row r="329">
          <cell r="A329" t="str">
            <v>2007</v>
          </cell>
          <cell r="B329" t="str">
            <v>CY</v>
          </cell>
          <cell r="C329" t="str">
            <v>10_G</v>
          </cell>
          <cell r="D329" t="str">
            <v>e_itsp</v>
          </cell>
          <cell r="E329">
            <v>0.181098983688118</v>
          </cell>
          <cell r="F329" t="str">
            <v>% ent cuse</v>
          </cell>
        </row>
        <row r="330">
          <cell r="A330" t="str">
            <v>2007</v>
          </cell>
          <cell r="B330" t="str">
            <v>CY</v>
          </cell>
          <cell r="C330" t="str">
            <v>10_G50</v>
          </cell>
          <cell r="D330" t="str">
            <v>e_itsp</v>
          </cell>
          <cell r="E330">
            <v>0.18787878787878801</v>
          </cell>
          <cell r="F330" t="str">
            <v>% ent</v>
          </cell>
        </row>
        <row r="331">
          <cell r="A331" t="str">
            <v>2007</v>
          </cell>
          <cell r="B331" t="str">
            <v>CY</v>
          </cell>
          <cell r="C331" t="str">
            <v>10_G50</v>
          </cell>
          <cell r="D331" t="str">
            <v>e_itsp</v>
          </cell>
          <cell r="E331">
            <v>0.207434944237918</v>
          </cell>
          <cell r="F331" t="str">
            <v>% ent cuse</v>
          </cell>
        </row>
        <row r="332">
          <cell r="A332" t="str">
            <v>2007</v>
          </cell>
          <cell r="B332" t="str">
            <v>CY</v>
          </cell>
          <cell r="C332" t="str">
            <v>10_G51</v>
          </cell>
          <cell r="D332" t="str">
            <v>e_itsp</v>
          </cell>
          <cell r="E332">
            <v>0.19099441907660999</v>
          </cell>
          <cell r="F332" t="str">
            <v>% ent</v>
          </cell>
        </row>
        <row r="333">
          <cell r="A333" t="str">
            <v>2007</v>
          </cell>
          <cell r="B333" t="str">
            <v>CY</v>
          </cell>
          <cell r="C333" t="str">
            <v>10_G51</v>
          </cell>
          <cell r="D333" t="str">
            <v>e_itsp</v>
          </cell>
          <cell r="E333">
            <v>0.19099441907660999</v>
          </cell>
          <cell r="F333" t="str">
            <v>% ent cuse</v>
          </cell>
        </row>
        <row r="334">
          <cell r="A334" t="str">
            <v>2007</v>
          </cell>
          <cell r="B334" t="str">
            <v>CY</v>
          </cell>
          <cell r="C334" t="str">
            <v>10_G52</v>
          </cell>
          <cell r="D334" t="str">
            <v>e_itsp</v>
          </cell>
          <cell r="E334">
            <v>0.154317288893902</v>
          </cell>
          <cell r="F334" t="str">
            <v>% ent</v>
          </cell>
        </row>
        <row r="335">
          <cell r="A335" t="str">
            <v>2007</v>
          </cell>
          <cell r="B335" t="str">
            <v>CY</v>
          </cell>
          <cell r="C335" t="str">
            <v>10_G52</v>
          </cell>
          <cell r="D335" t="str">
            <v>e_itsp</v>
          </cell>
          <cell r="E335">
            <v>0.16349620091815301</v>
          </cell>
          <cell r="F335" t="str">
            <v>% ent cuse</v>
          </cell>
        </row>
        <row r="336">
          <cell r="A336" t="str">
            <v>2007</v>
          </cell>
          <cell r="B336" t="str">
            <v>CY</v>
          </cell>
          <cell r="C336" t="str">
            <v>10_GHIKO</v>
          </cell>
          <cell r="D336" t="str">
            <v>e_itsp</v>
          </cell>
          <cell r="E336">
            <v>0.22658002488920201</v>
          </cell>
          <cell r="F336" t="str">
            <v>% ent</v>
          </cell>
        </row>
        <row r="337">
          <cell r="A337" t="str">
            <v>2007</v>
          </cell>
          <cell r="B337" t="str">
            <v>CY</v>
          </cell>
          <cell r="C337" t="str">
            <v>10_GHIKO</v>
          </cell>
          <cell r="D337" t="str">
            <v>e_itsp</v>
          </cell>
          <cell r="E337">
            <v>0.23655044797465599</v>
          </cell>
          <cell r="F337" t="str">
            <v>% ent cuse</v>
          </cell>
        </row>
        <row r="338">
          <cell r="A338" t="str">
            <v>2007</v>
          </cell>
          <cell r="B338" t="str">
            <v>CY</v>
          </cell>
          <cell r="C338" t="str">
            <v>10_H551_552</v>
          </cell>
          <cell r="D338" t="str">
            <v>e_itsp</v>
          </cell>
          <cell r="E338">
            <v>0.15090455396132199</v>
          </cell>
          <cell r="F338" t="str">
            <v>% ent</v>
          </cell>
        </row>
        <row r="339">
          <cell r="A339" t="str">
            <v>2007</v>
          </cell>
          <cell r="B339" t="str">
            <v>CY</v>
          </cell>
          <cell r="C339" t="str">
            <v>10_H551_552</v>
          </cell>
          <cell r="D339" t="str">
            <v>e_itsp</v>
          </cell>
          <cell r="E339">
            <v>0.160218570186695</v>
          </cell>
          <cell r="F339" t="str">
            <v>% ent cuse</v>
          </cell>
        </row>
        <row r="340">
          <cell r="A340" t="str">
            <v>2007</v>
          </cell>
          <cell r="B340" t="str">
            <v>CY</v>
          </cell>
          <cell r="C340" t="str">
            <v>10_I</v>
          </cell>
          <cell r="D340" t="str">
            <v>e_itsp</v>
          </cell>
          <cell r="E340">
            <v>0.28333726069875298</v>
          </cell>
          <cell r="F340" t="str">
            <v>% ent</v>
          </cell>
        </row>
        <row r="341">
          <cell r="A341" t="str">
            <v>2007</v>
          </cell>
          <cell r="B341" t="str">
            <v>CY</v>
          </cell>
          <cell r="C341" t="str">
            <v>10_I</v>
          </cell>
          <cell r="D341" t="str">
            <v>e_itsp</v>
          </cell>
          <cell r="E341">
            <v>0.32332698126345499</v>
          </cell>
          <cell r="F341" t="str">
            <v>% ent cuse</v>
          </cell>
        </row>
        <row r="342">
          <cell r="A342" t="str">
            <v>2007</v>
          </cell>
          <cell r="B342" t="str">
            <v>CY</v>
          </cell>
          <cell r="C342" t="str">
            <v>10_I60_63</v>
          </cell>
          <cell r="D342" t="str">
            <v>e_itsp</v>
          </cell>
          <cell r="E342">
            <v>0.22953478870118901</v>
          </cell>
          <cell r="F342" t="str">
            <v>% ent</v>
          </cell>
        </row>
        <row r="343">
          <cell r="A343" t="str">
            <v>2007</v>
          </cell>
          <cell r="B343" t="str">
            <v>CY</v>
          </cell>
          <cell r="C343" t="str">
            <v>10_I60_63</v>
          </cell>
          <cell r="D343" t="str">
            <v>e_itsp</v>
          </cell>
          <cell r="E343">
            <v>0.26583141097895502</v>
          </cell>
          <cell r="F343" t="str">
            <v>% ent cuse</v>
          </cell>
        </row>
        <row r="344">
          <cell r="A344" t="str">
            <v>2007</v>
          </cell>
          <cell r="B344" t="str">
            <v>CY</v>
          </cell>
          <cell r="C344" t="str">
            <v>10_I64</v>
          </cell>
          <cell r="D344" t="str">
            <v>e_itsp</v>
          </cell>
          <cell r="E344">
            <v>0.80086580086580095</v>
          </cell>
          <cell r="F344" t="str">
            <v>% ent</v>
          </cell>
        </row>
        <row r="345">
          <cell r="A345" t="str">
            <v>2007</v>
          </cell>
          <cell r="B345" t="str">
            <v>CY</v>
          </cell>
          <cell r="C345" t="str">
            <v>10_I64</v>
          </cell>
          <cell r="D345" t="str">
            <v>e_itsp</v>
          </cell>
          <cell r="E345">
            <v>0.80086580086580095</v>
          </cell>
          <cell r="F345" t="str">
            <v>% ent cuse</v>
          </cell>
        </row>
        <row r="346">
          <cell r="A346" t="str">
            <v>2007</v>
          </cell>
          <cell r="B346" t="str">
            <v>CY</v>
          </cell>
          <cell r="C346" t="str">
            <v>10_J65_66</v>
          </cell>
          <cell r="D346" t="str">
            <v>e_itsp</v>
          </cell>
          <cell r="E346">
            <v>0.456060606060606</v>
          </cell>
          <cell r="F346" t="str">
            <v>% ent</v>
          </cell>
        </row>
        <row r="347">
          <cell r="A347" t="str">
            <v>2007</v>
          </cell>
          <cell r="B347" t="str">
            <v>CY</v>
          </cell>
          <cell r="C347" t="str">
            <v>10_J65_66</v>
          </cell>
          <cell r="D347" t="str">
            <v>e_itsp</v>
          </cell>
          <cell r="E347">
            <v>0.456060606060606</v>
          </cell>
          <cell r="F347" t="str">
            <v>% ent cuse</v>
          </cell>
        </row>
        <row r="348">
          <cell r="A348" t="str">
            <v>2007</v>
          </cell>
          <cell r="B348" t="str">
            <v>CY</v>
          </cell>
          <cell r="C348" t="str">
            <v>10_K</v>
          </cell>
          <cell r="D348" t="str">
            <v>e_itsp</v>
          </cell>
          <cell r="E348">
            <v>0.36650815850815799</v>
          </cell>
          <cell r="F348" t="str">
            <v>% ent</v>
          </cell>
        </row>
        <row r="349">
          <cell r="A349" t="str">
            <v>2007</v>
          </cell>
          <cell r="B349" t="str">
            <v>CY</v>
          </cell>
          <cell r="C349" t="str">
            <v>10_K</v>
          </cell>
          <cell r="D349" t="str">
            <v>e_itsp</v>
          </cell>
          <cell r="E349">
            <v>0.36650815850815799</v>
          </cell>
          <cell r="F349" t="str">
            <v>% ent cuse</v>
          </cell>
        </row>
        <row r="350">
          <cell r="A350" t="str">
            <v>2007</v>
          </cell>
          <cell r="B350" t="str">
            <v>CY</v>
          </cell>
          <cell r="C350" t="str">
            <v>10_K70_71_73_74</v>
          </cell>
          <cell r="D350" t="str">
            <v>e_itsp</v>
          </cell>
          <cell r="E350">
            <v>0.29891033623910301</v>
          </cell>
          <cell r="F350" t="str">
            <v>% ent</v>
          </cell>
        </row>
        <row r="351">
          <cell r="A351" t="str">
            <v>2007</v>
          </cell>
          <cell r="B351" t="str">
            <v>CY</v>
          </cell>
          <cell r="C351" t="str">
            <v>10_K70_71_73_74</v>
          </cell>
          <cell r="D351" t="str">
            <v>e_itsp</v>
          </cell>
          <cell r="E351">
            <v>0.29891033623910301</v>
          </cell>
          <cell r="F351" t="str">
            <v>% ent cuse</v>
          </cell>
        </row>
        <row r="352">
          <cell r="A352" t="str">
            <v>2007</v>
          </cell>
          <cell r="B352" t="str">
            <v>CY</v>
          </cell>
          <cell r="C352" t="str">
            <v>10_K72</v>
          </cell>
          <cell r="D352" t="str">
            <v>e_itsp</v>
          </cell>
          <cell r="E352">
            <v>0.96464646464646497</v>
          </cell>
          <cell r="F352" t="str">
            <v>% ent</v>
          </cell>
        </row>
        <row r="353">
          <cell r="A353" t="str">
            <v>2007</v>
          </cell>
          <cell r="B353" t="str">
            <v>CY</v>
          </cell>
          <cell r="C353" t="str">
            <v>10_K72</v>
          </cell>
          <cell r="D353" t="str">
            <v>e_itsp</v>
          </cell>
          <cell r="E353">
            <v>0.96464646464646497</v>
          </cell>
          <cell r="F353" t="str">
            <v>% ent cuse</v>
          </cell>
        </row>
        <row r="354">
          <cell r="A354" t="str">
            <v>2007</v>
          </cell>
          <cell r="B354" t="str">
            <v>CY</v>
          </cell>
          <cell r="C354" t="str">
            <v>10_O921_922</v>
          </cell>
          <cell r="D354" t="str">
            <v>e_itsp</v>
          </cell>
          <cell r="E354">
            <v>0.44146825396825401</v>
          </cell>
          <cell r="F354" t="str">
            <v>% ent</v>
          </cell>
        </row>
        <row r="355">
          <cell r="A355" t="str">
            <v>2007</v>
          </cell>
          <cell r="B355" t="str">
            <v>CY</v>
          </cell>
          <cell r="C355" t="str">
            <v>10_O921_922</v>
          </cell>
          <cell r="D355" t="str">
            <v>e_itsp</v>
          </cell>
          <cell r="E355">
            <v>0.45454545454545497</v>
          </cell>
          <cell r="F355" t="str">
            <v>% ent cuse</v>
          </cell>
        </row>
        <row r="356">
          <cell r="A356" t="str">
            <v>2007</v>
          </cell>
          <cell r="B356" t="str">
            <v>CY</v>
          </cell>
          <cell r="C356" t="str">
            <v>L_DF</v>
          </cell>
          <cell r="D356" t="str">
            <v>e_itsp</v>
          </cell>
          <cell r="E356">
            <v>1</v>
          </cell>
          <cell r="F356" t="str">
            <v>% ent</v>
          </cell>
        </row>
        <row r="357">
          <cell r="A357" t="str">
            <v>2007</v>
          </cell>
          <cell r="B357" t="str">
            <v>CY</v>
          </cell>
          <cell r="C357" t="str">
            <v>L_DF</v>
          </cell>
          <cell r="D357" t="str">
            <v>e_itsp</v>
          </cell>
          <cell r="E357">
            <v>1</v>
          </cell>
          <cell r="F357" t="str">
            <v>% ent cuse</v>
          </cell>
        </row>
        <row r="358">
          <cell r="A358" t="str">
            <v>2007</v>
          </cell>
          <cell r="B358" t="str">
            <v>CY</v>
          </cell>
          <cell r="C358" t="str">
            <v>L_DFGHIJKO</v>
          </cell>
          <cell r="D358" t="str">
            <v>e_itsp</v>
          </cell>
          <cell r="E358">
            <v>0.78620218579234902</v>
          </cell>
          <cell r="F358" t="str">
            <v>% ent</v>
          </cell>
        </row>
        <row r="359">
          <cell r="A359" t="str">
            <v>2007</v>
          </cell>
          <cell r="B359" t="str">
            <v>CY</v>
          </cell>
          <cell r="C359" t="str">
            <v>L_DFGHIJKO</v>
          </cell>
          <cell r="D359" t="str">
            <v>e_itsp</v>
          </cell>
          <cell r="E359">
            <v>0.78620218579234902</v>
          </cell>
          <cell r="F359" t="str">
            <v>% ent cuse</v>
          </cell>
        </row>
        <row r="360">
          <cell r="A360" t="str">
            <v>2007</v>
          </cell>
          <cell r="B360" t="str">
            <v>CY</v>
          </cell>
          <cell r="C360" t="str">
            <v>L_DFGHIKO</v>
          </cell>
          <cell r="D360" t="str">
            <v>e_itsp</v>
          </cell>
          <cell r="E360">
            <v>0.76711309523809501</v>
          </cell>
          <cell r="F360" t="str">
            <v>% ent</v>
          </cell>
        </row>
        <row r="361">
          <cell r="A361" t="str">
            <v>2007</v>
          </cell>
          <cell r="B361" t="str">
            <v>CY</v>
          </cell>
          <cell r="C361" t="str">
            <v>L_DFGHIKO</v>
          </cell>
          <cell r="D361" t="str">
            <v>e_itsp</v>
          </cell>
          <cell r="E361">
            <v>0.76711309523809501</v>
          </cell>
          <cell r="F361" t="str">
            <v>% ent cuse</v>
          </cell>
        </row>
        <row r="362">
          <cell r="A362" t="str">
            <v>2007</v>
          </cell>
          <cell r="B362" t="str">
            <v>CY</v>
          </cell>
          <cell r="C362" t="str">
            <v>L_GHIKO</v>
          </cell>
          <cell r="D362" t="str">
            <v>e_itsp</v>
          </cell>
          <cell r="E362">
            <v>0.66559829059829101</v>
          </cell>
          <cell r="F362" t="str">
            <v>% ent</v>
          </cell>
        </row>
        <row r="363">
          <cell r="A363" t="str">
            <v>2007</v>
          </cell>
          <cell r="B363" t="str">
            <v>CY</v>
          </cell>
          <cell r="C363" t="str">
            <v>L_GHIKO</v>
          </cell>
          <cell r="D363" t="str">
            <v>e_itsp</v>
          </cell>
          <cell r="E363">
            <v>0.66559829059829101</v>
          </cell>
          <cell r="F363" t="str">
            <v>% ent cuse</v>
          </cell>
        </row>
        <row r="364">
          <cell r="A364" t="str">
            <v>2007</v>
          </cell>
          <cell r="B364" t="str">
            <v>CY</v>
          </cell>
          <cell r="C364" t="str">
            <v>L_J65_66</v>
          </cell>
          <cell r="D364" t="str">
            <v>e_itsp</v>
          </cell>
          <cell r="E364">
            <v>1</v>
          </cell>
          <cell r="F364" t="str">
            <v>% ent</v>
          </cell>
        </row>
        <row r="365">
          <cell r="A365" t="str">
            <v>2007</v>
          </cell>
          <cell r="B365" t="str">
            <v>CY</v>
          </cell>
          <cell r="C365" t="str">
            <v>L_J65_66</v>
          </cell>
          <cell r="D365" t="str">
            <v>e_itsp</v>
          </cell>
          <cell r="E365">
            <v>1</v>
          </cell>
          <cell r="F365" t="str">
            <v>% ent cuse</v>
          </cell>
        </row>
        <row r="366">
          <cell r="A366" t="str">
            <v>2007</v>
          </cell>
          <cell r="B366" t="str">
            <v>CY</v>
          </cell>
          <cell r="C366" t="str">
            <v>M_DF</v>
          </cell>
          <cell r="D366" t="str">
            <v>e_itsp</v>
          </cell>
          <cell r="E366">
            <v>0.313321238509918</v>
          </cell>
          <cell r="F366" t="str">
            <v>% ent</v>
          </cell>
        </row>
        <row r="367">
          <cell r="A367" t="str">
            <v>2007</v>
          </cell>
          <cell r="B367" t="str">
            <v>CY</v>
          </cell>
          <cell r="C367" t="str">
            <v>M_DF</v>
          </cell>
          <cell r="D367" t="str">
            <v>e_itsp</v>
          </cell>
          <cell r="E367">
            <v>0.313321238509918</v>
          </cell>
          <cell r="F367" t="str">
            <v>% ent cuse</v>
          </cell>
        </row>
        <row r="368">
          <cell r="A368" t="str">
            <v>2007</v>
          </cell>
          <cell r="B368" t="str">
            <v>CY</v>
          </cell>
          <cell r="C368" t="str">
            <v>M_DFGHIJKO</v>
          </cell>
          <cell r="D368" t="str">
            <v>e_itsp</v>
          </cell>
          <cell r="E368">
            <v>0.44020085116327001</v>
          </cell>
          <cell r="F368" t="str">
            <v>% ent</v>
          </cell>
        </row>
        <row r="369">
          <cell r="A369" t="str">
            <v>2007</v>
          </cell>
          <cell r="B369" t="str">
            <v>CY</v>
          </cell>
          <cell r="C369" t="str">
            <v>M_DFGHIJKO</v>
          </cell>
          <cell r="D369" t="str">
            <v>e_itsp</v>
          </cell>
          <cell r="E369">
            <v>0.44020085116326901</v>
          </cell>
          <cell r="F369" t="str">
            <v>% ent cuse</v>
          </cell>
        </row>
        <row r="370">
          <cell r="A370" t="str">
            <v>2007</v>
          </cell>
          <cell r="B370" t="str">
            <v>CY</v>
          </cell>
          <cell r="C370" t="str">
            <v>M_DFGHIKO</v>
          </cell>
          <cell r="D370" t="str">
            <v>e_itsp</v>
          </cell>
          <cell r="E370">
            <v>0.40196092100230901</v>
          </cell>
          <cell r="F370" t="str">
            <v>% ent</v>
          </cell>
        </row>
        <row r="371">
          <cell r="A371" t="str">
            <v>2007</v>
          </cell>
          <cell r="B371" t="str">
            <v>CY</v>
          </cell>
          <cell r="C371" t="str">
            <v>M_DFGHIKO</v>
          </cell>
          <cell r="D371" t="str">
            <v>e_itsp</v>
          </cell>
          <cell r="E371">
            <v>0.40196092100230801</v>
          </cell>
          <cell r="F371" t="str">
            <v>% ent cuse</v>
          </cell>
        </row>
        <row r="372">
          <cell r="A372" t="str">
            <v>2007</v>
          </cell>
          <cell r="B372" t="str">
            <v>CY</v>
          </cell>
          <cell r="C372" t="str">
            <v>M_GHIKO</v>
          </cell>
          <cell r="D372" t="str">
            <v>e_itsp</v>
          </cell>
          <cell r="E372">
            <v>0.44628076224850299</v>
          </cell>
          <cell r="F372" t="str">
            <v>% ent</v>
          </cell>
        </row>
        <row r="373">
          <cell r="A373" t="str">
            <v>2007</v>
          </cell>
          <cell r="B373" t="str">
            <v>CY</v>
          </cell>
          <cell r="C373" t="str">
            <v>M_GHIKO</v>
          </cell>
          <cell r="D373" t="str">
            <v>e_itsp</v>
          </cell>
          <cell r="E373">
            <v>0.44628076224850299</v>
          </cell>
          <cell r="F373" t="str">
            <v>% ent cuse</v>
          </cell>
        </row>
        <row r="374">
          <cell r="A374" t="str">
            <v>2007</v>
          </cell>
          <cell r="B374" t="str">
            <v>CY</v>
          </cell>
          <cell r="C374" t="str">
            <v>M_J65_66</v>
          </cell>
          <cell r="D374" t="str">
            <v>e_itsp</v>
          </cell>
          <cell r="E374">
            <v>0.90625</v>
          </cell>
          <cell r="F374" t="str">
            <v>% ent</v>
          </cell>
        </row>
        <row r="375">
          <cell r="A375" t="str">
            <v>2007</v>
          </cell>
          <cell r="B375" t="str">
            <v>CY</v>
          </cell>
          <cell r="C375" t="str">
            <v>M_J65_66</v>
          </cell>
          <cell r="D375" t="str">
            <v>e_itsp</v>
          </cell>
          <cell r="E375">
            <v>0.90625</v>
          </cell>
          <cell r="F375" t="str">
            <v>% ent cuse</v>
          </cell>
        </row>
        <row r="376">
          <cell r="A376" t="str">
            <v>2007</v>
          </cell>
          <cell r="B376" t="str">
            <v>CY</v>
          </cell>
          <cell r="C376" t="str">
            <v>SM_DFGHIJKO</v>
          </cell>
          <cell r="D376" t="str">
            <v>e_itsp</v>
          </cell>
          <cell r="E376">
            <v>0.168264404217878</v>
          </cell>
          <cell r="F376" t="str">
            <v>% ent</v>
          </cell>
        </row>
        <row r="377">
          <cell r="A377" t="str">
            <v>2007</v>
          </cell>
          <cell r="B377" t="str">
            <v>CY</v>
          </cell>
          <cell r="C377" t="str">
            <v>SM_DFGHIJKO</v>
          </cell>
          <cell r="D377" t="str">
            <v>e_itsp</v>
          </cell>
          <cell r="E377">
            <v>0.17785055213301701</v>
          </cell>
          <cell r="F377" t="str">
            <v>% ent cuse</v>
          </cell>
        </row>
        <row r="378">
          <cell r="A378" t="str">
            <v>2007</v>
          </cell>
          <cell r="B378" t="str">
            <v>CY</v>
          </cell>
          <cell r="C378" t="str">
            <v>SM_DFGHIKO</v>
          </cell>
          <cell r="D378" t="str">
            <v>e_itsp</v>
          </cell>
          <cell r="E378">
            <v>0.157793233503567</v>
          </cell>
          <cell r="F378" t="str">
            <v>% ent</v>
          </cell>
        </row>
        <row r="379">
          <cell r="A379" t="str">
            <v>2007</v>
          </cell>
          <cell r="B379" t="str">
            <v>CY</v>
          </cell>
          <cell r="C379" t="str">
            <v>SM_DFGHIKO</v>
          </cell>
          <cell r="D379" t="str">
            <v>e_itsp</v>
          </cell>
          <cell r="E379">
            <v>0.16716034695764201</v>
          </cell>
          <cell r="F379" t="str">
            <v>% ent cuse</v>
          </cell>
        </row>
        <row r="380">
          <cell r="A380" t="str">
            <v>2007</v>
          </cell>
          <cell r="B380" t="str">
            <v>CY</v>
          </cell>
          <cell r="C380" t="str">
            <v>SM_J65_66</v>
          </cell>
          <cell r="D380" t="str">
            <v>e_itsp</v>
          </cell>
          <cell r="E380">
            <v>0.432411067193675</v>
          </cell>
          <cell r="F380" t="str">
            <v>% ent</v>
          </cell>
        </row>
        <row r="381">
          <cell r="A381" t="str">
            <v>2007</v>
          </cell>
          <cell r="B381" t="str">
            <v>CY</v>
          </cell>
          <cell r="C381" t="str">
            <v>SM_J65_66</v>
          </cell>
          <cell r="D381" t="str">
            <v>e_itsp</v>
          </cell>
          <cell r="E381">
            <v>0.432411067193675</v>
          </cell>
          <cell r="F381" t="str">
            <v>% ent cuse</v>
          </cell>
        </row>
        <row r="382">
          <cell r="A382" t="str">
            <v>2007</v>
          </cell>
          <cell r="B382" t="str">
            <v>CY</v>
          </cell>
          <cell r="C382" t="str">
            <v>SM_OTH</v>
          </cell>
          <cell r="D382" t="str">
            <v>e_itsp</v>
          </cell>
          <cell r="E382">
            <v>0.157793233503567</v>
          </cell>
          <cell r="F382" t="str">
            <v>% ent</v>
          </cell>
        </row>
        <row r="383">
          <cell r="A383" t="str">
            <v>2007</v>
          </cell>
          <cell r="B383" t="str">
            <v>CY</v>
          </cell>
          <cell r="C383" t="str">
            <v>SM_OTH</v>
          </cell>
          <cell r="D383" t="str">
            <v>e_itsp</v>
          </cell>
          <cell r="E383">
            <v>0.16716034695764201</v>
          </cell>
          <cell r="F383" t="str">
            <v>% ent cuse</v>
          </cell>
        </row>
        <row r="384">
          <cell r="A384" t="str">
            <v>2007</v>
          </cell>
          <cell r="B384" t="str">
            <v>CY</v>
          </cell>
          <cell r="C384" t="str">
            <v>S_DF</v>
          </cell>
          <cell r="D384" t="str">
            <v>e_itsp</v>
          </cell>
          <cell r="E384">
            <v>4.3320680312319497E-2</v>
          </cell>
          <cell r="F384" t="str">
            <v>% ent</v>
          </cell>
        </row>
        <row r="385">
          <cell r="A385" t="str">
            <v>2007</v>
          </cell>
          <cell r="B385" t="str">
            <v>CY</v>
          </cell>
          <cell r="C385" t="str">
            <v>S_DF</v>
          </cell>
          <cell r="D385" t="str">
            <v>e_itsp</v>
          </cell>
          <cell r="E385">
            <v>4.7287791604633499E-2</v>
          </cell>
          <cell r="F385" t="str">
            <v>% ent cuse</v>
          </cell>
        </row>
        <row r="386">
          <cell r="A386" t="str">
            <v>2007</v>
          </cell>
          <cell r="B386" t="str">
            <v>CY</v>
          </cell>
          <cell r="C386" t="str">
            <v>S_DFGHIJKO</v>
          </cell>
          <cell r="D386" t="str">
            <v>e_itsp</v>
          </cell>
          <cell r="E386">
            <v>0.124024935979268</v>
          </cell>
          <cell r="F386" t="str">
            <v>% ent</v>
          </cell>
        </row>
        <row r="387">
          <cell r="A387" t="str">
            <v>2007</v>
          </cell>
          <cell r="B387" t="str">
            <v>CY</v>
          </cell>
          <cell r="C387" t="str">
            <v>S_DFGHIJKO</v>
          </cell>
          <cell r="D387" t="str">
            <v>e_itsp</v>
          </cell>
          <cell r="E387">
            <v>0.132317066664559</v>
          </cell>
          <cell r="F387" t="str">
            <v>% ent cuse</v>
          </cell>
        </row>
        <row r="388">
          <cell r="A388" t="str">
            <v>2007</v>
          </cell>
          <cell r="B388" t="str">
            <v>CY</v>
          </cell>
          <cell r="C388" t="str">
            <v>S_DFGHIKO</v>
          </cell>
          <cell r="D388" t="str">
            <v>e_itsp</v>
          </cell>
          <cell r="E388">
            <v>0.11986993675943799</v>
          </cell>
          <cell r="F388" t="str">
            <v>% ent</v>
          </cell>
        </row>
        <row r="389">
          <cell r="A389" t="str">
            <v>2007</v>
          </cell>
          <cell r="B389" t="str">
            <v>CY</v>
          </cell>
          <cell r="C389" t="str">
            <v>S_DFGHIKO</v>
          </cell>
          <cell r="D389" t="str">
            <v>e_itsp</v>
          </cell>
          <cell r="E389">
            <v>0.12816751786831401</v>
          </cell>
          <cell r="F389" t="str">
            <v>% ent cuse</v>
          </cell>
        </row>
        <row r="390">
          <cell r="A390" t="str">
            <v>2007</v>
          </cell>
          <cell r="B390" t="str">
            <v>CY</v>
          </cell>
          <cell r="C390" t="str">
            <v>S_GHIKO</v>
          </cell>
          <cell r="D390" t="str">
            <v>e_itsp</v>
          </cell>
          <cell r="E390">
            <v>0.175518192649812</v>
          </cell>
          <cell r="F390" t="str">
            <v>% ent</v>
          </cell>
        </row>
        <row r="391">
          <cell r="A391" t="str">
            <v>2007</v>
          </cell>
          <cell r="B391" t="str">
            <v>CY</v>
          </cell>
          <cell r="C391" t="str">
            <v>S_GHIKO</v>
          </cell>
          <cell r="D391" t="str">
            <v>e_itsp</v>
          </cell>
          <cell r="E391">
            <v>0.18491498041747301</v>
          </cell>
          <cell r="F391" t="str">
            <v>% ent cuse</v>
          </cell>
        </row>
        <row r="392">
          <cell r="A392" t="str">
            <v>2007</v>
          </cell>
          <cell r="B392" t="str">
            <v>CY</v>
          </cell>
          <cell r="C392" t="str">
            <v>S_J65_66</v>
          </cell>
          <cell r="D392" t="str">
            <v>e_itsp</v>
          </cell>
          <cell r="E392">
            <v>0.249726177437021</v>
          </cell>
          <cell r="F392" t="str">
            <v>% ent</v>
          </cell>
        </row>
        <row r="393">
          <cell r="A393" t="str">
            <v>2007</v>
          </cell>
          <cell r="B393" t="str">
            <v>CY</v>
          </cell>
          <cell r="C393" t="str">
            <v>S_J65_66</v>
          </cell>
          <cell r="D393" t="str">
            <v>e_itsp</v>
          </cell>
          <cell r="E393">
            <v>0.249726177437021</v>
          </cell>
          <cell r="F393" t="str">
            <v>% ent cuse</v>
          </cell>
        </row>
        <row r="394">
          <cell r="A394" t="str">
            <v>2007</v>
          </cell>
          <cell r="B394" t="str">
            <v>CZ</v>
          </cell>
          <cell r="C394" t="str">
            <v>10_65</v>
          </cell>
          <cell r="D394" t="str">
            <v>e_itsp</v>
          </cell>
          <cell r="E394">
            <v>0.86071636120916795</v>
          </cell>
          <cell r="F394" t="str">
            <v>% ent</v>
          </cell>
        </row>
        <row r="395">
          <cell r="A395" t="str">
            <v>2007</v>
          </cell>
          <cell r="B395" t="str">
            <v>CZ</v>
          </cell>
          <cell r="C395" t="str">
            <v>10_65</v>
          </cell>
          <cell r="D395" t="str">
            <v>e_itsp</v>
          </cell>
          <cell r="E395">
            <v>0.86071636120916795</v>
          </cell>
          <cell r="F395" t="str">
            <v>% ent cuse</v>
          </cell>
        </row>
        <row r="396">
          <cell r="A396" t="str">
            <v>2007</v>
          </cell>
          <cell r="B396" t="str">
            <v>CZ</v>
          </cell>
          <cell r="C396" t="str">
            <v>10_66</v>
          </cell>
          <cell r="D396" t="str">
            <v>e_itsp</v>
          </cell>
          <cell r="E396">
            <v>0.72972867508448602</v>
          </cell>
          <cell r="F396" t="str">
            <v>% ent</v>
          </cell>
        </row>
        <row r="397">
          <cell r="A397" t="str">
            <v>2007</v>
          </cell>
          <cell r="B397" t="str">
            <v>CZ</v>
          </cell>
          <cell r="C397" t="str">
            <v>10_66</v>
          </cell>
          <cell r="D397" t="str">
            <v>e_itsp</v>
          </cell>
          <cell r="E397">
            <v>0.72972867508448602</v>
          </cell>
          <cell r="F397" t="str">
            <v>% ent cuse</v>
          </cell>
        </row>
        <row r="398">
          <cell r="A398" t="str">
            <v>2007</v>
          </cell>
          <cell r="B398" t="str">
            <v>CZ</v>
          </cell>
          <cell r="C398" t="str">
            <v>10_67</v>
          </cell>
          <cell r="D398" t="str">
            <v>e_itsp</v>
          </cell>
          <cell r="E398">
            <v>0.36802791348091402</v>
          </cell>
          <cell r="F398" t="str">
            <v>% ent</v>
          </cell>
        </row>
        <row r="399">
          <cell r="A399" t="str">
            <v>2007</v>
          </cell>
          <cell r="B399" t="str">
            <v>CZ</v>
          </cell>
          <cell r="C399" t="str">
            <v>10_67</v>
          </cell>
          <cell r="D399" t="str">
            <v>e_itsp</v>
          </cell>
          <cell r="E399">
            <v>0.36802791348091402</v>
          </cell>
          <cell r="F399" t="str">
            <v>% ent cuse</v>
          </cell>
        </row>
        <row r="400">
          <cell r="A400" t="str">
            <v>2007</v>
          </cell>
          <cell r="B400" t="str">
            <v>CZ</v>
          </cell>
          <cell r="C400" t="str">
            <v>10_D</v>
          </cell>
          <cell r="D400" t="str">
            <v>e_itsp</v>
          </cell>
          <cell r="E400">
            <v>0.18399091005867699</v>
          </cell>
          <cell r="F400" t="str">
            <v>% ent</v>
          </cell>
        </row>
        <row r="401">
          <cell r="A401" t="str">
            <v>2007</v>
          </cell>
          <cell r="B401" t="str">
            <v>CZ</v>
          </cell>
          <cell r="C401" t="str">
            <v>10_D</v>
          </cell>
          <cell r="D401" t="str">
            <v>e_itsp</v>
          </cell>
          <cell r="E401">
            <v>0.18838673673816</v>
          </cell>
          <cell r="F401" t="str">
            <v>% ent cuse</v>
          </cell>
        </row>
        <row r="402">
          <cell r="A402" t="str">
            <v>2007</v>
          </cell>
          <cell r="B402" t="str">
            <v>CZ</v>
          </cell>
          <cell r="C402" t="str">
            <v>10_D15_22</v>
          </cell>
          <cell r="D402" t="str">
            <v>e_itsp</v>
          </cell>
          <cell r="E402">
            <v>0.12227057919704901</v>
          </cell>
          <cell r="F402" t="str">
            <v>% ent</v>
          </cell>
        </row>
        <row r="403">
          <cell r="A403" t="str">
            <v>2007</v>
          </cell>
          <cell r="B403" t="str">
            <v>CZ</v>
          </cell>
          <cell r="C403" t="str">
            <v>10_D15_22</v>
          </cell>
          <cell r="D403" t="str">
            <v>e_itsp</v>
          </cell>
          <cell r="E403">
            <v>0.126189079087589</v>
          </cell>
          <cell r="F403" t="str">
            <v>% ent cuse</v>
          </cell>
        </row>
        <row r="404">
          <cell r="A404" t="str">
            <v>2007</v>
          </cell>
          <cell r="B404" t="str">
            <v>CZ</v>
          </cell>
          <cell r="C404" t="str">
            <v>10_D22</v>
          </cell>
          <cell r="D404" t="str">
            <v>e_itsp</v>
          </cell>
          <cell r="E404">
            <v>0.19243675684509701</v>
          </cell>
          <cell r="F404" t="str">
            <v>% ent</v>
          </cell>
        </row>
        <row r="405">
          <cell r="A405" t="str">
            <v>2007</v>
          </cell>
          <cell r="B405" t="str">
            <v>CZ</v>
          </cell>
          <cell r="C405" t="str">
            <v>10_D22</v>
          </cell>
          <cell r="D405" t="str">
            <v>e_itsp</v>
          </cell>
          <cell r="E405">
            <v>0.19882471061224499</v>
          </cell>
          <cell r="F405" t="str">
            <v>% ent cuse</v>
          </cell>
        </row>
        <row r="406">
          <cell r="A406" t="str">
            <v>2007</v>
          </cell>
          <cell r="B406" t="str">
            <v>CZ</v>
          </cell>
          <cell r="C406" t="str">
            <v>10_D23_25</v>
          </cell>
          <cell r="D406" t="str">
            <v>e_itsp</v>
          </cell>
          <cell r="E406">
            <v>0.21696289478531899</v>
          </cell>
          <cell r="F406" t="str">
            <v>% ent</v>
          </cell>
        </row>
        <row r="407">
          <cell r="A407" t="str">
            <v>2007</v>
          </cell>
          <cell r="B407" t="str">
            <v>CZ</v>
          </cell>
          <cell r="C407" t="str">
            <v>10_D23_25</v>
          </cell>
          <cell r="D407" t="str">
            <v>e_itsp</v>
          </cell>
          <cell r="E407">
            <v>0.220406469303632</v>
          </cell>
          <cell r="F407" t="str">
            <v>% ent cuse</v>
          </cell>
        </row>
        <row r="408">
          <cell r="A408" t="str">
            <v>2007</v>
          </cell>
          <cell r="B408" t="str">
            <v>CZ</v>
          </cell>
          <cell r="C408" t="str">
            <v>10_D26_28</v>
          </cell>
          <cell r="D408" t="str">
            <v>e_itsp</v>
          </cell>
          <cell r="E408">
            <v>0.14473131432966099</v>
          </cell>
          <cell r="F408" t="str">
            <v>% ent</v>
          </cell>
        </row>
        <row r="409">
          <cell r="A409" t="str">
            <v>2007</v>
          </cell>
          <cell r="B409" t="str">
            <v>CZ</v>
          </cell>
          <cell r="C409" t="str">
            <v>10_D26_28</v>
          </cell>
          <cell r="D409" t="str">
            <v>e_itsp</v>
          </cell>
          <cell r="E409">
            <v>0.14872296084661399</v>
          </cell>
          <cell r="F409" t="str">
            <v>% ent cuse</v>
          </cell>
        </row>
        <row r="410">
          <cell r="A410" t="str">
            <v>2007</v>
          </cell>
          <cell r="B410" t="str">
            <v>CZ</v>
          </cell>
          <cell r="C410" t="str">
            <v>10_D29_37</v>
          </cell>
          <cell r="D410" t="str">
            <v>e_itsp</v>
          </cell>
          <cell r="E410">
            <v>0.26403559618822597</v>
          </cell>
          <cell r="F410" t="str">
            <v>% ent</v>
          </cell>
        </row>
        <row r="411">
          <cell r="A411" t="str">
            <v>2007</v>
          </cell>
          <cell r="B411" t="str">
            <v>CZ</v>
          </cell>
          <cell r="C411" t="str">
            <v>10_D29_37</v>
          </cell>
          <cell r="D411" t="str">
            <v>e_itsp</v>
          </cell>
          <cell r="E411">
            <v>0.26814781112306602</v>
          </cell>
          <cell r="F411" t="str">
            <v>% ent cuse</v>
          </cell>
        </row>
        <row r="412">
          <cell r="A412" t="str">
            <v>2007</v>
          </cell>
          <cell r="B412" t="str">
            <v>CZ</v>
          </cell>
          <cell r="C412" t="str">
            <v>10_DF</v>
          </cell>
          <cell r="D412" t="str">
            <v>e_itsp</v>
          </cell>
          <cell r="E412">
            <v>0.15124468220238099</v>
          </cell>
          <cell r="F412" t="str">
            <v>% ent</v>
          </cell>
        </row>
        <row r="413">
          <cell r="A413" t="str">
            <v>2007</v>
          </cell>
          <cell r="B413" t="str">
            <v>CZ</v>
          </cell>
          <cell r="C413" t="str">
            <v>10_DF</v>
          </cell>
          <cell r="D413" t="str">
            <v>e_itsp</v>
          </cell>
          <cell r="E413">
            <v>0.155333773526867</v>
          </cell>
          <cell r="F413" t="str">
            <v>% ent cuse</v>
          </cell>
        </row>
        <row r="414">
          <cell r="A414" t="str">
            <v>2007</v>
          </cell>
          <cell r="B414" t="str">
            <v>CZ</v>
          </cell>
          <cell r="C414" t="str">
            <v>10_DFGHIJKO</v>
          </cell>
          <cell r="D414" t="str">
            <v>e_itsp</v>
          </cell>
          <cell r="E414">
            <v>0.17509906946776599</v>
          </cell>
          <cell r="F414" t="str">
            <v>% ent</v>
          </cell>
        </row>
        <row r="415">
          <cell r="A415" t="str">
            <v>2007</v>
          </cell>
          <cell r="B415" t="str">
            <v>CZ</v>
          </cell>
          <cell r="C415" t="str">
            <v>10_DFGHIJKO</v>
          </cell>
          <cell r="D415" t="str">
            <v>e_itsp</v>
          </cell>
          <cell r="E415">
            <v>0.18042982733409699</v>
          </cell>
          <cell r="F415" t="str">
            <v>% ent cuse</v>
          </cell>
        </row>
        <row r="416">
          <cell r="A416" t="str">
            <v>2007</v>
          </cell>
          <cell r="B416" t="str">
            <v>CZ</v>
          </cell>
          <cell r="C416" t="str">
            <v>10_DFGHIKO</v>
          </cell>
          <cell r="D416" t="str">
            <v>e_itsp</v>
          </cell>
          <cell r="E416">
            <v>0.173466820110947</v>
          </cell>
          <cell r="F416" t="str">
            <v>% ent</v>
          </cell>
        </row>
        <row r="417">
          <cell r="A417" t="str">
            <v>2007</v>
          </cell>
          <cell r="B417" t="str">
            <v>CZ</v>
          </cell>
          <cell r="C417" t="str">
            <v>10_DFGHIKO</v>
          </cell>
          <cell r="D417" t="str">
            <v>e_itsp</v>
          </cell>
          <cell r="E417">
            <v>0.17876180831476299</v>
          </cell>
          <cell r="F417" t="str">
            <v>% ent cuse</v>
          </cell>
        </row>
        <row r="418">
          <cell r="A418" t="str">
            <v>2007</v>
          </cell>
          <cell r="B418" t="str">
            <v>CZ</v>
          </cell>
          <cell r="C418" t="str">
            <v>10_DGHIK</v>
          </cell>
          <cell r="D418" t="str">
            <v>e_itsp</v>
          </cell>
          <cell r="E418">
            <v>0.190189149229683</v>
          </cell>
          <cell r="F418" t="str">
            <v>% ent</v>
          </cell>
        </row>
        <row r="419">
          <cell r="A419" t="str">
            <v>2007</v>
          </cell>
          <cell r="B419" t="str">
            <v>CZ</v>
          </cell>
          <cell r="C419" t="str">
            <v>10_DGHIK</v>
          </cell>
          <cell r="D419" t="str">
            <v>e_itsp</v>
          </cell>
          <cell r="E419">
            <v>0.19587046956135201</v>
          </cell>
          <cell r="F419" t="str">
            <v>% ent cuse</v>
          </cell>
        </row>
        <row r="420">
          <cell r="A420" t="str">
            <v>2007</v>
          </cell>
          <cell r="B420" t="str">
            <v>CZ</v>
          </cell>
          <cell r="C420" t="str">
            <v>10_DGIK</v>
          </cell>
          <cell r="D420" t="str">
            <v>e_itsp</v>
          </cell>
          <cell r="E420">
            <v>0.191835465028244</v>
          </cell>
          <cell r="F420" t="str">
            <v>% ent</v>
          </cell>
        </row>
        <row r="421">
          <cell r="A421" t="str">
            <v>2007</v>
          </cell>
          <cell r="B421" t="str">
            <v>CZ</v>
          </cell>
          <cell r="C421" t="str">
            <v>10_DGIK</v>
          </cell>
          <cell r="D421" t="str">
            <v>e_itsp</v>
          </cell>
          <cell r="E421">
            <v>0.19766231428342901</v>
          </cell>
          <cell r="F421" t="str">
            <v>% ent cuse</v>
          </cell>
        </row>
        <row r="422">
          <cell r="A422" t="str">
            <v>2007</v>
          </cell>
          <cell r="B422" t="str">
            <v>CZ</v>
          </cell>
          <cell r="C422" t="str">
            <v>10_E</v>
          </cell>
          <cell r="D422" t="str">
            <v>e_itsp</v>
          </cell>
          <cell r="E422">
            <v>0.36859900284533198</v>
          </cell>
          <cell r="F422" t="str">
            <v>% ent</v>
          </cell>
        </row>
        <row r="423">
          <cell r="A423" t="str">
            <v>2007</v>
          </cell>
          <cell r="B423" t="str">
            <v>CZ</v>
          </cell>
          <cell r="C423" t="str">
            <v>10_E</v>
          </cell>
          <cell r="D423" t="str">
            <v>e_itsp</v>
          </cell>
          <cell r="E423">
            <v>0.36859900284533198</v>
          </cell>
          <cell r="F423" t="str">
            <v>% ent cuse</v>
          </cell>
        </row>
        <row r="424">
          <cell r="A424" t="str">
            <v>2007</v>
          </cell>
          <cell r="B424" t="str">
            <v>CZ</v>
          </cell>
          <cell r="C424" t="str">
            <v>10_F</v>
          </cell>
          <cell r="D424" t="str">
            <v>e_itsp</v>
          </cell>
          <cell r="E424">
            <v>7.0365463378524604E-2</v>
          </cell>
          <cell r="F424" t="str">
            <v>% ent</v>
          </cell>
        </row>
        <row r="425">
          <cell r="A425" t="str">
            <v>2007</v>
          </cell>
          <cell r="B425" t="str">
            <v>CZ</v>
          </cell>
          <cell r="C425" t="str">
            <v>10_F</v>
          </cell>
          <cell r="D425" t="str">
            <v>e_itsp</v>
          </cell>
          <cell r="E425">
            <v>7.2820286190326697E-2</v>
          </cell>
          <cell r="F425" t="str">
            <v>% ent cuse</v>
          </cell>
        </row>
        <row r="426">
          <cell r="A426" t="str">
            <v>2007</v>
          </cell>
          <cell r="B426" t="str">
            <v>CZ</v>
          </cell>
          <cell r="C426" t="str">
            <v>10_G</v>
          </cell>
          <cell r="D426" t="str">
            <v>e_itsp</v>
          </cell>
          <cell r="E426">
            <v>0.14073034986444299</v>
          </cell>
          <cell r="F426" t="str">
            <v>% ent</v>
          </cell>
        </row>
        <row r="427">
          <cell r="A427" t="str">
            <v>2007</v>
          </cell>
          <cell r="B427" t="str">
            <v>CZ</v>
          </cell>
          <cell r="C427" t="str">
            <v>10_G</v>
          </cell>
          <cell r="D427" t="str">
            <v>e_itsp</v>
          </cell>
          <cell r="E427">
            <v>0.14435606895748701</v>
          </cell>
          <cell r="F427" t="str">
            <v>% ent cuse</v>
          </cell>
        </row>
        <row r="428">
          <cell r="A428" t="str">
            <v>2007</v>
          </cell>
          <cell r="B428" t="str">
            <v>CZ</v>
          </cell>
          <cell r="C428" t="str">
            <v>10_G50</v>
          </cell>
          <cell r="D428" t="str">
            <v>e_itsp</v>
          </cell>
          <cell r="E428">
            <v>0.114250338749492</v>
          </cell>
          <cell r="F428" t="str">
            <v>% ent</v>
          </cell>
        </row>
        <row r="429">
          <cell r="A429" t="str">
            <v>2007</v>
          </cell>
          <cell r="B429" t="str">
            <v>CZ</v>
          </cell>
          <cell r="C429" t="str">
            <v>10_G50</v>
          </cell>
          <cell r="D429" t="str">
            <v>e_itsp</v>
          </cell>
          <cell r="E429">
            <v>0.114250338749492</v>
          </cell>
          <cell r="F429" t="str">
            <v>% ent cuse</v>
          </cell>
        </row>
        <row r="430">
          <cell r="A430" t="str">
            <v>2007</v>
          </cell>
          <cell r="B430" t="str">
            <v>CZ</v>
          </cell>
          <cell r="C430" t="str">
            <v>10_G51</v>
          </cell>
          <cell r="D430" t="str">
            <v>e_itsp</v>
          </cell>
          <cell r="E430">
            <v>0.16867285053176501</v>
          </cell>
          <cell r="F430" t="str">
            <v>% ent</v>
          </cell>
        </row>
        <row r="431">
          <cell r="A431" t="str">
            <v>2007</v>
          </cell>
          <cell r="B431" t="str">
            <v>CZ</v>
          </cell>
          <cell r="C431" t="str">
            <v>10_G51</v>
          </cell>
          <cell r="D431" t="str">
            <v>e_itsp</v>
          </cell>
          <cell r="E431">
            <v>0.16881884230401001</v>
          </cell>
          <cell r="F431" t="str">
            <v>% ent cuse</v>
          </cell>
        </row>
        <row r="432">
          <cell r="A432" t="str">
            <v>2007</v>
          </cell>
          <cell r="B432" t="str">
            <v>CZ</v>
          </cell>
          <cell r="C432" t="str">
            <v>10_G52</v>
          </cell>
          <cell r="D432" t="str">
            <v>e_itsp</v>
          </cell>
          <cell r="E432">
            <v>0.111718845938545</v>
          </cell>
          <cell r="F432" t="str">
            <v>% ent</v>
          </cell>
        </row>
        <row r="433">
          <cell r="A433" t="str">
            <v>2007</v>
          </cell>
          <cell r="B433" t="str">
            <v>CZ</v>
          </cell>
          <cell r="C433" t="str">
            <v>10_G52</v>
          </cell>
          <cell r="D433" t="str">
            <v>e_itsp</v>
          </cell>
          <cell r="E433">
            <v>0.119948820236932</v>
          </cell>
          <cell r="F433" t="str">
            <v>% ent cuse</v>
          </cell>
        </row>
        <row r="434">
          <cell r="A434" t="str">
            <v>2007</v>
          </cell>
          <cell r="B434" t="str">
            <v>CZ</v>
          </cell>
          <cell r="C434" t="str">
            <v>10_GHIKO</v>
          </cell>
          <cell r="D434" t="str">
            <v>e_itsp</v>
          </cell>
          <cell r="E434">
            <v>0.19485402162621501</v>
          </cell>
          <cell r="F434" t="str">
            <v>% ent</v>
          </cell>
        </row>
        <row r="435">
          <cell r="A435" t="str">
            <v>2007</v>
          </cell>
          <cell r="B435" t="str">
            <v>CZ</v>
          </cell>
          <cell r="C435" t="str">
            <v>10_GHIKO</v>
          </cell>
          <cell r="D435" t="str">
            <v>e_itsp</v>
          </cell>
          <cell r="E435">
            <v>0.201460377020028</v>
          </cell>
          <cell r="F435" t="str">
            <v>% ent cuse</v>
          </cell>
        </row>
        <row r="436">
          <cell r="A436" t="str">
            <v>2007</v>
          </cell>
          <cell r="B436" t="str">
            <v>CZ</v>
          </cell>
          <cell r="C436" t="str">
            <v>10_H551_552</v>
          </cell>
          <cell r="D436" t="str">
            <v>e_itsp</v>
          </cell>
          <cell r="E436">
            <v>9.6068991055133404E-2</v>
          </cell>
          <cell r="F436" t="str">
            <v>% ent</v>
          </cell>
        </row>
        <row r="437">
          <cell r="A437" t="str">
            <v>2007</v>
          </cell>
          <cell r="B437" t="str">
            <v>CZ</v>
          </cell>
          <cell r="C437" t="str">
            <v>10_H551_552</v>
          </cell>
          <cell r="D437" t="str">
            <v>e_itsp</v>
          </cell>
          <cell r="E437">
            <v>9.6256332349409099E-2</v>
          </cell>
          <cell r="F437" t="str">
            <v>% ent cuse</v>
          </cell>
        </row>
        <row r="438">
          <cell r="A438" t="str">
            <v>2007</v>
          </cell>
          <cell r="B438" t="str">
            <v>CZ</v>
          </cell>
          <cell r="C438" t="str">
            <v>10_I</v>
          </cell>
          <cell r="D438" t="str">
            <v>e_itsp</v>
          </cell>
          <cell r="E438">
            <v>0.14697030416918999</v>
          </cell>
          <cell r="F438" t="str">
            <v>% ent</v>
          </cell>
        </row>
        <row r="439">
          <cell r="A439" t="str">
            <v>2007</v>
          </cell>
          <cell r="B439" t="str">
            <v>CZ</v>
          </cell>
          <cell r="C439" t="str">
            <v>10_I</v>
          </cell>
          <cell r="D439" t="str">
            <v>e_itsp</v>
          </cell>
          <cell r="E439">
            <v>0.15117333166974101</v>
          </cell>
          <cell r="F439" t="str">
            <v>% ent cuse</v>
          </cell>
        </row>
        <row r="440">
          <cell r="A440" t="str">
            <v>2007</v>
          </cell>
          <cell r="B440" t="str">
            <v>CZ</v>
          </cell>
          <cell r="C440" t="str">
            <v>10_I60_63</v>
          </cell>
          <cell r="D440" t="str">
            <v>e_itsp</v>
          </cell>
          <cell r="E440">
            <v>0.119543103964779</v>
          </cell>
          <cell r="F440" t="str">
            <v>% ent</v>
          </cell>
        </row>
        <row r="441">
          <cell r="A441" t="str">
            <v>2007</v>
          </cell>
          <cell r="B441" t="str">
            <v>CZ</v>
          </cell>
          <cell r="C441" t="str">
            <v>10_I60_63</v>
          </cell>
          <cell r="D441" t="str">
            <v>e_itsp</v>
          </cell>
          <cell r="E441">
            <v>0.12305660654277201</v>
          </cell>
          <cell r="F441" t="str">
            <v>% ent cuse</v>
          </cell>
        </row>
        <row r="442">
          <cell r="A442" t="str">
            <v>2007</v>
          </cell>
          <cell r="B442" t="str">
            <v>CZ</v>
          </cell>
          <cell r="C442" t="str">
            <v>10_I64</v>
          </cell>
          <cell r="D442" t="str">
            <v>e_itsp</v>
          </cell>
          <cell r="E442">
            <v>0.76034522148717099</v>
          </cell>
          <cell r="F442" t="str">
            <v>% ent</v>
          </cell>
        </row>
        <row r="443">
          <cell r="A443" t="str">
            <v>2007</v>
          </cell>
          <cell r="B443" t="str">
            <v>CZ</v>
          </cell>
          <cell r="C443" t="str">
            <v>10_I64</v>
          </cell>
          <cell r="D443" t="str">
            <v>e_itsp</v>
          </cell>
          <cell r="E443">
            <v>0.76883889995007604</v>
          </cell>
          <cell r="F443" t="str">
            <v>% ent cuse</v>
          </cell>
        </row>
        <row r="444">
          <cell r="A444" t="str">
            <v>2007</v>
          </cell>
          <cell r="B444" t="str">
            <v>CZ</v>
          </cell>
          <cell r="C444" t="str">
            <v>10_J65_66</v>
          </cell>
          <cell r="D444" t="str">
            <v>e_itsp</v>
          </cell>
          <cell r="E444">
            <v>0.81312133187370195</v>
          </cell>
          <cell r="F444" t="str">
            <v>% ent</v>
          </cell>
        </row>
        <row r="445">
          <cell r="A445" t="str">
            <v>2007</v>
          </cell>
          <cell r="B445" t="str">
            <v>CZ</v>
          </cell>
          <cell r="C445" t="str">
            <v>10_J65_66</v>
          </cell>
          <cell r="D445" t="str">
            <v>e_itsp</v>
          </cell>
          <cell r="E445">
            <v>0.81312133187370195</v>
          </cell>
          <cell r="F445" t="str">
            <v>% ent cuse</v>
          </cell>
        </row>
        <row r="446">
          <cell r="A446" t="str">
            <v>2007</v>
          </cell>
          <cell r="B446" t="str">
            <v>CZ</v>
          </cell>
          <cell r="C446" t="str">
            <v>10_K</v>
          </cell>
          <cell r="D446" t="str">
            <v>e_itsp</v>
          </cell>
          <cell r="E446">
            <v>0.311637992973956</v>
          </cell>
          <cell r="F446" t="str">
            <v>% ent</v>
          </cell>
        </row>
        <row r="447">
          <cell r="A447" t="str">
            <v>2007</v>
          </cell>
          <cell r="B447" t="str">
            <v>CZ</v>
          </cell>
          <cell r="C447" t="str">
            <v>10_K</v>
          </cell>
          <cell r="D447" t="str">
            <v>e_itsp</v>
          </cell>
          <cell r="E447">
            <v>0.32827923940534698</v>
          </cell>
          <cell r="F447" t="str">
            <v>% ent cuse</v>
          </cell>
        </row>
        <row r="448">
          <cell r="A448" t="str">
            <v>2007</v>
          </cell>
          <cell r="B448" t="str">
            <v>CZ</v>
          </cell>
          <cell r="C448" t="str">
            <v>10_K70_71_73_74</v>
          </cell>
          <cell r="D448" t="str">
            <v>e_itsp</v>
          </cell>
          <cell r="E448">
            <v>0.216458770084485</v>
          </cell>
          <cell r="F448" t="str">
            <v>% ent</v>
          </cell>
        </row>
        <row r="449">
          <cell r="A449" t="str">
            <v>2007</v>
          </cell>
          <cell r="B449" t="str">
            <v>CZ</v>
          </cell>
          <cell r="C449" t="str">
            <v>10_K70_71_73_74</v>
          </cell>
          <cell r="D449" t="str">
            <v>e_itsp</v>
          </cell>
          <cell r="E449">
            <v>0.230072678036951</v>
          </cell>
          <cell r="F449" t="str">
            <v>% ent cuse</v>
          </cell>
        </row>
        <row r="450">
          <cell r="A450" t="str">
            <v>2007</v>
          </cell>
          <cell r="B450" t="str">
            <v>CZ</v>
          </cell>
          <cell r="C450" t="str">
            <v>10_K72</v>
          </cell>
          <cell r="D450" t="str">
            <v>e_itsp</v>
          </cell>
          <cell r="E450">
            <v>0.88061687848884496</v>
          </cell>
          <cell r="F450" t="str">
            <v>% ent</v>
          </cell>
        </row>
        <row r="451">
          <cell r="A451" t="str">
            <v>2007</v>
          </cell>
          <cell r="B451" t="str">
            <v>CZ</v>
          </cell>
          <cell r="C451" t="str">
            <v>10_K72</v>
          </cell>
          <cell r="D451" t="str">
            <v>e_itsp</v>
          </cell>
          <cell r="E451">
            <v>0.88061687848884496</v>
          </cell>
          <cell r="F451" t="str">
            <v>% ent cuse</v>
          </cell>
        </row>
        <row r="452">
          <cell r="A452" t="str">
            <v>2007</v>
          </cell>
          <cell r="B452" t="str">
            <v>CZ</v>
          </cell>
          <cell r="C452" t="str">
            <v>10_O921_922</v>
          </cell>
          <cell r="D452" t="str">
            <v>e_itsp</v>
          </cell>
          <cell r="E452">
            <v>0.313545488708182</v>
          </cell>
          <cell r="F452" t="str">
            <v>% ent</v>
          </cell>
        </row>
        <row r="453">
          <cell r="A453" t="str">
            <v>2007</v>
          </cell>
          <cell r="B453" t="str">
            <v>CZ</v>
          </cell>
          <cell r="C453" t="str">
            <v>10_O921_922</v>
          </cell>
          <cell r="D453" t="str">
            <v>e_itsp</v>
          </cell>
          <cell r="E453">
            <v>0.313545488708182</v>
          </cell>
          <cell r="F453" t="str">
            <v>% ent cuse</v>
          </cell>
        </row>
        <row r="454">
          <cell r="A454" t="str">
            <v>2007</v>
          </cell>
          <cell r="B454" t="str">
            <v>CZ</v>
          </cell>
          <cell r="C454" t="str">
            <v>10_O923_927</v>
          </cell>
          <cell r="D454" t="str">
            <v>e_itsp</v>
          </cell>
          <cell r="E454">
            <v>0.10524637704001601</v>
          </cell>
          <cell r="F454" t="str">
            <v>% ent</v>
          </cell>
        </row>
        <row r="455">
          <cell r="A455" t="str">
            <v>2007</v>
          </cell>
          <cell r="B455" t="str">
            <v>CZ</v>
          </cell>
          <cell r="C455" t="str">
            <v>10_O923_927</v>
          </cell>
          <cell r="D455" t="str">
            <v>e_itsp</v>
          </cell>
          <cell r="E455">
            <v>0.110790269585244</v>
          </cell>
          <cell r="F455" t="str">
            <v>% ent cuse</v>
          </cell>
        </row>
        <row r="456">
          <cell r="A456" t="str">
            <v>2007</v>
          </cell>
          <cell r="B456" t="str">
            <v>CZ</v>
          </cell>
          <cell r="C456" t="str">
            <v>10_O93</v>
          </cell>
          <cell r="D456" t="str">
            <v>e_itsp</v>
          </cell>
          <cell r="E456">
            <v>2.50150992774077E-2</v>
          </cell>
          <cell r="F456" t="str">
            <v>% ent</v>
          </cell>
        </row>
        <row r="457">
          <cell r="A457" t="str">
            <v>2007</v>
          </cell>
          <cell r="B457" t="str">
            <v>CZ</v>
          </cell>
          <cell r="C457" t="str">
            <v>10_O93</v>
          </cell>
          <cell r="D457" t="str">
            <v>e_itsp</v>
          </cell>
          <cell r="E457">
            <v>2.77901349071632E-2</v>
          </cell>
          <cell r="F457" t="str">
            <v>% ent cuse</v>
          </cell>
        </row>
        <row r="458">
          <cell r="A458" t="str">
            <v>2007</v>
          </cell>
          <cell r="B458" t="str">
            <v>CZ</v>
          </cell>
          <cell r="C458" t="str">
            <v>L_DF</v>
          </cell>
          <cell r="D458" t="str">
            <v>e_itsp</v>
          </cell>
          <cell r="E458">
            <v>0.80232588747178202</v>
          </cell>
          <cell r="F458" t="str">
            <v>% ent</v>
          </cell>
        </row>
        <row r="459">
          <cell r="A459" t="str">
            <v>2007</v>
          </cell>
          <cell r="B459" t="str">
            <v>CZ</v>
          </cell>
          <cell r="C459" t="str">
            <v>L_DF</v>
          </cell>
          <cell r="D459" t="str">
            <v>e_itsp</v>
          </cell>
          <cell r="E459">
            <v>0.805552095010725</v>
          </cell>
          <cell r="F459" t="str">
            <v>% ent cuse</v>
          </cell>
        </row>
        <row r="460">
          <cell r="A460" t="str">
            <v>2007</v>
          </cell>
          <cell r="B460" t="str">
            <v>CZ</v>
          </cell>
          <cell r="C460" t="str">
            <v>L_DFGHIJKO</v>
          </cell>
          <cell r="D460" t="str">
            <v>e_itsp</v>
          </cell>
          <cell r="E460">
            <v>0.75821550147915195</v>
          </cell>
          <cell r="F460" t="str">
            <v>% ent</v>
          </cell>
        </row>
        <row r="461">
          <cell r="A461" t="str">
            <v>2007</v>
          </cell>
          <cell r="B461" t="str">
            <v>CZ</v>
          </cell>
          <cell r="C461" t="str">
            <v>L_DFGHIJKO</v>
          </cell>
          <cell r="D461" t="str">
            <v>e_itsp</v>
          </cell>
          <cell r="E461">
            <v>0.76526103317751804</v>
          </cell>
          <cell r="F461" t="str">
            <v>% ent cuse</v>
          </cell>
        </row>
        <row r="462">
          <cell r="A462" t="str">
            <v>2007</v>
          </cell>
          <cell r="B462" t="str">
            <v>CZ</v>
          </cell>
          <cell r="C462" t="str">
            <v>L_DFGHIKO</v>
          </cell>
          <cell r="D462" t="str">
            <v>e_itsp</v>
          </cell>
          <cell r="E462">
            <v>0.75331680331235495</v>
          </cell>
          <cell r="F462" t="str">
            <v>% ent</v>
          </cell>
        </row>
        <row r="463">
          <cell r="A463" t="str">
            <v>2007</v>
          </cell>
          <cell r="B463" t="str">
            <v>CZ</v>
          </cell>
          <cell r="C463" t="str">
            <v>L_DFGHIKO</v>
          </cell>
          <cell r="D463" t="str">
            <v>e_itsp</v>
          </cell>
          <cell r="E463">
            <v>0.76045998429489003</v>
          </cell>
          <cell r="F463" t="str">
            <v>% ent cuse</v>
          </cell>
        </row>
        <row r="464">
          <cell r="A464" t="str">
            <v>2007</v>
          </cell>
          <cell r="B464" t="str">
            <v>CZ</v>
          </cell>
          <cell r="C464" t="str">
            <v>L_GHIKO</v>
          </cell>
          <cell r="D464" t="str">
            <v>e_itsp</v>
          </cell>
          <cell r="E464">
            <v>0.65997229052858497</v>
          </cell>
          <cell r="F464" t="str">
            <v>% ent</v>
          </cell>
        </row>
        <row r="465">
          <cell r="A465" t="str">
            <v>2007</v>
          </cell>
          <cell r="B465" t="str">
            <v>CZ</v>
          </cell>
          <cell r="C465" t="str">
            <v>L_GHIKO</v>
          </cell>
          <cell r="D465" t="str">
            <v>e_itsp</v>
          </cell>
          <cell r="E465">
            <v>0.67320476322887202</v>
          </cell>
          <cell r="F465" t="str">
            <v>% ent cuse</v>
          </cell>
        </row>
        <row r="466">
          <cell r="A466" t="str">
            <v>2007</v>
          </cell>
          <cell r="B466" t="str">
            <v>CZ</v>
          </cell>
          <cell r="C466" t="str">
            <v>L_J65_66</v>
          </cell>
          <cell r="D466" t="str">
            <v>e_itsp</v>
          </cell>
          <cell r="E466">
            <v>1</v>
          </cell>
          <cell r="F466" t="str">
            <v>% ent</v>
          </cell>
        </row>
        <row r="467">
          <cell r="A467" t="str">
            <v>2007</v>
          </cell>
          <cell r="B467" t="str">
            <v>CZ</v>
          </cell>
          <cell r="C467" t="str">
            <v>L_J65_66</v>
          </cell>
          <cell r="D467" t="str">
            <v>e_itsp</v>
          </cell>
          <cell r="E467">
            <v>1</v>
          </cell>
          <cell r="F467" t="str">
            <v>% ent cuse</v>
          </cell>
        </row>
        <row r="468">
          <cell r="A468" t="str">
            <v>2007</v>
          </cell>
          <cell r="B468" t="str">
            <v>CZ</v>
          </cell>
          <cell r="C468" t="str">
            <v>MI_DF</v>
          </cell>
          <cell r="D468" t="str">
            <v>e_itsp</v>
          </cell>
          <cell r="E468">
            <v>1.9557014216005999E-2</v>
          </cell>
          <cell r="F468" t="str">
            <v>% ent</v>
          </cell>
        </row>
        <row r="469">
          <cell r="A469" t="str">
            <v>2007</v>
          </cell>
          <cell r="B469" t="str">
            <v>CZ</v>
          </cell>
          <cell r="C469" t="str">
            <v>MI_DF</v>
          </cell>
          <cell r="D469" t="str">
            <v>e_itsp</v>
          </cell>
          <cell r="E469">
            <v>2.1468389479776799E-2</v>
          </cell>
          <cell r="F469" t="str">
            <v>% ent cuse</v>
          </cell>
        </row>
        <row r="470">
          <cell r="A470" t="str">
            <v>2007</v>
          </cell>
          <cell r="B470" t="str">
            <v>CZ</v>
          </cell>
          <cell r="C470" t="str">
            <v>MI_DFGHIJKO</v>
          </cell>
          <cell r="D470" t="str">
            <v>e_itsp</v>
          </cell>
          <cell r="E470">
            <v>5.3147107731532299E-2</v>
          </cell>
          <cell r="F470" t="str">
            <v>% ent</v>
          </cell>
        </row>
        <row r="471">
          <cell r="A471" t="str">
            <v>2007</v>
          </cell>
          <cell r="B471" t="str">
            <v>CZ</v>
          </cell>
          <cell r="C471" t="str">
            <v>MI_DFGHIJKO</v>
          </cell>
          <cell r="D471" t="str">
            <v>e_itsp</v>
          </cell>
          <cell r="E471">
            <v>5.7371401060552302E-2</v>
          </cell>
          <cell r="F471" t="str">
            <v>% ent cuse</v>
          </cell>
        </row>
        <row r="472">
          <cell r="A472" t="str">
            <v>2007</v>
          </cell>
          <cell r="B472" t="str">
            <v>CZ</v>
          </cell>
          <cell r="C472" t="str">
            <v>MI_DFGHIKO</v>
          </cell>
          <cell r="D472" t="str">
            <v>e_itsp</v>
          </cell>
          <cell r="E472">
            <v>5.3130631622004001E-2</v>
          </cell>
          <cell r="F472" t="str">
            <v>% ent</v>
          </cell>
        </row>
        <row r="473">
          <cell r="A473" t="str">
            <v>2007</v>
          </cell>
          <cell r="B473" t="str">
            <v>CZ</v>
          </cell>
          <cell r="C473" t="str">
            <v>MI_DFGHIKO</v>
          </cell>
          <cell r="D473" t="str">
            <v>e_itsp</v>
          </cell>
          <cell r="E473">
            <v>5.7356499150133501E-2</v>
          </cell>
          <cell r="F473" t="str">
            <v>% ent cuse</v>
          </cell>
        </row>
        <row r="474">
          <cell r="A474" t="str">
            <v>2007</v>
          </cell>
          <cell r="B474" t="str">
            <v>CZ</v>
          </cell>
          <cell r="C474" t="str">
            <v>MI_GHIKO</v>
          </cell>
          <cell r="D474" t="str">
            <v>e_itsp</v>
          </cell>
          <cell r="E474">
            <v>6.9274474140784303E-2</v>
          </cell>
          <cell r="F474" t="str">
            <v>% ent</v>
          </cell>
        </row>
        <row r="475">
          <cell r="A475" t="str">
            <v>2007</v>
          </cell>
          <cell r="B475" t="str">
            <v>CZ</v>
          </cell>
          <cell r="C475" t="str">
            <v>MI_GHIKO</v>
          </cell>
          <cell r="D475" t="str">
            <v>e_itsp</v>
          </cell>
          <cell r="E475">
            <v>7.4193015163503406E-2</v>
          </cell>
          <cell r="F475" t="str">
            <v>% ent cuse</v>
          </cell>
        </row>
        <row r="476">
          <cell r="A476" t="str">
            <v>2007</v>
          </cell>
          <cell r="B476" t="str">
            <v>CZ</v>
          </cell>
          <cell r="C476" t="str">
            <v>MI_J65_66</v>
          </cell>
          <cell r="D476" t="str">
            <v>e_itsp</v>
          </cell>
          <cell r="E476">
            <v>7.9193709969446802E-2</v>
          </cell>
          <cell r="F476" t="str">
            <v>% ent</v>
          </cell>
        </row>
        <row r="477">
          <cell r="A477" t="str">
            <v>2007</v>
          </cell>
          <cell r="B477" t="str">
            <v>CZ</v>
          </cell>
          <cell r="C477" t="str">
            <v>MI_J65_66</v>
          </cell>
          <cell r="D477" t="str">
            <v>e_itsp</v>
          </cell>
          <cell r="E477">
            <v>7.9193709969446802E-2</v>
          </cell>
          <cell r="F477" t="str">
            <v>% ent cuse</v>
          </cell>
        </row>
        <row r="478">
          <cell r="A478" t="str">
            <v>2007</v>
          </cell>
          <cell r="B478" t="str">
            <v>CZ</v>
          </cell>
          <cell r="C478" t="str">
            <v>M_DF</v>
          </cell>
          <cell r="D478" t="str">
            <v>e_itsp</v>
          </cell>
          <cell r="E478">
            <v>0.31308227058696197</v>
          </cell>
          <cell r="F478" t="str">
            <v>% ent</v>
          </cell>
        </row>
        <row r="479">
          <cell r="A479" t="str">
            <v>2007</v>
          </cell>
          <cell r="B479" t="str">
            <v>CZ</v>
          </cell>
          <cell r="C479" t="str">
            <v>M_DF</v>
          </cell>
          <cell r="D479" t="str">
            <v>e_itsp</v>
          </cell>
          <cell r="E479">
            <v>0.315683174642443</v>
          </cell>
          <cell r="F479" t="str">
            <v>% ent cuse</v>
          </cell>
        </row>
        <row r="480">
          <cell r="A480" t="str">
            <v>2007</v>
          </cell>
          <cell r="B480" t="str">
            <v>CZ</v>
          </cell>
          <cell r="C480" t="str">
            <v>M_DFGHIJKO</v>
          </cell>
          <cell r="D480" t="str">
            <v>e_itsp</v>
          </cell>
          <cell r="E480">
            <v>0.35746872411658898</v>
          </cell>
          <cell r="F480" t="str">
            <v>% ent</v>
          </cell>
        </row>
        <row r="481">
          <cell r="A481" t="str">
            <v>2007</v>
          </cell>
          <cell r="B481" t="str">
            <v>CZ</v>
          </cell>
          <cell r="C481" t="str">
            <v>M_DFGHIJKO</v>
          </cell>
          <cell r="D481" t="str">
            <v>e_itsp</v>
          </cell>
          <cell r="E481">
            <v>0.36185957410687503</v>
          </cell>
          <cell r="F481" t="str">
            <v>% ent cuse</v>
          </cell>
        </row>
        <row r="482">
          <cell r="A482" t="str">
            <v>2007</v>
          </cell>
          <cell r="B482" t="str">
            <v>CZ</v>
          </cell>
          <cell r="C482" t="str">
            <v>M_DFGHIKO</v>
          </cell>
          <cell r="D482" t="str">
            <v>e_itsp</v>
          </cell>
          <cell r="E482">
            <v>0.35469329121868298</v>
          </cell>
          <cell r="F482" t="str">
            <v>% ent</v>
          </cell>
        </row>
        <row r="483">
          <cell r="A483" t="str">
            <v>2007</v>
          </cell>
          <cell r="B483" t="str">
            <v>CZ</v>
          </cell>
          <cell r="C483" t="str">
            <v>M_DFGHIKO</v>
          </cell>
          <cell r="D483" t="str">
            <v>e_itsp</v>
          </cell>
          <cell r="E483">
            <v>0.35907211070727402</v>
          </cell>
          <cell r="F483" t="str">
            <v>% ent cuse</v>
          </cell>
        </row>
        <row r="484">
          <cell r="A484" t="str">
            <v>2007</v>
          </cell>
          <cell r="B484" t="str">
            <v>CZ</v>
          </cell>
          <cell r="C484" t="str">
            <v>M_GHIKO</v>
          </cell>
          <cell r="D484" t="str">
            <v>e_itsp</v>
          </cell>
          <cell r="E484">
            <v>0.41845457315397799</v>
          </cell>
          <cell r="F484" t="str">
            <v>% ent</v>
          </cell>
        </row>
        <row r="485">
          <cell r="A485" t="str">
            <v>2007</v>
          </cell>
          <cell r="B485" t="str">
            <v>CZ</v>
          </cell>
          <cell r="C485" t="str">
            <v>M_GHIKO</v>
          </cell>
          <cell r="D485" t="str">
            <v>e_itsp</v>
          </cell>
          <cell r="E485">
            <v>0.426236125601406</v>
          </cell>
          <cell r="F485" t="str">
            <v>% ent cuse</v>
          </cell>
        </row>
        <row r="486">
          <cell r="A486" t="str">
            <v>2007</v>
          </cell>
          <cell r="B486" t="str">
            <v>CZ</v>
          </cell>
          <cell r="C486" t="str">
            <v>M_J65_66</v>
          </cell>
          <cell r="D486" t="str">
            <v>e_itsp</v>
          </cell>
          <cell r="E486">
            <v>0.91235662700339903</v>
          </cell>
          <cell r="F486" t="str">
            <v>% ent</v>
          </cell>
        </row>
        <row r="487">
          <cell r="A487" t="str">
            <v>2007</v>
          </cell>
          <cell r="B487" t="str">
            <v>CZ</v>
          </cell>
          <cell r="C487" t="str">
            <v>M_J65_66</v>
          </cell>
          <cell r="D487" t="str">
            <v>e_itsp</v>
          </cell>
          <cell r="E487">
            <v>0.91235662700339903</v>
          </cell>
          <cell r="F487" t="str">
            <v>% ent cuse</v>
          </cell>
        </row>
        <row r="488">
          <cell r="A488" t="str">
            <v>2007</v>
          </cell>
          <cell r="B488" t="str">
            <v>CZ</v>
          </cell>
          <cell r="C488" t="str">
            <v>SM_DFGHIJKO</v>
          </cell>
          <cell r="D488" t="str">
            <v>e_itsp</v>
          </cell>
          <cell r="E488">
            <v>0.15318241189279799</v>
          </cell>
          <cell r="F488" t="str">
            <v>% ent</v>
          </cell>
        </row>
        <row r="489">
          <cell r="A489" t="str">
            <v>2007</v>
          </cell>
          <cell r="B489" t="str">
            <v>CZ</v>
          </cell>
          <cell r="C489" t="str">
            <v>SM_DFGHIJKO</v>
          </cell>
          <cell r="D489" t="str">
            <v>e_itsp</v>
          </cell>
          <cell r="E489">
            <v>0.15797036487243599</v>
          </cell>
          <cell r="F489" t="str">
            <v>% ent cuse</v>
          </cell>
        </row>
        <row r="490">
          <cell r="A490" t="str">
            <v>2007</v>
          </cell>
          <cell r="B490" t="str">
            <v>CZ</v>
          </cell>
          <cell r="C490" t="str">
            <v>SM_DFGHIKO</v>
          </cell>
          <cell r="D490" t="str">
            <v>e_itsp</v>
          </cell>
          <cell r="E490">
            <v>0.152065030738815</v>
          </cell>
          <cell r="F490" t="str">
            <v>% ent</v>
          </cell>
        </row>
        <row r="491">
          <cell r="A491" t="str">
            <v>2007</v>
          </cell>
          <cell r="B491" t="str">
            <v>CZ</v>
          </cell>
          <cell r="C491" t="str">
            <v>SM_DFGHIKO</v>
          </cell>
          <cell r="D491" t="str">
            <v>e_itsp</v>
          </cell>
          <cell r="E491">
            <v>0.15682739592741601</v>
          </cell>
          <cell r="F491" t="str">
            <v>% ent cuse</v>
          </cell>
        </row>
        <row r="492">
          <cell r="A492" t="str">
            <v>2007</v>
          </cell>
          <cell r="B492" t="str">
            <v>CZ</v>
          </cell>
          <cell r="C492" t="str">
            <v>SM_J65_66</v>
          </cell>
          <cell r="D492" t="str">
            <v>e_itsp</v>
          </cell>
          <cell r="E492">
            <v>0.73975950294406601</v>
          </cell>
          <cell r="F492" t="str">
            <v>% ent</v>
          </cell>
        </row>
        <row r="493">
          <cell r="A493" t="str">
            <v>2007</v>
          </cell>
          <cell r="B493" t="str">
            <v>CZ</v>
          </cell>
          <cell r="C493" t="str">
            <v>SM_J65_66</v>
          </cell>
          <cell r="D493" t="str">
            <v>e_itsp</v>
          </cell>
          <cell r="E493">
            <v>0.73975950294406601</v>
          </cell>
          <cell r="F493" t="str">
            <v>% ent cuse</v>
          </cell>
        </row>
        <row r="494">
          <cell r="A494" t="str">
            <v>2007</v>
          </cell>
          <cell r="B494" t="str">
            <v>CZ</v>
          </cell>
          <cell r="C494" t="str">
            <v>SM_J65_66_O1</v>
          </cell>
          <cell r="D494" t="str">
            <v>e_itsp</v>
          </cell>
          <cell r="E494">
            <v>0.61306000456816501</v>
          </cell>
          <cell r="F494" t="str">
            <v>% ent</v>
          </cell>
        </row>
        <row r="495">
          <cell r="A495" t="str">
            <v>2007</v>
          </cell>
          <cell r="B495" t="str">
            <v>CZ</v>
          </cell>
          <cell r="C495" t="str">
            <v>SM_J65_66_O1</v>
          </cell>
          <cell r="D495" t="str">
            <v>e_itsp</v>
          </cell>
          <cell r="E495">
            <v>0.61306000456816501</v>
          </cell>
          <cell r="F495" t="str">
            <v>% ent cuse</v>
          </cell>
        </row>
        <row r="496">
          <cell r="A496" t="str">
            <v>2007</v>
          </cell>
          <cell r="B496" t="str">
            <v>CZ</v>
          </cell>
          <cell r="C496" t="str">
            <v>SM_J65_66_OTH</v>
          </cell>
          <cell r="D496" t="str">
            <v>e_itsp</v>
          </cell>
          <cell r="E496">
            <v>0.77878548925911795</v>
          </cell>
          <cell r="F496" t="str">
            <v>% ent</v>
          </cell>
        </row>
        <row r="497">
          <cell r="A497" t="str">
            <v>2007</v>
          </cell>
          <cell r="B497" t="str">
            <v>CZ</v>
          </cell>
          <cell r="C497" t="str">
            <v>SM_J65_66_OTH</v>
          </cell>
          <cell r="D497" t="str">
            <v>e_itsp</v>
          </cell>
          <cell r="E497">
            <v>0.77878548925911795</v>
          </cell>
          <cell r="F497" t="str">
            <v>% ent cuse</v>
          </cell>
        </row>
        <row r="498">
          <cell r="A498" t="str">
            <v>2007</v>
          </cell>
          <cell r="B498" t="str">
            <v>CZ</v>
          </cell>
          <cell r="C498" t="str">
            <v>SM_O1</v>
          </cell>
          <cell r="D498" t="str">
            <v>e_itsp</v>
          </cell>
          <cell r="E498">
            <v>0.12726373243467701</v>
          </cell>
          <cell r="F498" t="str">
            <v>% ent</v>
          </cell>
        </row>
        <row r="499">
          <cell r="A499" t="str">
            <v>2007</v>
          </cell>
          <cell r="B499" t="str">
            <v>CZ</v>
          </cell>
          <cell r="C499" t="str">
            <v>SM_O1</v>
          </cell>
          <cell r="D499" t="str">
            <v>e_itsp</v>
          </cell>
          <cell r="E499">
            <v>0.13155020558050301</v>
          </cell>
          <cell r="F499" t="str">
            <v>% ent cuse</v>
          </cell>
        </row>
        <row r="500">
          <cell r="A500" t="str">
            <v>2007</v>
          </cell>
          <cell r="B500" t="str">
            <v>CZ</v>
          </cell>
          <cell r="C500" t="str">
            <v>SM_OTH</v>
          </cell>
          <cell r="D500" t="str">
            <v>e_itsp</v>
          </cell>
          <cell r="E500">
            <v>0.24240466842571701</v>
          </cell>
          <cell r="F500" t="str">
            <v>% ent</v>
          </cell>
        </row>
        <row r="501">
          <cell r="A501" t="str">
            <v>2007</v>
          </cell>
          <cell r="B501" t="str">
            <v>CZ</v>
          </cell>
          <cell r="C501" t="str">
            <v>SM_OTH</v>
          </cell>
          <cell r="D501" t="str">
            <v>e_itsp</v>
          </cell>
          <cell r="E501">
            <v>0.24793104871688401</v>
          </cell>
          <cell r="F501" t="str">
            <v>% ent cuse</v>
          </cell>
        </row>
        <row r="502">
          <cell r="A502" t="str">
            <v>2007</v>
          </cell>
          <cell r="B502" t="str">
            <v>CZ</v>
          </cell>
          <cell r="C502" t="str">
            <v>S_DF</v>
          </cell>
          <cell r="D502" t="str">
            <v>e_itsp</v>
          </cell>
          <cell r="E502">
            <v>6.3009924665729106E-2</v>
          </cell>
          <cell r="F502" t="str">
            <v>% ent</v>
          </cell>
        </row>
        <row r="503">
          <cell r="A503" t="str">
            <v>2007</v>
          </cell>
          <cell r="B503" t="str">
            <v>CZ</v>
          </cell>
          <cell r="C503" t="str">
            <v>S_DF</v>
          </cell>
          <cell r="D503" t="str">
            <v>e_itsp</v>
          </cell>
          <cell r="E503">
            <v>6.5156311123595406E-2</v>
          </cell>
          <cell r="F503" t="str">
            <v>% ent cuse</v>
          </cell>
        </row>
        <row r="504">
          <cell r="A504" t="str">
            <v>2007</v>
          </cell>
          <cell r="B504" t="str">
            <v>CZ</v>
          </cell>
          <cell r="C504" t="str">
            <v>S_DFGHIJKO</v>
          </cell>
          <cell r="D504" t="str">
            <v>e_itsp</v>
          </cell>
          <cell r="E504">
            <v>0.108694752749841</v>
          </cell>
          <cell r="F504" t="str">
            <v>% ent</v>
          </cell>
        </row>
        <row r="505">
          <cell r="A505" t="str">
            <v>2007</v>
          </cell>
          <cell r="B505" t="str">
            <v>CZ</v>
          </cell>
          <cell r="C505" t="str">
            <v>S_DFGHIJKO</v>
          </cell>
          <cell r="D505" t="str">
            <v>e_itsp</v>
          </cell>
          <cell r="E505">
            <v>0.11255157880538</v>
          </cell>
          <cell r="F505" t="str">
            <v>% ent cuse</v>
          </cell>
        </row>
        <row r="506">
          <cell r="A506" t="str">
            <v>2007</v>
          </cell>
          <cell r="B506" t="str">
            <v>CZ</v>
          </cell>
          <cell r="C506" t="str">
            <v>S_DFGHIKO</v>
          </cell>
          <cell r="D506" t="str">
            <v>e_itsp</v>
          </cell>
          <cell r="E506">
            <v>0.108103921896469</v>
          </cell>
          <cell r="F506" t="str">
            <v>% ent</v>
          </cell>
        </row>
        <row r="507">
          <cell r="A507" t="str">
            <v>2007</v>
          </cell>
          <cell r="B507" t="str">
            <v>CZ</v>
          </cell>
          <cell r="C507" t="str">
            <v>S_DFGHIKO</v>
          </cell>
          <cell r="D507" t="str">
            <v>e_itsp</v>
          </cell>
          <cell r="E507">
            <v>0.111944681247583</v>
          </cell>
          <cell r="F507" t="str">
            <v>% ent cuse</v>
          </cell>
        </row>
        <row r="508">
          <cell r="A508" t="str">
            <v>2007</v>
          </cell>
          <cell r="B508" t="str">
            <v>CZ</v>
          </cell>
          <cell r="C508" t="str">
            <v>S_GHIKO</v>
          </cell>
          <cell r="D508" t="str">
            <v>e_itsp</v>
          </cell>
          <cell r="E508">
            <v>0.14622802078404101</v>
          </cell>
          <cell r="F508" t="str">
            <v>% ent</v>
          </cell>
        </row>
        <row r="509">
          <cell r="A509" t="str">
            <v>2007</v>
          </cell>
          <cell r="B509" t="str">
            <v>CZ</v>
          </cell>
          <cell r="C509" t="str">
            <v>S_GHIKO</v>
          </cell>
          <cell r="D509" t="str">
            <v>e_itsp</v>
          </cell>
          <cell r="E509">
            <v>0.15160474831088799</v>
          </cell>
          <cell r="F509" t="str">
            <v>% ent cuse</v>
          </cell>
        </row>
        <row r="510">
          <cell r="A510" t="str">
            <v>2007</v>
          </cell>
          <cell r="B510" t="str">
            <v>CZ</v>
          </cell>
          <cell r="C510" t="str">
            <v>S_J65_66</v>
          </cell>
          <cell r="D510" t="str">
            <v>e_itsp</v>
          </cell>
          <cell r="E510">
            <v>0.58786174079487796</v>
          </cell>
          <cell r="F510" t="str">
            <v>% ent</v>
          </cell>
        </row>
        <row r="511">
          <cell r="A511" t="str">
            <v>2007</v>
          </cell>
          <cell r="B511" t="str">
            <v>CZ</v>
          </cell>
          <cell r="C511" t="str">
            <v>S_J65_66</v>
          </cell>
          <cell r="D511" t="str">
            <v>e_itsp</v>
          </cell>
          <cell r="E511">
            <v>0.58786174079487796</v>
          </cell>
          <cell r="F511" t="str">
            <v>% ent cuse</v>
          </cell>
        </row>
        <row r="512">
          <cell r="A512" t="str">
            <v>2007</v>
          </cell>
          <cell r="B512" t="str">
            <v>DE</v>
          </cell>
          <cell r="C512" t="str">
            <v>10_65</v>
          </cell>
          <cell r="D512" t="str">
            <v>e_itsp</v>
          </cell>
          <cell r="E512">
            <v>0.85746456437863905</v>
          </cell>
          <cell r="F512" t="str">
            <v>% ent</v>
          </cell>
        </row>
        <row r="513">
          <cell r="A513" t="str">
            <v>2007</v>
          </cell>
          <cell r="B513" t="str">
            <v>DE</v>
          </cell>
          <cell r="C513" t="str">
            <v>10_65</v>
          </cell>
          <cell r="D513" t="str">
            <v>e_itsp</v>
          </cell>
          <cell r="E513">
            <v>0.85746456437863905</v>
          </cell>
          <cell r="F513" t="str">
            <v>% ent cuse</v>
          </cell>
        </row>
        <row r="514">
          <cell r="A514" t="str">
            <v>2007</v>
          </cell>
          <cell r="B514" t="str">
            <v>DE</v>
          </cell>
          <cell r="C514" t="str">
            <v>10_66</v>
          </cell>
          <cell r="D514" t="str">
            <v>e_itsp</v>
          </cell>
          <cell r="E514">
            <v>0.611501096877898</v>
          </cell>
          <cell r="F514" t="str">
            <v>% ent</v>
          </cell>
        </row>
        <row r="515">
          <cell r="A515" t="str">
            <v>2007</v>
          </cell>
          <cell r="B515" t="str">
            <v>DE</v>
          </cell>
          <cell r="C515" t="str">
            <v>10_66</v>
          </cell>
          <cell r="D515" t="str">
            <v>e_itsp</v>
          </cell>
          <cell r="E515">
            <v>0.611501096877898</v>
          </cell>
          <cell r="F515" t="str">
            <v>% ent cuse</v>
          </cell>
        </row>
        <row r="516">
          <cell r="A516" t="str">
            <v>2007</v>
          </cell>
          <cell r="B516" t="str">
            <v>DE</v>
          </cell>
          <cell r="C516" t="str">
            <v>10_67</v>
          </cell>
          <cell r="D516" t="str">
            <v>e_itsp</v>
          </cell>
          <cell r="E516">
            <v>0.42140937683847002</v>
          </cell>
          <cell r="F516" t="str">
            <v>% ent</v>
          </cell>
        </row>
        <row r="517">
          <cell r="A517" t="str">
            <v>2007</v>
          </cell>
          <cell r="B517" t="str">
            <v>DE</v>
          </cell>
          <cell r="C517" t="str">
            <v>10_67</v>
          </cell>
          <cell r="D517" t="str">
            <v>e_itsp</v>
          </cell>
          <cell r="E517">
            <v>0.42140937683847002</v>
          </cell>
          <cell r="F517" t="str">
            <v>% ent cuse</v>
          </cell>
        </row>
        <row r="518">
          <cell r="A518" t="str">
            <v>2007</v>
          </cell>
          <cell r="B518" t="str">
            <v>DE</v>
          </cell>
          <cell r="C518" t="str">
            <v>10_D</v>
          </cell>
          <cell r="D518" t="str">
            <v>e_itsp</v>
          </cell>
          <cell r="E518">
            <v>0.242531540903273</v>
          </cell>
          <cell r="F518" t="str">
            <v>% ent</v>
          </cell>
        </row>
        <row r="519">
          <cell r="A519" t="str">
            <v>2007</v>
          </cell>
          <cell r="B519" t="str">
            <v>DE</v>
          </cell>
          <cell r="C519" t="str">
            <v>10_D</v>
          </cell>
          <cell r="D519" t="str">
            <v>e_itsp</v>
          </cell>
          <cell r="E519">
            <v>0.25308775598833599</v>
          </cell>
          <cell r="F519" t="str">
            <v>% ent cuse</v>
          </cell>
        </row>
        <row r="520">
          <cell r="A520" t="str">
            <v>2007</v>
          </cell>
          <cell r="B520" t="str">
            <v>DE</v>
          </cell>
          <cell r="C520" t="str">
            <v>10_D15_22</v>
          </cell>
          <cell r="D520" t="str">
            <v>e_itsp</v>
          </cell>
          <cell r="E520">
            <v>0.169385810897384</v>
          </cell>
          <cell r="F520" t="str">
            <v>% ent</v>
          </cell>
        </row>
        <row r="521">
          <cell r="A521" t="str">
            <v>2007</v>
          </cell>
          <cell r="B521" t="str">
            <v>DE</v>
          </cell>
          <cell r="C521" t="str">
            <v>10_D15_22</v>
          </cell>
          <cell r="D521" t="str">
            <v>e_itsp</v>
          </cell>
          <cell r="E521">
            <v>0.18709975885306299</v>
          </cell>
          <cell r="F521" t="str">
            <v>% ent cuse</v>
          </cell>
        </row>
        <row r="522">
          <cell r="A522" t="str">
            <v>2007</v>
          </cell>
          <cell r="B522" t="str">
            <v>DE</v>
          </cell>
          <cell r="C522" t="str">
            <v>10_D22</v>
          </cell>
          <cell r="D522" t="str">
            <v>e_itsp</v>
          </cell>
          <cell r="E522">
            <v>0.40003202303072299</v>
          </cell>
          <cell r="F522" t="str">
            <v>% ent</v>
          </cell>
        </row>
        <row r="523">
          <cell r="A523" t="str">
            <v>2007</v>
          </cell>
          <cell r="B523" t="str">
            <v>DE</v>
          </cell>
          <cell r="C523" t="str">
            <v>10_D22</v>
          </cell>
          <cell r="D523" t="str">
            <v>e_itsp</v>
          </cell>
          <cell r="E523">
            <v>0.40003202303072299</v>
          </cell>
          <cell r="F523" t="str">
            <v>% ent cuse</v>
          </cell>
        </row>
        <row r="524">
          <cell r="A524" t="str">
            <v>2007</v>
          </cell>
          <cell r="B524" t="str">
            <v>DE</v>
          </cell>
          <cell r="C524" t="str">
            <v>10_D23_25</v>
          </cell>
          <cell r="D524" t="str">
            <v>e_itsp</v>
          </cell>
          <cell r="E524">
            <v>0.32772040877541297</v>
          </cell>
          <cell r="F524" t="str">
            <v>% ent</v>
          </cell>
        </row>
        <row r="525">
          <cell r="A525" t="str">
            <v>2007</v>
          </cell>
          <cell r="B525" t="str">
            <v>DE</v>
          </cell>
          <cell r="C525" t="str">
            <v>10_D23_25</v>
          </cell>
          <cell r="D525" t="str">
            <v>e_itsp</v>
          </cell>
          <cell r="E525">
            <v>0.33176324902307902</v>
          </cell>
          <cell r="F525" t="str">
            <v>% ent cuse</v>
          </cell>
        </row>
        <row r="526">
          <cell r="A526" t="str">
            <v>2007</v>
          </cell>
          <cell r="B526" t="str">
            <v>DE</v>
          </cell>
          <cell r="C526" t="str">
            <v>10_D26_28</v>
          </cell>
          <cell r="D526" t="str">
            <v>e_itsp</v>
          </cell>
          <cell r="E526">
            <v>0.161064795339109</v>
          </cell>
          <cell r="F526" t="str">
            <v>% ent</v>
          </cell>
        </row>
        <row r="527">
          <cell r="A527" t="str">
            <v>2007</v>
          </cell>
          <cell r="B527" t="str">
            <v>DE</v>
          </cell>
          <cell r="C527" t="str">
            <v>10_D26_28</v>
          </cell>
          <cell r="D527" t="str">
            <v>e_itsp</v>
          </cell>
          <cell r="E527">
            <v>0.16304024535120601</v>
          </cell>
          <cell r="F527" t="str">
            <v>% ent cuse</v>
          </cell>
        </row>
        <row r="528">
          <cell r="A528" t="str">
            <v>2007</v>
          </cell>
          <cell r="B528" t="str">
            <v>DE</v>
          </cell>
          <cell r="C528" t="str">
            <v>10_D29_37</v>
          </cell>
          <cell r="D528" t="str">
            <v>e_itsp</v>
          </cell>
          <cell r="E528">
            <v>0.35984606360765597</v>
          </cell>
          <cell r="F528" t="str">
            <v>% ent</v>
          </cell>
        </row>
        <row r="529">
          <cell r="A529" t="str">
            <v>2007</v>
          </cell>
          <cell r="B529" t="str">
            <v>DE</v>
          </cell>
          <cell r="C529" t="str">
            <v>10_D29_37</v>
          </cell>
          <cell r="D529" t="str">
            <v>e_itsp</v>
          </cell>
          <cell r="E529">
            <v>0.36518050015876902</v>
          </cell>
          <cell r="F529" t="str">
            <v>% ent cuse</v>
          </cell>
        </row>
        <row r="530">
          <cell r="A530" t="str">
            <v>2007</v>
          </cell>
          <cell r="B530" t="str">
            <v>DE</v>
          </cell>
          <cell r="C530" t="str">
            <v>10_DF</v>
          </cell>
          <cell r="D530" t="str">
            <v>e_itsp</v>
          </cell>
          <cell r="E530">
            <v>0.19005171221688699</v>
          </cell>
          <cell r="F530" t="str">
            <v>% ent</v>
          </cell>
        </row>
        <row r="531">
          <cell r="A531" t="str">
            <v>2007</v>
          </cell>
          <cell r="B531" t="str">
            <v>DE</v>
          </cell>
          <cell r="C531" t="str">
            <v>10_DF</v>
          </cell>
          <cell r="D531" t="str">
            <v>e_itsp</v>
          </cell>
          <cell r="E531">
            <v>0.19717454548829699</v>
          </cell>
          <cell r="F531" t="str">
            <v>% ent cuse</v>
          </cell>
        </row>
        <row r="532">
          <cell r="A532" t="str">
            <v>2007</v>
          </cell>
          <cell r="B532" t="str">
            <v>DE</v>
          </cell>
          <cell r="C532" t="str">
            <v>10_DFGHIJKO</v>
          </cell>
          <cell r="D532" t="str">
            <v>e_itsp</v>
          </cell>
          <cell r="E532">
            <v>0.25680657489924602</v>
          </cell>
          <cell r="F532" t="str">
            <v>% ent</v>
          </cell>
        </row>
        <row r="533">
          <cell r="A533" t="str">
            <v>2007</v>
          </cell>
          <cell r="B533" t="str">
            <v>DE</v>
          </cell>
          <cell r="C533" t="str">
            <v>10_DFGHIJKO</v>
          </cell>
          <cell r="D533" t="str">
            <v>e_itsp</v>
          </cell>
          <cell r="E533">
            <v>0.26396607769637298</v>
          </cell>
          <cell r="F533" t="str">
            <v>% ent cuse</v>
          </cell>
        </row>
        <row r="534">
          <cell r="A534" t="str">
            <v>2007</v>
          </cell>
          <cell r="B534" t="str">
            <v>DE</v>
          </cell>
          <cell r="C534" t="str">
            <v>10_DFGHIKO</v>
          </cell>
          <cell r="D534" t="str">
            <v>e_itsp</v>
          </cell>
          <cell r="E534">
            <v>0.25146950162273801</v>
          </cell>
          <cell r="F534" t="str">
            <v>% ent</v>
          </cell>
        </row>
        <row r="535">
          <cell r="A535" t="str">
            <v>2007</v>
          </cell>
          <cell r="B535" t="str">
            <v>DE</v>
          </cell>
          <cell r="C535" t="str">
            <v>10_DFGHIKO</v>
          </cell>
          <cell r="D535" t="str">
            <v>e_itsp</v>
          </cell>
          <cell r="E535">
            <v>0.25854919868770698</v>
          </cell>
          <cell r="F535" t="str">
            <v>% ent cuse</v>
          </cell>
        </row>
        <row r="536">
          <cell r="A536" t="str">
            <v>2007</v>
          </cell>
          <cell r="B536" t="str">
            <v>DE</v>
          </cell>
          <cell r="C536" t="str">
            <v>10_DGHIK</v>
          </cell>
          <cell r="D536" t="str">
            <v>e_itsp</v>
          </cell>
          <cell r="E536">
            <v>0.259074569497518</v>
          </cell>
          <cell r="F536" t="str">
            <v>% ent</v>
          </cell>
        </row>
        <row r="537">
          <cell r="A537" t="str">
            <v>2007</v>
          </cell>
          <cell r="B537" t="str">
            <v>DE</v>
          </cell>
          <cell r="C537" t="str">
            <v>10_DGHIK</v>
          </cell>
          <cell r="D537" t="str">
            <v>e_itsp</v>
          </cell>
          <cell r="E537">
            <v>0.26699713972448402</v>
          </cell>
          <cell r="F537" t="str">
            <v>% ent cuse</v>
          </cell>
        </row>
        <row r="538">
          <cell r="A538" t="str">
            <v>2007</v>
          </cell>
          <cell r="B538" t="str">
            <v>DE</v>
          </cell>
          <cell r="C538" t="str">
            <v>10_DGIK</v>
          </cell>
          <cell r="D538" t="str">
            <v>e_itsp</v>
          </cell>
          <cell r="E538">
            <v>0.26643279471140502</v>
          </cell>
          <cell r="F538" t="str">
            <v>% ent</v>
          </cell>
        </row>
        <row r="539">
          <cell r="A539" t="str">
            <v>2007</v>
          </cell>
          <cell r="B539" t="str">
            <v>DE</v>
          </cell>
          <cell r="C539" t="str">
            <v>10_DGIK</v>
          </cell>
          <cell r="D539" t="str">
            <v>e_itsp</v>
          </cell>
          <cell r="E539">
            <v>0.274650314978377</v>
          </cell>
          <cell r="F539" t="str">
            <v>% ent cuse</v>
          </cell>
        </row>
        <row r="540">
          <cell r="A540" t="str">
            <v>2007</v>
          </cell>
          <cell r="B540" t="str">
            <v>DE</v>
          </cell>
          <cell r="C540" t="str">
            <v>10_E</v>
          </cell>
          <cell r="D540" t="str">
            <v>e_itsp</v>
          </cell>
          <cell r="E540">
            <v>0.51256444482959096</v>
          </cell>
          <cell r="F540" t="str">
            <v>% ent</v>
          </cell>
        </row>
        <row r="541">
          <cell r="A541" t="str">
            <v>2007</v>
          </cell>
          <cell r="B541" t="str">
            <v>DE</v>
          </cell>
          <cell r="C541" t="str">
            <v>10_E</v>
          </cell>
          <cell r="D541" t="str">
            <v>e_itsp</v>
          </cell>
          <cell r="E541">
            <v>0.51256444482959096</v>
          </cell>
          <cell r="F541" t="str">
            <v>% ent cuse</v>
          </cell>
        </row>
        <row r="542">
          <cell r="A542" t="str">
            <v>2007</v>
          </cell>
          <cell r="B542" t="str">
            <v>DE</v>
          </cell>
          <cell r="C542" t="str">
            <v>10_F</v>
          </cell>
          <cell r="D542" t="str">
            <v>e_itsp</v>
          </cell>
          <cell r="E542">
            <v>7.0644775986943603E-2</v>
          </cell>
          <cell r="F542" t="str">
            <v>% ent</v>
          </cell>
        </row>
        <row r="543">
          <cell r="A543" t="str">
            <v>2007</v>
          </cell>
          <cell r="B543" t="str">
            <v>DE</v>
          </cell>
          <cell r="C543" t="str">
            <v>10_F</v>
          </cell>
          <cell r="D543" t="str">
            <v>e_itsp</v>
          </cell>
          <cell r="E543">
            <v>7.2338699176532295E-2</v>
          </cell>
          <cell r="F543" t="str">
            <v>% ent cuse</v>
          </cell>
        </row>
        <row r="544">
          <cell r="A544" t="str">
            <v>2007</v>
          </cell>
          <cell r="B544" t="str">
            <v>DE</v>
          </cell>
          <cell r="C544" t="str">
            <v>10_G</v>
          </cell>
          <cell r="D544" t="str">
            <v>e_itsp</v>
          </cell>
          <cell r="E544">
            <v>0.21356887516098599</v>
          </cell>
          <cell r="F544" t="str">
            <v>% ent</v>
          </cell>
        </row>
        <row r="545">
          <cell r="A545" t="str">
            <v>2007</v>
          </cell>
          <cell r="B545" t="str">
            <v>DE</v>
          </cell>
          <cell r="C545" t="str">
            <v>10_G</v>
          </cell>
          <cell r="D545" t="str">
            <v>e_itsp</v>
          </cell>
          <cell r="E545">
            <v>0.217744031866617</v>
          </cell>
          <cell r="F545" t="str">
            <v>% ent cuse</v>
          </cell>
        </row>
        <row r="546">
          <cell r="A546" t="str">
            <v>2007</v>
          </cell>
          <cell r="B546" t="str">
            <v>DE</v>
          </cell>
          <cell r="C546" t="str">
            <v>10_G50</v>
          </cell>
          <cell r="D546" t="str">
            <v>e_itsp</v>
          </cell>
          <cell r="E546">
            <v>0.20073379971754801</v>
          </cell>
          <cell r="F546" t="str">
            <v>% ent</v>
          </cell>
        </row>
        <row r="547">
          <cell r="A547" t="str">
            <v>2007</v>
          </cell>
          <cell r="B547" t="str">
            <v>DE</v>
          </cell>
          <cell r="C547" t="str">
            <v>10_G50</v>
          </cell>
          <cell r="D547" t="str">
            <v>e_itsp</v>
          </cell>
          <cell r="E547">
            <v>0.20203132488358699</v>
          </cell>
          <cell r="F547" t="str">
            <v>% ent cuse</v>
          </cell>
        </row>
        <row r="548">
          <cell r="A548" t="str">
            <v>2007</v>
          </cell>
          <cell r="B548" t="str">
            <v>DE</v>
          </cell>
          <cell r="C548" t="str">
            <v>10_G51</v>
          </cell>
          <cell r="D548" t="str">
            <v>e_itsp</v>
          </cell>
          <cell r="E548">
            <v>0.388638124862412</v>
          </cell>
          <cell r="F548" t="str">
            <v>% ent</v>
          </cell>
        </row>
        <row r="549">
          <cell r="A549" t="str">
            <v>2007</v>
          </cell>
          <cell r="B549" t="str">
            <v>DE</v>
          </cell>
          <cell r="C549" t="str">
            <v>10_G51</v>
          </cell>
          <cell r="D549" t="str">
            <v>e_itsp</v>
          </cell>
          <cell r="E549">
            <v>0.39432325491902498</v>
          </cell>
          <cell r="F549" t="str">
            <v>% ent cuse</v>
          </cell>
        </row>
        <row r="550">
          <cell r="A550" t="str">
            <v>2007</v>
          </cell>
          <cell r="B550" t="str">
            <v>DE</v>
          </cell>
          <cell r="C550" t="str">
            <v>10_G52</v>
          </cell>
          <cell r="D550" t="str">
            <v>e_itsp</v>
          </cell>
          <cell r="E550">
            <v>0.110989971990609</v>
          </cell>
          <cell r="F550" t="str">
            <v>% ent</v>
          </cell>
        </row>
        <row r="551">
          <cell r="A551" t="str">
            <v>2007</v>
          </cell>
          <cell r="B551" t="str">
            <v>DE</v>
          </cell>
          <cell r="C551" t="str">
            <v>10_G52</v>
          </cell>
          <cell r="D551" t="str">
            <v>e_itsp</v>
          </cell>
          <cell r="E551">
            <v>0.114210470385953</v>
          </cell>
          <cell r="F551" t="str">
            <v>% ent cuse</v>
          </cell>
        </row>
        <row r="552">
          <cell r="A552" t="str">
            <v>2007</v>
          </cell>
          <cell r="B552" t="str">
            <v>DE</v>
          </cell>
          <cell r="C552" t="str">
            <v>10_GHIKO</v>
          </cell>
          <cell r="D552" t="str">
            <v>e_itsp</v>
          </cell>
          <cell r="E552">
            <v>0.29319269894312699</v>
          </cell>
          <cell r="F552" t="str">
            <v>% ent</v>
          </cell>
        </row>
        <row r="553">
          <cell r="A553" t="str">
            <v>2007</v>
          </cell>
          <cell r="B553" t="str">
            <v>DE</v>
          </cell>
          <cell r="C553" t="str">
            <v>10_GHIKO</v>
          </cell>
          <cell r="D553" t="str">
            <v>e_itsp</v>
          </cell>
          <cell r="E553">
            <v>0.29961757397579902</v>
          </cell>
          <cell r="F553" t="str">
            <v>% ent cuse</v>
          </cell>
        </row>
        <row r="554">
          <cell r="A554" t="str">
            <v>2007</v>
          </cell>
          <cell r="B554" t="str">
            <v>DE</v>
          </cell>
          <cell r="C554" t="str">
            <v>10_H551_552</v>
          </cell>
          <cell r="D554" t="str">
            <v>e_itsp</v>
          </cell>
          <cell r="E554">
            <v>7.1523678637038304E-2</v>
          </cell>
          <cell r="F554" t="str">
            <v>% ent</v>
          </cell>
        </row>
        <row r="555">
          <cell r="A555" t="str">
            <v>2007</v>
          </cell>
          <cell r="B555" t="str">
            <v>DE</v>
          </cell>
          <cell r="C555" t="str">
            <v>10_H551_552</v>
          </cell>
          <cell r="D555" t="str">
            <v>e_itsp</v>
          </cell>
          <cell r="E555">
            <v>7.3235585747009099E-2</v>
          </cell>
          <cell r="F555" t="str">
            <v>% ent cuse</v>
          </cell>
        </row>
        <row r="556">
          <cell r="A556" t="str">
            <v>2007</v>
          </cell>
          <cell r="B556" t="str">
            <v>DE</v>
          </cell>
          <cell r="C556" t="str">
            <v>10_H553_555</v>
          </cell>
          <cell r="D556" t="str">
            <v>e_itsp</v>
          </cell>
          <cell r="E556">
            <v>6.0580802641148797E-2</v>
          </cell>
          <cell r="F556" t="str">
            <v>% ent</v>
          </cell>
        </row>
        <row r="557">
          <cell r="A557" t="str">
            <v>2007</v>
          </cell>
          <cell r="B557" t="str">
            <v>DE</v>
          </cell>
          <cell r="C557" t="str">
            <v>10_H553_555</v>
          </cell>
          <cell r="D557" t="str">
            <v>e_itsp</v>
          </cell>
          <cell r="E557">
            <v>7.6739397638128995E-2</v>
          </cell>
          <cell r="F557" t="str">
            <v>% ent cuse</v>
          </cell>
        </row>
        <row r="558">
          <cell r="A558" t="str">
            <v>2007</v>
          </cell>
          <cell r="B558" t="str">
            <v>DE</v>
          </cell>
          <cell r="C558" t="str">
            <v>10_I</v>
          </cell>
          <cell r="D558" t="str">
            <v>e_itsp</v>
          </cell>
          <cell r="E558">
            <v>0.145213429955109</v>
          </cell>
          <cell r="F558" t="str">
            <v>% ent</v>
          </cell>
        </row>
        <row r="559">
          <cell r="A559" t="str">
            <v>2007</v>
          </cell>
          <cell r="B559" t="str">
            <v>DE</v>
          </cell>
          <cell r="C559" t="str">
            <v>10_I</v>
          </cell>
          <cell r="D559" t="str">
            <v>e_itsp</v>
          </cell>
          <cell r="E559">
            <v>0.15410257244318701</v>
          </cell>
          <cell r="F559" t="str">
            <v>% ent cuse</v>
          </cell>
        </row>
        <row r="560">
          <cell r="A560" t="str">
            <v>2007</v>
          </cell>
          <cell r="B560" t="str">
            <v>DE</v>
          </cell>
          <cell r="C560" t="str">
            <v>10_I60_63</v>
          </cell>
          <cell r="D560" t="str">
            <v>e_itsp</v>
          </cell>
          <cell r="E560">
            <v>0.12897814474459801</v>
          </cell>
          <cell r="F560" t="str">
            <v>% ent</v>
          </cell>
        </row>
        <row r="561">
          <cell r="A561" t="str">
            <v>2007</v>
          </cell>
          <cell r="B561" t="str">
            <v>DE</v>
          </cell>
          <cell r="C561" t="str">
            <v>10_I60_63</v>
          </cell>
          <cell r="D561" t="str">
            <v>e_itsp</v>
          </cell>
          <cell r="E561">
            <v>0.137622246473147</v>
          </cell>
          <cell r="F561" t="str">
            <v>% ent cuse</v>
          </cell>
        </row>
        <row r="562">
          <cell r="A562" t="str">
            <v>2007</v>
          </cell>
          <cell r="B562" t="str">
            <v>DE</v>
          </cell>
          <cell r="C562" t="str">
            <v>10_I64</v>
          </cell>
          <cell r="D562" t="str">
            <v>e_itsp</v>
          </cell>
          <cell r="E562">
            <v>0.32787233666645599</v>
          </cell>
          <cell r="F562" t="str">
            <v>% ent</v>
          </cell>
        </row>
        <row r="563">
          <cell r="A563" t="str">
            <v>2007</v>
          </cell>
          <cell r="B563" t="str">
            <v>DE</v>
          </cell>
          <cell r="C563" t="str">
            <v>10_I64</v>
          </cell>
          <cell r="D563" t="str">
            <v>e_itsp</v>
          </cell>
          <cell r="E563">
            <v>0.32787233666645599</v>
          </cell>
          <cell r="F563" t="str">
            <v>% ent cuse</v>
          </cell>
        </row>
        <row r="564">
          <cell r="A564" t="str">
            <v>2007</v>
          </cell>
          <cell r="B564" t="str">
            <v>DE</v>
          </cell>
          <cell r="C564" t="str">
            <v>10_J65_66</v>
          </cell>
          <cell r="D564" t="str">
            <v>e_itsp</v>
          </cell>
          <cell r="E564">
            <v>0.81445408856647605</v>
          </cell>
          <cell r="F564" t="str">
            <v>% ent</v>
          </cell>
        </row>
        <row r="565">
          <cell r="A565" t="str">
            <v>2007</v>
          </cell>
          <cell r="B565" t="str">
            <v>DE</v>
          </cell>
          <cell r="C565" t="str">
            <v>10_J65_66</v>
          </cell>
          <cell r="D565" t="str">
            <v>e_itsp</v>
          </cell>
          <cell r="E565">
            <v>0.81445408856647605</v>
          </cell>
          <cell r="F565" t="str">
            <v>% ent cuse</v>
          </cell>
        </row>
        <row r="566">
          <cell r="A566" t="str">
            <v>2007</v>
          </cell>
          <cell r="B566" t="str">
            <v>DE</v>
          </cell>
          <cell r="C566" t="str">
            <v>10_K</v>
          </cell>
          <cell r="D566" t="str">
            <v>e_itsp</v>
          </cell>
          <cell r="E566">
            <v>0.42402779334386398</v>
          </cell>
          <cell r="F566" t="str">
            <v>% ent</v>
          </cell>
        </row>
        <row r="567">
          <cell r="A567" t="str">
            <v>2007</v>
          </cell>
          <cell r="B567" t="str">
            <v>DE</v>
          </cell>
          <cell r="C567" t="str">
            <v>10_K</v>
          </cell>
          <cell r="D567" t="str">
            <v>e_itsp</v>
          </cell>
          <cell r="E567">
            <v>0.43033862657032301</v>
          </cell>
          <cell r="F567" t="str">
            <v>% ent cuse</v>
          </cell>
        </row>
        <row r="568">
          <cell r="A568" t="str">
            <v>2007</v>
          </cell>
          <cell r="B568" t="str">
            <v>DE</v>
          </cell>
          <cell r="C568" t="str">
            <v>10_K70_71_73_74</v>
          </cell>
          <cell r="D568" t="str">
            <v>e_itsp</v>
          </cell>
          <cell r="E568">
            <v>0.37116442425248097</v>
          </cell>
          <cell r="F568" t="str">
            <v>% ent</v>
          </cell>
        </row>
        <row r="569">
          <cell r="A569" t="str">
            <v>2007</v>
          </cell>
          <cell r="B569" t="str">
            <v>DE</v>
          </cell>
          <cell r="C569" t="str">
            <v>10_K70_71_73_74</v>
          </cell>
          <cell r="D569" t="str">
            <v>e_itsp</v>
          </cell>
          <cell r="E569">
            <v>0.37729991655544798</v>
          </cell>
          <cell r="F569" t="str">
            <v>% ent cuse</v>
          </cell>
        </row>
        <row r="570">
          <cell r="A570" t="str">
            <v>2007</v>
          </cell>
          <cell r="B570" t="str">
            <v>DE</v>
          </cell>
          <cell r="C570" t="str">
            <v>10_K72</v>
          </cell>
          <cell r="D570" t="str">
            <v>e_itsp</v>
          </cell>
          <cell r="E570">
            <v>0.90952705931620703</v>
          </cell>
          <cell r="F570" t="str">
            <v>% ent</v>
          </cell>
        </row>
        <row r="571">
          <cell r="A571" t="str">
            <v>2007</v>
          </cell>
          <cell r="B571" t="str">
            <v>DE</v>
          </cell>
          <cell r="C571" t="str">
            <v>10_K72</v>
          </cell>
          <cell r="D571" t="str">
            <v>e_itsp</v>
          </cell>
          <cell r="E571">
            <v>0.90952705931620703</v>
          </cell>
          <cell r="F571" t="str">
            <v>% ent cuse</v>
          </cell>
        </row>
        <row r="572">
          <cell r="A572" t="str">
            <v>2007</v>
          </cell>
          <cell r="B572" t="str">
            <v>DE</v>
          </cell>
          <cell r="C572" t="str">
            <v>10_O921_922</v>
          </cell>
          <cell r="D572" t="str">
            <v>e_itsp</v>
          </cell>
          <cell r="E572">
            <v>0.47321428571428698</v>
          </cell>
          <cell r="F572" t="str">
            <v>% ent</v>
          </cell>
        </row>
        <row r="573">
          <cell r="A573" t="str">
            <v>2007</v>
          </cell>
          <cell r="B573" t="str">
            <v>DE</v>
          </cell>
          <cell r="C573" t="str">
            <v>10_O921_922</v>
          </cell>
          <cell r="D573" t="str">
            <v>e_itsp</v>
          </cell>
          <cell r="E573">
            <v>0.47747747747747799</v>
          </cell>
          <cell r="F573" t="str">
            <v>% ent cuse</v>
          </cell>
        </row>
        <row r="574">
          <cell r="A574" t="str">
            <v>2007</v>
          </cell>
          <cell r="B574" t="str">
            <v>DE</v>
          </cell>
          <cell r="C574" t="str">
            <v>10_O923_927</v>
          </cell>
          <cell r="D574" t="str">
            <v>e_itsp</v>
          </cell>
          <cell r="E574">
            <v>0.37368421052631701</v>
          </cell>
          <cell r="F574" t="str">
            <v>% ent</v>
          </cell>
        </row>
        <row r="575">
          <cell r="A575" t="str">
            <v>2007</v>
          </cell>
          <cell r="B575" t="str">
            <v>DE</v>
          </cell>
          <cell r="C575" t="str">
            <v>10_O923_927</v>
          </cell>
          <cell r="D575" t="str">
            <v>e_itsp</v>
          </cell>
          <cell r="E575">
            <v>0.38172043010752799</v>
          </cell>
          <cell r="F575" t="str">
            <v>% ent cuse</v>
          </cell>
        </row>
        <row r="576">
          <cell r="A576" t="str">
            <v>2007</v>
          </cell>
          <cell r="B576" t="str">
            <v>DE</v>
          </cell>
          <cell r="C576" t="str">
            <v>10_O93</v>
          </cell>
          <cell r="D576" t="str">
            <v>e_itsp</v>
          </cell>
          <cell r="E576">
            <v>0.24137931034482801</v>
          </cell>
          <cell r="F576" t="str">
            <v>% ent</v>
          </cell>
        </row>
        <row r="577">
          <cell r="A577" t="str">
            <v>2007</v>
          </cell>
          <cell r="B577" t="str">
            <v>DE</v>
          </cell>
          <cell r="C577" t="str">
            <v>10_O93</v>
          </cell>
          <cell r="D577" t="str">
            <v>e_itsp</v>
          </cell>
          <cell r="E577">
            <v>0.266666666666667</v>
          </cell>
          <cell r="F577" t="str">
            <v>% ent cuse</v>
          </cell>
        </row>
        <row r="578">
          <cell r="A578" t="str">
            <v>2007</v>
          </cell>
          <cell r="B578" t="str">
            <v>DE</v>
          </cell>
          <cell r="C578" t="str">
            <v>L_DF</v>
          </cell>
          <cell r="D578" t="str">
            <v>e_itsp</v>
          </cell>
          <cell r="E578">
            <v>0.91770580231101395</v>
          </cell>
          <cell r="F578" t="str">
            <v>% ent</v>
          </cell>
        </row>
        <row r="579">
          <cell r="A579" t="str">
            <v>2007</v>
          </cell>
          <cell r="B579" t="str">
            <v>DE</v>
          </cell>
          <cell r="C579" t="str">
            <v>L_DF</v>
          </cell>
          <cell r="D579" t="str">
            <v>e_itsp</v>
          </cell>
          <cell r="E579">
            <v>0.91770580231101395</v>
          </cell>
          <cell r="F579" t="str">
            <v>% ent cuse</v>
          </cell>
        </row>
        <row r="580">
          <cell r="A580" t="str">
            <v>2007</v>
          </cell>
          <cell r="B580" t="str">
            <v>DE</v>
          </cell>
          <cell r="C580" t="str">
            <v>L_DFGHIJKO</v>
          </cell>
          <cell r="D580" t="str">
            <v>e_itsp</v>
          </cell>
          <cell r="E580">
            <v>0.85022228428728897</v>
          </cell>
          <cell r="F580" t="str">
            <v>% ent</v>
          </cell>
        </row>
        <row r="581">
          <cell r="A581" t="str">
            <v>2007</v>
          </cell>
          <cell r="B581" t="str">
            <v>DE</v>
          </cell>
          <cell r="C581" t="str">
            <v>L_DFGHIJKO</v>
          </cell>
          <cell r="D581" t="str">
            <v>e_itsp</v>
          </cell>
          <cell r="E581">
            <v>0.85022228428728897</v>
          </cell>
          <cell r="F581" t="str">
            <v>% ent cuse</v>
          </cell>
        </row>
        <row r="582">
          <cell r="A582" t="str">
            <v>2007</v>
          </cell>
          <cell r="B582" t="str">
            <v>DE</v>
          </cell>
          <cell r="C582" t="str">
            <v>L_DFGHIKO</v>
          </cell>
          <cell r="D582" t="str">
            <v>e_itsp</v>
          </cell>
          <cell r="E582">
            <v>0.84582754042310404</v>
          </cell>
          <cell r="F582" t="str">
            <v>% ent</v>
          </cell>
        </row>
        <row r="583">
          <cell r="A583" t="str">
            <v>2007</v>
          </cell>
          <cell r="B583" t="str">
            <v>DE</v>
          </cell>
          <cell r="C583" t="str">
            <v>L_DFGHIKO</v>
          </cell>
          <cell r="D583" t="str">
            <v>e_itsp</v>
          </cell>
          <cell r="E583">
            <v>0.84582754042310404</v>
          </cell>
          <cell r="F583" t="str">
            <v>% ent cuse</v>
          </cell>
        </row>
        <row r="584">
          <cell r="A584" t="str">
            <v>2007</v>
          </cell>
          <cell r="B584" t="str">
            <v>DE</v>
          </cell>
          <cell r="C584" t="str">
            <v>L_GHIKO</v>
          </cell>
          <cell r="D584" t="str">
            <v>e_itsp</v>
          </cell>
          <cell r="E584">
            <v>0.79513911462716302</v>
          </cell>
          <cell r="F584" t="str">
            <v>% ent</v>
          </cell>
        </row>
        <row r="585">
          <cell r="A585" t="str">
            <v>2007</v>
          </cell>
          <cell r="B585" t="str">
            <v>DE</v>
          </cell>
          <cell r="C585" t="str">
            <v>L_GHIKO</v>
          </cell>
          <cell r="D585" t="str">
            <v>e_itsp</v>
          </cell>
          <cell r="E585">
            <v>0.79513911462716302</v>
          </cell>
          <cell r="F585" t="str">
            <v>% ent cuse</v>
          </cell>
        </row>
        <row r="586">
          <cell r="A586" t="str">
            <v>2007</v>
          </cell>
          <cell r="B586" t="str">
            <v>DE</v>
          </cell>
          <cell r="C586" t="str">
            <v>L_J65_66</v>
          </cell>
          <cell r="D586" t="str">
            <v>e_itsp</v>
          </cell>
          <cell r="E586">
            <v>0.912317014309729</v>
          </cell>
          <cell r="F586" t="str">
            <v>% ent</v>
          </cell>
        </row>
        <row r="587">
          <cell r="A587" t="str">
            <v>2007</v>
          </cell>
          <cell r="B587" t="str">
            <v>DE</v>
          </cell>
          <cell r="C587" t="str">
            <v>L_J65_66</v>
          </cell>
          <cell r="D587" t="str">
            <v>e_itsp</v>
          </cell>
          <cell r="E587">
            <v>0.912317014309729</v>
          </cell>
          <cell r="F587" t="str">
            <v>% ent cuse</v>
          </cell>
        </row>
        <row r="588">
          <cell r="A588" t="str">
            <v>2007</v>
          </cell>
          <cell r="B588" t="str">
            <v>DE</v>
          </cell>
          <cell r="C588" t="str">
            <v>MC_DF</v>
          </cell>
          <cell r="D588" t="str">
            <v>e_itsp</v>
          </cell>
          <cell r="E588">
            <v>2.4871939546813399E-2</v>
          </cell>
          <cell r="F588" t="str">
            <v>% ent</v>
          </cell>
        </row>
        <row r="589">
          <cell r="A589" t="str">
            <v>2007</v>
          </cell>
          <cell r="B589" t="str">
            <v>DE</v>
          </cell>
          <cell r="C589" t="str">
            <v>MC_DF</v>
          </cell>
          <cell r="D589" t="str">
            <v>e_itsp</v>
          </cell>
          <cell r="E589">
            <v>3.1757210489828602E-2</v>
          </cell>
          <cell r="F589" t="str">
            <v>% ent cuse</v>
          </cell>
        </row>
        <row r="590">
          <cell r="A590" t="str">
            <v>2007</v>
          </cell>
          <cell r="B590" t="str">
            <v>DE</v>
          </cell>
          <cell r="C590" t="str">
            <v>MC_DFGHIJKO</v>
          </cell>
          <cell r="D590" t="str">
            <v>e_itsp</v>
          </cell>
          <cell r="E590">
            <v>5.7121313955431803E-2</v>
          </cell>
          <cell r="F590" t="str">
            <v>% ent</v>
          </cell>
        </row>
        <row r="591">
          <cell r="A591" t="str">
            <v>2007</v>
          </cell>
          <cell r="B591" t="str">
            <v>DE</v>
          </cell>
          <cell r="C591" t="str">
            <v>MC_DFGHIJKO</v>
          </cell>
          <cell r="D591" t="str">
            <v>e_itsp</v>
          </cell>
          <cell r="E591">
            <v>7.2079141144632597E-2</v>
          </cell>
          <cell r="F591" t="str">
            <v>% ent cuse</v>
          </cell>
        </row>
        <row r="592">
          <cell r="A592" t="str">
            <v>2007</v>
          </cell>
          <cell r="B592" t="str">
            <v>DE</v>
          </cell>
          <cell r="C592" t="str">
            <v>MC_DFGHIKO</v>
          </cell>
          <cell r="D592" t="str">
            <v>e_itsp</v>
          </cell>
          <cell r="E592">
            <v>5.7166460671801297E-2</v>
          </cell>
          <cell r="F592" t="str">
            <v>% ent</v>
          </cell>
        </row>
        <row r="593">
          <cell r="A593" t="str">
            <v>2007</v>
          </cell>
          <cell r="B593" t="str">
            <v>DE</v>
          </cell>
          <cell r="C593" t="str">
            <v>MC_DFGHIKO</v>
          </cell>
          <cell r="D593" t="str">
            <v>e_itsp</v>
          </cell>
          <cell r="E593">
            <v>7.2164243249196305E-2</v>
          </cell>
          <cell r="F593" t="str">
            <v>% ent cuse</v>
          </cell>
        </row>
        <row r="594">
          <cell r="A594" t="str">
            <v>2007</v>
          </cell>
          <cell r="B594" t="str">
            <v>DE</v>
          </cell>
          <cell r="C594" t="str">
            <v>MC_GHIKO</v>
          </cell>
          <cell r="D594" t="str">
            <v>e_itsp</v>
          </cell>
          <cell r="E594">
            <v>6.4597334201083004E-2</v>
          </cell>
          <cell r="F594" t="str">
            <v>% ent</v>
          </cell>
        </row>
        <row r="595">
          <cell r="A595" t="str">
            <v>2007</v>
          </cell>
          <cell r="B595" t="str">
            <v>DE</v>
          </cell>
          <cell r="C595" t="str">
            <v>MC_GHIKO</v>
          </cell>
          <cell r="D595" t="str">
            <v>e_itsp</v>
          </cell>
          <cell r="E595">
            <v>8.1332453494684404E-2</v>
          </cell>
          <cell r="F595" t="str">
            <v>% ent cuse</v>
          </cell>
        </row>
        <row r="596">
          <cell r="A596" t="str">
            <v>2007</v>
          </cell>
          <cell r="B596" t="str">
            <v>DE</v>
          </cell>
          <cell r="C596" t="str">
            <v>MC_J65_66</v>
          </cell>
          <cell r="D596" t="str">
            <v>e_itsp</v>
          </cell>
          <cell r="E596">
            <v>3.4732875197181802E-2</v>
          </cell>
          <cell r="F596" t="str">
            <v>% ent</v>
          </cell>
        </row>
        <row r="597">
          <cell r="A597" t="str">
            <v>2007</v>
          </cell>
          <cell r="B597" t="str">
            <v>DE</v>
          </cell>
          <cell r="C597" t="str">
            <v>MC_J65_66</v>
          </cell>
          <cell r="D597" t="str">
            <v>e_itsp</v>
          </cell>
          <cell r="E597">
            <v>3.67275731781243E-2</v>
          </cell>
          <cell r="F597" t="str">
            <v>% ent cuse</v>
          </cell>
        </row>
        <row r="598">
          <cell r="A598" t="str">
            <v>2007</v>
          </cell>
          <cell r="B598" t="str">
            <v>DE</v>
          </cell>
          <cell r="C598" t="str">
            <v>MI_DF</v>
          </cell>
          <cell r="D598" t="str">
            <v>e_itsp</v>
          </cell>
          <cell r="E598">
            <v>4.0287367283422797E-2</v>
          </cell>
          <cell r="F598" t="str">
            <v>% ent</v>
          </cell>
        </row>
        <row r="599">
          <cell r="A599" t="str">
            <v>2007</v>
          </cell>
          <cell r="B599" t="str">
            <v>DE</v>
          </cell>
          <cell r="C599" t="str">
            <v>MI_DF</v>
          </cell>
          <cell r="D599" t="str">
            <v>e_itsp</v>
          </cell>
          <cell r="E599">
            <v>4.4144165690907698E-2</v>
          </cell>
          <cell r="F599" t="str">
            <v>% ent cuse</v>
          </cell>
        </row>
        <row r="600">
          <cell r="A600" t="str">
            <v>2007</v>
          </cell>
          <cell r="B600" t="str">
            <v>DE</v>
          </cell>
          <cell r="C600" t="str">
            <v>MI_DFGHIJKO</v>
          </cell>
          <cell r="D600" t="str">
            <v>e_itsp</v>
          </cell>
          <cell r="E600">
            <v>0.112697858665453</v>
          </cell>
          <cell r="F600" t="str">
            <v>% ent</v>
          </cell>
        </row>
        <row r="601">
          <cell r="A601" t="str">
            <v>2007</v>
          </cell>
          <cell r="B601" t="str">
            <v>DE</v>
          </cell>
          <cell r="C601" t="str">
            <v>MI_DFGHIJKO</v>
          </cell>
          <cell r="D601" t="str">
            <v>e_itsp</v>
          </cell>
          <cell r="E601">
            <v>0.120251615858066</v>
          </cell>
          <cell r="F601" t="str">
            <v>% ent cuse</v>
          </cell>
        </row>
        <row r="602">
          <cell r="A602" t="str">
            <v>2007</v>
          </cell>
          <cell r="B602" t="str">
            <v>DE</v>
          </cell>
          <cell r="C602" t="str">
            <v>MI_DFGHIKO</v>
          </cell>
          <cell r="D602" t="str">
            <v>e_itsp</v>
          </cell>
          <cell r="E602">
            <v>0.112569740574154</v>
          </cell>
          <cell r="F602" t="str">
            <v>% ent</v>
          </cell>
        </row>
        <row r="603">
          <cell r="A603" t="str">
            <v>2007</v>
          </cell>
          <cell r="B603" t="str">
            <v>DE</v>
          </cell>
          <cell r="C603" t="str">
            <v>MI_DFGHIKO</v>
          </cell>
          <cell r="D603" t="str">
            <v>e_itsp</v>
          </cell>
          <cell r="E603">
            <v>0.12012477624493299</v>
          </cell>
          <cell r="F603" t="str">
            <v>% ent cuse</v>
          </cell>
        </row>
        <row r="604">
          <cell r="A604" t="str">
            <v>2007</v>
          </cell>
          <cell r="B604" t="str">
            <v>DE</v>
          </cell>
          <cell r="C604" t="str">
            <v>MI_GHIKO</v>
          </cell>
          <cell r="D604" t="str">
            <v>e_itsp</v>
          </cell>
          <cell r="E604">
            <v>0.14211667399694899</v>
          </cell>
          <cell r="F604" t="str">
            <v>% ent</v>
          </cell>
        </row>
        <row r="605">
          <cell r="A605" t="str">
            <v>2007</v>
          </cell>
          <cell r="B605" t="str">
            <v>DE</v>
          </cell>
          <cell r="C605" t="str">
            <v>MI_GHIKO</v>
          </cell>
          <cell r="D605" t="str">
            <v>e_itsp</v>
          </cell>
          <cell r="E605">
            <v>0.150052747716443</v>
          </cell>
          <cell r="F605" t="str">
            <v>% ent cuse</v>
          </cell>
        </row>
        <row r="606">
          <cell r="A606" t="str">
            <v>2007</v>
          </cell>
          <cell r="B606" t="str">
            <v>DE</v>
          </cell>
          <cell r="C606" t="str">
            <v>MI_J65_66</v>
          </cell>
          <cell r="D606" t="str">
            <v>e_itsp</v>
          </cell>
          <cell r="E606">
            <v>0.217256043247358</v>
          </cell>
          <cell r="F606" t="str">
            <v>% ent</v>
          </cell>
        </row>
        <row r="607">
          <cell r="A607" t="str">
            <v>2007</v>
          </cell>
          <cell r="B607" t="str">
            <v>DE</v>
          </cell>
          <cell r="C607" t="str">
            <v>MI_J65_66</v>
          </cell>
          <cell r="D607" t="str">
            <v>e_itsp</v>
          </cell>
          <cell r="E607">
            <v>0.217256043247358</v>
          </cell>
          <cell r="F607" t="str">
            <v>% ent cuse</v>
          </cell>
        </row>
        <row r="608">
          <cell r="A608" t="str">
            <v>2007</v>
          </cell>
          <cell r="B608" t="str">
            <v>DE</v>
          </cell>
          <cell r="C608" t="str">
            <v>M_DF</v>
          </cell>
          <cell r="D608" t="str">
            <v>e_itsp</v>
          </cell>
          <cell r="E608">
            <v>0.51270761128619502</v>
          </cell>
          <cell r="F608" t="str">
            <v>% ent</v>
          </cell>
        </row>
        <row r="609">
          <cell r="A609" t="str">
            <v>2007</v>
          </cell>
          <cell r="B609" t="str">
            <v>DE</v>
          </cell>
          <cell r="C609" t="str">
            <v>M_DF</v>
          </cell>
          <cell r="D609" t="str">
            <v>e_itsp</v>
          </cell>
          <cell r="E609">
            <v>0.51270761128619502</v>
          </cell>
          <cell r="F609" t="str">
            <v>% ent cuse</v>
          </cell>
        </row>
        <row r="610">
          <cell r="A610" t="str">
            <v>2007</v>
          </cell>
          <cell r="B610" t="str">
            <v>DE</v>
          </cell>
          <cell r="C610" t="str">
            <v>M_DFGHIJKO</v>
          </cell>
          <cell r="D610" t="str">
            <v>e_itsp</v>
          </cell>
          <cell r="E610">
            <v>0.56441654384239104</v>
          </cell>
          <cell r="F610" t="str">
            <v>% ent</v>
          </cell>
        </row>
        <row r="611">
          <cell r="A611" t="str">
            <v>2007</v>
          </cell>
          <cell r="B611" t="str">
            <v>DE</v>
          </cell>
          <cell r="C611" t="str">
            <v>M_DFGHIJKO</v>
          </cell>
          <cell r="D611" t="str">
            <v>e_itsp</v>
          </cell>
          <cell r="E611">
            <v>0.56441654384239104</v>
          </cell>
          <cell r="F611" t="str">
            <v>% ent cuse</v>
          </cell>
        </row>
        <row r="612">
          <cell r="A612" t="str">
            <v>2007</v>
          </cell>
          <cell r="B612" t="str">
            <v>DE</v>
          </cell>
          <cell r="C612" t="str">
            <v>M_DFGHIKO</v>
          </cell>
          <cell r="D612" t="str">
            <v>e_itsp</v>
          </cell>
          <cell r="E612">
            <v>0.55476369338936304</v>
          </cell>
          <cell r="F612" t="str">
            <v>% ent</v>
          </cell>
        </row>
        <row r="613">
          <cell r="A613" t="str">
            <v>2007</v>
          </cell>
          <cell r="B613" t="str">
            <v>DE</v>
          </cell>
          <cell r="C613" t="str">
            <v>M_DFGHIKO</v>
          </cell>
          <cell r="D613" t="str">
            <v>e_itsp</v>
          </cell>
          <cell r="E613">
            <v>0.55476369338936304</v>
          </cell>
          <cell r="F613" t="str">
            <v>% ent cuse</v>
          </cell>
        </row>
        <row r="614">
          <cell r="A614" t="str">
            <v>2007</v>
          </cell>
          <cell r="B614" t="str">
            <v>DE</v>
          </cell>
          <cell r="C614" t="str">
            <v>M_GHIKO</v>
          </cell>
          <cell r="D614" t="str">
            <v>e_itsp</v>
          </cell>
          <cell r="E614">
            <v>0.588182531623062</v>
          </cell>
          <cell r="F614" t="str">
            <v>% ent</v>
          </cell>
        </row>
        <row r="615">
          <cell r="A615" t="str">
            <v>2007</v>
          </cell>
          <cell r="B615" t="str">
            <v>DE</v>
          </cell>
          <cell r="C615" t="str">
            <v>M_GHIKO</v>
          </cell>
          <cell r="D615" t="str">
            <v>e_itsp</v>
          </cell>
          <cell r="E615">
            <v>0.588182531623062</v>
          </cell>
          <cell r="F615" t="str">
            <v>% ent cuse</v>
          </cell>
        </row>
        <row r="616">
          <cell r="A616" t="str">
            <v>2007</v>
          </cell>
          <cell r="B616" t="str">
            <v>DE</v>
          </cell>
          <cell r="C616" t="str">
            <v>M_J65_66</v>
          </cell>
          <cell r="D616" t="str">
            <v>e_itsp</v>
          </cell>
          <cell r="E616">
            <v>0.920578714770099</v>
          </cell>
          <cell r="F616" t="str">
            <v>% ent</v>
          </cell>
        </row>
        <row r="617">
          <cell r="A617" t="str">
            <v>2007</v>
          </cell>
          <cell r="B617" t="str">
            <v>DE</v>
          </cell>
          <cell r="C617" t="str">
            <v>M_J65_66</v>
          </cell>
          <cell r="D617" t="str">
            <v>e_itsp</v>
          </cell>
          <cell r="E617">
            <v>0.920578714770099</v>
          </cell>
          <cell r="F617" t="str">
            <v>% ent cuse</v>
          </cell>
        </row>
        <row r="618">
          <cell r="A618" t="str">
            <v>2007</v>
          </cell>
          <cell r="B618" t="str">
            <v>DE</v>
          </cell>
          <cell r="C618" t="str">
            <v>SM_DFGHIJKO</v>
          </cell>
          <cell r="D618" t="str">
            <v>e_itsp</v>
          </cell>
          <cell r="E618">
            <v>0.23392279598056701</v>
          </cell>
          <cell r="F618" t="str">
            <v>% ent</v>
          </cell>
        </row>
        <row r="619">
          <cell r="A619" t="str">
            <v>2007</v>
          </cell>
          <cell r="B619" t="str">
            <v>DE</v>
          </cell>
          <cell r="C619" t="str">
            <v>SM_DFGHIJKO</v>
          </cell>
          <cell r="D619" t="str">
            <v>e_itsp</v>
          </cell>
          <cell r="E619">
            <v>0.24070310044940199</v>
          </cell>
          <cell r="F619" t="str">
            <v>% ent cuse</v>
          </cell>
        </row>
        <row r="620">
          <cell r="A620" t="str">
            <v>2007</v>
          </cell>
          <cell r="B620" t="str">
            <v>DE</v>
          </cell>
          <cell r="C620" t="str">
            <v>SM_DFGHIKO</v>
          </cell>
          <cell r="D620" t="str">
            <v>e_itsp</v>
          </cell>
          <cell r="E620">
            <v>0.22990699689007901</v>
          </cell>
          <cell r="F620" t="str">
            <v>% ent</v>
          </cell>
        </row>
        <row r="621">
          <cell r="A621" t="str">
            <v>2007</v>
          </cell>
          <cell r="B621" t="str">
            <v>DE</v>
          </cell>
          <cell r="C621" t="str">
            <v>SM_DFGHIKO</v>
          </cell>
          <cell r="D621" t="str">
            <v>e_itsp</v>
          </cell>
          <cell r="E621">
            <v>0.236621314649198</v>
          </cell>
          <cell r="F621" t="str">
            <v>% ent cuse</v>
          </cell>
        </row>
        <row r="622">
          <cell r="A622" t="str">
            <v>2007</v>
          </cell>
          <cell r="B622" t="str">
            <v>DE</v>
          </cell>
          <cell r="C622" t="str">
            <v>SM_J65_66</v>
          </cell>
          <cell r="D622" t="str">
            <v>e_itsp</v>
          </cell>
          <cell r="E622">
            <v>0.78026845692348101</v>
          </cell>
          <cell r="F622" t="str">
            <v>% ent</v>
          </cell>
        </row>
        <row r="623">
          <cell r="A623" t="str">
            <v>2007</v>
          </cell>
          <cell r="B623" t="str">
            <v>DE</v>
          </cell>
          <cell r="C623" t="str">
            <v>SM_J65_66</v>
          </cell>
          <cell r="D623" t="str">
            <v>e_itsp</v>
          </cell>
          <cell r="E623">
            <v>0.78026845692348101</v>
          </cell>
          <cell r="F623" t="str">
            <v>% ent cuse</v>
          </cell>
        </row>
        <row r="624">
          <cell r="A624" t="str">
            <v>2007</v>
          </cell>
          <cell r="B624" t="str">
            <v>DE</v>
          </cell>
          <cell r="C624" t="str">
            <v>SM_J65_66_O1</v>
          </cell>
          <cell r="D624" t="str">
            <v>e_itsp</v>
          </cell>
          <cell r="E624">
            <v>0.75898582854531105</v>
          </cell>
          <cell r="F624" t="str">
            <v>% ent</v>
          </cell>
        </row>
        <row r="625">
          <cell r="A625" t="str">
            <v>2007</v>
          </cell>
          <cell r="B625" t="str">
            <v>DE</v>
          </cell>
          <cell r="C625" t="str">
            <v>SM_J65_66_O1</v>
          </cell>
          <cell r="D625" t="str">
            <v>e_itsp</v>
          </cell>
          <cell r="E625">
            <v>0.75898582854531105</v>
          </cell>
          <cell r="F625" t="str">
            <v>% ent cuse</v>
          </cell>
        </row>
        <row r="626">
          <cell r="A626" t="str">
            <v>2007</v>
          </cell>
          <cell r="B626" t="str">
            <v>DE</v>
          </cell>
          <cell r="C626" t="str">
            <v>SM_J65_66_OTH</v>
          </cell>
          <cell r="D626" t="str">
            <v>e_itsp</v>
          </cell>
          <cell r="E626">
            <v>0.78249298474015605</v>
          </cell>
          <cell r="F626" t="str">
            <v>% ent</v>
          </cell>
        </row>
        <row r="627">
          <cell r="A627" t="str">
            <v>2007</v>
          </cell>
          <cell r="B627" t="str">
            <v>DE</v>
          </cell>
          <cell r="C627" t="str">
            <v>SM_J65_66_OTH</v>
          </cell>
          <cell r="D627" t="str">
            <v>e_itsp</v>
          </cell>
          <cell r="E627">
            <v>0.78249298474015605</v>
          </cell>
          <cell r="F627" t="str">
            <v>% ent cuse</v>
          </cell>
        </row>
        <row r="628">
          <cell r="A628" t="str">
            <v>2007</v>
          </cell>
          <cell r="B628" t="str">
            <v>DE</v>
          </cell>
          <cell r="C628" t="str">
            <v>SM_O1</v>
          </cell>
          <cell r="D628" t="str">
            <v>e_itsp</v>
          </cell>
          <cell r="E628">
            <v>0.21812746251498299</v>
          </cell>
          <cell r="F628" t="str">
            <v>% ent</v>
          </cell>
        </row>
        <row r="629">
          <cell r="A629" t="str">
            <v>2007</v>
          </cell>
          <cell r="B629" t="str">
            <v>DE</v>
          </cell>
          <cell r="C629" t="str">
            <v>SM_O1</v>
          </cell>
          <cell r="D629" t="str">
            <v>e_itsp</v>
          </cell>
          <cell r="E629">
            <v>0.22829917532230101</v>
          </cell>
          <cell r="F629" t="str">
            <v>% ent cuse</v>
          </cell>
        </row>
        <row r="630">
          <cell r="A630" t="str">
            <v>2007</v>
          </cell>
          <cell r="B630" t="str">
            <v>DE</v>
          </cell>
          <cell r="C630" t="str">
            <v>SM_OTH</v>
          </cell>
          <cell r="D630" t="str">
            <v>e_itsp</v>
          </cell>
          <cell r="E630">
            <v>0.23112999930981601</v>
          </cell>
          <cell r="F630" t="str">
            <v>% ent</v>
          </cell>
        </row>
        <row r="631">
          <cell r="A631" t="str">
            <v>2007</v>
          </cell>
          <cell r="B631" t="str">
            <v>DE</v>
          </cell>
          <cell r="C631" t="str">
            <v>SM_OTH</v>
          </cell>
          <cell r="D631" t="str">
            <v>e_itsp</v>
          </cell>
          <cell r="E631">
            <v>0.237469501826229</v>
          </cell>
          <cell r="F631" t="str">
            <v>% ent cuse</v>
          </cell>
        </row>
        <row r="632">
          <cell r="A632" t="str">
            <v>2007</v>
          </cell>
          <cell r="B632" t="str">
            <v>DE</v>
          </cell>
          <cell r="C632" t="str">
            <v>S_DF</v>
          </cell>
          <cell r="D632" t="str">
            <v>e_itsp</v>
          </cell>
          <cell r="E632">
            <v>9.23750229160685E-2</v>
          </cell>
          <cell r="F632" t="str">
            <v>% ent</v>
          </cell>
        </row>
        <row r="633">
          <cell r="A633" t="str">
            <v>2007</v>
          </cell>
          <cell r="B633" t="str">
            <v>DE</v>
          </cell>
          <cell r="C633" t="str">
            <v>S_DF</v>
          </cell>
          <cell r="D633" t="str">
            <v>e_itsp</v>
          </cell>
          <cell r="E633">
            <v>9.6731533435189296E-2</v>
          </cell>
          <cell r="F633" t="str">
            <v>% ent cuse</v>
          </cell>
        </row>
        <row r="634">
          <cell r="A634" t="str">
            <v>2007</v>
          </cell>
          <cell r="B634" t="str">
            <v>DE</v>
          </cell>
          <cell r="C634" t="str">
            <v>S_DFGHIJKO</v>
          </cell>
          <cell r="D634" t="str">
            <v>e_itsp</v>
          </cell>
          <cell r="E634">
            <v>0.17261273257446499</v>
          </cell>
          <cell r="F634" t="str">
            <v>% ent</v>
          </cell>
        </row>
        <row r="635">
          <cell r="A635" t="str">
            <v>2007</v>
          </cell>
          <cell r="B635" t="str">
            <v>DE</v>
          </cell>
          <cell r="C635" t="str">
            <v>S_DFGHIJKO</v>
          </cell>
          <cell r="D635" t="str">
            <v>e_itsp</v>
          </cell>
          <cell r="E635">
            <v>0.178576166558297</v>
          </cell>
          <cell r="F635" t="str">
            <v>% ent cuse</v>
          </cell>
        </row>
        <row r="636">
          <cell r="A636" t="str">
            <v>2007</v>
          </cell>
          <cell r="B636" t="str">
            <v>DE</v>
          </cell>
          <cell r="C636" t="str">
            <v>S_DFGHIKO</v>
          </cell>
          <cell r="D636" t="str">
            <v>e_itsp</v>
          </cell>
          <cell r="E636">
            <v>0.171011714603205</v>
          </cell>
          <cell r="F636" t="str">
            <v>% ent</v>
          </cell>
        </row>
        <row r="637">
          <cell r="A637" t="str">
            <v>2007</v>
          </cell>
          <cell r="B637" t="str">
            <v>DE</v>
          </cell>
          <cell r="C637" t="str">
            <v>S_DFGHIKO</v>
          </cell>
          <cell r="D637" t="str">
            <v>e_itsp</v>
          </cell>
          <cell r="E637">
            <v>0.17694287842857501</v>
          </cell>
          <cell r="F637" t="str">
            <v>% ent cuse</v>
          </cell>
        </row>
        <row r="638">
          <cell r="A638" t="str">
            <v>2007</v>
          </cell>
          <cell r="B638" t="str">
            <v>DE</v>
          </cell>
          <cell r="C638" t="str">
            <v>S_GHIKO</v>
          </cell>
          <cell r="D638" t="str">
            <v>e_itsp</v>
          </cell>
          <cell r="E638">
            <v>0.22282812020829201</v>
          </cell>
          <cell r="F638" t="str">
            <v>% ent</v>
          </cell>
        </row>
        <row r="639">
          <cell r="A639" t="str">
            <v>2007</v>
          </cell>
          <cell r="B639" t="str">
            <v>DE</v>
          </cell>
          <cell r="C639" t="str">
            <v>S_GHIKO</v>
          </cell>
          <cell r="D639" t="str">
            <v>e_itsp</v>
          </cell>
          <cell r="E639">
            <v>0.22876017613540001</v>
          </cell>
          <cell r="F639" t="str">
            <v>% ent cuse</v>
          </cell>
        </row>
        <row r="640">
          <cell r="A640" t="str">
            <v>2007</v>
          </cell>
          <cell r="B640" t="str">
            <v>DE</v>
          </cell>
          <cell r="C640" t="str">
            <v>S_J65_66</v>
          </cell>
          <cell r="D640" t="str">
            <v>e_itsp</v>
          </cell>
          <cell r="E640">
            <v>0.597363975497195</v>
          </cell>
          <cell r="F640" t="str">
            <v>% ent</v>
          </cell>
        </row>
        <row r="641">
          <cell r="A641" t="str">
            <v>2007</v>
          </cell>
          <cell r="B641" t="str">
            <v>DE</v>
          </cell>
          <cell r="C641" t="str">
            <v>S_J65_66</v>
          </cell>
          <cell r="D641" t="str">
            <v>e_itsp</v>
          </cell>
          <cell r="E641">
            <v>0.597363975497195</v>
          </cell>
          <cell r="F641" t="str">
            <v>% ent cuse</v>
          </cell>
        </row>
        <row r="642">
          <cell r="A642" t="str">
            <v>2007</v>
          </cell>
          <cell r="B642" t="str">
            <v>DE</v>
          </cell>
          <cell r="C642" t="str">
            <v>VS_67</v>
          </cell>
          <cell r="D642" t="str">
            <v>e_itsp</v>
          </cell>
          <cell r="E642">
            <v>3.06122448979591E-2</v>
          </cell>
          <cell r="F642" t="str">
            <v>% ent</v>
          </cell>
        </row>
        <row r="643">
          <cell r="A643" t="str">
            <v>2007</v>
          </cell>
          <cell r="B643" t="str">
            <v>DE</v>
          </cell>
          <cell r="C643" t="str">
            <v>VS_67</v>
          </cell>
          <cell r="D643" t="str">
            <v>e_itsp</v>
          </cell>
          <cell r="E643">
            <v>3.2608695652173801E-2</v>
          </cell>
          <cell r="F643" t="str">
            <v>% ent cuse</v>
          </cell>
        </row>
        <row r="644">
          <cell r="A644" t="str">
            <v>2007</v>
          </cell>
          <cell r="B644" t="str">
            <v>DE</v>
          </cell>
          <cell r="C644" t="str">
            <v>VS_D</v>
          </cell>
          <cell r="D644" t="str">
            <v>e_itsp</v>
          </cell>
          <cell r="E644">
            <v>4.2866956080285797E-2</v>
          </cell>
          <cell r="F644" t="str">
            <v>% ent</v>
          </cell>
        </row>
        <row r="645">
          <cell r="A645" t="str">
            <v>2007</v>
          </cell>
          <cell r="B645" t="str">
            <v>DE</v>
          </cell>
          <cell r="C645" t="str">
            <v>VS_D</v>
          </cell>
          <cell r="D645" t="str">
            <v>e_itsp</v>
          </cell>
          <cell r="E645">
            <v>5.14983006357181E-2</v>
          </cell>
          <cell r="F645" t="str">
            <v>% ent cuse</v>
          </cell>
        </row>
        <row r="646">
          <cell r="A646" t="str">
            <v>2007</v>
          </cell>
          <cell r="B646" t="str">
            <v>DE</v>
          </cell>
          <cell r="C646" t="str">
            <v>VS_D15_22</v>
          </cell>
          <cell r="D646" t="str">
            <v>e_itsp</v>
          </cell>
          <cell r="E646">
            <v>2.4394096602480299E-2</v>
          </cell>
          <cell r="F646" t="str">
            <v>% ent</v>
          </cell>
        </row>
        <row r="647">
          <cell r="A647" t="str">
            <v>2007</v>
          </cell>
          <cell r="B647" t="str">
            <v>DE</v>
          </cell>
          <cell r="C647" t="str">
            <v>VS_D15_22</v>
          </cell>
          <cell r="D647" t="str">
            <v>e_itsp</v>
          </cell>
          <cell r="E647">
            <v>3.1792398759852597E-2</v>
          </cell>
          <cell r="F647" t="str">
            <v>% ent cuse</v>
          </cell>
        </row>
        <row r="648">
          <cell r="A648" t="str">
            <v>2007</v>
          </cell>
          <cell r="B648" t="str">
            <v>DE</v>
          </cell>
          <cell r="C648" t="str">
            <v>VS_D22</v>
          </cell>
          <cell r="D648" t="str">
            <v>e_itsp</v>
          </cell>
          <cell r="E648">
            <v>5.2631578947368397E-2</v>
          </cell>
          <cell r="F648" t="str">
            <v>% ent</v>
          </cell>
        </row>
        <row r="649">
          <cell r="A649" t="str">
            <v>2007</v>
          </cell>
          <cell r="B649" t="str">
            <v>DE</v>
          </cell>
          <cell r="C649" t="str">
            <v>VS_D22</v>
          </cell>
          <cell r="D649" t="str">
            <v>e_itsp</v>
          </cell>
          <cell r="E649">
            <v>5.4054054054054099E-2</v>
          </cell>
          <cell r="F649" t="str">
            <v>% ent cuse</v>
          </cell>
        </row>
        <row r="650">
          <cell r="A650" t="str">
            <v>2007</v>
          </cell>
          <cell r="B650" t="str">
            <v>DE</v>
          </cell>
          <cell r="C650" t="str">
            <v>VS_D23_25</v>
          </cell>
          <cell r="D650" t="str">
            <v>e_itsp</v>
          </cell>
          <cell r="E650">
            <v>2.4850842185849299E-2</v>
          </cell>
          <cell r="F650" t="str">
            <v>% ent</v>
          </cell>
        </row>
        <row r="651">
          <cell r="A651" t="str">
            <v>2007</v>
          </cell>
          <cell r="B651" t="str">
            <v>DE</v>
          </cell>
          <cell r="C651" t="str">
            <v>VS_D23_25</v>
          </cell>
          <cell r="D651" t="str">
            <v>e_itsp</v>
          </cell>
          <cell r="E651">
            <v>2.8029605151850601E-2</v>
          </cell>
          <cell r="F651" t="str">
            <v>% ent cuse</v>
          </cell>
        </row>
        <row r="652">
          <cell r="A652" t="str">
            <v>2007</v>
          </cell>
          <cell r="B652" t="str">
            <v>DE</v>
          </cell>
          <cell r="C652" t="str">
            <v>VS_D26_28</v>
          </cell>
          <cell r="D652" t="str">
            <v>e_itsp</v>
          </cell>
          <cell r="E652">
            <v>1.8333504622036999E-2</v>
          </cell>
          <cell r="F652" t="str">
            <v>% ent</v>
          </cell>
        </row>
        <row r="653">
          <cell r="A653" t="str">
            <v>2007</v>
          </cell>
          <cell r="B653" t="str">
            <v>DE</v>
          </cell>
          <cell r="C653" t="str">
            <v>VS_D26_28</v>
          </cell>
          <cell r="D653" t="str">
            <v>e_itsp</v>
          </cell>
          <cell r="E653">
            <v>2.1459715049266401E-2</v>
          </cell>
          <cell r="F653" t="str">
            <v>% ent cuse</v>
          </cell>
        </row>
        <row r="654">
          <cell r="A654" t="str">
            <v>2007</v>
          </cell>
          <cell r="B654" t="str">
            <v>DE</v>
          </cell>
          <cell r="C654" t="str">
            <v>VS_D29_37</v>
          </cell>
          <cell r="D654" t="str">
            <v>e_itsp</v>
          </cell>
          <cell r="E654">
            <v>8.7287611036188498E-2</v>
          </cell>
          <cell r="F654" t="str">
            <v>% ent</v>
          </cell>
        </row>
        <row r="655">
          <cell r="A655" t="str">
            <v>2007</v>
          </cell>
          <cell r="B655" t="str">
            <v>DE</v>
          </cell>
          <cell r="C655" t="str">
            <v>VS_D29_37</v>
          </cell>
          <cell r="D655" t="str">
            <v>e_itsp</v>
          </cell>
          <cell r="E655">
            <v>9.8682996924671806E-2</v>
          </cell>
          <cell r="F655" t="str">
            <v>% ent cuse</v>
          </cell>
        </row>
        <row r="656">
          <cell r="A656" t="str">
            <v>2007</v>
          </cell>
          <cell r="B656" t="str">
            <v>DE</v>
          </cell>
          <cell r="C656" t="str">
            <v>VS_DF</v>
          </cell>
          <cell r="D656" t="str">
            <v>e_itsp</v>
          </cell>
          <cell r="E656">
            <v>3.1825635010343398E-2</v>
          </cell>
          <cell r="F656" t="str">
            <v>% ent</v>
          </cell>
        </row>
        <row r="657">
          <cell r="A657" t="str">
            <v>2007</v>
          </cell>
          <cell r="B657" t="str">
            <v>DE</v>
          </cell>
          <cell r="C657" t="str">
            <v>VS_DF</v>
          </cell>
          <cell r="D657" t="str">
            <v>e_itsp</v>
          </cell>
          <cell r="E657">
            <v>3.7816546170105603E-2</v>
          </cell>
          <cell r="F657" t="str">
            <v>% ent cuse</v>
          </cell>
        </row>
        <row r="658">
          <cell r="A658" t="str">
            <v>2007</v>
          </cell>
          <cell r="B658" t="str">
            <v>DE</v>
          </cell>
          <cell r="C658" t="str">
            <v>VS_DFGHIJKO</v>
          </cell>
          <cell r="D658" t="str">
            <v>e_itsp</v>
          </cell>
          <cell r="E658">
            <v>7.6357951701948507E-2</v>
          </cell>
          <cell r="F658" t="str">
            <v>% ent</v>
          </cell>
        </row>
        <row r="659">
          <cell r="A659" t="str">
            <v>2007</v>
          </cell>
          <cell r="B659" t="str">
            <v>DE</v>
          </cell>
          <cell r="C659" t="str">
            <v>VS_DFGHIJKO</v>
          </cell>
          <cell r="D659" t="str">
            <v>e_itsp</v>
          </cell>
          <cell r="E659">
            <v>9.0625436216989402E-2</v>
          </cell>
          <cell r="F659" t="str">
            <v>% ent cuse</v>
          </cell>
        </row>
        <row r="660">
          <cell r="A660" t="str">
            <v>2007</v>
          </cell>
          <cell r="B660" t="str">
            <v>DE</v>
          </cell>
          <cell r="C660" t="str">
            <v>VS_DFGHIKO</v>
          </cell>
          <cell r="D660" t="str">
            <v>e_itsp</v>
          </cell>
          <cell r="E660">
            <v>7.63530324433188E-2</v>
          </cell>
          <cell r="F660" t="str">
            <v>% ent</v>
          </cell>
        </row>
        <row r="661">
          <cell r="A661" t="str">
            <v>2007</v>
          </cell>
          <cell r="B661" t="str">
            <v>DE</v>
          </cell>
          <cell r="C661" t="str">
            <v>VS_DFGHIKO</v>
          </cell>
          <cell r="D661" t="str">
            <v>e_itsp</v>
          </cell>
          <cell r="E661">
            <v>9.0641408144685603E-2</v>
          </cell>
          <cell r="F661" t="str">
            <v>% ent cuse</v>
          </cell>
        </row>
        <row r="662">
          <cell r="A662" t="str">
            <v>2007</v>
          </cell>
          <cell r="B662" t="str">
            <v>DE</v>
          </cell>
          <cell r="C662" t="str">
            <v>VS_E</v>
          </cell>
          <cell r="D662" t="str">
            <v>e_itsp</v>
          </cell>
          <cell r="E662">
            <v>3.8216560509554097E-2</v>
          </cell>
          <cell r="F662" t="str">
            <v>% ent</v>
          </cell>
        </row>
        <row r="663">
          <cell r="A663" t="str">
            <v>2007</v>
          </cell>
          <cell r="B663" t="str">
            <v>DE</v>
          </cell>
          <cell r="C663" t="str">
            <v>VS_E</v>
          </cell>
          <cell r="D663" t="str">
            <v>e_itsp</v>
          </cell>
          <cell r="E663">
            <v>4.3478260869565202E-2</v>
          </cell>
          <cell r="F663" t="str">
            <v>% ent cuse</v>
          </cell>
        </row>
        <row r="664">
          <cell r="A664" t="str">
            <v>2007</v>
          </cell>
          <cell r="B664" t="str">
            <v>DE</v>
          </cell>
          <cell r="C664" t="str">
            <v>VS_F</v>
          </cell>
          <cell r="D664" t="str">
            <v>e_itsp</v>
          </cell>
          <cell r="E664">
            <v>2.3696682464454999E-2</v>
          </cell>
          <cell r="F664" t="str">
            <v>% ent</v>
          </cell>
        </row>
        <row r="665">
          <cell r="A665" t="str">
            <v>2007</v>
          </cell>
          <cell r="B665" t="str">
            <v>DE</v>
          </cell>
          <cell r="C665" t="str">
            <v>VS_F</v>
          </cell>
          <cell r="D665" t="str">
            <v>e_itsp</v>
          </cell>
          <cell r="E665">
            <v>2.7932960893854799E-2</v>
          </cell>
          <cell r="F665" t="str">
            <v>% ent cuse</v>
          </cell>
        </row>
        <row r="666">
          <cell r="A666" t="str">
            <v>2007</v>
          </cell>
          <cell r="B666" t="str">
            <v>DE</v>
          </cell>
          <cell r="C666" t="str">
            <v>VS_G</v>
          </cell>
          <cell r="D666" t="str">
            <v>e_itsp</v>
          </cell>
          <cell r="E666">
            <v>5.3081129751122502E-2</v>
          </cell>
          <cell r="F666" t="str">
            <v>% ent</v>
          </cell>
        </row>
        <row r="667">
          <cell r="A667" t="str">
            <v>2007</v>
          </cell>
          <cell r="B667" t="str">
            <v>DE</v>
          </cell>
          <cell r="C667" t="str">
            <v>VS_G</v>
          </cell>
          <cell r="D667" t="str">
            <v>e_itsp</v>
          </cell>
          <cell r="E667">
            <v>6.6992763393005805E-2</v>
          </cell>
          <cell r="F667" t="str">
            <v>% ent cuse</v>
          </cell>
        </row>
        <row r="668">
          <cell r="A668" t="str">
            <v>2007</v>
          </cell>
          <cell r="B668" t="str">
            <v>DE</v>
          </cell>
          <cell r="C668" t="str">
            <v>VS_G50</v>
          </cell>
          <cell r="D668" t="str">
            <v>e_itsp</v>
          </cell>
          <cell r="E668">
            <v>2.4E-2</v>
          </cell>
          <cell r="F668" t="str">
            <v>% ent</v>
          </cell>
        </row>
        <row r="669">
          <cell r="A669" t="str">
            <v>2007</v>
          </cell>
          <cell r="B669" t="str">
            <v>DE</v>
          </cell>
          <cell r="C669" t="str">
            <v>VS_G50</v>
          </cell>
          <cell r="D669" t="str">
            <v>e_itsp</v>
          </cell>
          <cell r="E669">
            <v>2.7027027027027101E-2</v>
          </cell>
          <cell r="F669" t="str">
            <v>% ent cuse</v>
          </cell>
        </row>
        <row r="670">
          <cell r="A670" t="str">
            <v>2007</v>
          </cell>
          <cell r="B670" t="str">
            <v>DE</v>
          </cell>
          <cell r="C670" t="str">
            <v>VS_G51</v>
          </cell>
          <cell r="D670" t="str">
            <v>e_itsp</v>
          </cell>
          <cell r="E670">
            <v>5.7553956834532197E-2</v>
          </cell>
          <cell r="F670" t="str">
            <v>% ent</v>
          </cell>
        </row>
        <row r="671">
          <cell r="A671" t="str">
            <v>2007</v>
          </cell>
          <cell r="B671" t="str">
            <v>DE</v>
          </cell>
          <cell r="C671" t="str">
            <v>VS_G51</v>
          </cell>
          <cell r="D671" t="str">
            <v>e_itsp</v>
          </cell>
          <cell r="E671">
            <v>6.7226890756302393E-2</v>
          </cell>
          <cell r="F671" t="str">
            <v>% ent cuse</v>
          </cell>
        </row>
        <row r="672">
          <cell r="A672" t="str">
            <v>2007</v>
          </cell>
          <cell r="B672" t="str">
            <v>DE</v>
          </cell>
          <cell r="C672" t="str">
            <v>VS_G52</v>
          </cell>
          <cell r="D672" t="str">
            <v>e_itsp</v>
          </cell>
          <cell r="E672">
            <v>5.9113300492610599E-2</v>
          </cell>
          <cell r="F672" t="str">
            <v>% ent</v>
          </cell>
        </row>
        <row r="673">
          <cell r="A673" t="str">
            <v>2007</v>
          </cell>
          <cell r="B673" t="str">
            <v>DE</v>
          </cell>
          <cell r="C673" t="str">
            <v>VS_G52</v>
          </cell>
          <cell r="D673" t="str">
            <v>e_itsp</v>
          </cell>
          <cell r="E673">
            <v>7.8947368421052502E-2</v>
          </cell>
          <cell r="F673" t="str">
            <v>% ent cuse</v>
          </cell>
        </row>
        <row r="674">
          <cell r="A674" t="str">
            <v>2007</v>
          </cell>
          <cell r="B674" t="str">
            <v>DE</v>
          </cell>
          <cell r="C674" t="str">
            <v>VS_GHIKO</v>
          </cell>
          <cell r="D674" t="str">
            <v>e_itsp</v>
          </cell>
          <cell r="E674">
            <v>8.9114917515968603E-2</v>
          </cell>
          <cell r="F674" t="str">
            <v>% ent</v>
          </cell>
        </row>
        <row r="675">
          <cell r="A675" t="str">
            <v>2007</v>
          </cell>
          <cell r="B675" t="str">
            <v>DE</v>
          </cell>
          <cell r="C675" t="str">
            <v>VS_GHIKO</v>
          </cell>
          <cell r="D675" t="str">
            <v>e_itsp</v>
          </cell>
          <cell r="E675">
            <v>0.105763282130487</v>
          </cell>
          <cell r="F675" t="str">
            <v>% ent cuse</v>
          </cell>
        </row>
        <row r="676">
          <cell r="A676" t="str">
            <v>2007</v>
          </cell>
          <cell r="B676" t="str">
            <v>DE</v>
          </cell>
          <cell r="C676" t="str">
            <v>VS_H551_552</v>
          </cell>
          <cell r="D676" t="str">
            <v>e_itsp</v>
          </cell>
          <cell r="E676">
            <v>1.67597765363128E-2</v>
          </cell>
          <cell r="F676" t="str">
            <v>% ent</v>
          </cell>
        </row>
        <row r="677">
          <cell r="A677" t="str">
            <v>2007</v>
          </cell>
          <cell r="B677" t="str">
            <v>DE</v>
          </cell>
          <cell r="C677" t="str">
            <v>VS_H551_552</v>
          </cell>
          <cell r="D677" t="str">
            <v>e_itsp</v>
          </cell>
          <cell r="E677">
            <v>2.2058823529411801E-2</v>
          </cell>
          <cell r="F677" t="str">
            <v>% ent cuse</v>
          </cell>
        </row>
        <row r="678">
          <cell r="A678" t="str">
            <v>2007</v>
          </cell>
          <cell r="B678" t="str">
            <v>DE</v>
          </cell>
          <cell r="C678" t="str">
            <v>VS_H553_555</v>
          </cell>
          <cell r="D678" t="str">
            <v>e_itsp</v>
          </cell>
          <cell r="E678">
            <v>1.63934426229508E-2</v>
          </cell>
          <cell r="F678" t="str">
            <v>% ent</v>
          </cell>
        </row>
        <row r="679">
          <cell r="A679" t="str">
            <v>2007</v>
          </cell>
          <cell r="B679" t="str">
            <v>DE</v>
          </cell>
          <cell r="C679" t="str">
            <v>VS_H553_555</v>
          </cell>
          <cell r="D679" t="str">
            <v>e_itsp</v>
          </cell>
          <cell r="E679">
            <v>4.76190476190477E-2</v>
          </cell>
          <cell r="F679" t="str">
            <v>% ent cuse</v>
          </cell>
        </row>
        <row r="680">
          <cell r="A680" t="str">
            <v>2007</v>
          </cell>
          <cell r="B680" t="str">
            <v>DE</v>
          </cell>
          <cell r="C680" t="str">
            <v>VS_I</v>
          </cell>
          <cell r="D680" t="str">
            <v>e_itsp</v>
          </cell>
          <cell r="E680">
            <v>3.6583801364994201E-2</v>
          </cell>
          <cell r="F680" t="str">
            <v>% ent</v>
          </cell>
        </row>
        <row r="681">
          <cell r="A681" t="str">
            <v>2007</v>
          </cell>
          <cell r="B681" t="str">
            <v>DE</v>
          </cell>
          <cell r="C681" t="str">
            <v>VS_I</v>
          </cell>
          <cell r="D681" t="str">
            <v>e_itsp</v>
          </cell>
          <cell r="E681">
            <v>4.7062183773094297E-2</v>
          </cell>
          <cell r="F681" t="str">
            <v>% ent cuse</v>
          </cell>
        </row>
        <row r="682">
          <cell r="A682" t="str">
            <v>2007</v>
          </cell>
          <cell r="B682" t="str">
            <v>DE</v>
          </cell>
          <cell r="C682" t="str">
            <v>VS_I60_63</v>
          </cell>
          <cell r="D682" t="str">
            <v>e_itsp</v>
          </cell>
          <cell r="E682">
            <v>2.2471910112359501E-2</v>
          </cell>
          <cell r="F682" t="str">
            <v>% ent</v>
          </cell>
        </row>
        <row r="683">
          <cell r="A683" t="str">
            <v>2007</v>
          </cell>
          <cell r="B683" t="str">
            <v>DE</v>
          </cell>
          <cell r="C683" t="str">
            <v>VS_I60_63</v>
          </cell>
          <cell r="D683" t="str">
            <v>e_itsp</v>
          </cell>
          <cell r="E683">
            <v>2.8776978417266098E-2</v>
          </cell>
          <cell r="F683" t="str">
            <v>% ent cuse</v>
          </cell>
        </row>
        <row r="684">
          <cell r="A684" t="str">
            <v>2007</v>
          </cell>
          <cell r="B684" t="str">
            <v>DE</v>
          </cell>
          <cell r="C684" t="str">
            <v>VS_I64</v>
          </cell>
          <cell r="D684" t="str">
            <v>e_itsp</v>
          </cell>
          <cell r="E684">
            <v>0.17741935483870999</v>
          </cell>
          <cell r="F684" t="str">
            <v>% ent</v>
          </cell>
        </row>
        <row r="685">
          <cell r="A685" t="str">
            <v>2007</v>
          </cell>
          <cell r="B685" t="str">
            <v>DE</v>
          </cell>
          <cell r="C685" t="str">
            <v>VS_I64</v>
          </cell>
          <cell r="D685" t="str">
            <v>e_itsp</v>
          </cell>
          <cell r="E685">
            <v>0.23913043478260901</v>
          </cell>
          <cell r="F685" t="str">
            <v>% ent cuse</v>
          </cell>
        </row>
        <row r="686">
          <cell r="A686" t="str">
            <v>2007</v>
          </cell>
          <cell r="B686" t="str">
            <v>DE</v>
          </cell>
          <cell r="C686" t="str">
            <v>VS_J65_66</v>
          </cell>
          <cell r="D686" t="str">
            <v>e_itsp</v>
          </cell>
          <cell r="E686">
            <v>7.9181017079702598E-2</v>
          </cell>
          <cell r="F686" t="str">
            <v>% ent</v>
          </cell>
        </row>
        <row r="687">
          <cell r="A687" t="str">
            <v>2007</v>
          </cell>
          <cell r="B687" t="str">
            <v>DE</v>
          </cell>
          <cell r="C687" t="str">
            <v>VS_J65_66</v>
          </cell>
          <cell r="D687" t="str">
            <v>e_itsp</v>
          </cell>
          <cell r="E687">
            <v>8.2573541339558798E-2</v>
          </cell>
          <cell r="F687" t="str">
            <v>% ent cuse</v>
          </cell>
        </row>
        <row r="688">
          <cell r="A688" t="str">
            <v>2007</v>
          </cell>
          <cell r="B688" t="str">
            <v>DE</v>
          </cell>
          <cell r="C688" t="str">
            <v>VS_K</v>
          </cell>
          <cell r="D688" t="str">
            <v>e_itsp</v>
          </cell>
          <cell r="E688">
            <v>0.12530410613186899</v>
          </cell>
          <cell r="F688" t="str">
            <v>% ent</v>
          </cell>
        </row>
        <row r="689">
          <cell r="A689" t="str">
            <v>2007</v>
          </cell>
          <cell r="B689" t="str">
            <v>DE</v>
          </cell>
          <cell r="C689" t="str">
            <v>VS_K</v>
          </cell>
          <cell r="D689" t="str">
            <v>e_itsp</v>
          </cell>
          <cell r="E689">
            <v>0.140697745600605</v>
          </cell>
          <cell r="F689" t="str">
            <v>% ent cuse</v>
          </cell>
        </row>
        <row r="690">
          <cell r="A690" t="str">
            <v>2007</v>
          </cell>
          <cell r="B690" t="str">
            <v>DE</v>
          </cell>
          <cell r="C690" t="str">
            <v>VS_K70_71_73_74</v>
          </cell>
          <cell r="D690" t="str">
            <v>e_itsp</v>
          </cell>
          <cell r="E690">
            <v>7.3059360730593506E-2</v>
          </cell>
          <cell r="F690" t="str">
            <v>% ent</v>
          </cell>
        </row>
        <row r="691">
          <cell r="A691" t="str">
            <v>2007</v>
          </cell>
          <cell r="B691" t="str">
            <v>DE</v>
          </cell>
          <cell r="C691" t="str">
            <v>VS_K70_71_73_74</v>
          </cell>
          <cell r="D691" t="str">
            <v>e_itsp</v>
          </cell>
          <cell r="E691">
            <v>8.29015544041449E-2</v>
          </cell>
          <cell r="F691" t="str">
            <v>% ent cuse</v>
          </cell>
        </row>
        <row r="692">
          <cell r="A692" t="str">
            <v>2007</v>
          </cell>
          <cell r="B692" t="str">
            <v>DE</v>
          </cell>
          <cell r="C692" t="str">
            <v>VS_K72</v>
          </cell>
          <cell r="D692" t="str">
            <v>e_itsp</v>
          </cell>
          <cell r="E692">
            <v>0.73913043478260998</v>
          </cell>
          <cell r="F692" t="str">
            <v>% ent</v>
          </cell>
        </row>
        <row r="693">
          <cell r="A693" t="str">
            <v>2007</v>
          </cell>
          <cell r="B693" t="str">
            <v>DE</v>
          </cell>
          <cell r="C693" t="str">
            <v>VS_K72</v>
          </cell>
          <cell r="D693" t="str">
            <v>e_itsp</v>
          </cell>
          <cell r="E693">
            <v>0.73913043478260998</v>
          </cell>
          <cell r="F693" t="str">
            <v>% ent cuse</v>
          </cell>
        </row>
        <row r="694">
          <cell r="A694" t="str">
            <v>2007</v>
          </cell>
          <cell r="B694" t="str">
            <v>DE</v>
          </cell>
          <cell r="C694" t="str">
            <v>VS_O921_922</v>
          </cell>
          <cell r="D694" t="str">
            <v>e_itsp</v>
          </cell>
          <cell r="E694">
            <v>0.14772727272727301</v>
          </cell>
          <cell r="F694" t="str">
            <v>% ent</v>
          </cell>
        </row>
        <row r="695">
          <cell r="A695" t="str">
            <v>2007</v>
          </cell>
          <cell r="B695" t="str">
            <v>DE</v>
          </cell>
          <cell r="C695" t="str">
            <v>VS_O921_922</v>
          </cell>
          <cell r="D695" t="str">
            <v>e_itsp</v>
          </cell>
          <cell r="E695">
            <v>0.15853658536585299</v>
          </cell>
          <cell r="F695" t="str">
            <v>% ent cuse</v>
          </cell>
        </row>
        <row r="696">
          <cell r="A696" t="str">
            <v>2007</v>
          </cell>
          <cell r="B696" t="str">
            <v>DE</v>
          </cell>
          <cell r="C696" t="str">
            <v>VS_O923_927</v>
          </cell>
          <cell r="D696" t="str">
            <v>e_itsp</v>
          </cell>
          <cell r="E696">
            <v>6.5789473684210703E-2</v>
          </cell>
          <cell r="F696" t="str">
            <v>% ent</v>
          </cell>
        </row>
        <row r="697">
          <cell r="A697" t="str">
            <v>2007</v>
          </cell>
          <cell r="B697" t="str">
            <v>DE</v>
          </cell>
          <cell r="C697" t="str">
            <v>VS_O923_927</v>
          </cell>
          <cell r="D697" t="str">
            <v>e_itsp</v>
          </cell>
          <cell r="E697">
            <v>7.9365079365079499E-2</v>
          </cell>
          <cell r="F697" t="str">
            <v>% ent cuse</v>
          </cell>
        </row>
        <row r="698">
          <cell r="A698" t="str">
            <v>2007</v>
          </cell>
          <cell r="B698" t="str">
            <v>DE</v>
          </cell>
          <cell r="C698" t="str">
            <v>VS_O93</v>
          </cell>
          <cell r="D698" t="str">
            <v>e_itsp</v>
          </cell>
          <cell r="E698">
            <v>8.6956521739130592E-3</v>
          </cell>
          <cell r="F698" t="str">
            <v>% ent</v>
          </cell>
        </row>
        <row r="699">
          <cell r="A699" t="str">
            <v>2007</v>
          </cell>
          <cell r="B699" t="str">
            <v>DE</v>
          </cell>
          <cell r="C699" t="str">
            <v>VS_O93</v>
          </cell>
          <cell r="D699" t="str">
            <v>e_itsp</v>
          </cell>
          <cell r="E699">
            <v>0.02</v>
          </cell>
          <cell r="F699" t="str">
            <v>% ent cuse</v>
          </cell>
        </row>
        <row r="700">
          <cell r="A700" t="str">
            <v>2007</v>
          </cell>
          <cell r="B700" t="str">
            <v>DK</v>
          </cell>
          <cell r="C700" t="str">
            <v>10_65</v>
          </cell>
          <cell r="D700" t="str">
            <v>e_itsp</v>
          </cell>
          <cell r="F700" t="str">
            <v>% ent</v>
          </cell>
        </row>
        <row r="701">
          <cell r="A701" t="str">
            <v>2007</v>
          </cell>
          <cell r="B701" t="str">
            <v>DK</v>
          </cell>
          <cell r="C701" t="str">
            <v>10_65</v>
          </cell>
          <cell r="D701" t="str">
            <v>e_itsp</v>
          </cell>
          <cell r="F701" t="str">
            <v>% ent cuse</v>
          </cell>
        </row>
        <row r="702">
          <cell r="A702" t="str">
            <v>2007</v>
          </cell>
          <cell r="B702" t="str">
            <v>DK</v>
          </cell>
          <cell r="C702" t="str">
            <v>10_66</v>
          </cell>
          <cell r="D702" t="str">
            <v>e_itsp</v>
          </cell>
          <cell r="F702" t="str">
            <v>% ent</v>
          </cell>
        </row>
        <row r="703">
          <cell r="A703" t="str">
            <v>2007</v>
          </cell>
          <cell r="B703" t="str">
            <v>DK</v>
          </cell>
          <cell r="C703" t="str">
            <v>10_66</v>
          </cell>
          <cell r="D703" t="str">
            <v>e_itsp</v>
          </cell>
          <cell r="F703" t="str">
            <v>% ent cuse</v>
          </cell>
        </row>
        <row r="704">
          <cell r="A704" t="str">
            <v>2007</v>
          </cell>
          <cell r="B704" t="str">
            <v>DK</v>
          </cell>
          <cell r="C704" t="str">
            <v>10_D</v>
          </cell>
          <cell r="D704" t="str">
            <v>e_itsp</v>
          </cell>
          <cell r="F704" t="str">
            <v>% ent</v>
          </cell>
        </row>
        <row r="705">
          <cell r="A705" t="str">
            <v>2007</v>
          </cell>
          <cell r="B705" t="str">
            <v>DK</v>
          </cell>
          <cell r="C705" t="str">
            <v>10_D</v>
          </cell>
          <cell r="D705" t="str">
            <v>e_itsp</v>
          </cell>
          <cell r="F705" t="str">
            <v>% ent cuse</v>
          </cell>
        </row>
        <row r="706">
          <cell r="A706" t="str">
            <v>2007</v>
          </cell>
          <cell r="B706" t="str">
            <v>DK</v>
          </cell>
          <cell r="C706" t="str">
            <v>10_D15_22</v>
          </cell>
          <cell r="D706" t="str">
            <v>e_itsp</v>
          </cell>
          <cell r="E706">
            <v>0.27134636340853602</v>
          </cell>
          <cell r="F706" t="str">
            <v>% ent</v>
          </cell>
        </row>
        <row r="707">
          <cell r="A707" t="str">
            <v>2007</v>
          </cell>
          <cell r="B707" t="str">
            <v>DK</v>
          </cell>
          <cell r="C707" t="str">
            <v>10_D15_22</v>
          </cell>
          <cell r="D707" t="str">
            <v>e_itsp</v>
          </cell>
          <cell r="E707">
            <v>0.27641233058953202</v>
          </cell>
          <cell r="F707" t="str">
            <v>% ent cuse</v>
          </cell>
        </row>
        <row r="708">
          <cell r="A708" t="str">
            <v>2007</v>
          </cell>
          <cell r="B708" t="str">
            <v>DK</v>
          </cell>
          <cell r="C708" t="str">
            <v>10_D22</v>
          </cell>
          <cell r="D708" t="str">
            <v>e_itsp</v>
          </cell>
          <cell r="F708" t="str">
            <v>% ent</v>
          </cell>
        </row>
        <row r="709">
          <cell r="A709" t="str">
            <v>2007</v>
          </cell>
          <cell r="B709" t="str">
            <v>DK</v>
          </cell>
          <cell r="C709" t="str">
            <v>10_D22</v>
          </cell>
          <cell r="D709" t="str">
            <v>e_itsp</v>
          </cell>
          <cell r="F709" t="str">
            <v>% ent cuse</v>
          </cell>
        </row>
        <row r="710">
          <cell r="A710" t="str">
            <v>2007</v>
          </cell>
          <cell r="B710" t="str">
            <v>DK</v>
          </cell>
          <cell r="C710" t="str">
            <v>10_D23_25</v>
          </cell>
          <cell r="D710" t="str">
            <v>e_itsp</v>
          </cell>
          <cell r="F710" t="str">
            <v>% ent</v>
          </cell>
        </row>
        <row r="711">
          <cell r="A711" t="str">
            <v>2007</v>
          </cell>
          <cell r="B711" t="str">
            <v>DK</v>
          </cell>
          <cell r="C711" t="str">
            <v>10_D23_25</v>
          </cell>
          <cell r="D711" t="str">
            <v>e_itsp</v>
          </cell>
          <cell r="F711" t="str">
            <v>% ent cuse</v>
          </cell>
        </row>
        <row r="712">
          <cell r="A712" t="str">
            <v>2007</v>
          </cell>
          <cell r="B712" t="str">
            <v>DK</v>
          </cell>
          <cell r="C712" t="str">
            <v>10_D26_28</v>
          </cell>
          <cell r="D712" t="str">
            <v>e_itsp</v>
          </cell>
          <cell r="E712">
            <v>0.15305391158904499</v>
          </cell>
          <cell r="F712" t="str">
            <v>% ent</v>
          </cell>
        </row>
        <row r="713">
          <cell r="A713" t="str">
            <v>2007</v>
          </cell>
          <cell r="B713" t="str">
            <v>DK</v>
          </cell>
          <cell r="C713" t="str">
            <v>10_D26_28</v>
          </cell>
          <cell r="D713" t="str">
            <v>e_itsp</v>
          </cell>
          <cell r="E713">
            <v>0.15453559658042901</v>
          </cell>
          <cell r="F713" t="str">
            <v>% ent cuse</v>
          </cell>
        </row>
        <row r="714">
          <cell r="A714" t="str">
            <v>2007</v>
          </cell>
          <cell r="B714" t="str">
            <v>DK</v>
          </cell>
          <cell r="C714" t="str">
            <v>10_D29_37</v>
          </cell>
          <cell r="D714" t="str">
            <v>e_itsp</v>
          </cell>
          <cell r="E714">
            <v>0.30510805659803503</v>
          </cell>
          <cell r="F714" t="str">
            <v>% ent</v>
          </cell>
        </row>
        <row r="715">
          <cell r="A715" t="str">
            <v>2007</v>
          </cell>
          <cell r="B715" t="str">
            <v>DK</v>
          </cell>
          <cell r="C715" t="str">
            <v>10_D29_37</v>
          </cell>
          <cell r="D715" t="str">
            <v>e_itsp</v>
          </cell>
          <cell r="E715">
            <v>0.30544609933227701</v>
          </cell>
          <cell r="F715" t="str">
            <v>% ent cuse</v>
          </cell>
        </row>
        <row r="716">
          <cell r="A716" t="str">
            <v>2007</v>
          </cell>
          <cell r="B716" t="str">
            <v>DK</v>
          </cell>
          <cell r="C716" t="str">
            <v>10_DF</v>
          </cell>
          <cell r="D716" t="str">
            <v>e_itsp</v>
          </cell>
          <cell r="F716" t="str">
            <v>% ent</v>
          </cell>
        </row>
        <row r="717">
          <cell r="A717" t="str">
            <v>2007</v>
          </cell>
          <cell r="B717" t="str">
            <v>DK</v>
          </cell>
          <cell r="C717" t="str">
            <v>10_DF</v>
          </cell>
          <cell r="D717" t="str">
            <v>e_itsp</v>
          </cell>
          <cell r="F717" t="str">
            <v>% ent cuse</v>
          </cell>
        </row>
        <row r="718">
          <cell r="A718" t="str">
            <v>2007</v>
          </cell>
          <cell r="B718" t="str">
            <v>DK</v>
          </cell>
          <cell r="C718" t="str">
            <v>10_DFGHIJKO</v>
          </cell>
          <cell r="D718" t="str">
            <v>e_itsp</v>
          </cell>
          <cell r="F718" t="str">
            <v>% ent</v>
          </cell>
        </row>
        <row r="719">
          <cell r="A719" t="str">
            <v>2007</v>
          </cell>
          <cell r="B719" t="str">
            <v>DK</v>
          </cell>
          <cell r="C719" t="str">
            <v>10_DFGHIJKO</v>
          </cell>
          <cell r="D719" t="str">
            <v>e_itsp</v>
          </cell>
          <cell r="F719" t="str">
            <v>% ent cuse</v>
          </cell>
        </row>
        <row r="720">
          <cell r="A720" t="str">
            <v>2007</v>
          </cell>
          <cell r="B720" t="str">
            <v>DK</v>
          </cell>
          <cell r="C720" t="str">
            <v>10_DFGHIKO</v>
          </cell>
          <cell r="D720" t="str">
            <v>e_itsp</v>
          </cell>
          <cell r="E720">
            <v>0.26461536630573401</v>
          </cell>
          <cell r="F720" t="str">
            <v>% ent</v>
          </cell>
        </row>
        <row r="721">
          <cell r="A721" t="str">
            <v>2007</v>
          </cell>
          <cell r="B721" t="str">
            <v>DK</v>
          </cell>
          <cell r="C721" t="str">
            <v>10_DFGHIKO</v>
          </cell>
          <cell r="D721" t="str">
            <v>e_itsp</v>
          </cell>
          <cell r="E721">
            <v>0.26803941770413597</v>
          </cell>
          <cell r="F721" t="str">
            <v>% ent cuse</v>
          </cell>
        </row>
        <row r="722">
          <cell r="A722" t="str">
            <v>2007</v>
          </cell>
          <cell r="B722" t="str">
            <v>DK</v>
          </cell>
          <cell r="C722" t="str">
            <v>10_DGHIK</v>
          </cell>
          <cell r="D722" t="str">
            <v>e_itsp</v>
          </cell>
          <cell r="F722" t="str">
            <v>% ent</v>
          </cell>
        </row>
        <row r="723">
          <cell r="A723" t="str">
            <v>2007</v>
          </cell>
          <cell r="B723" t="str">
            <v>DK</v>
          </cell>
          <cell r="C723" t="str">
            <v>10_DGHIK</v>
          </cell>
          <cell r="D723" t="str">
            <v>e_itsp</v>
          </cell>
          <cell r="F723" t="str">
            <v>% ent cuse</v>
          </cell>
        </row>
        <row r="724">
          <cell r="A724" t="str">
            <v>2007</v>
          </cell>
          <cell r="B724" t="str">
            <v>DK</v>
          </cell>
          <cell r="C724" t="str">
            <v>10_DGIK</v>
          </cell>
          <cell r="D724" t="str">
            <v>e_itsp</v>
          </cell>
          <cell r="F724" t="str">
            <v>% ent</v>
          </cell>
        </row>
        <row r="725">
          <cell r="A725" t="str">
            <v>2007</v>
          </cell>
          <cell r="B725" t="str">
            <v>DK</v>
          </cell>
          <cell r="C725" t="str">
            <v>10_DGIK</v>
          </cell>
          <cell r="D725" t="str">
            <v>e_itsp</v>
          </cell>
          <cell r="F725" t="str">
            <v>% ent cuse</v>
          </cell>
        </row>
        <row r="726">
          <cell r="A726" t="str">
            <v>2007</v>
          </cell>
          <cell r="B726" t="str">
            <v>DK</v>
          </cell>
          <cell r="C726" t="str">
            <v>10_F</v>
          </cell>
          <cell r="D726" t="str">
            <v>e_itsp</v>
          </cell>
          <cell r="E726">
            <v>0.10678288971326599</v>
          </cell>
          <cell r="F726" t="str">
            <v>% ent</v>
          </cell>
        </row>
        <row r="727">
          <cell r="A727" t="str">
            <v>2007</v>
          </cell>
          <cell r="B727" t="str">
            <v>DK</v>
          </cell>
          <cell r="C727" t="str">
            <v>10_F</v>
          </cell>
          <cell r="D727" t="str">
            <v>e_itsp</v>
          </cell>
          <cell r="E727">
            <v>0.107878829675798</v>
          </cell>
          <cell r="F727" t="str">
            <v>% ent cuse</v>
          </cell>
        </row>
        <row r="728">
          <cell r="A728" t="str">
            <v>2007</v>
          </cell>
          <cell r="B728" t="str">
            <v>DK</v>
          </cell>
          <cell r="C728" t="str">
            <v>10_G</v>
          </cell>
          <cell r="D728" t="str">
            <v>e_itsp</v>
          </cell>
          <cell r="E728">
            <v>0.26395440873428899</v>
          </cell>
          <cell r="F728" t="str">
            <v>% ent</v>
          </cell>
        </row>
        <row r="729">
          <cell r="A729" t="str">
            <v>2007</v>
          </cell>
          <cell r="B729" t="str">
            <v>DK</v>
          </cell>
          <cell r="C729" t="str">
            <v>10_G</v>
          </cell>
          <cell r="D729" t="str">
            <v>e_itsp</v>
          </cell>
          <cell r="E729">
            <v>0.26611409276548298</v>
          </cell>
          <cell r="F729" t="str">
            <v>% ent cuse</v>
          </cell>
        </row>
        <row r="730">
          <cell r="A730" t="str">
            <v>2007</v>
          </cell>
          <cell r="B730" t="str">
            <v>DK</v>
          </cell>
          <cell r="C730" t="str">
            <v>10_G50</v>
          </cell>
          <cell r="D730" t="str">
            <v>e_itsp</v>
          </cell>
          <cell r="E730">
            <v>0.16740491402544799</v>
          </cell>
          <cell r="F730" t="str">
            <v>% ent</v>
          </cell>
        </row>
        <row r="731">
          <cell r="A731" t="str">
            <v>2007</v>
          </cell>
          <cell r="B731" t="str">
            <v>DK</v>
          </cell>
          <cell r="C731" t="str">
            <v>10_G50</v>
          </cell>
          <cell r="D731" t="str">
            <v>e_itsp</v>
          </cell>
          <cell r="E731">
            <v>0.16740491402544799</v>
          </cell>
          <cell r="F731" t="str">
            <v>% ent cuse</v>
          </cell>
        </row>
        <row r="732">
          <cell r="A732" t="str">
            <v>2007</v>
          </cell>
          <cell r="B732" t="str">
            <v>DK</v>
          </cell>
          <cell r="C732" t="str">
            <v>10_G51</v>
          </cell>
          <cell r="D732" t="str">
            <v>e_itsp</v>
          </cell>
          <cell r="E732">
            <v>0.34470684428968501</v>
          </cell>
          <cell r="F732" t="str">
            <v>% ent</v>
          </cell>
        </row>
        <row r="733">
          <cell r="A733" t="str">
            <v>2007</v>
          </cell>
          <cell r="B733" t="str">
            <v>DK</v>
          </cell>
          <cell r="C733" t="str">
            <v>10_G51</v>
          </cell>
          <cell r="D733" t="str">
            <v>e_itsp</v>
          </cell>
          <cell r="E733">
            <v>0.34608250330832202</v>
          </cell>
          <cell r="F733" t="str">
            <v>% ent cuse</v>
          </cell>
        </row>
        <row r="734">
          <cell r="A734" t="str">
            <v>2007</v>
          </cell>
          <cell r="B734" t="str">
            <v>DK</v>
          </cell>
          <cell r="C734" t="str">
            <v>10_G52</v>
          </cell>
          <cell r="D734" t="str">
            <v>e_itsp</v>
          </cell>
          <cell r="E734">
            <v>0.16090186162598799</v>
          </cell>
          <cell r="F734" t="str">
            <v>% ent</v>
          </cell>
        </row>
        <row r="735">
          <cell r="A735" t="str">
            <v>2007</v>
          </cell>
          <cell r="B735" t="str">
            <v>DK</v>
          </cell>
          <cell r="C735" t="str">
            <v>10_G52</v>
          </cell>
          <cell r="D735" t="str">
            <v>e_itsp</v>
          </cell>
          <cell r="E735">
            <v>0.16466388347585001</v>
          </cell>
          <cell r="F735" t="str">
            <v>% ent cuse</v>
          </cell>
        </row>
        <row r="736">
          <cell r="A736" t="str">
            <v>2007</v>
          </cell>
          <cell r="B736" t="str">
            <v>DK</v>
          </cell>
          <cell r="C736" t="str">
            <v>10_GHIKO</v>
          </cell>
          <cell r="D736" t="str">
            <v>e_itsp</v>
          </cell>
          <cell r="F736" t="str">
            <v>% ent</v>
          </cell>
        </row>
        <row r="737">
          <cell r="A737" t="str">
            <v>2007</v>
          </cell>
          <cell r="B737" t="str">
            <v>DK</v>
          </cell>
          <cell r="C737" t="str">
            <v>10_GHIKO</v>
          </cell>
          <cell r="D737" t="str">
            <v>e_itsp</v>
          </cell>
          <cell r="F737" t="str">
            <v>% ent cuse</v>
          </cell>
        </row>
        <row r="738">
          <cell r="A738" t="str">
            <v>2007</v>
          </cell>
          <cell r="B738" t="str">
            <v>DK</v>
          </cell>
          <cell r="C738" t="str">
            <v>10_H551_552</v>
          </cell>
          <cell r="D738" t="str">
            <v>e_itsp</v>
          </cell>
          <cell r="F738" t="str">
            <v>% ent</v>
          </cell>
        </row>
        <row r="739">
          <cell r="A739" t="str">
            <v>2007</v>
          </cell>
          <cell r="B739" t="str">
            <v>DK</v>
          </cell>
          <cell r="C739" t="str">
            <v>10_H551_552</v>
          </cell>
          <cell r="D739" t="str">
            <v>e_itsp</v>
          </cell>
          <cell r="F739" t="str">
            <v>% ent cuse</v>
          </cell>
        </row>
        <row r="740">
          <cell r="A740" t="str">
            <v>2007</v>
          </cell>
          <cell r="B740" t="str">
            <v>DK</v>
          </cell>
          <cell r="C740" t="str">
            <v>10_H553_555</v>
          </cell>
          <cell r="D740" t="str">
            <v>e_itsp</v>
          </cell>
          <cell r="F740" t="str">
            <v>% ent</v>
          </cell>
        </row>
        <row r="741">
          <cell r="A741" t="str">
            <v>2007</v>
          </cell>
          <cell r="B741" t="str">
            <v>DK</v>
          </cell>
          <cell r="C741" t="str">
            <v>10_H553_555</v>
          </cell>
          <cell r="D741" t="str">
            <v>e_itsp</v>
          </cell>
          <cell r="F741" t="str">
            <v>% ent cuse</v>
          </cell>
        </row>
        <row r="742">
          <cell r="A742" t="str">
            <v>2007</v>
          </cell>
          <cell r="B742" t="str">
            <v>DK</v>
          </cell>
          <cell r="C742" t="str">
            <v>10_I</v>
          </cell>
          <cell r="D742" t="str">
            <v>e_itsp</v>
          </cell>
          <cell r="F742" t="str">
            <v>% ent</v>
          </cell>
        </row>
        <row r="743">
          <cell r="A743" t="str">
            <v>2007</v>
          </cell>
          <cell r="B743" t="str">
            <v>DK</v>
          </cell>
          <cell r="C743" t="str">
            <v>10_I</v>
          </cell>
          <cell r="D743" t="str">
            <v>e_itsp</v>
          </cell>
          <cell r="F743" t="str">
            <v>% ent cuse</v>
          </cell>
        </row>
        <row r="744">
          <cell r="A744" t="str">
            <v>2007</v>
          </cell>
          <cell r="B744" t="str">
            <v>DK</v>
          </cell>
          <cell r="C744" t="str">
            <v>10_I60_63</v>
          </cell>
          <cell r="D744" t="str">
            <v>e_itsp</v>
          </cell>
          <cell r="E744">
            <v>0.206278607568783</v>
          </cell>
          <cell r="F744" t="str">
            <v>% ent</v>
          </cell>
        </row>
        <row r="745">
          <cell r="A745" t="str">
            <v>2007</v>
          </cell>
          <cell r="B745" t="str">
            <v>DK</v>
          </cell>
          <cell r="C745" t="str">
            <v>10_I60_63</v>
          </cell>
          <cell r="D745" t="str">
            <v>e_itsp</v>
          </cell>
          <cell r="E745">
            <v>0.21982982430825501</v>
          </cell>
          <cell r="F745" t="str">
            <v>% ent cuse</v>
          </cell>
        </row>
        <row r="746">
          <cell r="A746" t="str">
            <v>2007</v>
          </cell>
          <cell r="B746" t="str">
            <v>DK</v>
          </cell>
          <cell r="C746" t="str">
            <v>10_I64</v>
          </cell>
          <cell r="D746" t="str">
            <v>e_itsp</v>
          </cell>
          <cell r="F746" t="str">
            <v>% ent</v>
          </cell>
        </row>
        <row r="747">
          <cell r="A747" t="str">
            <v>2007</v>
          </cell>
          <cell r="B747" t="str">
            <v>DK</v>
          </cell>
          <cell r="C747" t="str">
            <v>10_I64</v>
          </cell>
          <cell r="D747" t="str">
            <v>e_itsp</v>
          </cell>
          <cell r="F747" t="str">
            <v>% ent cuse</v>
          </cell>
        </row>
        <row r="748">
          <cell r="A748" t="str">
            <v>2007</v>
          </cell>
          <cell r="B748" t="str">
            <v>DK</v>
          </cell>
          <cell r="C748" t="str">
            <v>10_J65_66</v>
          </cell>
          <cell r="D748" t="str">
            <v>e_itsp</v>
          </cell>
          <cell r="F748" t="str">
            <v>% ent</v>
          </cell>
        </row>
        <row r="749">
          <cell r="A749" t="str">
            <v>2007</v>
          </cell>
          <cell r="B749" t="str">
            <v>DK</v>
          </cell>
          <cell r="C749" t="str">
            <v>10_J65_66</v>
          </cell>
          <cell r="D749" t="str">
            <v>e_itsp</v>
          </cell>
          <cell r="F749" t="str">
            <v>% ent cuse</v>
          </cell>
        </row>
        <row r="750">
          <cell r="A750" t="str">
            <v>2007</v>
          </cell>
          <cell r="B750" t="str">
            <v>DK</v>
          </cell>
          <cell r="C750" t="str">
            <v>10_K</v>
          </cell>
          <cell r="D750" t="str">
            <v>e_itsp</v>
          </cell>
          <cell r="F750" t="str">
            <v>% ent</v>
          </cell>
        </row>
        <row r="751">
          <cell r="A751" t="str">
            <v>2007</v>
          </cell>
          <cell r="B751" t="str">
            <v>DK</v>
          </cell>
          <cell r="C751" t="str">
            <v>10_K</v>
          </cell>
          <cell r="D751" t="str">
            <v>e_itsp</v>
          </cell>
          <cell r="F751" t="str">
            <v>% ent cuse</v>
          </cell>
        </row>
        <row r="752">
          <cell r="A752" t="str">
            <v>2007</v>
          </cell>
          <cell r="B752" t="str">
            <v>DK</v>
          </cell>
          <cell r="C752" t="str">
            <v>10_K70_71_73_74</v>
          </cell>
          <cell r="D752" t="str">
            <v>e_itsp</v>
          </cell>
          <cell r="F752" t="str">
            <v>% ent</v>
          </cell>
        </row>
        <row r="753">
          <cell r="A753" t="str">
            <v>2007</v>
          </cell>
          <cell r="B753" t="str">
            <v>DK</v>
          </cell>
          <cell r="C753" t="str">
            <v>10_K70_71_73_74</v>
          </cell>
          <cell r="D753" t="str">
            <v>e_itsp</v>
          </cell>
          <cell r="F753" t="str">
            <v>% ent cuse</v>
          </cell>
        </row>
        <row r="754">
          <cell r="A754" t="str">
            <v>2007</v>
          </cell>
          <cell r="B754" t="str">
            <v>DK</v>
          </cell>
          <cell r="C754" t="str">
            <v>10_K72</v>
          </cell>
          <cell r="D754" t="str">
            <v>e_itsp</v>
          </cell>
          <cell r="E754">
            <v>0.35728376865224398</v>
          </cell>
          <cell r="F754" t="str">
            <v>% ent</v>
          </cell>
        </row>
        <row r="755">
          <cell r="A755" t="str">
            <v>2007</v>
          </cell>
          <cell r="B755" t="str">
            <v>DK</v>
          </cell>
          <cell r="C755" t="str">
            <v>10_K72</v>
          </cell>
          <cell r="D755" t="str">
            <v>e_itsp</v>
          </cell>
          <cell r="E755">
            <v>0.35952245502860097</v>
          </cell>
          <cell r="F755" t="str">
            <v>% ent cuse</v>
          </cell>
        </row>
        <row r="756">
          <cell r="A756" t="str">
            <v>2007</v>
          </cell>
          <cell r="B756" t="str">
            <v>DK</v>
          </cell>
          <cell r="C756" t="str">
            <v>10_O921_922</v>
          </cell>
          <cell r="D756" t="str">
            <v>e_itsp</v>
          </cell>
          <cell r="F756" t="str">
            <v>% ent</v>
          </cell>
        </row>
        <row r="757">
          <cell r="A757" t="str">
            <v>2007</v>
          </cell>
          <cell r="B757" t="str">
            <v>DK</v>
          </cell>
          <cell r="C757" t="str">
            <v>10_O921_922</v>
          </cell>
          <cell r="D757" t="str">
            <v>e_itsp</v>
          </cell>
          <cell r="F757" t="str">
            <v>% ent cuse</v>
          </cell>
        </row>
        <row r="758">
          <cell r="A758" t="str">
            <v>2007</v>
          </cell>
          <cell r="B758" t="str">
            <v>DK</v>
          </cell>
          <cell r="C758" t="str">
            <v>10_O93</v>
          </cell>
          <cell r="D758" t="str">
            <v>e_itsp</v>
          </cell>
          <cell r="F758" t="str">
            <v>% ent</v>
          </cell>
        </row>
        <row r="759">
          <cell r="A759" t="str">
            <v>2007</v>
          </cell>
          <cell r="B759" t="str">
            <v>DK</v>
          </cell>
          <cell r="C759" t="str">
            <v>10_O93</v>
          </cell>
          <cell r="D759" t="str">
            <v>e_itsp</v>
          </cell>
          <cell r="F759" t="str">
            <v>% ent cuse</v>
          </cell>
        </row>
        <row r="760">
          <cell r="A760" t="str">
            <v>2007</v>
          </cell>
          <cell r="B760" t="str">
            <v>DK</v>
          </cell>
          <cell r="C760" t="str">
            <v>L_DF</v>
          </cell>
          <cell r="D760" t="str">
            <v>e_itsp</v>
          </cell>
          <cell r="E760">
            <v>0.90418588085130702</v>
          </cell>
          <cell r="F760" t="str">
            <v>% ent</v>
          </cell>
        </row>
        <row r="761">
          <cell r="A761" t="str">
            <v>2007</v>
          </cell>
          <cell r="B761" t="str">
            <v>DK</v>
          </cell>
          <cell r="C761" t="str">
            <v>L_DF</v>
          </cell>
          <cell r="D761" t="str">
            <v>e_itsp</v>
          </cell>
          <cell r="E761">
            <v>0.90418588085130702</v>
          </cell>
          <cell r="F761" t="str">
            <v>% ent cuse</v>
          </cell>
        </row>
        <row r="762">
          <cell r="A762" t="str">
            <v>2007</v>
          </cell>
          <cell r="B762" t="str">
            <v>DK</v>
          </cell>
          <cell r="C762" t="str">
            <v>L_DFGHIJKO</v>
          </cell>
          <cell r="D762" t="str">
            <v>e_itsp</v>
          </cell>
          <cell r="F762" t="str">
            <v>% ent</v>
          </cell>
        </row>
        <row r="763">
          <cell r="A763" t="str">
            <v>2007</v>
          </cell>
          <cell r="B763" t="str">
            <v>DK</v>
          </cell>
          <cell r="C763" t="str">
            <v>L_DFGHIJKO</v>
          </cell>
          <cell r="D763" t="str">
            <v>e_itsp</v>
          </cell>
          <cell r="F763" t="str">
            <v>% ent cuse</v>
          </cell>
        </row>
        <row r="764">
          <cell r="A764" t="str">
            <v>2007</v>
          </cell>
          <cell r="B764" t="str">
            <v>DK</v>
          </cell>
          <cell r="C764" t="str">
            <v>L_DFGHIKO</v>
          </cell>
          <cell r="D764" t="str">
            <v>e_itsp</v>
          </cell>
          <cell r="E764">
            <v>0.89861253516137996</v>
          </cell>
          <cell r="F764" t="str">
            <v>% ent</v>
          </cell>
        </row>
        <row r="765">
          <cell r="A765" t="str">
            <v>2007</v>
          </cell>
          <cell r="B765" t="str">
            <v>DK</v>
          </cell>
          <cell r="C765" t="str">
            <v>L_DFGHIKO</v>
          </cell>
          <cell r="D765" t="str">
            <v>e_itsp</v>
          </cell>
          <cell r="E765">
            <v>0.90105781239962301</v>
          </cell>
          <cell r="F765" t="str">
            <v>% ent cuse</v>
          </cell>
        </row>
        <row r="766">
          <cell r="A766" t="str">
            <v>2007</v>
          </cell>
          <cell r="B766" t="str">
            <v>DK</v>
          </cell>
          <cell r="C766" t="str">
            <v>L_GHIKO</v>
          </cell>
          <cell r="D766" t="str">
            <v>e_itsp</v>
          </cell>
          <cell r="E766">
            <v>0.89259875421904</v>
          </cell>
          <cell r="F766" t="str">
            <v>% ent</v>
          </cell>
        </row>
        <row r="767">
          <cell r="A767" t="str">
            <v>2007</v>
          </cell>
          <cell r="B767" t="str">
            <v>DK</v>
          </cell>
          <cell r="C767" t="str">
            <v>L_GHIKO</v>
          </cell>
          <cell r="D767" t="str">
            <v>e_itsp</v>
          </cell>
          <cell r="E767">
            <v>0.89766339604393197</v>
          </cell>
          <cell r="F767" t="str">
            <v>% ent cuse</v>
          </cell>
        </row>
        <row r="768">
          <cell r="A768" t="str">
            <v>2007</v>
          </cell>
          <cell r="B768" t="str">
            <v>DK</v>
          </cell>
          <cell r="C768" t="str">
            <v>L_J65_66</v>
          </cell>
          <cell r="D768" t="str">
            <v>e_itsp</v>
          </cell>
          <cell r="F768" t="str">
            <v>% ent</v>
          </cell>
        </row>
        <row r="769">
          <cell r="A769" t="str">
            <v>2007</v>
          </cell>
          <cell r="B769" t="str">
            <v>DK</v>
          </cell>
          <cell r="C769" t="str">
            <v>L_J65_66</v>
          </cell>
          <cell r="D769" t="str">
            <v>e_itsp</v>
          </cell>
          <cell r="F769" t="str">
            <v>% ent cuse</v>
          </cell>
        </row>
        <row r="770">
          <cell r="A770" t="str">
            <v>2007</v>
          </cell>
          <cell r="B770" t="str">
            <v>DK</v>
          </cell>
          <cell r="C770" t="str">
            <v>M_DF</v>
          </cell>
          <cell r="D770" t="str">
            <v>e_itsp</v>
          </cell>
          <cell r="E770">
            <v>0.47258185154404198</v>
          </cell>
          <cell r="F770" t="str">
            <v>% ent</v>
          </cell>
        </row>
        <row r="771">
          <cell r="A771" t="str">
            <v>2007</v>
          </cell>
          <cell r="B771" t="str">
            <v>DK</v>
          </cell>
          <cell r="C771" t="str">
            <v>M_DF</v>
          </cell>
          <cell r="D771" t="str">
            <v>e_itsp</v>
          </cell>
          <cell r="E771">
            <v>0.47523456026827199</v>
          </cell>
          <cell r="F771" t="str">
            <v>% ent cuse</v>
          </cell>
        </row>
        <row r="772">
          <cell r="A772" t="str">
            <v>2007</v>
          </cell>
          <cell r="B772" t="str">
            <v>DK</v>
          </cell>
          <cell r="C772" t="str">
            <v>M_DFGHIJKO</v>
          </cell>
          <cell r="D772" t="str">
            <v>e_itsp</v>
          </cell>
          <cell r="F772" t="str">
            <v>% ent</v>
          </cell>
        </row>
        <row r="773">
          <cell r="A773" t="str">
            <v>2007</v>
          </cell>
          <cell r="B773" t="str">
            <v>DK</v>
          </cell>
          <cell r="C773" t="str">
            <v>M_DFGHIJKO</v>
          </cell>
          <cell r="D773" t="str">
            <v>e_itsp</v>
          </cell>
          <cell r="F773" t="str">
            <v>% ent cuse</v>
          </cell>
        </row>
        <row r="774">
          <cell r="A774" t="str">
            <v>2007</v>
          </cell>
          <cell r="B774" t="str">
            <v>DK</v>
          </cell>
          <cell r="C774" t="str">
            <v>M_DFGHIKO</v>
          </cell>
          <cell r="D774" t="str">
            <v>e_itsp</v>
          </cell>
          <cell r="E774">
            <v>0.55020053512066103</v>
          </cell>
          <cell r="F774" t="str">
            <v>% ent</v>
          </cell>
        </row>
        <row r="775">
          <cell r="A775" t="str">
            <v>2007</v>
          </cell>
          <cell r="B775" t="str">
            <v>DK</v>
          </cell>
          <cell r="C775" t="str">
            <v>M_DFGHIKO</v>
          </cell>
          <cell r="D775" t="str">
            <v>e_itsp</v>
          </cell>
          <cell r="E775">
            <v>0.55413194112667996</v>
          </cell>
          <cell r="F775" t="str">
            <v>% ent cuse</v>
          </cell>
        </row>
        <row r="776">
          <cell r="A776" t="str">
            <v>2007</v>
          </cell>
          <cell r="B776" t="str">
            <v>DK</v>
          </cell>
          <cell r="C776" t="str">
            <v>M_GHIKO</v>
          </cell>
          <cell r="D776" t="str">
            <v>e_itsp</v>
          </cell>
          <cell r="E776">
            <v>0.61974841921872603</v>
          </cell>
          <cell r="F776" t="str">
            <v>% ent</v>
          </cell>
        </row>
        <row r="777">
          <cell r="A777" t="str">
            <v>2007</v>
          </cell>
          <cell r="B777" t="str">
            <v>DK</v>
          </cell>
          <cell r="C777" t="str">
            <v>M_GHIKO</v>
          </cell>
          <cell r="D777" t="str">
            <v>e_itsp</v>
          </cell>
          <cell r="E777">
            <v>0.62503006428167496</v>
          </cell>
          <cell r="F777" t="str">
            <v>% ent cuse</v>
          </cell>
        </row>
        <row r="778">
          <cell r="A778" t="str">
            <v>2007</v>
          </cell>
          <cell r="B778" t="str">
            <v>DK</v>
          </cell>
          <cell r="C778" t="str">
            <v>M_J65_66</v>
          </cell>
          <cell r="D778" t="str">
            <v>e_itsp</v>
          </cell>
          <cell r="F778" t="str">
            <v>% ent</v>
          </cell>
        </row>
        <row r="779">
          <cell r="A779" t="str">
            <v>2007</v>
          </cell>
          <cell r="B779" t="str">
            <v>DK</v>
          </cell>
          <cell r="C779" t="str">
            <v>M_J65_66</v>
          </cell>
          <cell r="D779" t="str">
            <v>e_itsp</v>
          </cell>
          <cell r="F779" t="str">
            <v>% ent cuse</v>
          </cell>
        </row>
        <row r="780">
          <cell r="A780" t="str">
            <v>2007</v>
          </cell>
          <cell r="B780" t="str">
            <v>DK</v>
          </cell>
          <cell r="C780" t="str">
            <v>SM_DFGHIJKO</v>
          </cell>
          <cell r="D780" t="str">
            <v>e_itsp</v>
          </cell>
          <cell r="F780" t="str">
            <v>% ent</v>
          </cell>
        </row>
        <row r="781">
          <cell r="A781" t="str">
            <v>2007</v>
          </cell>
          <cell r="B781" t="str">
            <v>DK</v>
          </cell>
          <cell r="C781" t="str">
            <v>SM_DFGHIJKO</v>
          </cell>
          <cell r="D781" t="str">
            <v>e_itsp</v>
          </cell>
          <cell r="F781" t="str">
            <v>% ent cuse</v>
          </cell>
        </row>
        <row r="782">
          <cell r="A782" t="str">
            <v>2007</v>
          </cell>
          <cell r="B782" t="str">
            <v>DK</v>
          </cell>
          <cell r="C782" t="str">
            <v>SM_DFGHIKO</v>
          </cell>
          <cell r="D782" t="str">
            <v>e_itsp</v>
          </cell>
          <cell r="E782">
            <v>0.24703673153081901</v>
          </cell>
          <cell r="F782" t="str">
            <v>% ent</v>
          </cell>
        </row>
        <row r="783">
          <cell r="A783" t="str">
            <v>2007</v>
          </cell>
          <cell r="B783" t="str">
            <v>DK</v>
          </cell>
          <cell r="C783" t="str">
            <v>SM_DFGHIKO</v>
          </cell>
          <cell r="D783" t="str">
            <v>e_itsp</v>
          </cell>
          <cell r="E783">
            <v>0.25030404550992402</v>
          </cell>
          <cell r="F783" t="str">
            <v>% ent cuse</v>
          </cell>
        </row>
        <row r="784">
          <cell r="A784" t="str">
            <v>2007</v>
          </cell>
          <cell r="B784" t="str">
            <v>DK</v>
          </cell>
          <cell r="C784" t="str">
            <v>SM_J65_66</v>
          </cell>
          <cell r="D784" t="str">
            <v>e_itsp</v>
          </cell>
          <cell r="F784" t="str">
            <v>% ent</v>
          </cell>
        </row>
        <row r="785">
          <cell r="A785" t="str">
            <v>2007</v>
          </cell>
          <cell r="B785" t="str">
            <v>DK</v>
          </cell>
          <cell r="C785" t="str">
            <v>SM_J65_66</v>
          </cell>
          <cell r="D785" t="str">
            <v>e_itsp</v>
          </cell>
          <cell r="F785" t="str">
            <v>% ent cuse</v>
          </cell>
        </row>
        <row r="786">
          <cell r="A786" t="str">
            <v>2007</v>
          </cell>
          <cell r="B786" t="str">
            <v>DK</v>
          </cell>
          <cell r="C786" t="str">
            <v>SM_OTH</v>
          </cell>
          <cell r="D786" t="str">
            <v>e_itsp</v>
          </cell>
          <cell r="E786">
            <v>0.25030404550992402</v>
          </cell>
          <cell r="F786" t="str">
            <v>% ent</v>
          </cell>
        </row>
        <row r="787">
          <cell r="A787" t="str">
            <v>2007</v>
          </cell>
          <cell r="B787" t="str">
            <v>DK</v>
          </cell>
          <cell r="C787" t="str">
            <v>SM_OTH</v>
          </cell>
          <cell r="D787" t="str">
            <v>e_itsp</v>
          </cell>
          <cell r="E787">
            <v>0.25030404550992402</v>
          </cell>
          <cell r="F787" t="str">
            <v>% ent cuse</v>
          </cell>
        </row>
        <row r="788">
          <cell r="A788" t="str">
            <v>2007</v>
          </cell>
          <cell r="B788" t="str">
            <v>DK</v>
          </cell>
          <cell r="C788" t="str">
            <v>S_DF</v>
          </cell>
          <cell r="D788" t="str">
            <v>e_itsp</v>
          </cell>
          <cell r="E788">
            <v>0.109606839202087</v>
          </cell>
          <cell r="F788" t="str">
            <v>% ent</v>
          </cell>
        </row>
        <row r="789">
          <cell r="A789" t="str">
            <v>2007</v>
          </cell>
          <cell r="B789" t="str">
            <v>DK</v>
          </cell>
          <cell r="C789" t="str">
            <v>S_DF</v>
          </cell>
          <cell r="D789" t="str">
            <v>e_itsp</v>
          </cell>
          <cell r="E789">
            <v>0.110721535490458</v>
          </cell>
          <cell r="F789" t="str">
            <v>% ent cuse</v>
          </cell>
        </row>
        <row r="790">
          <cell r="A790" t="str">
            <v>2007</v>
          </cell>
          <cell r="B790" t="str">
            <v>DK</v>
          </cell>
          <cell r="C790" t="str">
            <v>S_DFGHIJKO</v>
          </cell>
          <cell r="D790" t="str">
            <v>e_itsp</v>
          </cell>
          <cell r="F790" t="str">
            <v>% ent</v>
          </cell>
        </row>
        <row r="791">
          <cell r="A791" t="str">
            <v>2007</v>
          </cell>
          <cell r="B791" t="str">
            <v>DK</v>
          </cell>
          <cell r="C791" t="str">
            <v>S_DFGHIJKO</v>
          </cell>
          <cell r="D791" t="str">
            <v>e_itsp</v>
          </cell>
          <cell r="F791" t="str">
            <v>% ent cuse</v>
          </cell>
        </row>
        <row r="792">
          <cell r="A792" t="str">
            <v>2007</v>
          </cell>
          <cell r="B792" t="str">
            <v>DK</v>
          </cell>
          <cell r="C792" t="str">
            <v>S_DFGHIKO</v>
          </cell>
          <cell r="D792" t="str">
            <v>e_itsp</v>
          </cell>
          <cell r="E792">
            <v>0.19266621726546901</v>
          </cell>
          <cell r="F792" t="str">
            <v>% ent</v>
          </cell>
        </row>
        <row r="793">
          <cell r="A793" t="str">
            <v>2007</v>
          </cell>
          <cell r="B793" t="str">
            <v>DK</v>
          </cell>
          <cell r="C793" t="str">
            <v>S_DFGHIKO</v>
          </cell>
          <cell r="D793" t="str">
            <v>e_itsp</v>
          </cell>
          <cell r="E793">
            <v>0.19542602959649399</v>
          </cell>
          <cell r="F793" t="str">
            <v>% ent cuse</v>
          </cell>
        </row>
        <row r="794">
          <cell r="A794" t="str">
            <v>2007</v>
          </cell>
          <cell r="B794" t="str">
            <v>DK</v>
          </cell>
          <cell r="C794" t="str">
            <v>S_GHIKO</v>
          </cell>
          <cell r="D794" t="str">
            <v>e_itsp</v>
          </cell>
          <cell r="E794">
            <v>0.25639836683395201</v>
          </cell>
          <cell r="F794" t="str">
            <v>% ent</v>
          </cell>
        </row>
        <row r="795">
          <cell r="A795" t="str">
            <v>2007</v>
          </cell>
          <cell r="B795" t="str">
            <v>DK</v>
          </cell>
          <cell r="C795" t="str">
            <v>S_GHIKO</v>
          </cell>
          <cell r="D795" t="str">
            <v>e_itsp</v>
          </cell>
          <cell r="E795">
            <v>0.26089437395637999</v>
          </cell>
          <cell r="F795" t="str">
            <v>% ent cuse</v>
          </cell>
        </row>
        <row r="796">
          <cell r="A796" t="str">
            <v>2007</v>
          </cell>
          <cell r="B796" t="str">
            <v>DK</v>
          </cell>
          <cell r="C796" t="str">
            <v>S_J65_66</v>
          </cell>
          <cell r="D796" t="str">
            <v>e_itsp</v>
          </cell>
          <cell r="F796" t="str">
            <v>% ent</v>
          </cell>
        </row>
        <row r="797">
          <cell r="A797" t="str">
            <v>2007</v>
          </cell>
          <cell r="B797" t="str">
            <v>DK</v>
          </cell>
          <cell r="C797" t="str">
            <v>S_J65_66</v>
          </cell>
          <cell r="D797" t="str">
            <v>e_itsp</v>
          </cell>
          <cell r="F797" t="str">
            <v>% ent cuse</v>
          </cell>
        </row>
        <row r="798">
          <cell r="A798" t="str">
            <v>2007</v>
          </cell>
          <cell r="B798" t="str">
            <v>EA</v>
          </cell>
          <cell r="C798" t="str">
            <v>10_65</v>
          </cell>
          <cell r="D798" t="str">
            <v>e_itsp</v>
          </cell>
          <cell r="E798">
            <v>0.60986302020772398</v>
          </cell>
          <cell r="F798" t="str">
            <v>% ent</v>
          </cell>
        </row>
        <row r="799">
          <cell r="A799" t="str">
            <v>2007</v>
          </cell>
          <cell r="B799" t="str">
            <v>EA</v>
          </cell>
          <cell r="C799" t="str">
            <v>10_65</v>
          </cell>
          <cell r="D799" t="str">
            <v>e_itsp</v>
          </cell>
          <cell r="E799">
            <v>0.60986302020790595</v>
          </cell>
          <cell r="F799" t="str">
            <v>% ent cuse</v>
          </cell>
        </row>
        <row r="800">
          <cell r="A800" t="str">
            <v>2007</v>
          </cell>
          <cell r="B800" t="str">
            <v>EA</v>
          </cell>
          <cell r="C800" t="str">
            <v>10_66</v>
          </cell>
          <cell r="D800" t="str">
            <v>e_itsp</v>
          </cell>
          <cell r="E800">
            <v>0.62152476534427703</v>
          </cell>
          <cell r="F800" t="str">
            <v>% ent</v>
          </cell>
        </row>
        <row r="801">
          <cell r="A801" t="str">
            <v>2007</v>
          </cell>
          <cell r="B801" t="str">
            <v>EA</v>
          </cell>
          <cell r="C801" t="str">
            <v>10_66</v>
          </cell>
          <cell r="D801" t="str">
            <v>e_itsp</v>
          </cell>
          <cell r="E801">
            <v>0.62184392696648705</v>
          </cell>
          <cell r="F801" t="str">
            <v>% ent cuse</v>
          </cell>
        </row>
        <row r="802">
          <cell r="A802" t="str">
            <v>2007</v>
          </cell>
          <cell r="B802" t="str">
            <v>EA</v>
          </cell>
          <cell r="C802" t="str">
            <v>10_D</v>
          </cell>
          <cell r="D802" t="str">
            <v>e_itsp</v>
          </cell>
          <cell r="E802">
            <v>0.17165318845455901</v>
          </cell>
          <cell r="F802" t="str">
            <v>% ent</v>
          </cell>
        </row>
        <row r="803">
          <cell r="A803" t="str">
            <v>2007</v>
          </cell>
          <cell r="B803" t="str">
            <v>EA</v>
          </cell>
          <cell r="C803" t="str">
            <v>10_D</v>
          </cell>
          <cell r="D803" t="str">
            <v>e_itsp</v>
          </cell>
          <cell r="E803">
            <v>0.17699510165285801</v>
          </cell>
          <cell r="F803" t="str">
            <v>% ent cuse</v>
          </cell>
        </row>
        <row r="804">
          <cell r="A804" t="str">
            <v>2007</v>
          </cell>
          <cell r="B804" t="str">
            <v>EA</v>
          </cell>
          <cell r="C804" t="str">
            <v>10_D15_22</v>
          </cell>
          <cell r="D804" t="str">
            <v>e_itsp</v>
          </cell>
          <cell r="E804">
            <v>0.13010952185317501</v>
          </cell>
          <cell r="F804" t="str">
            <v>% ent</v>
          </cell>
        </row>
        <row r="805">
          <cell r="A805" t="str">
            <v>2007</v>
          </cell>
          <cell r="B805" t="str">
            <v>EA</v>
          </cell>
          <cell r="C805" t="str">
            <v>10_D15_22</v>
          </cell>
          <cell r="D805" t="str">
            <v>e_itsp</v>
          </cell>
          <cell r="E805">
            <v>0.139285402589096</v>
          </cell>
          <cell r="F805" t="str">
            <v>% ent cuse</v>
          </cell>
        </row>
        <row r="806">
          <cell r="A806" t="str">
            <v>2007</v>
          </cell>
          <cell r="B806" t="str">
            <v>EA</v>
          </cell>
          <cell r="C806" t="str">
            <v>10_D23_25</v>
          </cell>
          <cell r="D806" t="str">
            <v>e_itsp</v>
          </cell>
          <cell r="E806">
            <v>0.26005219443295102</v>
          </cell>
          <cell r="F806" t="str">
            <v>% ent</v>
          </cell>
        </row>
        <row r="807">
          <cell r="A807" t="str">
            <v>2007</v>
          </cell>
          <cell r="B807" t="str">
            <v>EA</v>
          </cell>
          <cell r="C807" t="str">
            <v>10_D23_25</v>
          </cell>
          <cell r="D807" t="str">
            <v>e_itsp</v>
          </cell>
          <cell r="E807">
            <v>0.26205304275958502</v>
          </cell>
          <cell r="F807" t="str">
            <v>% ent cuse</v>
          </cell>
        </row>
        <row r="808">
          <cell r="A808" t="str">
            <v>2007</v>
          </cell>
          <cell r="B808" t="str">
            <v>EA</v>
          </cell>
          <cell r="C808" t="str">
            <v>10_D26_28</v>
          </cell>
          <cell r="D808" t="str">
            <v>e_itsp</v>
          </cell>
          <cell r="E808">
            <v>0.11553731674322699</v>
          </cell>
          <cell r="F808" t="str">
            <v>% ent</v>
          </cell>
        </row>
        <row r="809">
          <cell r="A809" t="str">
            <v>2007</v>
          </cell>
          <cell r="B809" t="str">
            <v>EA</v>
          </cell>
          <cell r="C809" t="str">
            <v>10_D26_28</v>
          </cell>
          <cell r="D809" t="str">
            <v>e_itsp</v>
          </cell>
          <cell r="E809">
            <v>0.11651717244889</v>
          </cell>
          <cell r="F809" t="str">
            <v>% ent cuse</v>
          </cell>
        </row>
        <row r="810">
          <cell r="A810" t="str">
            <v>2007</v>
          </cell>
          <cell r="B810" t="str">
            <v>EA</v>
          </cell>
          <cell r="C810" t="str">
            <v>10_D29_37</v>
          </cell>
          <cell r="D810" t="str">
            <v>e_itsp</v>
          </cell>
          <cell r="E810">
            <v>0.25085096593470102</v>
          </cell>
          <cell r="F810" t="str">
            <v>% ent</v>
          </cell>
        </row>
        <row r="811">
          <cell r="A811" t="str">
            <v>2007</v>
          </cell>
          <cell r="B811" t="str">
            <v>EA</v>
          </cell>
          <cell r="C811" t="str">
            <v>10_D29_37</v>
          </cell>
          <cell r="D811" t="str">
            <v>e_itsp</v>
          </cell>
          <cell r="E811">
            <v>0.25344765378691703</v>
          </cell>
          <cell r="F811" t="str">
            <v>% ent cuse</v>
          </cell>
        </row>
        <row r="812">
          <cell r="A812" t="str">
            <v>2007</v>
          </cell>
          <cell r="B812" t="str">
            <v>EA</v>
          </cell>
          <cell r="C812" t="str">
            <v>10_DF</v>
          </cell>
          <cell r="D812" t="str">
            <v>e_itsp</v>
          </cell>
          <cell r="E812">
            <v>0.13360536470155299</v>
          </cell>
          <cell r="F812" t="str">
            <v>% ent</v>
          </cell>
        </row>
        <row r="813">
          <cell r="A813" t="str">
            <v>2007</v>
          </cell>
          <cell r="B813" t="str">
            <v>EA</v>
          </cell>
          <cell r="C813" t="str">
            <v>10_DF</v>
          </cell>
          <cell r="D813" t="str">
            <v>e_itsp</v>
          </cell>
          <cell r="E813">
            <v>0.13790420656317501</v>
          </cell>
          <cell r="F813" t="str">
            <v>% ent cuse</v>
          </cell>
        </row>
        <row r="814">
          <cell r="A814" t="str">
            <v>2007</v>
          </cell>
          <cell r="B814" t="str">
            <v>EA</v>
          </cell>
          <cell r="C814" t="str">
            <v>10_DFGHIJKO</v>
          </cell>
          <cell r="D814" t="str">
            <v>e_itsp</v>
          </cell>
          <cell r="E814">
            <v>0.18487101755900501</v>
          </cell>
          <cell r="F814" t="str">
            <v>% ent</v>
          </cell>
        </row>
        <row r="815">
          <cell r="A815" t="str">
            <v>2007</v>
          </cell>
          <cell r="B815" t="str">
            <v>EA</v>
          </cell>
          <cell r="C815" t="str">
            <v>10_DFGHIJKO</v>
          </cell>
          <cell r="D815" t="str">
            <v>e_itsp</v>
          </cell>
          <cell r="E815">
            <v>0.18935654518867501</v>
          </cell>
          <cell r="F815" t="str">
            <v>% ent cuse</v>
          </cell>
        </row>
        <row r="816">
          <cell r="A816" t="str">
            <v>2007</v>
          </cell>
          <cell r="B816" t="str">
            <v>EA</v>
          </cell>
          <cell r="C816" t="str">
            <v>10_DFGHIKO</v>
          </cell>
          <cell r="D816" t="str">
            <v>e_itsp</v>
          </cell>
          <cell r="E816">
            <v>0.18103414495745099</v>
          </cell>
          <cell r="F816" t="str">
            <v>% ent</v>
          </cell>
        </row>
        <row r="817">
          <cell r="A817" t="str">
            <v>2007</v>
          </cell>
          <cell r="B817" t="str">
            <v>EA</v>
          </cell>
          <cell r="C817" t="str">
            <v>10_DFGHIKO</v>
          </cell>
          <cell r="D817" t="str">
            <v>e_itsp</v>
          </cell>
          <cell r="E817">
            <v>0.18546663278174899</v>
          </cell>
          <cell r="F817" t="str">
            <v>% ent cuse</v>
          </cell>
        </row>
        <row r="818">
          <cell r="A818" t="str">
            <v>2007</v>
          </cell>
          <cell r="B818" t="str">
            <v>EA</v>
          </cell>
          <cell r="C818" t="str">
            <v>10_DGHIK</v>
          </cell>
          <cell r="D818" t="str">
            <v>e_itsp</v>
          </cell>
          <cell r="E818">
            <v>0.19694965821784799</v>
          </cell>
          <cell r="F818" t="str">
            <v>% ent</v>
          </cell>
        </row>
        <row r="819">
          <cell r="A819" t="str">
            <v>2007</v>
          </cell>
          <cell r="B819" t="str">
            <v>EA</v>
          </cell>
          <cell r="C819" t="str">
            <v>10_DGHIK</v>
          </cell>
          <cell r="D819" t="str">
            <v>e_itsp</v>
          </cell>
          <cell r="E819">
            <v>0.20147886875272</v>
          </cell>
          <cell r="F819" t="str">
            <v>% ent cuse</v>
          </cell>
        </row>
        <row r="820">
          <cell r="A820" t="str">
            <v>2007</v>
          </cell>
          <cell r="B820" t="str">
            <v>EA</v>
          </cell>
          <cell r="C820" t="str">
            <v>10_DGIK</v>
          </cell>
          <cell r="D820" t="str">
            <v>e_itsp</v>
          </cell>
          <cell r="E820">
            <v>0.20167822219399101</v>
          </cell>
          <cell r="F820" t="str">
            <v>% ent</v>
          </cell>
        </row>
        <row r="821">
          <cell r="A821" t="str">
            <v>2007</v>
          </cell>
          <cell r="B821" t="str">
            <v>EA</v>
          </cell>
          <cell r="C821" t="str">
            <v>10_DGIK</v>
          </cell>
          <cell r="D821" t="str">
            <v>e_itsp</v>
          </cell>
          <cell r="E821">
            <v>0.20636717273661201</v>
          </cell>
          <cell r="F821" t="str">
            <v>% ent cuse</v>
          </cell>
        </row>
        <row r="822">
          <cell r="A822" t="str">
            <v>2007</v>
          </cell>
          <cell r="B822" t="str">
            <v>EA</v>
          </cell>
          <cell r="C822" t="str">
            <v>10_F</v>
          </cell>
          <cell r="D822" t="str">
            <v>e_itsp</v>
          </cell>
          <cell r="E822">
            <v>6.2749181666016104E-2</v>
          </cell>
          <cell r="F822" t="str">
            <v>% ent</v>
          </cell>
        </row>
        <row r="823">
          <cell r="A823" t="str">
            <v>2007</v>
          </cell>
          <cell r="B823" t="str">
            <v>EA</v>
          </cell>
          <cell r="C823" t="str">
            <v>10_F</v>
          </cell>
          <cell r="D823" t="str">
            <v>e_itsp</v>
          </cell>
          <cell r="E823">
            <v>6.4891858082318801E-2</v>
          </cell>
          <cell r="F823" t="str">
            <v>% ent cuse</v>
          </cell>
        </row>
        <row r="824">
          <cell r="A824" t="str">
            <v>2007</v>
          </cell>
          <cell r="B824" t="str">
            <v>EA</v>
          </cell>
          <cell r="C824" t="str">
            <v>10_G</v>
          </cell>
          <cell r="D824" t="str">
            <v>e_itsp</v>
          </cell>
          <cell r="E824">
            <v>0.16847315633975901</v>
          </cell>
          <cell r="F824" t="str">
            <v>% ent</v>
          </cell>
        </row>
        <row r="825">
          <cell r="A825" t="str">
            <v>2007</v>
          </cell>
          <cell r="B825" t="str">
            <v>EA</v>
          </cell>
          <cell r="C825" t="str">
            <v>10_G</v>
          </cell>
          <cell r="D825" t="str">
            <v>e_itsp</v>
          </cell>
          <cell r="E825">
            <v>0.171216619211674</v>
          </cell>
          <cell r="F825" t="str">
            <v>% ent cuse</v>
          </cell>
        </row>
        <row r="826">
          <cell r="A826" t="str">
            <v>2007</v>
          </cell>
          <cell r="B826" t="str">
            <v>EA</v>
          </cell>
          <cell r="C826" t="str">
            <v>10_G50</v>
          </cell>
          <cell r="D826" t="str">
            <v>e_itsp</v>
          </cell>
          <cell r="E826">
            <v>0.14362579578545101</v>
          </cell>
          <cell r="F826" t="str">
            <v>% ent</v>
          </cell>
        </row>
        <row r="827">
          <cell r="A827" t="str">
            <v>2007</v>
          </cell>
          <cell r="B827" t="str">
            <v>EA</v>
          </cell>
          <cell r="C827" t="str">
            <v>10_G50</v>
          </cell>
          <cell r="D827" t="str">
            <v>e_itsp</v>
          </cell>
          <cell r="E827">
            <v>0.14477427658832101</v>
          </cell>
          <cell r="F827" t="str">
            <v>% ent cuse</v>
          </cell>
        </row>
        <row r="828">
          <cell r="A828" t="str">
            <v>2007</v>
          </cell>
          <cell r="B828" t="str">
            <v>EA</v>
          </cell>
          <cell r="C828" t="str">
            <v>10_G51</v>
          </cell>
          <cell r="D828" t="str">
            <v>e_itsp</v>
          </cell>
          <cell r="E828">
            <v>0.25015214528191698</v>
          </cell>
          <cell r="F828" t="str">
            <v>% ent</v>
          </cell>
        </row>
        <row r="829">
          <cell r="A829" t="str">
            <v>2007</v>
          </cell>
          <cell r="B829" t="str">
            <v>EA</v>
          </cell>
          <cell r="C829" t="str">
            <v>10_G51</v>
          </cell>
          <cell r="D829" t="str">
            <v>e_itsp</v>
          </cell>
          <cell r="E829">
            <v>0.25145346538889202</v>
          </cell>
          <cell r="F829" t="str">
            <v>% ent cuse</v>
          </cell>
        </row>
        <row r="830">
          <cell r="A830" t="str">
            <v>2007</v>
          </cell>
          <cell r="B830" t="str">
            <v>EA</v>
          </cell>
          <cell r="C830" t="str">
            <v>10_G52</v>
          </cell>
          <cell r="D830" t="str">
            <v>e_itsp</v>
          </cell>
          <cell r="E830">
            <v>9.5708822582500894E-2</v>
          </cell>
          <cell r="F830" t="str">
            <v>% ent</v>
          </cell>
        </row>
        <row r="831">
          <cell r="A831" t="str">
            <v>2007</v>
          </cell>
          <cell r="B831" t="str">
            <v>EA</v>
          </cell>
          <cell r="C831" t="str">
            <v>10_G52</v>
          </cell>
          <cell r="D831" t="str">
            <v>e_itsp</v>
          </cell>
          <cell r="E831">
            <v>9.8806399803560097E-2</v>
          </cell>
          <cell r="F831" t="str">
            <v>% ent cuse</v>
          </cell>
        </row>
        <row r="832">
          <cell r="A832" t="str">
            <v>2007</v>
          </cell>
          <cell r="B832" t="str">
            <v>EA</v>
          </cell>
          <cell r="C832" t="str">
            <v>10_GHIKO</v>
          </cell>
          <cell r="D832" t="str">
            <v>e_itsp</v>
          </cell>
          <cell r="E832">
            <v>0.22372854787132401</v>
          </cell>
          <cell r="F832" t="str">
            <v>% ent</v>
          </cell>
        </row>
        <row r="833">
          <cell r="A833" t="str">
            <v>2007</v>
          </cell>
          <cell r="B833" t="str">
            <v>EA</v>
          </cell>
          <cell r="C833" t="str">
            <v>10_GHIKO</v>
          </cell>
          <cell r="D833" t="str">
            <v>e_itsp</v>
          </cell>
          <cell r="E833">
            <v>0.22767999656817201</v>
          </cell>
          <cell r="F833" t="str">
            <v>% ent cuse</v>
          </cell>
        </row>
        <row r="834">
          <cell r="A834" t="str">
            <v>2007</v>
          </cell>
          <cell r="B834" t="str">
            <v>EA</v>
          </cell>
          <cell r="C834" t="str">
            <v>10_H551_552</v>
          </cell>
          <cell r="D834" t="str">
            <v>e_itsp</v>
          </cell>
          <cell r="E834">
            <v>7.8484578159503604E-2</v>
          </cell>
          <cell r="F834" t="str">
            <v>% ent</v>
          </cell>
        </row>
        <row r="835">
          <cell r="A835" t="str">
            <v>2007</v>
          </cell>
          <cell r="B835" t="str">
            <v>EA</v>
          </cell>
          <cell r="C835" t="str">
            <v>10_H551_552</v>
          </cell>
          <cell r="D835" t="str">
            <v>e_itsp</v>
          </cell>
          <cell r="E835">
            <v>7.9795441670160394E-2</v>
          </cell>
          <cell r="F835" t="str">
            <v>% ent cuse</v>
          </cell>
        </row>
        <row r="836">
          <cell r="A836" t="str">
            <v>2007</v>
          </cell>
          <cell r="B836" t="str">
            <v>EA</v>
          </cell>
          <cell r="C836" t="str">
            <v>10_I</v>
          </cell>
          <cell r="D836" t="str">
            <v>e_itsp</v>
          </cell>
          <cell r="E836">
            <v>0.13603433408774901</v>
          </cell>
          <cell r="F836" t="str">
            <v>% ent</v>
          </cell>
        </row>
        <row r="837">
          <cell r="A837" t="str">
            <v>2007</v>
          </cell>
          <cell r="B837" t="str">
            <v>EA</v>
          </cell>
          <cell r="C837" t="str">
            <v>10_I</v>
          </cell>
          <cell r="D837" t="str">
            <v>e_itsp</v>
          </cell>
          <cell r="E837">
            <v>0.141346915396072</v>
          </cell>
          <cell r="F837" t="str">
            <v>% ent cuse</v>
          </cell>
        </row>
        <row r="838">
          <cell r="A838" t="str">
            <v>2007</v>
          </cell>
          <cell r="B838" t="str">
            <v>EA</v>
          </cell>
          <cell r="C838" t="str">
            <v>10_I60_63</v>
          </cell>
          <cell r="D838" t="str">
            <v>e_itsp</v>
          </cell>
          <cell r="E838">
            <v>0.121638846714004</v>
          </cell>
          <cell r="F838" t="str">
            <v>% ent</v>
          </cell>
        </row>
        <row r="839">
          <cell r="A839" t="str">
            <v>2007</v>
          </cell>
          <cell r="B839" t="str">
            <v>EA</v>
          </cell>
          <cell r="C839" t="str">
            <v>10_I60_63</v>
          </cell>
          <cell r="D839" t="str">
            <v>e_itsp</v>
          </cell>
          <cell r="E839">
            <v>0.1266813383807</v>
          </cell>
          <cell r="F839" t="str">
            <v>% ent cuse</v>
          </cell>
        </row>
        <row r="840">
          <cell r="A840" t="str">
            <v>2007</v>
          </cell>
          <cell r="B840" t="str">
            <v>EA</v>
          </cell>
          <cell r="C840" t="str">
            <v>10_I64</v>
          </cell>
          <cell r="D840" t="str">
            <v>e_itsp</v>
          </cell>
          <cell r="E840">
            <v>0.36303360796425999</v>
          </cell>
          <cell r="F840" t="str">
            <v>% ent</v>
          </cell>
        </row>
        <row r="841">
          <cell r="A841" t="str">
            <v>2007</v>
          </cell>
          <cell r="B841" t="str">
            <v>EA</v>
          </cell>
          <cell r="C841" t="str">
            <v>10_I64</v>
          </cell>
          <cell r="D841" t="str">
            <v>e_itsp</v>
          </cell>
          <cell r="E841">
            <v>0.36397720944647999</v>
          </cell>
          <cell r="F841" t="str">
            <v>% ent cuse</v>
          </cell>
        </row>
        <row r="842">
          <cell r="A842" t="str">
            <v>2007</v>
          </cell>
          <cell r="B842" t="str">
            <v>EA</v>
          </cell>
          <cell r="C842" t="str">
            <v>10_J65_66</v>
          </cell>
          <cell r="D842" t="str">
            <v>e_itsp</v>
          </cell>
          <cell r="E842">
            <v>0.61384268659855401</v>
          </cell>
          <cell r="F842" t="str">
            <v>% ent</v>
          </cell>
        </row>
        <row r="843">
          <cell r="A843" t="str">
            <v>2007</v>
          </cell>
          <cell r="B843" t="str">
            <v>EA</v>
          </cell>
          <cell r="C843" t="str">
            <v>10_J65_66</v>
          </cell>
          <cell r="D843" t="str">
            <v>e_itsp</v>
          </cell>
          <cell r="E843">
            <v>0.61391318096380598</v>
          </cell>
          <cell r="F843" t="str">
            <v>% ent cuse</v>
          </cell>
        </row>
        <row r="844">
          <cell r="A844" t="str">
            <v>2007</v>
          </cell>
          <cell r="B844" t="str">
            <v>EA</v>
          </cell>
          <cell r="C844" t="str">
            <v>10_K</v>
          </cell>
          <cell r="D844" t="str">
            <v>e_itsp</v>
          </cell>
          <cell r="E844">
            <v>0.33669038393028</v>
          </cell>
          <cell r="F844" t="str">
            <v>% ent</v>
          </cell>
        </row>
        <row r="845">
          <cell r="A845" t="str">
            <v>2007</v>
          </cell>
          <cell r="B845" t="str">
            <v>EA</v>
          </cell>
          <cell r="C845" t="str">
            <v>10_K</v>
          </cell>
          <cell r="D845" t="str">
            <v>e_itsp</v>
          </cell>
          <cell r="E845">
            <v>0.34077892081614902</v>
          </cell>
          <cell r="F845" t="str">
            <v>% ent cuse</v>
          </cell>
        </row>
        <row r="846">
          <cell r="A846" t="str">
            <v>2007</v>
          </cell>
          <cell r="B846" t="str">
            <v>EA</v>
          </cell>
          <cell r="C846" t="str">
            <v>10_K70_71_73_74</v>
          </cell>
          <cell r="D846" t="str">
            <v>e_itsp</v>
          </cell>
          <cell r="E846">
            <v>0.275875405576259</v>
          </cell>
          <cell r="F846" t="str">
            <v>% ent</v>
          </cell>
        </row>
        <row r="847">
          <cell r="A847" t="str">
            <v>2007</v>
          </cell>
          <cell r="B847" t="str">
            <v>EA</v>
          </cell>
          <cell r="C847" t="str">
            <v>10_K70_71_73_74</v>
          </cell>
          <cell r="D847" t="str">
            <v>e_itsp</v>
          </cell>
          <cell r="E847">
            <v>0.27955329161086001</v>
          </cell>
          <cell r="F847" t="str">
            <v>% ent cuse</v>
          </cell>
        </row>
        <row r="848">
          <cell r="A848" t="str">
            <v>2007</v>
          </cell>
          <cell r="B848" t="str">
            <v>EA</v>
          </cell>
          <cell r="C848" t="str">
            <v>10_K72</v>
          </cell>
          <cell r="D848" t="str">
            <v>e_itsp</v>
          </cell>
          <cell r="E848">
            <v>0.76360234415605599</v>
          </cell>
          <cell r="F848" t="str">
            <v>% ent</v>
          </cell>
        </row>
        <row r="849">
          <cell r="A849" t="str">
            <v>2007</v>
          </cell>
          <cell r="B849" t="str">
            <v>EA</v>
          </cell>
          <cell r="C849" t="str">
            <v>10_K72</v>
          </cell>
          <cell r="D849" t="str">
            <v>e_itsp</v>
          </cell>
          <cell r="E849">
            <v>0.76656352717710996</v>
          </cell>
          <cell r="F849" t="str">
            <v>% ent cuse</v>
          </cell>
        </row>
        <row r="850">
          <cell r="A850" t="str">
            <v>2007</v>
          </cell>
          <cell r="B850" t="str">
            <v>EA</v>
          </cell>
          <cell r="C850" t="str">
            <v>10_O921_922</v>
          </cell>
          <cell r="D850" t="str">
            <v>e_itsp</v>
          </cell>
          <cell r="E850">
            <v>0.44773370368398602</v>
          </cell>
          <cell r="F850" t="str">
            <v>% ent</v>
          </cell>
        </row>
        <row r="851">
          <cell r="A851" t="str">
            <v>2007</v>
          </cell>
          <cell r="B851" t="str">
            <v>EA</v>
          </cell>
          <cell r="C851" t="str">
            <v>10_O921_922</v>
          </cell>
          <cell r="D851" t="str">
            <v>e_itsp</v>
          </cell>
          <cell r="E851">
            <v>0.45207858631317299</v>
          </cell>
          <cell r="F851" t="str">
            <v>% ent cuse</v>
          </cell>
        </row>
        <row r="852">
          <cell r="A852" t="str">
            <v>2007</v>
          </cell>
          <cell r="B852" t="str">
            <v>EA</v>
          </cell>
          <cell r="C852" t="str">
            <v>L_DF</v>
          </cell>
          <cell r="D852" t="str">
            <v>e_itsp</v>
          </cell>
          <cell r="E852">
            <v>0.83453055453432401</v>
          </cell>
          <cell r="F852" t="str">
            <v>% ent</v>
          </cell>
        </row>
        <row r="853">
          <cell r="A853" t="str">
            <v>2007</v>
          </cell>
          <cell r="B853" t="str">
            <v>EA</v>
          </cell>
          <cell r="C853" t="str">
            <v>L_DF</v>
          </cell>
          <cell r="D853" t="str">
            <v>e_itsp</v>
          </cell>
          <cell r="E853">
            <v>0.83461332593503301</v>
          </cell>
          <cell r="F853" t="str">
            <v>% ent cuse</v>
          </cell>
        </row>
        <row r="854">
          <cell r="A854" t="str">
            <v>2007</v>
          </cell>
          <cell r="B854" t="str">
            <v>EA</v>
          </cell>
          <cell r="C854" t="str">
            <v>L_DFGHIJKO</v>
          </cell>
          <cell r="D854" t="str">
            <v>e_itsp</v>
          </cell>
          <cell r="E854">
            <v>0.77460537969420895</v>
          </cell>
          <cell r="F854" t="str">
            <v>% ent</v>
          </cell>
        </row>
        <row r="855">
          <cell r="A855" t="str">
            <v>2007</v>
          </cell>
          <cell r="B855" t="str">
            <v>EA</v>
          </cell>
          <cell r="C855" t="str">
            <v>L_DFGHIJKO</v>
          </cell>
          <cell r="D855" t="str">
            <v>e_itsp</v>
          </cell>
          <cell r="E855">
            <v>0.77541310475969505</v>
          </cell>
          <cell r="F855" t="str">
            <v>% ent cuse</v>
          </cell>
        </row>
        <row r="856">
          <cell r="A856" t="str">
            <v>2007</v>
          </cell>
          <cell r="B856" t="str">
            <v>EA</v>
          </cell>
          <cell r="C856" t="str">
            <v>L_DFGHIKO</v>
          </cell>
          <cell r="D856" t="str">
            <v>e_itsp</v>
          </cell>
          <cell r="E856">
            <v>0.76702393906511201</v>
          </cell>
          <cell r="F856" t="str">
            <v>% ent</v>
          </cell>
        </row>
        <row r="857">
          <cell r="A857" t="str">
            <v>2007</v>
          </cell>
          <cell r="B857" t="str">
            <v>EA</v>
          </cell>
          <cell r="C857" t="str">
            <v>L_DFGHIKO</v>
          </cell>
          <cell r="D857" t="str">
            <v>e_itsp</v>
          </cell>
          <cell r="E857">
            <v>0.76787793421954398</v>
          </cell>
          <cell r="F857" t="str">
            <v>% ent cuse</v>
          </cell>
        </row>
        <row r="858">
          <cell r="A858" t="str">
            <v>2007</v>
          </cell>
          <cell r="B858" t="str">
            <v>EA</v>
          </cell>
          <cell r="C858" t="str">
            <v>L_GHIKO</v>
          </cell>
          <cell r="D858" t="str">
            <v>e_itsp</v>
          </cell>
          <cell r="E858">
            <v>0.72535373443713103</v>
          </cell>
          <cell r="F858" t="str">
            <v>% ent</v>
          </cell>
        </row>
        <row r="859">
          <cell r="A859" t="str">
            <v>2007</v>
          </cell>
          <cell r="B859" t="str">
            <v>EA</v>
          </cell>
          <cell r="C859" t="str">
            <v>L_GHIKO</v>
          </cell>
          <cell r="D859" t="str">
            <v>e_itsp</v>
          </cell>
          <cell r="E859">
            <v>0.72691802111329495</v>
          </cell>
          <cell r="F859" t="str">
            <v>% ent cuse</v>
          </cell>
        </row>
        <row r="860">
          <cell r="A860" t="str">
            <v>2007</v>
          </cell>
          <cell r="B860" t="str">
            <v>EA</v>
          </cell>
          <cell r="C860" t="str">
            <v>L_J65_66</v>
          </cell>
          <cell r="D860" t="str">
            <v>e_itsp</v>
          </cell>
          <cell r="E860">
            <v>0.88665813537123295</v>
          </cell>
          <cell r="F860" t="str">
            <v>% ent</v>
          </cell>
        </row>
        <row r="861">
          <cell r="A861" t="str">
            <v>2007</v>
          </cell>
          <cell r="B861" t="str">
            <v>EA</v>
          </cell>
          <cell r="C861" t="str">
            <v>L_J65_66</v>
          </cell>
          <cell r="D861" t="str">
            <v>e_itsp</v>
          </cell>
          <cell r="E861">
            <v>0.88665813537123295</v>
          </cell>
          <cell r="F861" t="str">
            <v>% ent cuse</v>
          </cell>
        </row>
        <row r="862">
          <cell r="A862" t="str">
            <v>2007</v>
          </cell>
          <cell r="B862" t="str">
            <v>EA</v>
          </cell>
          <cell r="C862" t="str">
            <v>M_DF</v>
          </cell>
          <cell r="D862" t="str">
            <v>e_itsp</v>
          </cell>
          <cell r="E862">
            <v>0.40414073886735902</v>
          </cell>
          <cell r="F862" t="str">
            <v>% ent</v>
          </cell>
        </row>
        <row r="863">
          <cell r="A863" t="str">
            <v>2007</v>
          </cell>
          <cell r="B863" t="str">
            <v>EA</v>
          </cell>
          <cell r="C863" t="str">
            <v>M_DF</v>
          </cell>
          <cell r="D863" t="str">
            <v>e_itsp</v>
          </cell>
          <cell r="E863">
            <v>0.40464961722787501</v>
          </cell>
          <cell r="F863" t="str">
            <v>% ent cuse</v>
          </cell>
        </row>
        <row r="864">
          <cell r="A864" t="str">
            <v>2007</v>
          </cell>
          <cell r="B864" t="str">
            <v>EA</v>
          </cell>
          <cell r="C864" t="str">
            <v>M_DFGHIJKO</v>
          </cell>
          <cell r="D864" t="str">
            <v>e_itsp</v>
          </cell>
          <cell r="E864">
            <v>0.44703000898342599</v>
          </cell>
          <cell r="F864" t="str">
            <v>% ent</v>
          </cell>
        </row>
        <row r="865">
          <cell r="A865" t="str">
            <v>2007</v>
          </cell>
          <cell r="B865" t="str">
            <v>EA</v>
          </cell>
          <cell r="C865" t="str">
            <v>M_DFGHIJKO</v>
          </cell>
          <cell r="D865" t="str">
            <v>e_itsp</v>
          </cell>
          <cell r="E865">
            <v>0.44806714617860699</v>
          </cell>
          <cell r="F865" t="str">
            <v>% ent cuse</v>
          </cell>
        </row>
        <row r="866">
          <cell r="A866" t="str">
            <v>2007</v>
          </cell>
          <cell r="B866" t="str">
            <v>EA</v>
          </cell>
          <cell r="C866" t="str">
            <v>M_DFGHIKO</v>
          </cell>
          <cell r="D866" t="str">
            <v>e_itsp</v>
          </cell>
          <cell r="E866">
            <v>0.43920156197403598</v>
          </cell>
          <cell r="F866" t="str">
            <v>% ent</v>
          </cell>
        </row>
        <row r="867">
          <cell r="A867" t="str">
            <v>2007</v>
          </cell>
          <cell r="B867" t="str">
            <v>EA</v>
          </cell>
          <cell r="C867" t="str">
            <v>M_DFGHIKO</v>
          </cell>
          <cell r="D867" t="str">
            <v>e_itsp</v>
          </cell>
          <cell r="E867">
            <v>0.44023909873025002</v>
          </cell>
          <cell r="F867" t="str">
            <v>% ent cuse</v>
          </cell>
        </row>
        <row r="868">
          <cell r="A868" t="str">
            <v>2007</v>
          </cell>
          <cell r="B868" t="str">
            <v>EA</v>
          </cell>
          <cell r="C868" t="str">
            <v>M_GHIKO</v>
          </cell>
          <cell r="D868" t="str">
            <v>e_itsp</v>
          </cell>
          <cell r="E868">
            <v>0.47566429551968897</v>
          </cell>
          <cell r="F868" t="str">
            <v>% ent</v>
          </cell>
        </row>
        <row r="869">
          <cell r="A869" t="str">
            <v>2007</v>
          </cell>
          <cell r="B869" t="str">
            <v>EA</v>
          </cell>
          <cell r="C869" t="str">
            <v>M_GHIKO</v>
          </cell>
          <cell r="D869" t="str">
            <v>e_itsp</v>
          </cell>
          <cell r="E869">
            <v>0.47738075146162301</v>
          </cell>
          <cell r="F869" t="str">
            <v>% ent cuse</v>
          </cell>
        </row>
        <row r="870">
          <cell r="A870" t="str">
            <v>2007</v>
          </cell>
          <cell r="B870" t="str">
            <v>EA</v>
          </cell>
          <cell r="C870" t="str">
            <v>M_J65_66</v>
          </cell>
          <cell r="D870" t="str">
            <v>e_itsp</v>
          </cell>
          <cell r="E870">
            <v>0.80964659529199701</v>
          </cell>
          <cell r="F870" t="str">
            <v>% ent</v>
          </cell>
        </row>
        <row r="871">
          <cell r="A871" t="str">
            <v>2007</v>
          </cell>
          <cell r="B871" t="str">
            <v>EA</v>
          </cell>
          <cell r="C871" t="str">
            <v>M_J65_66</v>
          </cell>
          <cell r="D871" t="str">
            <v>e_itsp</v>
          </cell>
          <cell r="E871">
            <v>0.80994318108991903</v>
          </cell>
          <cell r="F871" t="str">
            <v>% ent cuse</v>
          </cell>
        </row>
        <row r="872">
          <cell r="A872" t="str">
            <v>2007</v>
          </cell>
          <cell r="B872" t="str">
            <v>EA</v>
          </cell>
          <cell r="C872" t="str">
            <v>SM_DFGHIJKO</v>
          </cell>
          <cell r="D872" t="str">
            <v>e_itsp</v>
          </cell>
          <cell r="E872">
            <v>0.16765002343272101</v>
          </cell>
          <cell r="F872" t="str">
            <v>% ent</v>
          </cell>
        </row>
        <row r="873">
          <cell r="A873" t="str">
            <v>2007</v>
          </cell>
          <cell r="B873" t="str">
            <v>EA</v>
          </cell>
          <cell r="C873" t="str">
            <v>SM_DFGHIJKO</v>
          </cell>
          <cell r="D873" t="str">
            <v>e_itsp</v>
          </cell>
          <cell r="E873">
            <v>0.171834125205333</v>
          </cell>
          <cell r="F873" t="str">
            <v>% ent cuse</v>
          </cell>
        </row>
        <row r="874">
          <cell r="A874" t="str">
            <v>2007</v>
          </cell>
          <cell r="B874" t="str">
            <v>EA</v>
          </cell>
          <cell r="C874" t="str">
            <v>SM_DFGHIKO</v>
          </cell>
          <cell r="D874" t="str">
            <v>e_itsp</v>
          </cell>
          <cell r="E874">
            <v>0.164889541822406</v>
          </cell>
          <cell r="F874" t="str">
            <v>% ent</v>
          </cell>
        </row>
        <row r="875">
          <cell r="A875" t="str">
            <v>2007</v>
          </cell>
          <cell r="B875" t="str">
            <v>EA</v>
          </cell>
          <cell r="C875" t="str">
            <v>SM_DFGHIKO</v>
          </cell>
          <cell r="D875" t="str">
            <v>e_itsp</v>
          </cell>
          <cell r="E875">
            <v>0.16903547487280501</v>
          </cell>
          <cell r="F875" t="str">
            <v>% ent cuse</v>
          </cell>
        </row>
        <row r="876">
          <cell r="A876" t="str">
            <v>2007</v>
          </cell>
          <cell r="B876" t="str">
            <v>EA</v>
          </cell>
          <cell r="C876" t="str">
            <v>SM_J65_66</v>
          </cell>
          <cell r="D876" t="str">
            <v>e_itsp</v>
          </cell>
          <cell r="E876">
            <v>0.544426747816116</v>
          </cell>
          <cell r="F876" t="str">
            <v>% ent</v>
          </cell>
        </row>
        <row r="877">
          <cell r="A877" t="str">
            <v>2007</v>
          </cell>
          <cell r="B877" t="str">
            <v>EA</v>
          </cell>
          <cell r="C877" t="str">
            <v>SM_J65_66</v>
          </cell>
          <cell r="D877" t="str">
            <v>e_itsp</v>
          </cell>
          <cell r="E877">
            <v>0.54450518141985405</v>
          </cell>
          <cell r="F877" t="str">
            <v>% ent cuse</v>
          </cell>
        </row>
        <row r="878">
          <cell r="A878" t="str">
            <v>2007</v>
          </cell>
          <cell r="B878" t="str">
            <v>EA</v>
          </cell>
          <cell r="C878" t="str">
            <v>SM_O1</v>
          </cell>
          <cell r="D878" t="str">
            <v>e_itsp</v>
          </cell>
          <cell r="E878">
            <v>0.12652174994576201</v>
          </cell>
          <cell r="F878" t="str">
            <v>% ent</v>
          </cell>
        </row>
        <row r="879">
          <cell r="A879" t="str">
            <v>2007</v>
          </cell>
          <cell r="B879" t="str">
            <v>EA</v>
          </cell>
          <cell r="C879" t="str">
            <v>SM_O1</v>
          </cell>
          <cell r="D879" t="str">
            <v>e_itsp</v>
          </cell>
          <cell r="E879">
            <v>0.131890768122959</v>
          </cell>
          <cell r="F879" t="str">
            <v>% ent cuse</v>
          </cell>
        </row>
        <row r="880">
          <cell r="A880" t="str">
            <v>2007</v>
          </cell>
          <cell r="B880" t="str">
            <v>EA</v>
          </cell>
          <cell r="C880" t="str">
            <v>SM_OTH</v>
          </cell>
          <cell r="D880" t="str">
            <v>e_itsp</v>
          </cell>
          <cell r="E880">
            <v>0.17266889187203799</v>
          </cell>
          <cell r="F880" t="str">
            <v>% ent</v>
          </cell>
        </row>
        <row r="881">
          <cell r="A881" t="str">
            <v>2007</v>
          </cell>
          <cell r="B881" t="str">
            <v>EA</v>
          </cell>
          <cell r="C881" t="str">
            <v>SM_OTH</v>
          </cell>
          <cell r="D881" t="str">
            <v>e_itsp</v>
          </cell>
          <cell r="E881">
            <v>0.17641697942505999</v>
          </cell>
          <cell r="F881" t="str">
            <v>% ent cuse</v>
          </cell>
        </row>
        <row r="882">
          <cell r="A882" t="str">
            <v>2007</v>
          </cell>
          <cell r="B882" t="str">
            <v>EA</v>
          </cell>
          <cell r="C882" t="str">
            <v>S_DF</v>
          </cell>
          <cell r="D882" t="str">
            <v>e_itsp</v>
          </cell>
          <cell r="E882">
            <v>6.7412585404708195E-2</v>
          </cell>
          <cell r="F882" t="str">
            <v>% ent</v>
          </cell>
        </row>
        <row r="883">
          <cell r="A883" t="str">
            <v>2007</v>
          </cell>
          <cell r="B883" t="str">
            <v>EA</v>
          </cell>
          <cell r="C883" t="str">
            <v>S_DF</v>
          </cell>
          <cell r="D883" t="str">
            <v>e_itsp</v>
          </cell>
          <cell r="E883">
            <v>7.0018466414259406E-2</v>
          </cell>
          <cell r="F883" t="str">
            <v>% ent cuse</v>
          </cell>
        </row>
        <row r="884">
          <cell r="A884" t="str">
            <v>2007</v>
          </cell>
          <cell r="B884" t="str">
            <v>EA</v>
          </cell>
          <cell r="C884" t="str">
            <v>S_DFGHIJKO</v>
          </cell>
          <cell r="D884" t="str">
            <v>e_itsp</v>
          </cell>
          <cell r="E884">
            <v>0.12390209473674001</v>
          </cell>
          <cell r="F884" t="str">
            <v>% ent</v>
          </cell>
        </row>
        <row r="885">
          <cell r="A885" t="str">
            <v>2007</v>
          </cell>
          <cell r="B885" t="str">
            <v>EA</v>
          </cell>
          <cell r="C885" t="str">
            <v>S_DFGHIJKO</v>
          </cell>
          <cell r="D885" t="str">
            <v>e_itsp</v>
          </cell>
          <cell r="E885">
            <v>0.12744508022814099</v>
          </cell>
          <cell r="F885" t="str">
            <v>% ent cuse</v>
          </cell>
        </row>
        <row r="886">
          <cell r="A886" t="str">
            <v>2007</v>
          </cell>
          <cell r="B886" t="str">
            <v>EA</v>
          </cell>
          <cell r="C886" t="str">
            <v>S_DFGHIKO</v>
          </cell>
          <cell r="D886" t="str">
            <v>e_itsp</v>
          </cell>
          <cell r="E886">
            <v>0.12262726974624701</v>
          </cell>
          <cell r="F886" t="str">
            <v>% ent</v>
          </cell>
        </row>
        <row r="887">
          <cell r="A887" t="str">
            <v>2007</v>
          </cell>
          <cell r="B887" t="str">
            <v>EA</v>
          </cell>
          <cell r="C887" t="str">
            <v>S_DFGHIKO</v>
          </cell>
          <cell r="D887" t="str">
            <v>e_itsp</v>
          </cell>
          <cell r="E887">
            <v>0.126152304446356</v>
          </cell>
          <cell r="F887" t="str">
            <v>% ent cuse</v>
          </cell>
        </row>
        <row r="888">
          <cell r="A888" t="str">
            <v>2007</v>
          </cell>
          <cell r="B888" t="str">
            <v>EA</v>
          </cell>
          <cell r="C888" t="str">
            <v>S_GHIKO</v>
          </cell>
          <cell r="D888" t="str">
            <v>e_itsp</v>
          </cell>
          <cell r="E888">
            <v>0.169347948069137</v>
          </cell>
          <cell r="F888" t="str">
            <v>% ent</v>
          </cell>
        </row>
        <row r="889">
          <cell r="A889" t="str">
            <v>2007</v>
          </cell>
          <cell r="B889" t="str">
            <v>EA</v>
          </cell>
          <cell r="C889" t="str">
            <v>S_GHIKO</v>
          </cell>
          <cell r="D889" t="str">
            <v>e_itsp</v>
          </cell>
          <cell r="E889">
            <v>0.17287727644348899</v>
          </cell>
          <cell r="F889" t="str">
            <v>% ent cuse</v>
          </cell>
        </row>
        <row r="890">
          <cell r="A890" t="str">
            <v>2007</v>
          </cell>
          <cell r="B890" t="str">
            <v>EA</v>
          </cell>
          <cell r="C890" t="str">
            <v>S_J65_66</v>
          </cell>
          <cell r="D890" t="str">
            <v>e_itsp</v>
          </cell>
          <cell r="E890">
            <v>0.37244256142025201</v>
          </cell>
          <cell r="F890" t="str">
            <v>% ent</v>
          </cell>
        </row>
        <row r="891">
          <cell r="A891" t="str">
            <v>2007</v>
          </cell>
          <cell r="B891" t="str">
            <v>EA</v>
          </cell>
          <cell r="C891" t="str">
            <v>S_J65_66</v>
          </cell>
          <cell r="D891" t="str">
            <v>e_itsp</v>
          </cell>
          <cell r="E891">
            <v>0.37244256142016402</v>
          </cell>
          <cell r="F891" t="str">
            <v>% ent cuse</v>
          </cell>
        </row>
        <row r="892">
          <cell r="A892" t="str">
            <v>2007</v>
          </cell>
          <cell r="B892" t="str">
            <v>EE</v>
          </cell>
          <cell r="C892" t="str">
            <v>10_65</v>
          </cell>
          <cell r="D892" t="str">
            <v>e_itsp</v>
          </cell>
          <cell r="E892">
            <v>0.61176470588235299</v>
          </cell>
          <cell r="F892" t="str">
            <v>% ent</v>
          </cell>
        </row>
        <row r="893">
          <cell r="A893" t="str">
            <v>2007</v>
          </cell>
          <cell r="B893" t="str">
            <v>EE</v>
          </cell>
          <cell r="C893" t="str">
            <v>10_65</v>
          </cell>
          <cell r="D893" t="str">
            <v>e_itsp</v>
          </cell>
          <cell r="E893">
            <v>0.61176470588235299</v>
          </cell>
          <cell r="F893" t="str">
            <v>% ent cuse</v>
          </cell>
        </row>
        <row r="894">
          <cell r="A894" t="str">
            <v>2007</v>
          </cell>
          <cell r="B894" t="str">
            <v>EE</v>
          </cell>
          <cell r="C894" t="str">
            <v>10_66</v>
          </cell>
          <cell r="D894" t="str">
            <v>e_itsp</v>
          </cell>
          <cell r="E894">
            <v>0.66666666666666696</v>
          </cell>
          <cell r="F894" t="str">
            <v>% ent</v>
          </cell>
        </row>
        <row r="895">
          <cell r="A895" t="str">
            <v>2007</v>
          </cell>
          <cell r="B895" t="str">
            <v>EE</v>
          </cell>
          <cell r="C895" t="str">
            <v>10_66</v>
          </cell>
          <cell r="D895" t="str">
            <v>e_itsp</v>
          </cell>
          <cell r="E895">
            <v>0.66666666666666696</v>
          </cell>
          <cell r="F895" t="str">
            <v>% ent cuse</v>
          </cell>
        </row>
        <row r="896">
          <cell r="A896" t="str">
            <v>2007</v>
          </cell>
          <cell r="B896" t="str">
            <v>EE</v>
          </cell>
          <cell r="C896" t="str">
            <v>10_67</v>
          </cell>
          <cell r="D896" t="str">
            <v>e_itsp</v>
          </cell>
          <cell r="E896">
            <v>0.42857142857142899</v>
          </cell>
          <cell r="F896" t="str">
            <v>% ent</v>
          </cell>
        </row>
        <row r="897">
          <cell r="A897" t="str">
            <v>2007</v>
          </cell>
          <cell r="B897" t="str">
            <v>EE</v>
          </cell>
          <cell r="C897" t="str">
            <v>10_67</v>
          </cell>
          <cell r="D897" t="str">
            <v>e_itsp</v>
          </cell>
          <cell r="E897">
            <v>0.44444444444444398</v>
          </cell>
          <cell r="F897" t="str">
            <v>% ent cuse</v>
          </cell>
        </row>
        <row r="898">
          <cell r="A898" t="str">
            <v>2007</v>
          </cell>
          <cell r="B898" t="str">
            <v>EE</v>
          </cell>
          <cell r="C898" t="str">
            <v>10_D</v>
          </cell>
          <cell r="D898" t="str">
            <v>e_itsp</v>
          </cell>
          <cell r="E898">
            <v>0.14318547986076599</v>
          </cell>
          <cell r="F898" t="str">
            <v>% ent</v>
          </cell>
        </row>
        <row r="899">
          <cell r="A899" t="str">
            <v>2007</v>
          </cell>
          <cell r="B899" t="str">
            <v>EE</v>
          </cell>
          <cell r="C899" t="str">
            <v>10_D</v>
          </cell>
          <cell r="D899" t="str">
            <v>e_itsp</v>
          </cell>
          <cell r="E899">
            <v>0.14976984172392499</v>
          </cell>
          <cell r="F899" t="str">
            <v>% ent cuse</v>
          </cell>
        </row>
        <row r="900">
          <cell r="A900" t="str">
            <v>2007</v>
          </cell>
          <cell r="B900" t="str">
            <v>EE</v>
          </cell>
          <cell r="C900" t="str">
            <v>10_D15_22</v>
          </cell>
          <cell r="D900" t="str">
            <v>e_itsp</v>
          </cell>
          <cell r="E900">
            <v>0.138167468719923</v>
          </cell>
          <cell r="F900" t="str">
            <v>% ent</v>
          </cell>
        </row>
        <row r="901">
          <cell r="A901" t="str">
            <v>2007</v>
          </cell>
          <cell r="B901" t="str">
            <v>EE</v>
          </cell>
          <cell r="C901" t="str">
            <v>10_D15_22</v>
          </cell>
          <cell r="D901" t="str">
            <v>e_itsp</v>
          </cell>
          <cell r="E901">
            <v>0.145535427347351</v>
          </cell>
          <cell r="F901" t="str">
            <v>% ent cuse</v>
          </cell>
        </row>
        <row r="902">
          <cell r="A902" t="str">
            <v>2007</v>
          </cell>
          <cell r="B902" t="str">
            <v>EE</v>
          </cell>
          <cell r="C902" t="str">
            <v>10_D22</v>
          </cell>
          <cell r="D902" t="str">
            <v>e_itsp</v>
          </cell>
          <cell r="E902">
            <v>0.33900000000000002</v>
          </cell>
          <cell r="F902" t="str">
            <v>% ent</v>
          </cell>
        </row>
        <row r="903">
          <cell r="A903" t="str">
            <v>2007</v>
          </cell>
          <cell r="B903" t="str">
            <v>EE</v>
          </cell>
          <cell r="C903" t="str">
            <v>10_D22</v>
          </cell>
          <cell r="D903" t="str">
            <v>e_itsp</v>
          </cell>
          <cell r="E903">
            <v>0.339181422621402</v>
          </cell>
          <cell r="F903" t="str">
            <v>% ent cuse</v>
          </cell>
        </row>
        <row r="904">
          <cell r="A904" t="str">
            <v>2007</v>
          </cell>
          <cell r="B904" t="str">
            <v>EE</v>
          </cell>
          <cell r="C904" t="str">
            <v>10_D23_25</v>
          </cell>
          <cell r="D904" t="str">
            <v>e_itsp</v>
          </cell>
          <cell r="E904">
            <v>0.161887218045113</v>
          </cell>
          <cell r="F904" t="str">
            <v>% ent</v>
          </cell>
        </row>
        <row r="905">
          <cell r="A905" t="str">
            <v>2007</v>
          </cell>
          <cell r="B905" t="str">
            <v>EE</v>
          </cell>
          <cell r="C905" t="str">
            <v>10_D23_25</v>
          </cell>
          <cell r="D905" t="str">
            <v>e_itsp</v>
          </cell>
          <cell r="E905">
            <v>0.16240986030232599</v>
          </cell>
          <cell r="F905" t="str">
            <v>% ent cuse</v>
          </cell>
        </row>
        <row r="906">
          <cell r="A906" t="str">
            <v>2007</v>
          </cell>
          <cell r="B906" t="str">
            <v>EE</v>
          </cell>
          <cell r="C906" t="str">
            <v>10_D26_28</v>
          </cell>
          <cell r="D906" t="str">
            <v>e_itsp</v>
          </cell>
          <cell r="E906">
            <v>9.6868194842406899E-2</v>
          </cell>
          <cell r="F906" t="str">
            <v>% ent</v>
          </cell>
        </row>
        <row r="907">
          <cell r="A907" t="str">
            <v>2007</v>
          </cell>
          <cell r="B907" t="str">
            <v>EE</v>
          </cell>
          <cell r="C907" t="str">
            <v>10_D26_28</v>
          </cell>
          <cell r="D907" t="str">
            <v>e_itsp</v>
          </cell>
          <cell r="E907">
            <v>0.102403562179109</v>
          </cell>
          <cell r="F907" t="str">
            <v>% ent cuse</v>
          </cell>
        </row>
        <row r="908">
          <cell r="A908" t="str">
            <v>2007</v>
          </cell>
          <cell r="B908" t="str">
            <v>EE</v>
          </cell>
          <cell r="C908" t="str">
            <v>10_D29_37</v>
          </cell>
          <cell r="D908" t="str">
            <v>e_itsp</v>
          </cell>
          <cell r="E908">
            <v>0.18173877551020401</v>
          </cell>
          <cell r="F908" t="str">
            <v>% ent</v>
          </cell>
        </row>
        <row r="909">
          <cell r="A909" t="str">
            <v>2007</v>
          </cell>
          <cell r="B909" t="str">
            <v>EE</v>
          </cell>
          <cell r="C909" t="str">
            <v>10_D29_37</v>
          </cell>
          <cell r="D909" t="str">
            <v>e_itsp</v>
          </cell>
          <cell r="E909">
            <v>0.18807816103606501</v>
          </cell>
          <cell r="F909" t="str">
            <v>% ent cuse</v>
          </cell>
        </row>
        <row r="910">
          <cell r="A910" t="str">
            <v>2007</v>
          </cell>
          <cell r="B910" t="str">
            <v>EE</v>
          </cell>
          <cell r="C910" t="str">
            <v>10_DF</v>
          </cell>
          <cell r="D910" t="str">
            <v>e_itsp</v>
          </cell>
          <cell r="E910">
            <v>0.11984969812519899</v>
          </cell>
          <cell r="F910" t="str">
            <v>% ent</v>
          </cell>
        </row>
        <row r="911">
          <cell r="A911" t="str">
            <v>2007</v>
          </cell>
          <cell r="B911" t="str">
            <v>EE</v>
          </cell>
          <cell r="C911" t="str">
            <v>10_DF</v>
          </cell>
          <cell r="D911" t="str">
            <v>e_itsp</v>
          </cell>
          <cell r="E911">
            <v>0.12611159779853801</v>
          </cell>
          <cell r="F911" t="str">
            <v>% ent cuse</v>
          </cell>
        </row>
        <row r="912">
          <cell r="A912" t="str">
            <v>2007</v>
          </cell>
          <cell r="B912" t="str">
            <v>EE</v>
          </cell>
          <cell r="C912" t="str">
            <v>10_DFGHIJKO</v>
          </cell>
          <cell r="D912" t="str">
            <v>e_itsp</v>
          </cell>
          <cell r="E912">
            <v>0.165112745098039</v>
          </cell>
          <cell r="F912" t="str">
            <v>% ent</v>
          </cell>
        </row>
        <row r="913">
          <cell r="A913" t="str">
            <v>2007</v>
          </cell>
          <cell r="B913" t="str">
            <v>EE</v>
          </cell>
          <cell r="C913" t="str">
            <v>10_DFGHIJKO</v>
          </cell>
          <cell r="D913" t="str">
            <v>e_itsp</v>
          </cell>
          <cell r="E913">
            <v>0.173232058604149</v>
          </cell>
          <cell r="F913" t="str">
            <v>% ent cuse</v>
          </cell>
        </row>
        <row r="914">
          <cell r="A914" t="str">
            <v>2007</v>
          </cell>
          <cell r="B914" t="str">
            <v>EE</v>
          </cell>
          <cell r="C914" t="str">
            <v>10_DFGHIKO</v>
          </cell>
          <cell r="D914" t="str">
            <v>e_itsp</v>
          </cell>
          <cell r="E914">
            <v>0.163082052812174</v>
          </cell>
          <cell r="F914" t="str">
            <v>% ent</v>
          </cell>
        </row>
        <row r="915">
          <cell r="A915" t="str">
            <v>2007</v>
          </cell>
          <cell r="B915" t="str">
            <v>EE</v>
          </cell>
          <cell r="C915" t="str">
            <v>10_DFGHIKO</v>
          </cell>
          <cell r="D915" t="str">
            <v>e_itsp</v>
          </cell>
          <cell r="E915">
            <v>0.17113791774338299</v>
          </cell>
          <cell r="F915" t="str">
            <v>% ent cuse</v>
          </cell>
        </row>
        <row r="916">
          <cell r="A916" t="str">
            <v>2007</v>
          </cell>
          <cell r="B916" t="str">
            <v>EE</v>
          </cell>
          <cell r="C916" t="str">
            <v>10_DGHIK</v>
          </cell>
          <cell r="D916" t="str">
            <v>e_itsp</v>
          </cell>
          <cell r="E916">
            <v>0.18010610990600101</v>
          </cell>
          <cell r="F916" t="str">
            <v>% ent</v>
          </cell>
        </row>
        <row r="917">
          <cell r="A917" t="str">
            <v>2007</v>
          </cell>
          <cell r="B917" t="str">
            <v>EE</v>
          </cell>
          <cell r="C917" t="str">
            <v>10_DGHIK</v>
          </cell>
          <cell r="D917" t="str">
            <v>e_itsp</v>
          </cell>
          <cell r="E917">
            <v>0.188455877151403</v>
          </cell>
          <cell r="F917" t="str">
            <v>% ent cuse</v>
          </cell>
        </row>
        <row r="918">
          <cell r="A918" t="str">
            <v>2007</v>
          </cell>
          <cell r="B918" t="str">
            <v>EE</v>
          </cell>
          <cell r="C918" t="str">
            <v>10_DGIK</v>
          </cell>
          <cell r="D918" t="str">
            <v>e_itsp</v>
          </cell>
          <cell r="E918">
            <v>0.18023116691285099</v>
          </cell>
          <cell r="F918" t="str">
            <v>% ent</v>
          </cell>
        </row>
        <row r="919">
          <cell r="A919" t="str">
            <v>2007</v>
          </cell>
          <cell r="B919" t="str">
            <v>EE</v>
          </cell>
          <cell r="C919" t="str">
            <v>10_DGIK</v>
          </cell>
          <cell r="D919" t="str">
            <v>e_itsp</v>
          </cell>
          <cell r="E919">
            <v>0.18832921901211899</v>
          </cell>
          <cell r="F919" t="str">
            <v>% ent cuse</v>
          </cell>
        </row>
        <row r="920">
          <cell r="A920" t="str">
            <v>2007</v>
          </cell>
          <cell r="B920" t="str">
            <v>EE</v>
          </cell>
          <cell r="C920" t="str">
            <v>10_E</v>
          </cell>
          <cell r="D920" t="str">
            <v>e_itsp</v>
          </cell>
          <cell r="E920">
            <v>0.20267857142857101</v>
          </cell>
          <cell r="F920" t="str">
            <v>% ent</v>
          </cell>
        </row>
        <row r="921">
          <cell r="A921" t="str">
            <v>2007</v>
          </cell>
          <cell r="B921" t="str">
            <v>EE</v>
          </cell>
          <cell r="C921" t="str">
            <v>10_E</v>
          </cell>
          <cell r="D921" t="str">
            <v>e_itsp</v>
          </cell>
          <cell r="E921">
            <v>0.20267133316667299</v>
          </cell>
          <cell r="F921" t="str">
            <v>% ent cuse</v>
          </cell>
        </row>
        <row r="922">
          <cell r="A922" t="str">
            <v>2007</v>
          </cell>
          <cell r="B922" t="str">
            <v>EE</v>
          </cell>
          <cell r="C922" t="str">
            <v>10_F</v>
          </cell>
          <cell r="D922" t="str">
            <v>e_itsp</v>
          </cell>
          <cell r="E922">
            <v>7.8539612676056303E-2</v>
          </cell>
          <cell r="F922" t="str">
            <v>% ent</v>
          </cell>
        </row>
        <row r="923">
          <cell r="A923" t="str">
            <v>2007</v>
          </cell>
          <cell r="B923" t="str">
            <v>EE</v>
          </cell>
          <cell r="C923" t="str">
            <v>10_F</v>
          </cell>
          <cell r="D923" t="str">
            <v>e_itsp</v>
          </cell>
          <cell r="E923">
            <v>8.3528530637082807E-2</v>
          </cell>
          <cell r="F923" t="str">
            <v>% ent cuse</v>
          </cell>
        </row>
        <row r="924">
          <cell r="A924" t="str">
            <v>2007</v>
          </cell>
          <cell r="B924" t="str">
            <v>EE</v>
          </cell>
          <cell r="C924" t="str">
            <v>10_G</v>
          </cell>
          <cell r="D924" t="str">
            <v>e_itsp</v>
          </cell>
          <cell r="E924">
            <v>0.194653409090909</v>
          </cell>
          <cell r="F924" t="str">
            <v>% ent</v>
          </cell>
        </row>
        <row r="925">
          <cell r="A925" t="str">
            <v>2007</v>
          </cell>
          <cell r="B925" t="str">
            <v>EE</v>
          </cell>
          <cell r="C925" t="str">
            <v>10_G</v>
          </cell>
          <cell r="D925" t="str">
            <v>e_itsp</v>
          </cell>
          <cell r="E925">
            <v>0.20266153352886301</v>
          </cell>
          <cell r="F925" t="str">
            <v>% ent cuse</v>
          </cell>
        </row>
        <row r="926">
          <cell r="A926" t="str">
            <v>2007</v>
          </cell>
          <cell r="B926" t="str">
            <v>EE</v>
          </cell>
          <cell r="C926" t="str">
            <v>10_G50</v>
          </cell>
          <cell r="D926" t="str">
            <v>e_itsp</v>
          </cell>
          <cell r="E926">
            <v>0.169758620689655</v>
          </cell>
          <cell r="F926" t="str">
            <v>% ent</v>
          </cell>
        </row>
        <row r="927">
          <cell r="A927" t="str">
            <v>2007</v>
          </cell>
          <cell r="B927" t="str">
            <v>EE</v>
          </cell>
          <cell r="C927" t="str">
            <v>10_G50</v>
          </cell>
          <cell r="D927" t="str">
            <v>e_itsp</v>
          </cell>
          <cell r="E927">
            <v>0.169609805955694</v>
          </cell>
          <cell r="F927" t="str">
            <v>% ent cuse</v>
          </cell>
        </row>
        <row r="928">
          <cell r="A928" t="str">
            <v>2007</v>
          </cell>
          <cell r="B928" t="str">
            <v>EE</v>
          </cell>
          <cell r="C928" t="str">
            <v>10_G51</v>
          </cell>
          <cell r="D928" t="str">
            <v>e_itsp</v>
          </cell>
          <cell r="E928">
            <v>0.26067430639324501</v>
          </cell>
          <cell r="F928" t="str">
            <v>% ent</v>
          </cell>
        </row>
        <row r="929">
          <cell r="A929" t="str">
            <v>2007</v>
          </cell>
          <cell r="B929" t="str">
            <v>EE</v>
          </cell>
          <cell r="C929" t="str">
            <v>10_G51</v>
          </cell>
          <cell r="D929" t="str">
            <v>e_itsp</v>
          </cell>
          <cell r="E929">
            <v>0.26678263102470401</v>
          </cell>
          <cell r="F929" t="str">
            <v>% ent cuse</v>
          </cell>
        </row>
        <row r="930">
          <cell r="A930" t="str">
            <v>2007</v>
          </cell>
          <cell r="B930" t="str">
            <v>EE</v>
          </cell>
          <cell r="C930" t="str">
            <v>10_G52</v>
          </cell>
          <cell r="D930" t="str">
            <v>e_itsp</v>
          </cell>
          <cell r="E930">
            <v>0.122662686567164</v>
          </cell>
          <cell r="F930" t="str">
            <v>% ent</v>
          </cell>
        </row>
        <row r="931">
          <cell r="A931" t="str">
            <v>2007</v>
          </cell>
          <cell r="B931" t="str">
            <v>EE</v>
          </cell>
          <cell r="C931" t="str">
            <v>10_G52</v>
          </cell>
          <cell r="D931" t="str">
            <v>e_itsp</v>
          </cell>
          <cell r="E931">
            <v>0.13272481209807399</v>
          </cell>
          <cell r="F931" t="str">
            <v>% ent cuse</v>
          </cell>
        </row>
        <row r="932">
          <cell r="A932" t="str">
            <v>2007</v>
          </cell>
          <cell r="B932" t="str">
            <v>EE</v>
          </cell>
          <cell r="C932" t="str">
            <v>10_GHIKO</v>
          </cell>
          <cell r="D932" t="str">
            <v>e_itsp</v>
          </cell>
          <cell r="E932">
            <v>0.20134195725534301</v>
          </cell>
          <cell r="F932" t="str">
            <v>% ent</v>
          </cell>
        </row>
        <row r="933">
          <cell r="A933" t="str">
            <v>2007</v>
          </cell>
          <cell r="B933" t="str">
            <v>EE</v>
          </cell>
          <cell r="C933" t="str">
            <v>10_GHIKO</v>
          </cell>
          <cell r="D933" t="str">
            <v>e_itsp</v>
          </cell>
          <cell r="E933">
            <v>0.210782475165851</v>
          </cell>
          <cell r="F933" t="str">
            <v>% ent cuse</v>
          </cell>
        </row>
        <row r="934">
          <cell r="A934" t="str">
            <v>2007</v>
          </cell>
          <cell r="B934" t="str">
            <v>EE</v>
          </cell>
          <cell r="C934" t="str">
            <v>10_H551_552</v>
          </cell>
          <cell r="D934" t="str">
            <v>e_itsp</v>
          </cell>
          <cell r="E934">
            <v>0.17426724137930999</v>
          </cell>
          <cell r="F934" t="str">
            <v>% ent</v>
          </cell>
        </row>
        <row r="935">
          <cell r="A935" t="str">
            <v>2007</v>
          </cell>
          <cell r="B935" t="str">
            <v>EE</v>
          </cell>
          <cell r="C935" t="str">
            <v>10_H551_552</v>
          </cell>
          <cell r="D935" t="str">
            <v>e_itsp</v>
          </cell>
          <cell r="E935">
            <v>0.19478141892217399</v>
          </cell>
          <cell r="F935" t="str">
            <v>% ent cuse</v>
          </cell>
        </row>
        <row r="936">
          <cell r="A936" t="str">
            <v>2007</v>
          </cell>
          <cell r="B936" t="str">
            <v>EE</v>
          </cell>
          <cell r="C936" t="str">
            <v>10_H553_555</v>
          </cell>
          <cell r="D936" t="str">
            <v>e_itsp</v>
          </cell>
          <cell r="E936">
            <v>5.3424657534246599E-2</v>
          </cell>
          <cell r="F936" t="str">
            <v>% ent</v>
          </cell>
        </row>
        <row r="937">
          <cell r="A937" t="str">
            <v>2007</v>
          </cell>
          <cell r="B937" t="str">
            <v>EE</v>
          </cell>
          <cell r="C937" t="str">
            <v>10_H553_555</v>
          </cell>
          <cell r="D937" t="str">
            <v>e_itsp</v>
          </cell>
          <cell r="E937">
            <v>5.81832503849046E-2</v>
          </cell>
          <cell r="F937" t="str">
            <v>% ent cuse</v>
          </cell>
        </row>
        <row r="938">
          <cell r="A938" t="str">
            <v>2007</v>
          </cell>
          <cell r="B938" t="str">
            <v>EE</v>
          </cell>
          <cell r="C938" t="str">
            <v>10_I</v>
          </cell>
          <cell r="D938" t="str">
            <v>e_itsp</v>
          </cell>
          <cell r="E938">
            <v>0.15102083333333299</v>
          </cell>
          <cell r="F938" t="str">
            <v>% ent</v>
          </cell>
        </row>
        <row r="939">
          <cell r="A939" t="str">
            <v>2007</v>
          </cell>
          <cell r="B939" t="str">
            <v>EE</v>
          </cell>
          <cell r="C939" t="str">
            <v>10_I</v>
          </cell>
          <cell r="D939" t="str">
            <v>e_itsp</v>
          </cell>
          <cell r="E939">
            <v>0.15587762762993401</v>
          </cell>
          <cell r="F939" t="str">
            <v>% ent cuse</v>
          </cell>
        </row>
        <row r="940">
          <cell r="A940" t="str">
            <v>2007</v>
          </cell>
          <cell r="B940" t="str">
            <v>EE</v>
          </cell>
          <cell r="C940" t="str">
            <v>10_I60_63</v>
          </cell>
          <cell r="D940" t="str">
            <v>e_itsp</v>
          </cell>
          <cell r="E940">
            <v>0.122838258164852</v>
          </cell>
          <cell r="F940" t="str">
            <v>% ent</v>
          </cell>
        </row>
        <row r="941">
          <cell r="A941" t="str">
            <v>2007</v>
          </cell>
          <cell r="B941" t="str">
            <v>EE</v>
          </cell>
          <cell r="C941" t="str">
            <v>10_I60_63</v>
          </cell>
          <cell r="D941" t="str">
            <v>e_itsp</v>
          </cell>
          <cell r="E941">
            <v>0.12697307820294201</v>
          </cell>
          <cell r="F941" t="str">
            <v>% ent cuse</v>
          </cell>
        </row>
        <row r="942">
          <cell r="A942" t="str">
            <v>2007</v>
          </cell>
          <cell r="B942" t="str">
            <v>EE</v>
          </cell>
          <cell r="C942" t="str">
            <v>10_I64</v>
          </cell>
          <cell r="D942" t="str">
            <v>e_itsp</v>
          </cell>
          <cell r="E942">
            <v>0.77589655172413796</v>
          </cell>
          <cell r="F942" t="str">
            <v>% ent</v>
          </cell>
        </row>
        <row r="943">
          <cell r="A943" t="str">
            <v>2007</v>
          </cell>
          <cell r="B943" t="str">
            <v>EE</v>
          </cell>
          <cell r="C943" t="str">
            <v>10_I64</v>
          </cell>
          <cell r="D943" t="str">
            <v>e_itsp</v>
          </cell>
          <cell r="E943">
            <v>0.77586979759318597</v>
          </cell>
          <cell r="F943" t="str">
            <v>% ent cuse</v>
          </cell>
        </row>
        <row r="944">
          <cell r="A944" t="str">
            <v>2007</v>
          </cell>
          <cell r="B944" t="str">
            <v>EE</v>
          </cell>
          <cell r="C944" t="str">
            <v>10_J65_66</v>
          </cell>
          <cell r="D944" t="str">
            <v>e_itsp</v>
          </cell>
          <cell r="E944">
            <v>0.63448275862069003</v>
          </cell>
          <cell r="F944" t="str">
            <v>% ent</v>
          </cell>
        </row>
        <row r="945">
          <cell r="A945" t="str">
            <v>2007</v>
          </cell>
          <cell r="B945" t="str">
            <v>EE</v>
          </cell>
          <cell r="C945" t="str">
            <v>10_J65_66</v>
          </cell>
          <cell r="D945" t="str">
            <v>e_itsp</v>
          </cell>
          <cell r="E945">
            <v>0.63448275862069003</v>
          </cell>
          <cell r="F945" t="str">
            <v>% ent cuse</v>
          </cell>
        </row>
        <row r="946">
          <cell r="A946" t="str">
            <v>2007</v>
          </cell>
          <cell r="B946" t="str">
            <v>EE</v>
          </cell>
          <cell r="C946" t="str">
            <v>10_K</v>
          </cell>
          <cell r="D946" t="str">
            <v>e_itsp</v>
          </cell>
          <cell r="E946">
            <v>0.25088386433710202</v>
          </cell>
          <cell r="F946" t="str">
            <v>% ent</v>
          </cell>
        </row>
        <row r="947">
          <cell r="A947" t="str">
            <v>2007</v>
          </cell>
          <cell r="B947" t="str">
            <v>EE</v>
          </cell>
          <cell r="C947" t="str">
            <v>10_K</v>
          </cell>
          <cell r="D947" t="str">
            <v>e_itsp</v>
          </cell>
          <cell r="E947">
            <v>0.26562307877289598</v>
          </cell>
          <cell r="F947" t="str">
            <v>% ent cuse</v>
          </cell>
        </row>
        <row r="948">
          <cell r="A948" t="str">
            <v>2007</v>
          </cell>
          <cell r="B948" t="str">
            <v>EE</v>
          </cell>
          <cell r="C948" t="str">
            <v>10_K70_71_73_74</v>
          </cell>
          <cell r="D948" t="str">
            <v>e_itsp</v>
          </cell>
          <cell r="E948">
            <v>0.19096693272519999</v>
          </cell>
          <cell r="F948" t="str">
            <v>% ent</v>
          </cell>
        </row>
        <row r="949">
          <cell r="A949" t="str">
            <v>2007</v>
          </cell>
          <cell r="B949" t="str">
            <v>EE</v>
          </cell>
          <cell r="C949" t="str">
            <v>10_K70_71_73_74</v>
          </cell>
          <cell r="D949" t="str">
            <v>e_itsp</v>
          </cell>
          <cell r="E949">
            <v>0.20349374797238901</v>
          </cell>
          <cell r="F949" t="str">
            <v>% ent cuse</v>
          </cell>
        </row>
        <row r="950">
          <cell r="A950" t="str">
            <v>2007</v>
          </cell>
          <cell r="B950" t="str">
            <v>EE</v>
          </cell>
          <cell r="C950" t="str">
            <v>10_K72</v>
          </cell>
          <cell r="D950" t="str">
            <v>e_itsp</v>
          </cell>
          <cell r="E950">
            <v>0.79825000000000002</v>
          </cell>
          <cell r="F950" t="str">
            <v>% ent</v>
          </cell>
        </row>
        <row r="951">
          <cell r="A951" t="str">
            <v>2007</v>
          </cell>
          <cell r="B951" t="str">
            <v>EE</v>
          </cell>
          <cell r="C951" t="str">
            <v>10_K72</v>
          </cell>
          <cell r="D951" t="str">
            <v>e_itsp</v>
          </cell>
          <cell r="E951">
            <v>0.79828326180257503</v>
          </cell>
          <cell r="F951" t="str">
            <v>% ent cuse</v>
          </cell>
        </row>
        <row r="952">
          <cell r="A952" t="str">
            <v>2007</v>
          </cell>
          <cell r="B952" t="str">
            <v>EE</v>
          </cell>
          <cell r="C952" t="str">
            <v>10_O921_922</v>
          </cell>
          <cell r="D952" t="str">
            <v>e_itsp</v>
          </cell>
          <cell r="E952">
            <v>0.21631428571428599</v>
          </cell>
          <cell r="F952" t="str">
            <v>% ent</v>
          </cell>
        </row>
        <row r="953">
          <cell r="A953" t="str">
            <v>2007</v>
          </cell>
          <cell r="B953" t="str">
            <v>EE</v>
          </cell>
          <cell r="C953" t="str">
            <v>10_O921_922</v>
          </cell>
          <cell r="D953" t="str">
            <v>e_itsp</v>
          </cell>
          <cell r="E953">
            <v>0.23348547461913299</v>
          </cell>
          <cell r="F953" t="str">
            <v>% ent cuse</v>
          </cell>
        </row>
        <row r="954">
          <cell r="A954" t="str">
            <v>2007</v>
          </cell>
          <cell r="B954" t="str">
            <v>EE</v>
          </cell>
          <cell r="C954" t="str">
            <v>10_O923_927</v>
          </cell>
          <cell r="D954" t="str">
            <v>e_itsp</v>
          </cell>
          <cell r="E954">
            <v>0.23593749999999999</v>
          </cell>
          <cell r="F954" t="str">
            <v>% ent</v>
          </cell>
        </row>
        <row r="955">
          <cell r="A955" t="str">
            <v>2007</v>
          </cell>
          <cell r="B955" t="str">
            <v>EE</v>
          </cell>
          <cell r="C955" t="str">
            <v>10_O923_927</v>
          </cell>
          <cell r="D955" t="str">
            <v>e_itsp</v>
          </cell>
          <cell r="E955">
            <v>0.25470616017812597</v>
          </cell>
          <cell r="F955" t="str">
            <v>% ent cuse</v>
          </cell>
        </row>
        <row r="956">
          <cell r="A956" t="str">
            <v>2007</v>
          </cell>
          <cell r="B956" t="str">
            <v>EE</v>
          </cell>
          <cell r="C956" t="str">
            <v>10_O93</v>
          </cell>
          <cell r="D956" t="str">
            <v>e_itsp</v>
          </cell>
          <cell r="E956">
            <v>4.18939393939394E-2</v>
          </cell>
          <cell r="F956" t="str">
            <v>% ent</v>
          </cell>
        </row>
        <row r="957">
          <cell r="A957" t="str">
            <v>2007</v>
          </cell>
          <cell r="B957" t="str">
            <v>EE</v>
          </cell>
          <cell r="C957" t="str">
            <v>10_O93</v>
          </cell>
          <cell r="D957" t="str">
            <v>e_itsp</v>
          </cell>
          <cell r="E957">
            <v>5.5952405042798997E-2</v>
          </cell>
          <cell r="F957" t="str">
            <v>% ent cuse</v>
          </cell>
        </row>
        <row r="958">
          <cell r="A958" t="str">
            <v>2007</v>
          </cell>
          <cell r="B958" t="str">
            <v>EE</v>
          </cell>
          <cell r="C958" t="str">
            <v>L_DF</v>
          </cell>
          <cell r="D958" t="str">
            <v>e_itsp</v>
          </cell>
          <cell r="E958">
            <v>0.58888888888888902</v>
          </cell>
          <cell r="F958" t="str">
            <v>% ent</v>
          </cell>
        </row>
        <row r="959">
          <cell r="A959" t="str">
            <v>2007</v>
          </cell>
          <cell r="B959" t="str">
            <v>EE</v>
          </cell>
          <cell r="C959" t="str">
            <v>L_DF</v>
          </cell>
          <cell r="D959" t="str">
            <v>e_itsp</v>
          </cell>
          <cell r="E959">
            <v>0.58888888888888902</v>
          </cell>
          <cell r="F959" t="str">
            <v>% ent cuse</v>
          </cell>
        </row>
        <row r="960">
          <cell r="A960" t="str">
            <v>2007</v>
          </cell>
          <cell r="B960" t="str">
            <v>EE</v>
          </cell>
          <cell r="C960" t="str">
            <v>L_DFGHIJKO</v>
          </cell>
          <cell r="D960" t="str">
            <v>e_itsp</v>
          </cell>
          <cell r="E960">
            <v>0.619354838709677</v>
          </cell>
          <cell r="F960" t="str">
            <v>% ent</v>
          </cell>
        </row>
        <row r="961">
          <cell r="A961" t="str">
            <v>2007</v>
          </cell>
          <cell r="B961" t="str">
            <v>EE</v>
          </cell>
          <cell r="C961" t="str">
            <v>L_DFGHIJKO</v>
          </cell>
          <cell r="D961" t="str">
            <v>e_itsp</v>
          </cell>
          <cell r="E961">
            <v>0.619354838709677</v>
          </cell>
          <cell r="F961" t="str">
            <v>% ent cuse</v>
          </cell>
        </row>
        <row r="962">
          <cell r="A962" t="str">
            <v>2007</v>
          </cell>
          <cell r="B962" t="str">
            <v>EE</v>
          </cell>
          <cell r="C962" t="str">
            <v>L_DFGHIKO</v>
          </cell>
          <cell r="D962" t="str">
            <v>e_itsp</v>
          </cell>
          <cell r="E962">
            <v>0.60402684563758402</v>
          </cell>
          <cell r="F962" t="str">
            <v>% ent</v>
          </cell>
        </row>
        <row r="963">
          <cell r="A963" t="str">
            <v>2007</v>
          </cell>
          <cell r="B963" t="str">
            <v>EE</v>
          </cell>
          <cell r="C963" t="str">
            <v>L_DFGHIKO</v>
          </cell>
          <cell r="D963" t="str">
            <v>e_itsp</v>
          </cell>
          <cell r="E963">
            <v>0.60402684563758402</v>
          </cell>
          <cell r="F963" t="str">
            <v>% ent cuse</v>
          </cell>
        </row>
        <row r="964">
          <cell r="A964" t="str">
            <v>2007</v>
          </cell>
          <cell r="B964" t="str">
            <v>EE</v>
          </cell>
          <cell r="C964" t="str">
            <v>L_GHIKO</v>
          </cell>
          <cell r="D964" t="str">
            <v>e_itsp</v>
          </cell>
          <cell r="E964">
            <v>0.62711864406779705</v>
          </cell>
          <cell r="F964" t="str">
            <v>% ent</v>
          </cell>
        </row>
        <row r="965">
          <cell r="A965" t="str">
            <v>2007</v>
          </cell>
          <cell r="B965" t="str">
            <v>EE</v>
          </cell>
          <cell r="C965" t="str">
            <v>L_GHIKO</v>
          </cell>
          <cell r="D965" t="str">
            <v>e_itsp</v>
          </cell>
          <cell r="E965">
            <v>0.62711864406779705</v>
          </cell>
          <cell r="F965" t="str">
            <v>% ent cuse</v>
          </cell>
        </row>
        <row r="966">
          <cell r="A966" t="str">
            <v>2007</v>
          </cell>
          <cell r="B966" t="str">
            <v>EE</v>
          </cell>
          <cell r="C966" t="str">
            <v>L_J65_66</v>
          </cell>
          <cell r="D966" t="str">
            <v>e_itsp</v>
          </cell>
          <cell r="E966">
            <v>1</v>
          </cell>
          <cell r="F966" t="str">
            <v>% ent</v>
          </cell>
        </row>
        <row r="967">
          <cell r="A967" t="str">
            <v>2007</v>
          </cell>
          <cell r="B967" t="str">
            <v>EE</v>
          </cell>
          <cell r="C967" t="str">
            <v>L_J65_66</v>
          </cell>
          <cell r="D967" t="str">
            <v>e_itsp</v>
          </cell>
          <cell r="E967">
            <v>1</v>
          </cell>
          <cell r="F967" t="str">
            <v>% ent cuse</v>
          </cell>
        </row>
        <row r="968">
          <cell r="A968" t="str">
            <v>2007</v>
          </cell>
          <cell r="B968" t="str">
            <v>EE</v>
          </cell>
          <cell r="C968" t="str">
            <v>M_DF</v>
          </cell>
          <cell r="D968" t="str">
            <v>e_itsp</v>
          </cell>
          <cell r="E968">
            <v>0.25120820189274401</v>
          </cell>
          <cell r="F968" t="str">
            <v>% ent</v>
          </cell>
        </row>
        <row r="969">
          <cell r="A969" t="str">
            <v>2007</v>
          </cell>
          <cell r="B969" t="str">
            <v>EE</v>
          </cell>
          <cell r="C969" t="str">
            <v>M_DF</v>
          </cell>
          <cell r="D969" t="str">
            <v>e_itsp</v>
          </cell>
          <cell r="E969">
            <v>0.25244254239974601</v>
          </cell>
          <cell r="F969" t="str">
            <v>% ent cuse</v>
          </cell>
        </row>
        <row r="970">
          <cell r="A970" t="str">
            <v>2007</v>
          </cell>
          <cell r="B970" t="str">
            <v>EE</v>
          </cell>
          <cell r="C970" t="str">
            <v>M_DFGHIJKO</v>
          </cell>
          <cell r="D970" t="str">
            <v>e_itsp</v>
          </cell>
          <cell r="E970">
            <v>0.32977547339945901</v>
          </cell>
          <cell r="F970" t="str">
            <v>% ent</v>
          </cell>
        </row>
        <row r="971">
          <cell r="A971" t="str">
            <v>2007</v>
          </cell>
          <cell r="B971" t="str">
            <v>EE</v>
          </cell>
          <cell r="C971" t="str">
            <v>M_DFGHIJKO</v>
          </cell>
          <cell r="D971" t="str">
            <v>e_itsp</v>
          </cell>
          <cell r="E971">
            <v>0.332387517779484</v>
          </cell>
          <cell r="F971" t="str">
            <v>% ent cuse</v>
          </cell>
        </row>
        <row r="972">
          <cell r="A972" t="str">
            <v>2007</v>
          </cell>
          <cell r="B972" t="str">
            <v>EE</v>
          </cell>
          <cell r="C972" t="str">
            <v>M_DFGHIKO</v>
          </cell>
          <cell r="D972" t="str">
            <v>e_itsp</v>
          </cell>
          <cell r="E972">
            <v>0.32458689717925399</v>
          </cell>
          <cell r="F972" t="str">
            <v>% ent</v>
          </cell>
        </row>
        <row r="973">
          <cell r="A973" t="str">
            <v>2007</v>
          </cell>
          <cell r="B973" t="str">
            <v>EE</v>
          </cell>
          <cell r="C973" t="str">
            <v>M_DFGHIKO</v>
          </cell>
          <cell r="D973" t="str">
            <v>e_itsp</v>
          </cell>
          <cell r="E973">
            <v>0.327181425040242</v>
          </cell>
          <cell r="F973" t="str">
            <v>% ent cuse</v>
          </cell>
        </row>
        <row r="974">
          <cell r="A974" t="str">
            <v>2007</v>
          </cell>
          <cell r="B974" t="str">
            <v>EE</v>
          </cell>
          <cell r="C974" t="str">
            <v>M_GHIKO</v>
          </cell>
          <cell r="D974" t="str">
            <v>e_itsp</v>
          </cell>
          <cell r="E974">
            <v>0.42463440860215101</v>
          </cell>
          <cell r="F974" t="str">
            <v>% ent</v>
          </cell>
        </row>
        <row r="975">
          <cell r="A975" t="str">
            <v>2007</v>
          </cell>
          <cell r="B975" t="str">
            <v>EE</v>
          </cell>
          <cell r="C975" t="str">
            <v>M_GHIKO</v>
          </cell>
          <cell r="D975" t="str">
            <v>e_itsp</v>
          </cell>
          <cell r="E975">
            <v>0.42982465687821803</v>
          </cell>
          <cell r="F975" t="str">
            <v>% ent cuse</v>
          </cell>
        </row>
        <row r="976">
          <cell r="A976" t="str">
            <v>2007</v>
          </cell>
          <cell r="B976" t="str">
            <v>EE</v>
          </cell>
          <cell r="C976" t="str">
            <v>M_J65_66</v>
          </cell>
          <cell r="D976" t="str">
            <v>e_itsp</v>
          </cell>
          <cell r="E976">
            <v>0.9</v>
          </cell>
          <cell r="F976" t="str">
            <v>% ent</v>
          </cell>
        </row>
        <row r="977">
          <cell r="A977" t="str">
            <v>2007</v>
          </cell>
          <cell r="B977" t="str">
            <v>EE</v>
          </cell>
          <cell r="C977" t="str">
            <v>M_J65_66</v>
          </cell>
          <cell r="D977" t="str">
            <v>e_itsp</v>
          </cell>
          <cell r="E977">
            <v>0.9</v>
          </cell>
          <cell r="F977" t="str">
            <v>% ent cuse</v>
          </cell>
        </row>
        <row r="978">
          <cell r="A978" t="str">
            <v>2007</v>
          </cell>
          <cell r="B978" t="str">
            <v>EE</v>
          </cell>
          <cell r="C978" t="str">
            <v>SM_DFGHIJKO</v>
          </cell>
          <cell r="D978" t="str">
            <v>e_itsp</v>
          </cell>
          <cell r="E978">
            <v>0.15440763265926699</v>
          </cell>
          <cell r="F978" t="str">
            <v>% ent</v>
          </cell>
        </row>
        <row r="979">
          <cell r="A979" t="str">
            <v>2007</v>
          </cell>
          <cell r="B979" t="str">
            <v>EE</v>
          </cell>
          <cell r="C979" t="str">
            <v>SM_DFGHIJKO</v>
          </cell>
          <cell r="D979" t="str">
            <v>e_itsp</v>
          </cell>
          <cell r="E979">
            <v>0.162188487886399</v>
          </cell>
          <cell r="F979" t="str">
            <v>% ent cuse</v>
          </cell>
        </row>
        <row r="980">
          <cell r="A980" t="str">
            <v>2007</v>
          </cell>
          <cell r="B980" t="str">
            <v>EE</v>
          </cell>
          <cell r="C980" t="str">
            <v>SM_DFGHIKO</v>
          </cell>
          <cell r="D980" t="str">
            <v>e_itsp</v>
          </cell>
          <cell r="E980">
            <v>0.15305752212389401</v>
          </cell>
          <cell r="F980" t="str">
            <v>% ent</v>
          </cell>
        </row>
        <row r="981">
          <cell r="A981" t="str">
            <v>2007</v>
          </cell>
          <cell r="B981" t="str">
            <v>EE</v>
          </cell>
          <cell r="C981" t="str">
            <v>SM_DFGHIKO</v>
          </cell>
          <cell r="D981" t="str">
            <v>e_itsp</v>
          </cell>
          <cell r="E981">
            <v>0.16079877867568301</v>
          </cell>
          <cell r="F981" t="str">
            <v>% ent cuse</v>
          </cell>
        </row>
        <row r="982">
          <cell r="A982" t="str">
            <v>2007</v>
          </cell>
          <cell r="B982" t="str">
            <v>EE</v>
          </cell>
          <cell r="C982" t="str">
            <v>SM_J65_66</v>
          </cell>
          <cell r="D982" t="str">
            <v>e_itsp</v>
          </cell>
          <cell r="E982">
            <v>0.53913043478260902</v>
          </cell>
          <cell r="F982" t="str">
            <v>% ent</v>
          </cell>
        </row>
        <row r="983">
          <cell r="A983" t="str">
            <v>2007</v>
          </cell>
          <cell r="B983" t="str">
            <v>EE</v>
          </cell>
          <cell r="C983" t="str">
            <v>SM_J65_66</v>
          </cell>
          <cell r="D983" t="str">
            <v>e_itsp</v>
          </cell>
          <cell r="E983">
            <v>0.53913043478260902</v>
          </cell>
          <cell r="F983" t="str">
            <v>% ent cuse</v>
          </cell>
        </row>
        <row r="984">
          <cell r="A984" t="str">
            <v>2007</v>
          </cell>
          <cell r="B984" t="str">
            <v>EE</v>
          </cell>
          <cell r="C984" t="str">
            <v>SM_O1</v>
          </cell>
          <cell r="D984" t="str">
            <v>e_itsp</v>
          </cell>
          <cell r="E984">
            <v>0.15305752212389401</v>
          </cell>
          <cell r="F984" t="str">
            <v>% ent</v>
          </cell>
        </row>
        <row r="985">
          <cell r="A985" t="str">
            <v>2007</v>
          </cell>
          <cell r="B985" t="str">
            <v>EE</v>
          </cell>
          <cell r="C985" t="str">
            <v>SM_O1</v>
          </cell>
          <cell r="D985" t="str">
            <v>e_itsp</v>
          </cell>
          <cell r="E985">
            <v>0.16079877867568301</v>
          </cell>
          <cell r="F985" t="str">
            <v>% ent cuse</v>
          </cell>
        </row>
        <row r="986">
          <cell r="A986" t="str">
            <v>2007</v>
          </cell>
          <cell r="B986" t="str">
            <v>EE</v>
          </cell>
          <cell r="C986" t="str">
            <v>S_DF</v>
          </cell>
          <cell r="D986" t="str">
            <v>e_itsp</v>
          </cell>
          <cell r="E986">
            <v>6.8084640792733297E-2</v>
          </cell>
          <cell r="F986" t="str">
            <v>% ent</v>
          </cell>
        </row>
        <row r="987">
          <cell r="A987" t="str">
            <v>2007</v>
          </cell>
          <cell r="B987" t="str">
            <v>EE</v>
          </cell>
          <cell r="C987" t="str">
            <v>S_DF</v>
          </cell>
          <cell r="D987" t="str">
            <v>e_itsp</v>
          </cell>
          <cell r="E987">
            <v>7.2648732950340106E-2</v>
          </cell>
          <cell r="F987" t="str">
            <v>% ent cuse</v>
          </cell>
        </row>
        <row r="988">
          <cell r="A988" t="str">
            <v>2007</v>
          </cell>
          <cell r="B988" t="str">
            <v>EE</v>
          </cell>
          <cell r="C988" t="str">
            <v>S_DFGHIJKO</v>
          </cell>
          <cell r="D988" t="str">
            <v>e_itsp</v>
          </cell>
          <cell r="E988">
            <v>0.11884016093635701</v>
          </cell>
          <cell r="F988" t="str">
            <v>% ent</v>
          </cell>
        </row>
        <row r="989">
          <cell r="A989" t="str">
            <v>2007</v>
          </cell>
          <cell r="B989" t="str">
            <v>EE</v>
          </cell>
          <cell r="C989" t="str">
            <v>S_DFGHIJKO</v>
          </cell>
          <cell r="D989" t="str">
            <v>e_itsp</v>
          </cell>
          <cell r="E989">
            <v>0.125904709166822</v>
          </cell>
          <cell r="F989" t="str">
            <v>% ent cuse</v>
          </cell>
        </row>
        <row r="990">
          <cell r="A990" t="str">
            <v>2007</v>
          </cell>
          <cell r="B990" t="str">
            <v>EE</v>
          </cell>
          <cell r="C990" t="str">
            <v>S_DFGHIKO</v>
          </cell>
          <cell r="D990" t="str">
            <v>e_itsp</v>
          </cell>
          <cell r="E990">
            <v>0.118500091659028</v>
          </cell>
          <cell r="F990" t="str">
            <v>% ent</v>
          </cell>
        </row>
        <row r="991">
          <cell r="A991" t="str">
            <v>2007</v>
          </cell>
          <cell r="B991" t="str">
            <v>EE</v>
          </cell>
          <cell r="C991" t="str">
            <v>S_DFGHIKO</v>
          </cell>
          <cell r="D991" t="str">
            <v>e_itsp</v>
          </cell>
          <cell r="E991">
            <v>0.12556221226532299</v>
          </cell>
          <cell r="F991" t="str">
            <v>% ent cuse</v>
          </cell>
        </row>
        <row r="992">
          <cell r="A992" t="str">
            <v>2007</v>
          </cell>
          <cell r="B992" t="str">
            <v>EE</v>
          </cell>
          <cell r="C992" t="str">
            <v>S_GHIKO</v>
          </cell>
          <cell r="D992" t="str">
            <v>e_itsp</v>
          </cell>
          <cell r="E992">
            <v>0.158759314210353</v>
          </cell>
          <cell r="F992" t="str">
            <v>% ent</v>
          </cell>
        </row>
        <row r="993">
          <cell r="A993" t="str">
            <v>2007</v>
          </cell>
          <cell r="B993" t="str">
            <v>EE</v>
          </cell>
          <cell r="C993" t="str">
            <v>S_GHIKO</v>
          </cell>
          <cell r="D993" t="str">
            <v>e_itsp</v>
          </cell>
          <cell r="E993">
            <v>0.167289303694583</v>
          </cell>
          <cell r="F993" t="str">
            <v>% ent cuse</v>
          </cell>
        </row>
        <row r="994">
          <cell r="A994" t="str">
            <v>2007</v>
          </cell>
          <cell r="B994" t="str">
            <v>EE</v>
          </cell>
          <cell r="C994" t="str">
            <v>S_J65_66</v>
          </cell>
          <cell r="D994" t="str">
            <v>e_itsp</v>
          </cell>
          <cell r="E994">
            <v>0.261538461538462</v>
          </cell>
          <cell r="F994" t="str">
            <v>% ent</v>
          </cell>
        </row>
        <row r="995">
          <cell r="A995" t="str">
            <v>2007</v>
          </cell>
          <cell r="B995" t="str">
            <v>EE</v>
          </cell>
          <cell r="C995" t="str">
            <v>S_J65_66</v>
          </cell>
          <cell r="D995" t="str">
            <v>e_itsp</v>
          </cell>
          <cell r="E995">
            <v>0.261538461538462</v>
          </cell>
          <cell r="F995" t="str">
            <v>% ent cuse</v>
          </cell>
        </row>
        <row r="996">
          <cell r="A996" t="str">
            <v>2007</v>
          </cell>
          <cell r="B996" t="str">
            <v>ES</v>
          </cell>
          <cell r="C996" t="str">
            <v>10_65</v>
          </cell>
          <cell r="D996" t="str">
            <v>e_itsp</v>
          </cell>
          <cell r="E996">
            <v>0.67432377750801498</v>
          </cell>
          <cell r="F996" t="str">
            <v>% ent</v>
          </cell>
        </row>
        <row r="997">
          <cell r="A997" t="str">
            <v>2007</v>
          </cell>
          <cell r="B997" t="str">
            <v>ES</v>
          </cell>
          <cell r="C997" t="str">
            <v>10_65</v>
          </cell>
          <cell r="D997" t="str">
            <v>e_itsp</v>
          </cell>
          <cell r="E997">
            <v>0.67432377750801498</v>
          </cell>
          <cell r="F997" t="str">
            <v>% ent cuse</v>
          </cell>
        </row>
        <row r="998">
          <cell r="A998" t="str">
            <v>2007</v>
          </cell>
          <cell r="B998" t="str">
            <v>ES</v>
          </cell>
          <cell r="C998" t="str">
            <v>10_66</v>
          </cell>
          <cell r="D998" t="str">
            <v>e_itsp</v>
          </cell>
          <cell r="E998">
            <v>0.71852128105915802</v>
          </cell>
          <cell r="F998" t="str">
            <v>% ent</v>
          </cell>
        </row>
        <row r="999">
          <cell r="A999" t="str">
            <v>2007</v>
          </cell>
          <cell r="B999" t="str">
            <v>ES</v>
          </cell>
          <cell r="C999" t="str">
            <v>10_66</v>
          </cell>
          <cell r="D999" t="str">
            <v>e_itsp</v>
          </cell>
          <cell r="E999">
            <v>0.71852128105915802</v>
          </cell>
          <cell r="F999" t="str">
            <v>% ent cuse</v>
          </cell>
        </row>
        <row r="1000">
          <cell r="A1000" t="str">
            <v>2007</v>
          </cell>
          <cell r="B1000" t="str">
            <v>ES</v>
          </cell>
          <cell r="C1000" t="str">
            <v>10_D</v>
          </cell>
          <cell r="D1000" t="str">
            <v>e_itsp</v>
          </cell>
          <cell r="E1000">
            <v>0.11090740790667999</v>
          </cell>
          <cell r="F1000" t="str">
            <v>% ent</v>
          </cell>
        </row>
        <row r="1001">
          <cell r="A1001" t="str">
            <v>2007</v>
          </cell>
          <cell r="B1001" t="str">
            <v>ES</v>
          </cell>
          <cell r="C1001" t="str">
            <v>10_D</v>
          </cell>
          <cell r="D1001" t="str">
            <v>e_itsp</v>
          </cell>
          <cell r="E1001">
            <v>0.11290547242971601</v>
          </cell>
          <cell r="F1001" t="str">
            <v>% ent cuse</v>
          </cell>
        </row>
        <row r="1002">
          <cell r="A1002" t="str">
            <v>2007</v>
          </cell>
          <cell r="B1002" t="str">
            <v>ES</v>
          </cell>
          <cell r="C1002" t="str">
            <v>10_D15_22</v>
          </cell>
          <cell r="D1002" t="str">
            <v>e_itsp</v>
          </cell>
          <cell r="E1002">
            <v>9.6092899465916801E-2</v>
          </cell>
          <cell r="F1002" t="str">
            <v>% ent</v>
          </cell>
        </row>
        <row r="1003">
          <cell r="A1003" t="str">
            <v>2007</v>
          </cell>
          <cell r="B1003" t="str">
            <v>ES</v>
          </cell>
          <cell r="C1003" t="str">
            <v>10_D15_22</v>
          </cell>
          <cell r="D1003" t="str">
            <v>e_itsp</v>
          </cell>
          <cell r="E1003">
            <v>0.100082415092346</v>
          </cell>
          <cell r="F1003" t="str">
            <v>% ent cuse</v>
          </cell>
        </row>
        <row r="1004">
          <cell r="A1004" t="str">
            <v>2007</v>
          </cell>
          <cell r="B1004" t="str">
            <v>ES</v>
          </cell>
          <cell r="C1004" t="str">
            <v>10_D22</v>
          </cell>
          <cell r="D1004" t="str">
            <v>e_itsp</v>
          </cell>
          <cell r="E1004">
            <v>0.22071132615889399</v>
          </cell>
          <cell r="F1004" t="str">
            <v>% ent</v>
          </cell>
        </row>
        <row r="1005">
          <cell r="A1005" t="str">
            <v>2007</v>
          </cell>
          <cell r="B1005" t="str">
            <v>ES</v>
          </cell>
          <cell r="C1005" t="str">
            <v>10_D22</v>
          </cell>
          <cell r="D1005" t="str">
            <v>e_itsp</v>
          </cell>
          <cell r="E1005">
            <v>0.22114872230677901</v>
          </cell>
          <cell r="F1005" t="str">
            <v>% ent cuse</v>
          </cell>
        </row>
        <row r="1006">
          <cell r="A1006" t="str">
            <v>2007</v>
          </cell>
          <cell r="B1006" t="str">
            <v>ES</v>
          </cell>
          <cell r="C1006" t="str">
            <v>10_D23_25</v>
          </cell>
          <cell r="D1006" t="str">
            <v>e_itsp</v>
          </cell>
          <cell r="E1006">
            <v>0.244031592676141</v>
          </cell>
          <cell r="F1006" t="str">
            <v>% ent</v>
          </cell>
        </row>
        <row r="1007">
          <cell r="A1007" t="str">
            <v>2007</v>
          </cell>
          <cell r="B1007" t="str">
            <v>ES</v>
          </cell>
          <cell r="C1007" t="str">
            <v>10_D23_25</v>
          </cell>
          <cell r="D1007" t="str">
            <v>e_itsp</v>
          </cell>
          <cell r="E1007">
            <v>0.244031592676141</v>
          </cell>
          <cell r="F1007" t="str">
            <v>% ent cuse</v>
          </cell>
        </row>
        <row r="1008">
          <cell r="A1008" t="str">
            <v>2007</v>
          </cell>
          <cell r="B1008" t="str">
            <v>ES</v>
          </cell>
          <cell r="C1008" t="str">
            <v>10_D26_28</v>
          </cell>
          <cell r="D1008" t="str">
            <v>e_itsp</v>
          </cell>
          <cell r="E1008">
            <v>6.6589183288295106E-2</v>
          </cell>
          <cell r="F1008" t="str">
            <v>% ent</v>
          </cell>
        </row>
        <row r="1009">
          <cell r="A1009" t="str">
            <v>2007</v>
          </cell>
          <cell r="B1009" t="str">
            <v>ES</v>
          </cell>
          <cell r="C1009" t="str">
            <v>10_D26_28</v>
          </cell>
          <cell r="D1009" t="str">
            <v>e_itsp</v>
          </cell>
          <cell r="E1009">
            <v>6.6681338735224804E-2</v>
          </cell>
          <cell r="F1009" t="str">
            <v>% ent cuse</v>
          </cell>
        </row>
        <row r="1010">
          <cell r="A1010" t="str">
            <v>2007</v>
          </cell>
          <cell r="B1010" t="str">
            <v>ES</v>
          </cell>
          <cell r="C1010" t="str">
            <v>10_D29_37</v>
          </cell>
          <cell r="D1010" t="str">
            <v>e_itsp</v>
          </cell>
          <cell r="E1010">
            <v>0.14094245264350899</v>
          </cell>
          <cell r="F1010" t="str">
            <v>% ent</v>
          </cell>
        </row>
        <row r="1011">
          <cell r="A1011" t="str">
            <v>2007</v>
          </cell>
          <cell r="B1011" t="str">
            <v>ES</v>
          </cell>
          <cell r="C1011" t="str">
            <v>10_D29_37</v>
          </cell>
          <cell r="D1011" t="str">
            <v>e_itsp</v>
          </cell>
          <cell r="E1011">
            <v>0.14194828888796299</v>
          </cell>
          <cell r="F1011" t="str">
            <v>% ent cuse</v>
          </cell>
        </row>
        <row r="1012">
          <cell r="A1012" t="str">
            <v>2007</v>
          </cell>
          <cell r="B1012" t="str">
            <v>ES</v>
          </cell>
          <cell r="C1012" t="str">
            <v>10_DF</v>
          </cell>
          <cell r="D1012" t="str">
            <v>e_itsp</v>
          </cell>
          <cell r="E1012">
            <v>8.8336241618331895E-2</v>
          </cell>
          <cell r="F1012" t="str">
            <v>% ent</v>
          </cell>
        </row>
        <row r="1013">
          <cell r="A1013" t="str">
            <v>2007</v>
          </cell>
          <cell r="B1013" t="str">
            <v>ES</v>
          </cell>
          <cell r="C1013" t="str">
            <v>10_DF</v>
          </cell>
          <cell r="D1013" t="str">
            <v>e_itsp</v>
          </cell>
          <cell r="E1013">
            <v>9.0769749293264604E-2</v>
          </cell>
          <cell r="F1013" t="str">
            <v>% ent cuse</v>
          </cell>
        </row>
        <row r="1014">
          <cell r="A1014" t="str">
            <v>2007</v>
          </cell>
          <cell r="B1014" t="str">
            <v>ES</v>
          </cell>
          <cell r="C1014" t="str">
            <v>10_DFGHIJKO</v>
          </cell>
          <cell r="D1014" t="str">
            <v>e_itsp</v>
          </cell>
          <cell r="E1014">
            <v>0.122260133296848</v>
          </cell>
          <cell r="F1014" t="str">
            <v>% ent</v>
          </cell>
        </row>
        <row r="1015">
          <cell r="A1015" t="str">
            <v>2007</v>
          </cell>
          <cell r="B1015" t="str">
            <v>ES</v>
          </cell>
          <cell r="C1015" t="str">
            <v>10_DFGHIJKO</v>
          </cell>
          <cell r="D1015" t="str">
            <v>e_itsp</v>
          </cell>
          <cell r="E1015">
            <v>0.124617964751898</v>
          </cell>
          <cell r="F1015" t="str">
            <v>% ent cuse</v>
          </cell>
        </row>
        <row r="1016">
          <cell r="A1016" t="str">
            <v>2007</v>
          </cell>
          <cell r="B1016" t="str">
            <v>ES</v>
          </cell>
          <cell r="C1016" t="str">
            <v>10_DFGHIKO</v>
          </cell>
          <cell r="D1016" t="str">
            <v>e_itsp</v>
          </cell>
          <cell r="E1016">
            <v>0.12033341345146401</v>
          </cell>
          <cell r="F1016" t="str">
            <v>% ent</v>
          </cell>
        </row>
        <row r="1017">
          <cell r="A1017" t="str">
            <v>2007</v>
          </cell>
          <cell r="B1017" t="str">
            <v>ES</v>
          </cell>
          <cell r="C1017" t="str">
            <v>10_DFGHIKO</v>
          </cell>
          <cell r="D1017" t="str">
            <v>e_itsp</v>
          </cell>
          <cell r="E1017">
            <v>0.122662087222027</v>
          </cell>
          <cell r="F1017" t="str">
            <v>% ent cuse</v>
          </cell>
        </row>
        <row r="1018">
          <cell r="A1018" t="str">
            <v>2007</v>
          </cell>
          <cell r="B1018" t="str">
            <v>ES</v>
          </cell>
          <cell r="C1018" t="str">
            <v>10_DGHIK</v>
          </cell>
          <cell r="D1018" t="str">
            <v>e_itsp</v>
          </cell>
          <cell r="E1018">
            <v>0.13948550555469499</v>
          </cell>
          <cell r="F1018" t="str">
            <v>% ent</v>
          </cell>
        </row>
        <row r="1019">
          <cell r="A1019" t="str">
            <v>2007</v>
          </cell>
          <cell r="B1019" t="str">
            <v>ES</v>
          </cell>
          <cell r="C1019" t="str">
            <v>10_DGHIK</v>
          </cell>
          <cell r="D1019" t="str">
            <v>e_itsp</v>
          </cell>
          <cell r="E1019">
            <v>0.14126984057303599</v>
          </cell>
          <cell r="F1019" t="str">
            <v>% ent cuse</v>
          </cell>
        </row>
        <row r="1020">
          <cell r="A1020" t="str">
            <v>2007</v>
          </cell>
          <cell r="B1020" t="str">
            <v>ES</v>
          </cell>
          <cell r="C1020" t="str">
            <v>10_DGIK</v>
          </cell>
          <cell r="D1020" t="str">
            <v>e_itsp</v>
          </cell>
          <cell r="E1020">
            <v>0.139462934221072</v>
          </cell>
          <cell r="F1020" t="str">
            <v>% ent</v>
          </cell>
        </row>
        <row r="1021">
          <cell r="A1021" t="str">
            <v>2007</v>
          </cell>
          <cell r="B1021" t="str">
            <v>ES</v>
          </cell>
          <cell r="C1021" t="str">
            <v>10_DGIK</v>
          </cell>
          <cell r="D1021" t="str">
            <v>e_itsp</v>
          </cell>
          <cell r="E1021">
            <v>0.14130619558100499</v>
          </cell>
          <cell r="F1021" t="str">
            <v>% ent cuse</v>
          </cell>
        </row>
        <row r="1022">
          <cell r="A1022" t="str">
            <v>2007</v>
          </cell>
          <cell r="B1022" t="str">
            <v>ES</v>
          </cell>
          <cell r="C1022" t="str">
            <v>10_E</v>
          </cell>
          <cell r="D1022" t="str">
            <v>e_itsp</v>
          </cell>
          <cell r="E1022">
            <v>0.30067662813645302</v>
          </cell>
          <cell r="F1022" t="str">
            <v>% ent</v>
          </cell>
        </row>
        <row r="1023">
          <cell r="A1023" t="str">
            <v>2007</v>
          </cell>
          <cell r="B1023" t="str">
            <v>ES</v>
          </cell>
          <cell r="C1023" t="str">
            <v>10_E</v>
          </cell>
          <cell r="D1023" t="str">
            <v>e_itsp</v>
          </cell>
          <cell r="E1023">
            <v>0.30067662813645302</v>
          </cell>
          <cell r="F1023" t="str">
            <v>% ent cuse</v>
          </cell>
        </row>
        <row r="1024">
          <cell r="A1024" t="str">
            <v>2007</v>
          </cell>
          <cell r="B1024" t="str">
            <v>ES</v>
          </cell>
          <cell r="C1024" t="str">
            <v>10_F</v>
          </cell>
          <cell r="D1024" t="str">
            <v>e_itsp</v>
          </cell>
          <cell r="E1024">
            <v>6.4476497325047497E-2</v>
          </cell>
          <cell r="F1024" t="str">
            <v>% ent</v>
          </cell>
        </row>
        <row r="1025">
          <cell r="A1025" t="str">
            <v>2007</v>
          </cell>
          <cell r="B1025" t="str">
            <v>ES</v>
          </cell>
          <cell r="C1025" t="str">
            <v>10_F</v>
          </cell>
          <cell r="D1025" t="str">
            <v>e_itsp</v>
          </cell>
          <cell r="E1025">
            <v>6.6915070821557704E-2</v>
          </cell>
          <cell r="F1025" t="str">
            <v>% ent cuse</v>
          </cell>
        </row>
        <row r="1026">
          <cell r="A1026" t="str">
            <v>2007</v>
          </cell>
          <cell r="B1026" t="str">
            <v>ES</v>
          </cell>
          <cell r="C1026" t="str">
            <v>10_G</v>
          </cell>
          <cell r="D1026" t="str">
            <v>e_itsp</v>
          </cell>
          <cell r="E1026">
            <v>0.136760808419569</v>
          </cell>
          <cell r="F1026" t="str">
            <v>% ent</v>
          </cell>
        </row>
        <row r="1027">
          <cell r="A1027" t="str">
            <v>2007</v>
          </cell>
          <cell r="B1027" t="str">
            <v>ES</v>
          </cell>
          <cell r="C1027" t="str">
            <v>10_G</v>
          </cell>
          <cell r="D1027" t="str">
            <v>e_itsp</v>
          </cell>
          <cell r="E1027">
            <v>0.137773009796895</v>
          </cell>
          <cell r="F1027" t="str">
            <v>% ent cuse</v>
          </cell>
        </row>
        <row r="1028">
          <cell r="A1028" t="str">
            <v>2007</v>
          </cell>
          <cell r="B1028" t="str">
            <v>ES</v>
          </cell>
          <cell r="C1028" t="str">
            <v>10_G50</v>
          </cell>
          <cell r="D1028" t="str">
            <v>e_itsp</v>
          </cell>
          <cell r="E1028">
            <v>0.123086477303658</v>
          </cell>
          <cell r="F1028" t="str">
            <v>% ent</v>
          </cell>
        </row>
        <row r="1029">
          <cell r="A1029" t="str">
            <v>2007</v>
          </cell>
          <cell r="B1029" t="str">
            <v>ES</v>
          </cell>
          <cell r="C1029" t="str">
            <v>10_G50</v>
          </cell>
          <cell r="D1029" t="str">
            <v>e_itsp</v>
          </cell>
          <cell r="E1029">
            <v>0.123086477303658</v>
          </cell>
          <cell r="F1029" t="str">
            <v>% ent cuse</v>
          </cell>
        </row>
        <row r="1030">
          <cell r="A1030" t="str">
            <v>2007</v>
          </cell>
          <cell r="B1030" t="str">
            <v>ES</v>
          </cell>
          <cell r="C1030" t="str">
            <v>10_G51</v>
          </cell>
          <cell r="D1030" t="str">
            <v>e_itsp</v>
          </cell>
          <cell r="E1030">
            <v>0.15575145077341701</v>
          </cell>
          <cell r="F1030" t="str">
            <v>% ent</v>
          </cell>
        </row>
        <row r="1031">
          <cell r="A1031" t="str">
            <v>2007</v>
          </cell>
          <cell r="B1031" t="str">
            <v>ES</v>
          </cell>
          <cell r="C1031" t="str">
            <v>10_G51</v>
          </cell>
          <cell r="D1031" t="str">
            <v>e_itsp</v>
          </cell>
          <cell r="E1031">
            <v>0.15600483461008299</v>
          </cell>
          <cell r="F1031" t="str">
            <v>% ent cuse</v>
          </cell>
        </row>
        <row r="1032">
          <cell r="A1032" t="str">
            <v>2007</v>
          </cell>
          <cell r="B1032" t="str">
            <v>ES</v>
          </cell>
          <cell r="C1032" t="str">
            <v>10_G52</v>
          </cell>
          <cell r="D1032" t="str">
            <v>e_itsp</v>
          </cell>
          <cell r="E1032">
            <v>0.10940488684798</v>
          </cell>
          <cell r="F1032" t="str">
            <v>% ent</v>
          </cell>
        </row>
        <row r="1033">
          <cell r="A1033" t="str">
            <v>2007</v>
          </cell>
          <cell r="B1033" t="str">
            <v>ES</v>
          </cell>
          <cell r="C1033" t="str">
            <v>10_G52</v>
          </cell>
          <cell r="D1033" t="str">
            <v>e_itsp</v>
          </cell>
          <cell r="E1033">
            <v>0.111986495850287</v>
          </cell>
          <cell r="F1033" t="str">
            <v>% ent cuse</v>
          </cell>
        </row>
        <row r="1034">
          <cell r="A1034" t="str">
            <v>2007</v>
          </cell>
          <cell r="B1034" t="str">
            <v>ES</v>
          </cell>
          <cell r="C1034" t="str">
            <v>10_GHIKO</v>
          </cell>
          <cell r="D1034" t="str">
            <v>e_itsp</v>
          </cell>
          <cell r="E1034">
            <v>0.15892272854298201</v>
          </cell>
          <cell r="F1034" t="str">
            <v>% ent</v>
          </cell>
        </row>
        <row r="1035">
          <cell r="A1035" t="str">
            <v>2007</v>
          </cell>
          <cell r="B1035" t="str">
            <v>ES</v>
          </cell>
          <cell r="C1035" t="str">
            <v>10_GHIKO</v>
          </cell>
          <cell r="D1035" t="str">
            <v>e_itsp</v>
          </cell>
          <cell r="E1035">
            <v>0.160454594147313</v>
          </cell>
          <cell r="F1035" t="str">
            <v>% ent cuse</v>
          </cell>
        </row>
        <row r="1036">
          <cell r="A1036" t="str">
            <v>2007</v>
          </cell>
          <cell r="B1036" t="str">
            <v>ES</v>
          </cell>
          <cell r="C1036" t="str">
            <v>10_H551_552</v>
          </cell>
          <cell r="D1036" t="str">
            <v>e_itsp</v>
          </cell>
          <cell r="E1036">
            <v>0.14017452808273301</v>
          </cell>
          <cell r="F1036" t="str">
            <v>% ent</v>
          </cell>
        </row>
        <row r="1037">
          <cell r="A1037" t="str">
            <v>2007</v>
          </cell>
          <cell r="B1037" t="str">
            <v>ES</v>
          </cell>
          <cell r="C1037" t="str">
            <v>10_H551_552</v>
          </cell>
          <cell r="D1037" t="str">
            <v>e_itsp</v>
          </cell>
          <cell r="E1037">
            <v>0.14017452808273301</v>
          </cell>
          <cell r="F1037" t="str">
            <v>% ent cuse</v>
          </cell>
        </row>
        <row r="1038">
          <cell r="A1038" t="str">
            <v>2007</v>
          </cell>
          <cell r="B1038" t="str">
            <v>ES</v>
          </cell>
          <cell r="C1038" t="str">
            <v>10_I</v>
          </cell>
          <cell r="D1038" t="str">
            <v>e_itsp</v>
          </cell>
          <cell r="E1038">
            <v>0.10572484826677001</v>
          </cell>
          <cell r="F1038" t="str">
            <v>% ent</v>
          </cell>
        </row>
        <row r="1039">
          <cell r="A1039" t="str">
            <v>2007</v>
          </cell>
          <cell r="B1039" t="str">
            <v>ES</v>
          </cell>
          <cell r="C1039" t="str">
            <v>10_I</v>
          </cell>
          <cell r="D1039" t="str">
            <v>e_itsp</v>
          </cell>
          <cell r="E1039">
            <v>0.107676110359421</v>
          </cell>
          <cell r="F1039" t="str">
            <v>% ent cuse</v>
          </cell>
        </row>
        <row r="1040">
          <cell r="A1040" t="str">
            <v>2007</v>
          </cell>
          <cell r="B1040" t="str">
            <v>ES</v>
          </cell>
          <cell r="C1040" t="str">
            <v>10_I60_63</v>
          </cell>
          <cell r="D1040" t="str">
            <v>e_itsp</v>
          </cell>
          <cell r="E1040">
            <v>9.7805541155724193E-2</v>
          </cell>
          <cell r="F1040" t="str">
            <v>% ent</v>
          </cell>
        </row>
        <row r="1041">
          <cell r="A1041" t="str">
            <v>2007</v>
          </cell>
          <cell r="B1041" t="str">
            <v>ES</v>
          </cell>
          <cell r="C1041" t="str">
            <v>10_I60_63</v>
          </cell>
          <cell r="D1041" t="str">
            <v>e_itsp</v>
          </cell>
          <cell r="E1041">
            <v>9.9819792761675893E-2</v>
          </cell>
          <cell r="F1041" t="str">
            <v>% ent cuse</v>
          </cell>
        </row>
        <row r="1042">
          <cell r="A1042" t="str">
            <v>2007</v>
          </cell>
          <cell r="B1042" t="str">
            <v>ES</v>
          </cell>
          <cell r="C1042" t="str">
            <v>10_I64</v>
          </cell>
          <cell r="D1042" t="str">
            <v>e_itsp</v>
          </cell>
          <cell r="E1042">
            <v>0.17548179978265399</v>
          </cell>
          <cell r="F1042" t="str">
            <v>% ent</v>
          </cell>
        </row>
        <row r="1043">
          <cell r="A1043" t="str">
            <v>2007</v>
          </cell>
          <cell r="B1043" t="str">
            <v>ES</v>
          </cell>
          <cell r="C1043" t="str">
            <v>10_I64</v>
          </cell>
          <cell r="D1043" t="str">
            <v>e_itsp</v>
          </cell>
          <cell r="E1043">
            <v>0.17548179978265399</v>
          </cell>
          <cell r="F1043" t="str">
            <v>% ent cuse</v>
          </cell>
        </row>
        <row r="1044">
          <cell r="A1044" t="str">
            <v>2007</v>
          </cell>
          <cell r="B1044" t="str">
            <v>ES</v>
          </cell>
          <cell r="C1044" t="str">
            <v>10_J65_66</v>
          </cell>
          <cell r="D1044" t="str">
            <v>e_itsp</v>
          </cell>
          <cell r="E1044">
            <v>0.692000447945052</v>
          </cell>
          <cell r="F1044" t="str">
            <v>% ent</v>
          </cell>
        </row>
        <row r="1045">
          <cell r="A1045" t="str">
            <v>2007</v>
          </cell>
          <cell r="B1045" t="str">
            <v>ES</v>
          </cell>
          <cell r="C1045" t="str">
            <v>10_J65_66</v>
          </cell>
          <cell r="D1045" t="str">
            <v>e_itsp</v>
          </cell>
          <cell r="E1045">
            <v>0.692000447945052</v>
          </cell>
          <cell r="F1045" t="str">
            <v>% ent cuse</v>
          </cell>
        </row>
        <row r="1046">
          <cell r="A1046" t="str">
            <v>2007</v>
          </cell>
          <cell r="B1046" t="str">
            <v>ES</v>
          </cell>
          <cell r="C1046" t="str">
            <v>10_K</v>
          </cell>
          <cell r="D1046" t="str">
            <v>e_itsp</v>
          </cell>
          <cell r="E1046">
            <v>0.21530907204434799</v>
          </cell>
          <cell r="F1046" t="str">
            <v>% ent</v>
          </cell>
        </row>
        <row r="1047">
          <cell r="A1047" t="str">
            <v>2007</v>
          </cell>
          <cell r="B1047" t="str">
            <v>ES</v>
          </cell>
          <cell r="C1047" t="str">
            <v>10_K</v>
          </cell>
          <cell r="D1047" t="str">
            <v>e_itsp</v>
          </cell>
          <cell r="E1047">
            <v>0.21758561425785899</v>
          </cell>
          <cell r="F1047" t="str">
            <v>% ent cuse</v>
          </cell>
        </row>
        <row r="1048">
          <cell r="A1048" t="str">
            <v>2007</v>
          </cell>
          <cell r="B1048" t="str">
            <v>ES</v>
          </cell>
          <cell r="C1048" t="str">
            <v>10_K70_71_73_74</v>
          </cell>
          <cell r="D1048" t="str">
            <v>e_itsp</v>
          </cell>
          <cell r="E1048">
            <v>0.16139010976050799</v>
          </cell>
          <cell r="F1048" t="str">
            <v>% ent</v>
          </cell>
        </row>
        <row r="1049">
          <cell r="A1049" t="str">
            <v>2007</v>
          </cell>
          <cell r="B1049" t="str">
            <v>ES</v>
          </cell>
          <cell r="C1049" t="str">
            <v>10_K70_71_73_74</v>
          </cell>
          <cell r="D1049" t="str">
            <v>e_itsp</v>
          </cell>
          <cell r="E1049">
            <v>0.163268725134361</v>
          </cell>
          <cell r="F1049" t="str">
            <v>% ent cuse</v>
          </cell>
        </row>
        <row r="1050">
          <cell r="A1050" t="str">
            <v>2007</v>
          </cell>
          <cell r="B1050" t="str">
            <v>ES</v>
          </cell>
          <cell r="C1050" t="str">
            <v>10_K72</v>
          </cell>
          <cell r="D1050" t="str">
            <v>e_itsp</v>
          </cell>
          <cell r="E1050">
            <v>0.75591358115931295</v>
          </cell>
          <cell r="F1050" t="str">
            <v>% ent</v>
          </cell>
        </row>
        <row r="1051">
          <cell r="A1051" t="str">
            <v>2007</v>
          </cell>
          <cell r="B1051" t="str">
            <v>ES</v>
          </cell>
          <cell r="C1051" t="str">
            <v>10_K72</v>
          </cell>
          <cell r="D1051" t="str">
            <v>e_itsp</v>
          </cell>
          <cell r="E1051">
            <v>0.75591358115931295</v>
          </cell>
          <cell r="F1051" t="str">
            <v>% ent cuse</v>
          </cell>
        </row>
        <row r="1052">
          <cell r="A1052" t="str">
            <v>2007</v>
          </cell>
          <cell r="B1052" t="str">
            <v>ES</v>
          </cell>
          <cell r="C1052" t="str">
            <v>10_O921_922</v>
          </cell>
          <cell r="D1052" t="str">
            <v>e_itsp</v>
          </cell>
          <cell r="E1052">
            <v>0.26704674089777097</v>
          </cell>
          <cell r="F1052" t="str">
            <v>% ent</v>
          </cell>
        </row>
        <row r="1053">
          <cell r="A1053" t="str">
            <v>2007</v>
          </cell>
          <cell r="B1053" t="str">
            <v>ES</v>
          </cell>
          <cell r="C1053" t="str">
            <v>10_O921_922</v>
          </cell>
          <cell r="D1053" t="str">
            <v>e_itsp</v>
          </cell>
          <cell r="E1053">
            <v>0.27160261240894201</v>
          </cell>
          <cell r="F1053" t="str">
            <v>% ent cuse</v>
          </cell>
        </row>
        <row r="1054">
          <cell r="A1054" t="str">
            <v>2007</v>
          </cell>
          <cell r="B1054" t="str">
            <v>ES</v>
          </cell>
          <cell r="C1054" t="str">
            <v>L_DF</v>
          </cell>
          <cell r="D1054" t="str">
            <v>e_itsp</v>
          </cell>
          <cell r="E1054">
            <v>0.71803544173181499</v>
          </cell>
          <cell r="F1054" t="str">
            <v>% ent</v>
          </cell>
        </row>
        <row r="1055">
          <cell r="A1055" t="str">
            <v>2007</v>
          </cell>
          <cell r="B1055" t="str">
            <v>ES</v>
          </cell>
          <cell r="C1055" t="str">
            <v>L_DF</v>
          </cell>
          <cell r="D1055" t="str">
            <v>e_itsp</v>
          </cell>
          <cell r="E1055">
            <v>0.71803544173181499</v>
          </cell>
          <cell r="F1055" t="str">
            <v>% ent cuse</v>
          </cell>
        </row>
        <row r="1056">
          <cell r="A1056" t="str">
            <v>2007</v>
          </cell>
          <cell r="B1056" t="str">
            <v>ES</v>
          </cell>
          <cell r="C1056" t="str">
            <v>L_DFGHIJKO</v>
          </cell>
          <cell r="D1056" t="str">
            <v>e_itsp</v>
          </cell>
          <cell r="E1056">
            <v>0.62417133802665803</v>
          </cell>
          <cell r="F1056" t="str">
            <v>% ent</v>
          </cell>
        </row>
        <row r="1057">
          <cell r="A1057" t="str">
            <v>2007</v>
          </cell>
          <cell r="B1057" t="str">
            <v>ES</v>
          </cell>
          <cell r="C1057" t="str">
            <v>L_DFGHIJKO</v>
          </cell>
          <cell r="D1057" t="str">
            <v>e_itsp</v>
          </cell>
          <cell r="E1057">
            <v>0.62436269655618504</v>
          </cell>
          <cell r="F1057" t="str">
            <v>% ent cuse</v>
          </cell>
        </row>
        <row r="1058">
          <cell r="A1058" t="str">
            <v>2007</v>
          </cell>
          <cell r="B1058" t="str">
            <v>ES</v>
          </cell>
          <cell r="C1058" t="str">
            <v>L_DFGHIKO</v>
          </cell>
          <cell r="D1058" t="str">
            <v>e_itsp</v>
          </cell>
          <cell r="E1058">
            <v>0.61070503151951105</v>
          </cell>
          <cell r="F1058" t="str">
            <v>% ent</v>
          </cell>
        </row>
        <row r="1059">
          <cell r="A1059" t="str">
            <v>2007</v>
          </cell>
          <cell r="B1059" t="str">
            <v>ES</v>
          </cell>
          <cell r="C1059" t="str">
            <v>L_DFGHIKO</v>
          </cell>
          <cell r="D1059" t="str">
            <v>e_itsp</v>
          </cell>
          <cell r="E1059">
            <v>0.61090191628194901</v>
          </cell>
          <cell r="F1059" t="str">
            <v>% ent cuse</v>
          </cell>
        </row>
        <row r="1060">
          <cell r="A1060" t="str">
            <v>2007</v>
          </cell>
          <cell r="B1060" t="str">
            <v>ES</v>
          </cell>
          <cell r="C1060" t="str">
            <v>L_GHIKO</v>
          </cell>
          <cell r="D1060" t="str">
            <v>e_itsp</v>
          </cell>
          <cell r="E1060">
            <v>0.57755703651024903</v>
          </cell>
          <cell r="F1060" t="str">
            <v>% ent</v>
          </cell>
        </row>
        <row r="1061">
          <cell r="A1061" t="str">
            <v>2007</v>
          </cell>
          <cell r="B1061" t="str">
            <v>ES</v>
          </cell>
          <cell r="C1061" t="str">
            <v>L_GHIKO</v>
          </cell>
          <cell r="D1061" t="str">
            <v>e_itsp</v>
          </cell>
          <cell r="E1061">
            <v>0.57822027767251205</v>
          </cell>
          <cell r="F1061" t="str">
            <v>% ent cuse</v>
          </cell>
        </row>
        <row r="1062">
          <cell r="A1062" t="str">
            <v>2007</v>
          </cell>
          <cell r="B1062" t="str">
            <v>ES</v>
          </cell>
          <cell r="C1062" t="str">
            <v>L_J65_66</v>
          </cell>
          <cell r="D1062" t="str">
            <v>e_itsp</v>
          </cell>
          <cell r="E1062">
            <v>0.88540168802750896</v>
          </cell>
          <cell r="F1062" t="str">
            <v>% ent</v>
          </cell>
        </row>
        <row r="1063">
          <cell r="A1063" t="str">
            <v>2007</v>
          </cell>
          <cell r="B1063" t="str">
            <v>ES</v>
          </cell>
          <cell r="C1063" t="str">
            <v>L_J65_66</v>
          </cell>
          <cell r="D1063" t="str">
            <v>e_itsp</v>
          </cell>
          <cell r="E1063">
            <v>0.88540168802750896</v>
          </cell>
          <cell r="F1063" t="str">
            <v>% ent cuse</v>
          </cell>
        </row>
        <row r="1064">
          <cell r="A1064" t="str">
            <v>2007</v>
          </cell>
          <cell r="B1064" t="str">
            <v>ES</v>
          </cell>
          <cell r="C1064" t="str">
            <v>M_DF</v>
          </cell>
          <cell r="D1064" t="str">
            <v>e_itsp</v>
          </cell>
          <cell r="E1064">
            <v>0.27810567584597901</v>
          </cell>
          <cell r="F1064" t="str">
            <v>% ent</v>
          </cell>
        </row>
        <row r="1065">
          <cell r="A1065" t="str">
            <v>2007</v>
          </cell>
          <cell r="B1065" t="str">
            <v>ES</v>
          </cell>
          <cell r="C1065" t="str">
            <v>M_DF</v>
          </cell>
          <cell r="D1065" t="str">
            <v>e_itsp</v>
          </cell>
          <cell r="E1065">
            <v>0.279127646926982</v>
          </cell>
          <cell r="F1065" t="str">
            <v>% ent cuse</v>
          </cell>
        </row>
        <row r="1066">
          <cell r="A1066" t="str">
            <v>2007</v>
          </cell>
          <cell r="B1066" t="str">
            <v>ES</v>
          </cell>
          <cell r="C1066" t="str">
            <v>M_DFGHIJKO</v>
          </cell>
          <cell r="D1066" t="str">
            <v>e_itsp</v>
          </cell>
          <cell r="E1066">
            <v>0.317018238085918</v>
          </cell>
          <cell r="F1066" t="str">
            <v>% ent</v>
          </cell>
        </row>
        <row r="1067">
          <cell r="A1067" t="str">
            <v>2007</v>
          </cell>
          <cell r="B1067" t="str">
            <v>ES</v>
          </cell>
          <cell r="C1067" t="str">
            <v>M_DFGHIJKO</v>
          </cell>
          <cell r="D1067" t="str">
            <v>e_itsp</v>
          </cell>
          <cell r="E1067">
            <v>0.317945962911033</v>
          </cell>
          <cell r="F1067" t="str">
            <v>% ent cuse</v>
          </cell>
        </row>
        <row r="1068">
          <cell r="A1068" t="str">
            <v>2007</v>
          </cell>
          <cell r="B1068" t="str">
            <v>ES</v>
          </cell>
          <cell r="C1068" t="str">
            <v>M_DFGHIKO</v>
          </cell>
          <cell r="D1068" t="str">
            <v>e_itsp</v>
          </cell>
          <cell r="E1068">
            <v>0.31369056367951398</v>
          </cell>
          <cell r="F1068" t="str">
            <v>% ent</v>
          </cell>
        </row>
        <row r="1069">
          <cell r="A1069" t="str">
            <v>2007</v>
          </cell>
          <cell r="B1069" t="str">
            <v>ES</v>
          </cell>
          <cell r="C1069" t="str">
            <v>M_DFGHIKO</v>
          </cell>
          <cell r="D1069" t="str">
            <v>e_itsp</v>
          </cell>
          <cell r="E1069">
            <v>0.31461622795148902</v>
          </cell>
          <cell r="F1069" t="str">
            <v>% ent cuse</v>
          </cell>
        </row>
        <row r="1070">
          <cell r="A1070" t="str">
            <v>2007</v>
          </cell>
          <cell r="B1070" t="str">
            <v>ES</v>
          </cell>
          <cell r="C1070" t="str">
            <v>M_GHIKO</v>
          </cell>
          <cell r="D1070" t="str">
            <v>e_itsp</v>
          </cell>
          <cell r="E1070">
            <v>0.34771421190310398</v>
          </cell>
          <cell r="F1070" t="str">
            <v>% ent</v>
          </cell>
        </row>
        <row r="1071">
          <cell r="A1071" t="str">
            <v>2007</v>
          </cell>
          <cell r="B1071" t="str">
            <v>ES</v>
          </cell>
          <cell r="C1071" t="str">
            <v>M_GHIKO</v>
          </cell>
          <cell r="D1071" t="str">
            <v>e_itsp</v>
          </cell>
          <cell r="E1071">
            <v>0.34864890828495798</v>
          </cell>
          <cell r="F1071" t="str">
            <v>% ent cuse</v>
          </cell>
        </row>
        <row r="1072">
          <cell r="A1072" t="str">
            <v>2007</v>
          </cell>
          <cell r="B1072" t="str">
            <v>ES</v>
          </cell>
          <cell r="C1072" t="str">
            <v>M_J65_66</v>
          </cell>
          <cell r="D1072" t="str">
            <v>e_itsp</v>
          </cell>
          <cell r="E1072">
            <v>0.71607296930851705</v>
          </cell>
          <cell r="F1072" t="str">
            <v>% ent</v>
          </cell>
        </row>
        <row r="1073">
          <cell r="A1073" t="str">
            <v>2007</v>
          </cell>
          <cell r="B1073" t="str">
            <v>ES</v>
          </cell>
          <cell r="C1073" t="str">
            <v>M_J65_66</v>
          </cell>
          <cell r="D1073" t="str">
            <v>e_itsp</v>
          </cell>
          <cell r="E1073">
            <v>0.71607296930851705</v>
          </cell>
          <cell r="F1073" t="str">
            <v>% ent cuse</v>
          </cell>
        </row>
        <row r="1074">
          <cell r="A1074" t="str">
            <v>2007</v>
          </cell>
          <cell r="B1074" t="str">
            <v>ES</v>
          </cell>
          <cell r="C1074" t="str">
            <v>SM_DFGHIJKO</v>
          </cell>
          <cell r="D1074" t="str">
            <v>e_itsp</v>
          </cell>
          <cell r="E1074">
            <v>0.111742722858397</v>
          </cell>
          <cell r="F1074" t="str">
            <v>% ent</v>
          </cell>
        </row>
        <row r="1075">
          <cell r="A1075" t="str">
            <v>2007</v>
          </cell>
          <cell r="B1075" t="str">
            <v>ES</v>
          </cell>
          <cell r="C1075" t="str">
            <v>SM_DFGHIJKO</v>
          </cell>
          <cell r="D1075" t="str">
            <v>e_itsp</v>
          </cell>
          <cell r="E1075">
            <v>0.113943030645792</v>
          </cell>
          <cell r="F1075" t="str">
            <v>% ent cuse</v>
          </cell>
        </row>
        <row r="1076">
          <cell r="A1076" t="str">
            <v>2007</v>
          </cell>
          <cell r="B1076" t="str">
            <v>ES</v>
          </cell>
          <cell r="C1076" t="str">
            <v>SM_DFGHIKO</v>
          </cell>
          <cell r="D1076" t="str">
            <v>e_itsp</v>
          </cell>
          <cell r="E1076">
            <v>0.11053784371686901</v>
          </cell>
          <cell r="F1076" t="str">
            <v>% ent</v>
          </cell>
        </row>
        <row r="1077">
          <cell r="A1077" t="str">
            <v>2007</v>
          </cell>
          <cell r="B1077" t="str">
            <v>ES</v>
          </cell>
          <cell r="C1077" t="str">
            <v>SM_DFGHIKO</v>
          </cell>
          <cell r="D1077" t="str">
            <v>e_itsp</v>
          </cell>
          <cell r="E1077">
            <v>0.112719796753099</v>
          </cell>
          <cell r="F1077" t="str">
            <v>% ent cuse</v>
          </cell>
        </row>
        <row r="1078">
          <cell r="A1078" t="str">
            <v>2007</v>
          </cell>
          <cell r="B1078" t="str">
            <v>ES</v>
          </cell>
          <cell r="C1078" t="str">
            <v>SM_J65_66</v>
          </cell>
          <cell r="D1078" t="str">
            <v>e_itsp</v>
          </cell>
          <cell r="E1078">
            <v>0.60971715935396298</v>
          </cell>
          <cell r="F1078" t="str">
            <v>% ent</v>
          </cell>
        </row>
        <row r="1079">
          <cell r="A1079" t="str">
            <v>2007</v>
          </cell>
          <cell r="B1079" t="str">
            <v>ES</v>
          </cell>
          <cell r="C1079" t="str">
            <v>SM_J65_66</v>
          </cell>
          <cell r="D1079" t="str">
            <v>e_itsp</v>
          </cell>
          <cell r="E1079">
            <v>0.60971715935396298</v>
          </cell>
          <cell r="F1079" t="str">
            <v>% ent cuse</v>
          </cell>
        </row>
        <row r="1080">
          <cell r="A1080" t="str">
            <v>2007</v>
          </cell>
          <cell r="B1080" t="str">
            <v>ES</v>
          </cell>
          <cell r="C1080" t="str">
            <v>SM_J65_66_O1</v>
          </cell>
          <cell r="D1080" t="str">
            <v>e_itsp</v>
          </cell>
          <cell r="E1080">
            <v>0.45659071243149701</v>
          </cell>
          <cell r="F1080" t="str">
            <v>% ent</v>
          </cell>
        </row>
        <row r="1081">
          <cell r="A1081" t="str">
            <v>2007</v>
          </cell>
          <cell r="B1081" t="str">
            <v>ES</v>
          </cell>
          <cell r="C1081" t="str">
            <v>SM_J65_66_O1</v>
          </cell>
          <cell r="D1081" t="str">
            <v>e_itsp</v>
          </cell>
          <cell r="E1081">
            <v>0.45659071243149701</v>
          </cell>
          <cell r="F1081" t="str">
            <v>% ent cuse</v>
          </cell>
        </row>
        <row r="1082">
          <cell r="A1082" t="str">
            <v>2007</v>
          </cell>
          <cell r="B1082" t="str">
            <v>ES</v>
          </cell>
          <cell r="C1082" t="str">
            <v>SM_J65_66_OTH</v>
          </cell>
          <cell r="D1082" t="str">
            <v>e_itsp</v>
          </cell>
          <cell r="E1082">
            <v>0.62524914995896397</v>
          </cell>
          <cell r="F1082" t="str">
            <v>% ent</v>
          </cell>
        </row>
        <row r="1083">
          <cell r="A1083" t="str">
            <v>2007</v>
          </cell>
          <cell r="B1083" t="str">
            <v>ES</v>
          </cell>
          <cell r="C1083" t="str">
            <v>SM_J65_66_OTH</v>
          </cell>
          <cell r="D1083" t="str">
            <v>e_itsp</v>
          </cell>
          <cell r="E1083">
            <v>0.62524914995896397</v>
          </cell>
          <cell r="F1083" t="str">
            <v>% ent cuse</v>
          </cell>
        </row>
        <row r="1084">
          <cell r="A1084" t="str">
            <v>2007</v>
          </cell>
          <cell r="B1084" t="str">
            <v>ES</v>
          </cell>
          <cell r="C1084" t="str">
            <v>SM_O1</v>
          </cell>
          <cell r="D1084" t="str">
            <v>e_itsp</v>
          </cell>
          <cell r="E1084">
            <v>7.2460477777262097E-2</v>
          </cell>
          <cell r="F1084" t="str">
            <v>% ent</v>
          </cell>
        </row>
        <row r="1085">
          <cell r="A1085" t="str">
            <v>2007</v>
          </cell>
          <cell r="B1085" t="str">
            <v>ES</v>
          </cell>
          <cell r="C1085" t="str">
            <v>SM_O1</v>
          </cell>
          <cell r="D1085" t="str">
            <v>e_itsp</v>
          </cell>
          <cell r="E1085">
            <v>7.4921760609519605E-2</v>
          </cell>
          <cell r="F1085" t="str">
            <v>% ent cuse</v>
          </cell>
        </row>
        <row r="1086">
          <cell r="A1086" t="str">
            <v>2007</v>
          </cell>
          <cell r="B1086" t="str">
            <v>ES</v>
          </cell>
          <cell r="C1086" t="str">
            <v>SM_OTH</v>
          </cell>
          <cell r="D1086" t="str">
            <v>e_itsp</v>
          </cell>
          <cell r="E1086">
            <v>0.127594738284043</v>
          </cell>
          <cell r="F1086" t="str">
            <v>% ent</v>
          </cell>
        </row>
        <row r="1087">
          <cell r="A1087" t="str">
            <v>2007</v>
          </cell>
          <cell r="B1087" t="str">
            <v>ES</v>
          </cell>
          <cell r="C1087" t="str">
            <v>SM_OTH</v>
          </cell>
          <cell r="D1087" t="str">
            <v>e_itsp</v>
          </cell>
          <cell r="E1087">
            <v>0.129316258526326</v>
          </cell>
          <cell r="F1087" t="str">
            <v>% ent cuse</v>
          </cell>
        </row>
        <row r="1088">
          <cell r="A1088" t="str">
            <v>2007</v>
          </cell>
          <cell r="B1088" t="str">
            <v>ES</v>
          </cell>
          <cell r="C1088" t="str">
            <v>S_DF</v>
          </cell>
          <cell r="D1088" t="str">
            <v>e_itsp</v>
          </cell>
          <cell r="E1088">
            <v>5.0517976168277801E-2</v>
          </cell>
          <cell r="F1088" t="str">
            <v>% ent</v>
          </cell>
        </row>
        <row r="1089">
          <cell r="A1089" t="str">
            <v>2007</v>
          </cell>
          <cell r="B1089" t="str">
            <v>ES</v>
          </cell>
          <cell r="C1089" t="str">
            <v>S_DF</v>
          </cell>
          <cell r="D1089" t="str">
            <v>e_itsp</v>
          </cell>
          <cell r="E1089">
            <v>5.2106778157331099E-2</v>
          </cell>
          <cell r="F1089" t="str">
            <v>% ent cuse</v>
          </cell>
        </row>
        <row r="1090">
          <cell r="A1090" t="str">
            <v>2007</v>
          </cell>
          <cell r="B1090" t="str">
            <v>ES</v>
          </cell>
          <cell r="C1090" t="str">
            <v>S_DFGHIJKO</v>
          </cell>
          <cell r="D1090" t="str">
            <v>e_itsp</v>
          </cell>
          <cell r="E1090">
            <v>8.2146534197722998E-2</v>
          </cell>
          <cell r="F1090" t="str">
            <v>% ent</v>
          </cell>
        </row>
        <row r="1091">
          <cell r="A1091" t="str">
            <v>2007</v>
          </cell>
          <cell r="B1091" t="str">
            <v>ES</v>
          </cell>
          <cell r="C1091" t="str">
            <v>S_DFGHIJKO</v>
          </cell>
          <cell r="D1091" t="str">
            <v>e_itsp</v>
          </cell>
          <cell r="E1091">
            <v>8.3966427940332503E-2</v>
          </cell>
          <cell r="F1091" t="str">
            <v>% ent cuse</v>
          </cell>
        </row>
        <row r="1092">
          <cell r="A1092" t="str">
            <v>2007</v>
          </cell>
          <cell r="B1092" t="str">
            <v>ES</v>
          </cell>
          <cell r="C1092" t="str">
            <v>S_DFGHIKO</v>
          </cell>
          <cell r="D1092" t="str">
            <v>e_itsp</v>
          </cell>
          <cell r="E1092">
            <v>8.1444283524614303E-2</v>
          </cell>
          <cell r="F1092" t="str">
            <v>% ent</v>
          </cell>
        </row>
        <row r="1093">
          <cell r="A1093" t="str">
            <v>2007</v>
          </cell>
          <cell r="B1093" t="str">
            <v>ES</v>
          </cell>
          <cell r="C1093" t="str">
            <v>S_DFGHIKO</v>
          </cell>
          <cell r="D1093" t="str">
            <v>e_itsp</v>
          </cell>
          <cell r="E1093">
            <v>8.3251518520541398E-2</v>
          </cell>
          <cell r="F1093" t="str">
            <v>% ent cuse</v>
          </cell>
        </row>
        <row r="1094">
          <cell r="A1094" t="str">
            <v>2007</v>
          </cell>
          <cell r="B1094" t="str">
            <v>ES</v>
          </cell>
          <cell r="C1094" t="str">
            <v>S_GHIKO</v>
          </cell>
          <cell r="D1094" t="str">
            <v>e_itsp</v>
          </cell>
          <cell r="E1094">
            <v>9.5012973455035302E-2</v>
          </cell>
          <cell r="F1094" t="str">
            <v>% ent</v>
          </cell>
        </row>
        <row r="1095">
          <cell r="A1095" t="str">
            <v>2007</v>
          </cell>
          <cell r="B1095" t="str">
            <v>ES</v>
          </cell>
          <cell r="C1095" t="str">
            <v>S_GHIKO</v>
          </cell>
          <cell r="D1095" t="str">
            <v>e_itsp</v>
          </cell>
          <cell r="E1095">
            <v>9.59899524747896E-2</v>
          </cell>
          <cell r="F1095" t="str">
            <v>% ent cuse</v>
          </cell>
        </row>
        <row r="1096">
          <cell r="A1096" t="str">
            <v>2007</v>
          </cell>
          <cell r="B1096" t="str">
            <v>ES</v>
          </cell>
          <cell r="C1096" t="str">
            <v>S_J65_66</v>
          </cell>
          <cell r="D1096" t="str">
            <v>e_itsp</v>
          </cell>
          <cell r="E1096">
            <v>0.52891323687783898</v>
          </cell>
          <cell r="F1096" t="str">
            <v>% ent</v>
          </cell>
        </row>
        <row r="1097">
          <cell r="A1097" t="str">
            <v>2007</v>
          </cell>
          <cell r="B1097" t="str">
            <v>ES</v>
          </cell>
          <cell r="C1097" t="str">
            <v>S_J65_66</v>
          </cell>
          <cell r="D1097" t="str">
            <v>e_itsp</v>
          </cell>
          <cell r="E1097">
            <v>0.52891323687783898</v>
          </cell>
          <cell r="F1097" t="str">
            <v>% ent cuse</v>
          </cell>
        </row>
        <row r="1098">
          <cell r="A1098" t="str">
            <v>2007</v>
          </cell>
          <cell r="B1098" t="str">
            <v>ES</v>
          </cell>
          <cell r="C1098" t="str">
            <v>VS_D</v>
          </cell>
          <cell r="D1098" t="str">
            <v>e_itsp</v>
          </cell>
          <cell r="E1098">
            <v>1.15889624963301E-2</v>
          </cell>
          <cell r="F1098" t="str">
            <v>% ent</v>
          </cell>
        </row>
        <row r="1099">
          <cell r="A1099" t="str">
            <v>2007</v>
          </cell>
          <cell r="B1099" t="str">
            <v>ES</v>
          </cell>
          <cell r="C1099" t="str">
            <v>VS_D</v>
          </cell>
          <cell r="D1099" t="str">
            <v>e_itsp</v>
          </cell>
          <cell r="E1099">
            <v>1.7758492569998102E-2</v>
          </cell>
          <cell r="F1099" t="str">
            <v>% ent cuse</v>
          </cell>
        </row>
        <row r="1100">
          <cell r="A1100" t="str">
            <v>2007</v>
          </cell>
          <cell r="B1100" t="str">
            <v>ES</v>
          </cell>
          <cell r="C1100" t="str">
            <v>VS_D15_22</v>
          </cell>
          <cell r="D1100" t="str">
            <v>e_itsp</v>
          </cell>
          <cell r="E1100">
            <v>1.1255616054682701E-2</v>
          </cell>
          <cell r="F1100" t="str">
            <v>% ent</v>
          </cell>
        </row>
        <row r="1101">
          <cell r="A1101" t="str">
            <v>2007</v>
          </cell>
          <cell r="B1101" t="str">
            <v>ES</v>
          </cell>
          <cell r="C1101" t="str">
            <v>VS_D15_22</v>
          </cell>
          <cell r="D1101" t="str">
            <v>e_itsp</v>
          </cell>
          <cell r="E1101">
            <v>1.8029261329065301E-2</v>
          </cell>
          <cell r="F1101" t="str">
            <v>% ent cuse</v>
          </cell>
        </row>
        <row r="1102">
          <cell r="A1102" t="str">
            <v>2007</v>
          </cell>
          <cell r="B1102" t="str">
            <v>ES</v>
          </cell>
          <cell r="C1102" t="str">
            <v>VS_D22</v>
          </cell>
          <cell r="D1102" t="str">
            <v>e_itsp</v>
          </cell>
          <cell r="E1102">
            <v>3.9035829501730901E-2</v>
          </cell>
          <cell r="F1102" t="str">
            <v>% ent</v>
          </cell>
        </row>
        <row r="1103">
          <cell r="A1103" t="str">
            <v>2007</v>
          </cell>
          <cell r="B1103" t="str">
            <v>ES</v>
          </cell>
          <cell r="C1103" t="str">
            <v>VS_D22</v>
          </cell>
          <cell r="D1103" t="str">
            <v>e_itsp</v>
          </cell>
          <cell r="E1103">
            <v>4.2764338222171301E-2</v>
          </cell>
          <cell r="F1103" t="str">
            <v>% ent cuse</v>
          </cell>
        </row>
        <row r="1104">
          <cell r="A1104" t="str">
            <v>2007</v>
          </cell>
          <cell r="B1104" t="str">
            <v>ES</v>
          </cell>
          <cell r="C1104" t="str">
            <v>VS_D23_25</v>
          </cell>
          <cell r="D1104" t="str">
            <v>e_itsp</v>
          </cell>
          <cell r="E1104">
            <v>7.6411755780909807E-2</v>
          </cell>
          <cell r="F1104" t="str">
            <v>% ent</v>
          </cell>
        </row>
        <row r="1105">
          <cell r="A1105" t="str">
            <v>2007</v>
          </cell>
          <cell r="B1105" t="str">
            <v>ES</v>
          </cell>
          <cell r="C1105" t="str">
            <v>VS_D23_25</v>
          </cell>
          <cell r="D1105" t="str">
            <v>e_itsp</v>
          </cell>
          <cell r="E1105">
            <v>8.4033461859342906E-2</v>
          </cell>
          <cell r="F1105" t="str">
            <v>% ent cuse</v>
          </cell>
        </row>
        <row r="1106">
          <cell r="A1106" t="str">
            <v>2007</v>
          </cell>
          <cell r="B1106" t="str">
            <v>ES</v>
          </cell>
          <cell r="C1106" t="str">
            <v>VS_D26_28</v>
          </cell>
          <cell r="D1106" t="str">
            <v>e_itsp</v>
          </cell>
          <cell r="E1106">
            <v>0</v>
          </cell>
          <cell r="F1106" t="str">
            <v>% ent</v>
          </cell>
        </row>
        <row r="1107">
          <cell r="A1107" t="str">
            <v>2007</v>
          </cell>
          <cell r="B1107" t="str">
            <v>ES</v>
          </cell>
          <cell r="C1107" t="str">
            <v>VS_D26_28</v>
          </cell>
          <cell r="D1107" t="str">
            <v>e_itsp</v>
          </cell>
          <cell r="E1107">
            <v>0</v>
          </cell>
          <cell r="F1107" t="str">
            <v>% ent cuse</v>
          </cell>
        </row>
        <row r="1108">
          <cell r="A1108" t="str">
            <v>2007</v>
          </cell>
          <cell r="B1108" t="str">
            <v>ES</v>
          </cell>
          <cell r="C1108" t="str">
            <v>VS_D29_37</v>
          </cell>
          <cell r="D1108" t="str">
            <v>e_itsp</v>
          </cell>
          <cell r="E1108">
            <v>1.9000162065255798E-2</v>
          </cell>
          <cell r="F1108" t="str">
            <v>% ent</v>
          </cell>
        </row>
        <row r="1109">
          <cell r="A1109" t="str">
            <v>2007</v>
          </cell>
          <cell r="B1109" t="str">
            <v>ES</v>
          </cell>
          <cell r="C1109" t="str">
            <v>VS_D29_37</v>
          </cell>
          <cell r="D1109" t="str">
            <v>e_itsp</v>
          </cell>
          <cell r="E1109">
            <v>3.1095185012958299E-2</v>
          </cell>
          <cell r="F1109" t="str">
            <v>% ent cuse</v>
          </cell>
        </row>
        <row r="1110">
          <cell r="A1110" t="str">
            <v>2007</v>
          </cell>
          <cell r="B1110" t="str">
            <v>ES</v>
          </cell>
          <cell r="C1110" t="str">
            <v>VS_DF</v>
          </cell>
          <cell r="D1110" t="str">
            <v>e_itsp</v>
          </cell>
          <cell r="E1110">
            <v>7.8016789462627203E-3</v>
          </cell>
          <cell r="F1110" t="str">
            <v>% ent</v>
          </cell>
        </row>
        <row r="1111">
          <cell r="A1111" t="str">
            <v>2007</v>
          </cell>
          <cell r="B1111" t="str">
            <v>ES</v>
          </cell>
          <cell r="C1111" t="str">
            <v>VS_DF</v>
          </cell>
          <cell r="D1111" t="str">
            <v>e_itsp</v>
          </cell>
          <cell r="E1111">
            <v>1.4065345270927501E-2</v>
          </cell>
          <cell r="F1111" t="str">
            <v>% ent cuse</v>
          </cell>
        </row>
        <row r="1112">
          <cell r="A1112" t="str">
            <v>2007</v>
          </cell>
          <cell r="B1112" t="str">
            <v>ES</v>
          </cell>
          <cell r="C1112" t="str">
            <v>VS_DFGHIJKO</v>
          </cell>
          <cell r="D1112" t="str">
            <v>e_itsp</v>
          </cell>
          <cell r="E1112">
            <v>1.4978208026760699E-2</v>
          </cell>
          <cell r="F1112" t="str">
            <v>% ent</v>
          </cell>
        </row>
        <row r="1113">
          <cell r="A1113" t="str">
            <v>2007</v>
          </cell>
          <cell r="B1113" t="str">
            <v>ES</v>
          </cell>
          <cell r="C1113" t="str">
            <v>VS_DFGHIJKO</v>
          </cell>
          <cell r="D1113" t="str">
            <v>e_itsp</v>
          </cell>
          <cell r="E1113">
            <v>2.4450970858202001E-2</v>
          </cell>
          <cell r="F1113" t="str">
            <v>% ent cuse</v>
          </cell>
        </row>
        <row r="1114">
          <cell r="A1114" t="str">
            <v>2007</v>
          </cell>
          <cell r="B1114" t="str">
            <v>ES</v>
          </cell>
          <cell r="C1114" t="str">
            <v>VS_DFGHIKO</v>
          </cell>
          <cell r="D1114" t="str">
            <v>e_itsp</v>
          </cell>
          <cell r="E1114">
            <v>1.49528560472397E-2</v>
          </cell>
          <cell r="F1114" t="str">
            <v>% ent</v>
          </cell>
        </row>
        <row r="1115">
          <cell r="A1115" t="str">
            <v>2007</v>
          </cell>
          <cell r="B1115" t="str">
            <v>ES</v>
          </cell>
          <cell r="C1115" t="str">
            <v>VS_DFGHIKO</v>
          </cell>
          <cell r="D1115" t="str">
            <v>e_itsp</v>
          </cell>
          <cell r="E1115">
            <v>2.4414798300855699E-2</v>
          </cell>
          <cell r="F1115" t="str">
            <v>% ent cuse</v>
          </cell>
        </row>
        <row r="1116">
          <cell r="A1116" t="str">
            <v>2007</v>
          </cell>
          <cell r="B1116" t="str">
            <v>ES</v>
          </cell>
          <cell r="C1116" t="str">
            <v>VS_E</v>
          </cell>
          <cell r="D1116" t="str">
            <v>e_itsp</v>
          </cell>
          <cell r="E1116">
            <v>0</v>
          </cell>
          <cell r="F1116" t="str">
            <v>% ent</v>
          </cell>
        </row>
        <row r="1117">
          <cell r="A1117" t="str">
            <v>2007</v>
          </cell>
          <cell r="B1117" t="str">
            <v>ES</v>
          </cell>
          <cell r="C1117" t="str">
            <v>VS_E</v>
          </cell>
          <cell r="D1117" t="str">
            <v>e_itsp</v>
          </cell>
          <cell r="E1117">
            <v>0</v>
          </cell>
          <cell r="F1117" t="str">
            <v>% ent cuse</v>
          </cell>
        </row>
        <row r="1118">
          <cell r="A1118" t="str">
            <v>2007</v>
          </cell>
          <cell r="B1118" t="str">
            <v>ES</v>
          </cell>
          <cell r="C1118" t="str">
            <v>VS_F</v>
          </cell>
          <cell r="D1118" t="str">
            <v>e_itsp</v>
          </cell>
          <cell r="E1118">
            <v>5.9158316804344196E-3</v>
          </cell>
          <cell r="F1118" t="str">
            <v>% ent</v>
          </cell>
        </row>
        <row r="1119">
          <cell r="A1119" t="str">
            <v>2007</v>
          </cell>
          <cell r="B1119" t="str">
            <v>ES</v>
          </cell>
          <cell r="C1119" t="str">
            <v>VS_F</v>
          </cell>
          <cell r="D1119" t="str">
            <v>e_itsp</v>
          </cell>
          <cell r="E1119">
            <v>1.16932450846759E-2</v>
          </cell>
          <cell r="F1119" t="str">
            <v>% ent cuse</v>
          </cell>
        </row>
        <row r="1120">
          <cell r="A1120" t="str">
            <v>2007</v>
          </cell>
          <cell r="B1120" t="str">
            <v>ES</v>
          </cell>
          <cell r="C1120" t="str">
            <v>VS_G</v>
          </cell>
          <cell r="D1120" t="str">
            <v>e_itsp</v>
          </cell>
          <cell r="E1120">
            <v>1.1039271189217799E-2</v>
          </cell>
          <cell r="F1120" t="str">
            <v>% ent</v>
          </cell>
        </row>
        <row r="1121">
          <cell r="A1121" t="str">
            <v>2007</v>
          </cell>
          <cell r="B1121" t="str">
            <v>ES</v>
          </cell>
          <cell r="C1121" t="str">
            <v>VS_G</v>
          </cell>
          <cell r="D1121" t="str">
            <v>e_itsp</v>
          </cell>
          <cell r="E1121">
            <v>1.9563775214601301E-2</v>
          </cell>
          <cell r="F1121" t="str">
            <v>% ent cuse</v>
          </cell>
        </row>
        <row r="1122">
          <cell r="A1122" t="str">
            <v>2007</v>
          </cell>
          <cell r="B1122" t="str">
            <v>ES</v>
          </cell>
          <cell r="C1122" t="str">
            <v>VS_G50</v>
          </cell>
          <cell r="D1122" t="str">
            <v>e_itsp</v>
          </cell>
          <cell r="E1122">
            <v>2.2350189502532299E-3</v>
          </cell>
          <cell r="F1122" t="str">
            <v>% ent</v>
          </cell>
        </row>
        <row r="1123">
          <cell r="A1123" t="str">
            <v>2007</v>
          </cell>
          <cell r="B1123" t="str">
            <v>ES</v>
          </cell>
          <cell r="C1123" t="str">
            <v>VS_G50</v>
          </cell>
          <cell r="D1123" t="str">
            <v>e_itsp</v>
          </cell>
          <cell r="E1123">
            <v>3.0333880719014398E-3</v>
          </cell>
          <cell r="F1123" t="str">
            <v>% ent cuse</v>
          </cell>
        </row>
        <row r="1124">
          <cell r="A1124" t="str">
            <v>2007</v>
          </cell>
          <cell r="B1124" t="str">
            <v>ES</v>
          </cell>
          <cell r="C1124" t="str">
            <v>VS_G51</v>
          </cell>
          <cell r="D1124" t="str">
            <v>e_itsp</v>
          </cell>
          <cell r="E1124">
            <v>2.3930078123337001E-2</v>
          </cell>
          <cell r="F1124" t="str">
            <v>% ent</v>
          </cell>
        </row>
        <row r="1125">
          <cell r="A1125" t="str">
            <v>2007</v>
          </cell>
          <cell r="B1125" t="str">
            <v>ES</v>
          </cell>
          <cell r="C1125" t="str">
            <v>VS_G51</v>
          </cell>
          <cell r="D1125" t="str">
            <v>e_itsp</v>
          </cell>
          <cell r="E1125">
            <v>3.18123335305774E-2</v>
          </cell>
          <cell r="F1125" t="str">
            <v>% ent cuse</v>
          </cell>
        </row>
        <row r="1126">
          <cell r="A1126" t="str">
            <v>2007</v>
          </cell>
          <cell r="B1126" t="str">
            <v>ES</v>
          </cell>
          <cell r="C1126" t="str">
            <v>VS_G52</v>
          </cell>
          <cell r="D1126" t="str">
            <v>e_itsp</v>
          </cell>
          <cell r="E1126">
            <v>7.7372767197079204E-3</v>
          </cell>
          <cell r="F1126" t="str">
            <v>% ent</v>
          </cell>
        </row>
        <row r="1127">
          <cell r="A1127" t="str">
            <v>2007</v>
          </cell>
          <cell r="B1127" t="str">
            <v>ES</v>
          </cell>
          <cell r="C1127" t="str">
            <v>VS_G52</v>
          </cell>
          <cell r="D1127" t="str">
            <v>e_itsp</v>
          </cell>
          <cell r="E1127">
            <v>1.63198281802856E-2</v>
          </cell>
          <cell r="F1127" t="str">
            <v>% ent cuse</v>
          </cell>
        </row>
        <row r="1128">
          <cell r="A1128" t="str">
            <v>2007</v>
          </cell>
          <cell r="B1128" t="str">
            <v>ES</v>
          </cell>
          <cell r="C1128" t="str">
            <v>VS_GHIKO</v>
          </cell>
          <cell r="D1128" t="str">
            <v>e_itsp</v>
          </cell>
          <cell r="E1128">
            <v>1.74730855397154E-2</v>
          </cell>
          <cell r="F1128" t="str">
            <v>% ent</v>
          </cell>
        </row>
        <row r="1129">
          <cell r="A1129" t="str">
            <v>2007</v>
          </cell>
          <cell r="B1129" t="str">
            <v>ES</v>
          </cell>
          <cell r="C1129" t="str">
            <v>VS_GHIKO</v>
          </cell>
          <cell r="D1129" t="str">
            <v>e_itsp</v>
          </cell>
          <cell r="E1129">
            <v>2.76117989964682E-2</v>
          </cell>
          <cell r="F1129" t="str">
            <v>% ent cuse</v>
          </cell>
        </row>
        <row r="1130">
          <cell r="A1130" t="str">
            <v>2007</v>
          </cell>
          <cell r="B1130" t="str">
            <v>ES</v>
          </cell>
          <cell r="C1130" t="str">
            <v>VS_H551_552</v>
          </cell>
          <cell r="D1130" t="str">
            <v>e_itsp</v>
          </cell>
          <cell r="E1130">
            <v>4.5471915091343899E-2</v>
          </cell>
          <cell r="F1130" t="str">
            <v>% ent</v>
          </cell>
        </row>
        <row r="1131">
          <cell r="A1131" t="str">
            <v>2007</v>
          </cell>
          <cell r="B1131" t="str">
            <v>ES</v>
          </cell>
          <cell r="C1131" t="str">
            <v>VS_H551_552</v>
          </cell>
          <cell r="D1131" t="str">
            <v>e_itsp</v>
          </cell>
          <cell r="E1131">
            <v>5.9970660609502201E-2</v>
          </cell>
          <cell r="F1131" t="str">
            <v>% ent cuse</v>
          </cell>
        </row>
        <row r="1132">
          <cell r="A1132" t="str">
            <v>2007</v>
          </cell>
          <cell r="B1132" t="str">
            <v>ES</v>
          </cell>
          <cell r="C1132" t="str">
            <v>VS_I</v>
          </cell>
          <cell r="D1132" t="str">
            <v>e_itsp</v>
          </cell>
          <cell r="E1132">
            <v>8.9657173722518801E-3</v>
          </cell>
          <cell r="F1132" t="str">
            <v>% ent</v>
          </cell>
        </row>
        <row r="1133">
          <cell r="A1133" t="str">
            <v>2007</v>
          </cell>
          <cell r="B1133" t="str">
            <v>ES</v>
          </cell>
          <cell r="C1133" t="str">
            <v>VS_I</v>
          </cell>
          <cell r="D1133" t="str">
            <v>e_itsp</v>
          </cell>
          <cell r="E1133">
            <v>2.5498217219025301E-2</v>
          </cell>
          <cell r="F1133" t="str">
            <v>% ent cuse</v>
          </cell>
        </row>
        <row r="1134">
          <cell r="A1134" t="str">
            <v>2007</v>
          </cell>
          <cell r="B1134" t="str">
            <v>ES</v>
          </cell>
          <cell r="C1134" t="str">
            <v>VS_I60_63</v>
          </cell>
          <cell r="D1134" t="str">
            <v>e_itsp</v>
          </cell>
          <cell r="E1134">
            <v>4.0665860721493998E-3</v>
          </cell>
          <cell r="F1134" t="str">
            <v>% ent</v>
          </cell>
        </row>
        <row r="1135">
          <cell r="A1135" t="str">
            <v>2007</v>
          </cell>
          <cell r="B1135" t="str">
            <v>ES</v>
          </cell>
          <cell r="C1135" t="str">
            <v>VS_I60_63</v>
          </cell>
          <cell r="D1135" t="str">
            <v>e_itsp</v>
          </cell>
          <cell r="E1135">
            <v>1.2209032721020001E-2</v>
          </cell>
          <cell r="F1135" t="str">
            <v>% ent cuse</v>
          </cell>
        </row>
        <row r="1136">
          <cell r="A1136" t="str">
            <v>2007</v>
          </cell>
          <cell r="B1136" t="str">
            <v>ES</v>
          </cell>
          <cell r="C1136" t="str">
            <v>VS_I64</v>
          </cell>
          <cell r="D1136" t="str">
            <v>e_itsp</v>
          </cell>
          <cell r="E1136">
            <v>0.11800759072802</v>
          </cell>
          <cell r="F1136" t="str">
            <v>% ent</v>
          </cell>
        </row>
        <row r="1137">
          <cell r="A1137" t="str">
            <v>2007</v>
          </cell>
          <cell r="B1137" t="str">
            <v>ES</v>
          </cell>
          <cell r="C1137" t="str">
            <v>VS_I64</v>
          </cell>
          <cell r="D1137" t="str">
            <v>e_itsp</v>
          </cell>
          <cell r="E1137">
            <v>0.154399452804378</v>
          </cell>
          <cell r="F1137" t="str">
            <v>% ent cuse</v>
          </cell>
        </row>
        <row r="1138">
          <cell r="A1138" t="str">
            <v>2007</v>
          </cell>
          <cell r="B1138" t="str">
            <v>ES</v>
          </cell>
          <cell r="C1138" t="str">
            <v>VS_J65_66</v>
          </cell>
          <cell r="D1138" t="str">
            <v>e_itsp</v>
          </cell>
          <cell r="E1138">
            <v>9.0071219103477193E-2</v>
          </cell>
          <cell r="F1138" t="str">
            <v>% ent</v>
          </cell>
        </row>
        <row r="1139">
          <cell r="A1139" t="str">
            <v>2007</v>
          </cell>
          <cell r="B1139" t="str">
            <v>ES</v>
          </cell>
          <cell r="C1139" t="str">
            <v>VS_J65_66</v>
          </cell>
          <cell r="D1139" t="str">
            <v>e_itsp</v>
          </cell>
          <cell r="E1139">
            <v>9.0071219103477193E-2</v>
          </cell>
          <cell r="F1139" t="str">
            <v>% ent cuse</v>
          </cell>
        </row>
        <row r="1140">
          <cell r="A1140" t="str">
            <v>2007</v>
          </cell>
          <cell r="B1140" t="str">
            <v>ES</v>
          </cell>
          <cell r="C1140" t="str">
            <v>VS_K</v>
          </cell>
          <cell r="D1140" t="str">
            <v>e_itsp</v>
          </cell>
          <cell r="E1140">
            <v>2.7647939492669402E-2</v>
          </cell>
          <cell r="F1140" t="str">
            <v>% ent</v>
          </cell>
        </row>
        <row r="1141">
          <cell r="A1141" t="str">
            <v>2007</v>
          </cell>
          <cell r="B1141" t="str">
            <v>ES</v>
          </cell>
          <cell r="C1141" t="str">
            <v>VS_K</v>
          </cell>
          <cell r="D1141" t="str">
            <v>e_itsp</v>
          </cell>
          <cell r="E1141">
            <v>3.4237834400343697E-2</v>
          </cell>
          <cell r="F1141" t="str">
            <v>% ent cuse</v>
          </cell>
        </row>
        <row r="1142">
          <cell r="A1142" t="str">
            <v>2007</v>
          </cell>
          <cell r="B1142" t="str">
            <v>ES</v>
          </cell>
          <cell r="C1142" t="str">
            <v>VS_K70_71_73_74</v>
          </cell>
          <cell r="D1142" t="str">
            <v>e_itsp</v>
          </cell>
          <cell r="E1142">
            <v>8.1835455494728704E-3</v>
          </cell>
          <cell r="F1142" t="str">
            <v>% ent</v>
          </cell>
        </row>
        <row r="1143">
          <cell r="A1143" t="str">
            <v>2007</v>
          </cell>
          <cell r="B1143" t="str">
            <v>ES</v>
          </cell>
          <cell r="C1143" t="str">
            <v>VS_K70_71_73_74</v>
          </cell>
          <cell r="D1143" t="str">
            <v>e_itsp</v>
          </cell>
          <cell r="E1143">
            <v>1.02330797147975E-2</v>
          </cell>
          <cell r="F1143" t="str">
            <v>% ent cuse</v>
          </cell>
        </row>
        <row r="1144">
          <cell r="A1144" t="str">
            <v>2007</v>
          </cell>
          <cell r="B1144" t="str">
            <v>ES</v>
          </cell>
          <cell r="C1144" t="str">
            <v>VS_K72</v>
          </cell>
          <cell r="D1144" t="str">
            <v>e_itsp</v>
          </cell>
          <cell r="E1144">
            <v>0.44952298176604899</v>
          </cell>
          <cell r="F1144" t="str">
            <v>% ent</v>
          </cell>
        </row>
        <row r="1145">
          <cell r="A1145" t="str">
            <v>2007</v>
          </cell>
          <cell r="B1145" t="str">
            <v>ES</v>
          </cell>
          <cell r="C1145" t="str">
            <v>VS_K72</v>
          </cell>
          <cell r="D1145" t="str">
            <v>e_itsp</v>
          </cell>
          <cell r="E1145">
            <v>0.46018754132157103</v>
          </cell>
          <cell r="F1145" t="str">
            <v>% ent cuse</v>
          </cell>
        </row>
        <row r="1146">
          <cell r="A1146" t="str">
            <v>2007</v>
          </cell>
          <cell r="B1146" t="str">
            <v>ES</v>
          </cell>
          <cell r="C1146" t="str">
            <v>VS_O921_922</v>
          </cell>
          <cell r="D1146" t="str">
            <v>e_itsp</v>
          </cell>
          <cell r="E1146">
            <v>1.6310485922579498E-2</v>
          </cell>
          <cell r="F1146" t="str">
            <v>% ent</v>
          </cell>
        </row>
        <row r="1147">
          <cell r="A1147" t="str">
            <v>2007</v>
          </cell>
          <cell r="B1147" t="str">
            <v>ES</v>
          </cell>
          <cell r="C1147" t="str">
            <v>VS_O921_922</v>
          </cell>
          <cell r="D1147" t="str">
            <v>e_itsp</v>
          </cell>
          <cell r="E1147">
            <v>1.6508570266008899E-2</v>
          </cell>
          <cell r="F1147" t="str">
            <v>% ent cuse</v>
          </cell>
        </row>
        <row r="1148">
          <cell r="A1148" t="str">
            <v>2007</v>
          </cell>
          <cell r="B1148" t="str">
            <v>EU15</v>
          </cell>
          <cell r="C1148" t="str">
            <v>10_65</v>
          </cell>
          <cell r="D1148" t="str">
            <v>e_itsp</v>
          </cell>
          <cell r="E1148">
            <v>0.60603229493254696</v>
          </cell>
          <cell r="F1148" t="str">
            <v>% ent</v>
          </cell>
        </row>
        <row r="1149">
          <cell r="A1149" t="str">
            <v>2007</v>
          </cell>
          <cell r="B1149" t="str">
            <v>EU15</v>
          </cell>
          <cell r="C1149" t="str">
            <v>10_65</v>
          </cell>
          <cell r="D1149" t="str">
            <v>e_itsp</v>
          </cell>
          <cell r="E1149">
            <v>0.60746778844609794</v>
          </cell>
          <cell r="F1149" t="str">
            <v>% ent cuse</v>
          </cell>
        </row>
        <row r="1150">
          <cell r="A1150" t="str">
            <v>2007</v>
          </cell>
          <cell r="B1150" t="str">
            <v>EU15</v>
          </cell>
          <cell r="C1150" t="str">
            <v>10_66</v>
          </cell>
          <cell r="D1150" t="str">
            <v>e_itsp</v>
          </cell>
          <cell r="E1150">
            <v>0.62793724604581302</v>
          </cell>
          <cell r="F1150" t="str">
            <v>% ent</v>
          </cell>
        </row>
        <row r="1151">
          <cell r="A1151" t="str">
            <v>2007</v>
          </cell>
          <cell r="B1151" t="str">
            <v>EU15</v>
          </cell>
          <cell r="C1151" t="str">
            <v>10_66</v>
          </cell>
          <cell r="D1151" t="str">
            <v>e_itsp</v>
          </cell>
          <cell r="E1151">
            <v>0.62818628341725302</v>
          </cell>
          <cell r="F1151" t="str">
            <v>% ent cuse</v>
          </cell>
        </row>
        <row r="1152">
          <cell r="A1152" t="str">
            <v>2007</v>
          </cell>
          <cell r="B1152" t="str">
            <v>EU15</v>
          </cell>
          <cell r="C1152" t="str">
            <v>10_D</v>
          </cell>
          <cell r="D1152" t="str">
            <v>e_itsp</v>
          </cell>
          <cell r="E1152">
            <v>0.17781705638005599</v>
          </cell>
          <cell r="F1152" t="str">
            <v>% ent</v>
          </cell>
        </row>
        <row r="1153">
          <cell r="A1153" t="str">
            <v>2007</v>
          </cell>
          <cell r="B1153" t="str">
            <v>EU15</v>
          </cell>
          <cell r="C1153" t="str">
            <v>10_D</v>
          </cell>
          <cell r="D1153" t="str">
            <v>e_itsp</v>
          </cell>
          <cell r="E1153">
            <v>0.18347010518111601</v>
          </cell>
          <cell r="F1153" t="str">
            <v>% ent cuse</v>
          </cell>
        </row>
        <row r="1154">
          <cell r="A1154" t="str">
            <v>2007</v>
          </cell>
          <cell r="B1154" t="str">
            <v>EU15</v>
          </cell>
          <cell r="C1154" t="str">
            <v>10_D15_22</v>
          </cell>
          <cell r="D1154" t="str">
            <v>e_itsp</v>
          </cell>
          <cell r="E1154">
            <v>0.14005162469301599</v>
          </cell>
          <cell r="F1154" t="str">
            <v>% ent</v>
          </cell>
        </row>
        <row r="1155">
          <cell r="A1155" t="str">
            <v>2007</v>
          </cell>
          <cell r="B1155" t="str">
            <v>EU15</v>
          </cell>
          <cell r="C1155" t="str">
            <v>10_D15_22</v>
          </cell>
          <cell r="D1155" t="str">
            <v>e_itsp</v>
          </cell>
          <cell r="E1155">
            <v>0.14991434648291299</v>
          </cell>
          <cell r="F1155" t="str">
            <v>% ent cuse</v>
          </cell>
        </row>
        <row r="1156">
          <cell r="A1156" t="str">
            <v>2007</v>
          </cell>
          <cell r="B1156" t="str">
            <v>EU15</v>
          </cell>
          <cell r="C1156" t="str">
            <v>10_D23_25</v>
          </cell>
          <cell r="D1156" t="str">
            <v>e_itsp</v>
          </cell>
          <cell r="E1156">
            <v>0.25301450236940598</v>
          </cell>
          <cell r="F1156" t="str">
            <v>% ent</v>
          </cell>
        </row>
        <row r="1157">
          <cell r="A1157" t="str">
            <v>2007</v>
          </cell>
          <cell r="B1157" t="str">
            <v>EU15</v>
          </cell>
          <cell r="C1157" t="str">
            <v>10_D23_25</v>
          </cell>
          <cell r="D1157" t="str">
            <v>e_itsp</v>
          </cell>
          <cell r="E1157">
            <v>0.25474976856536602</v>
          </cell>
          <cell r="F1157" t="str">
            <v>% ent cuse</v>
          </cell>
        </row>
        <row r="1158">
          <cell r="A1158" t="str">
            <v>2007</v>
          </cell>
          <cell r="B1158" t="str">
            <v>EU15</v>
          </cell>
          <cell r="C1158" t="str">
            <v>10_D26_28</v>
          </cell>
          <cell r="D1158" t="str">
            <v>e_itsp</v>
          </cell>
          <cell r="E1158">
            <v>0.119913301029789</v>
          </cell>
          <cell r="F1158" t="str">
            <v>% ent</v>
          </cell>
        </row>
        <row r="1159">
          <cell r="A1159" t="str">
            <v>2007</v>
          </cell>
          <cell r="B1159" t="str">
            <v>EU15</v>
          </cell>
          <cell r="C1159" t="str">
            <v>10_D26_28</v>
          </cell>
          <cell r="D1159" t="str">
            <v>e_itsp</v>
          </cell>
          <cell r="E1159">
            <v>0.12126951208050001</v>
          </cell>
          <cell r="F1159" t="str">
            <v>% ent cuse</v>
          </cell>
        </row>
        <row r="1160">
          <cell r="A1160" t="str">
            <v>2007</v>
          </cell>
          <cell r="B1160" t="str">
            <v>EU15</v>
          </cell>
          <cell r="C1160" t="str">
            <v>10_D29_37</v>
          </cell>
          <cell r="D1160" t="str">
            <v>e_itsp</v>
          </cell>
          <cell r="E1160">
            <v>0.25320122619549301</v>
          </cell>
          <cell r="F1160" t="str">
            <v>% ent</v>
          </cell>
        </row>
        <row r="1161">
          <cell r="A1161" t="str">
            <v>2007</v>
          </cell>
          <cell r="B1161" t="str">
            <v>EU15</v>
          </cell>
          <cell r="C1161" t="str">
            <v>10_D29_37</v>
          </cell>
          <cell r="D1161" t="str">
            <v>e_itsp</v>
          </cell>
          <cell r="E1161">
            <v>0.256229407286447</v>
          </cell>
          <cell r="F1161" t="str">
            <v>% ent cuse</v>
          </cell>
        </row>
        <row r="1162">
          <cell r="A1162" t="str">
            <v>2007</v>
          </cell>
          <cell r="B1162" t="str">
            <v>EU15</v>
          </cell>
          <cell r="C1162" t="str">
            <v>10_DF</v>
          </cell>
          <cell r="D1162" t="str">
            <v>e_itsp</v>
          </cell>
          <cell r="E1162">
            <v>0.14130118313559201</v>
          </cell>
          <cell r="F1162" t="str">
            <v>% ent</v>
          </cell>
        </row>
        <row r="1163">
          <cell r="A1163" t="str">
            <v>2007</v>
          </cell>
          <cell r="B1163" t="str">
            <v>EU15</v>
          </cell>
          <cell r="C1163" t="str">
            <v>10_DF</v>
          </cell>
          <cell r="D1163" t="str">
            <v>e_itsp</v>
          </cell>
          <cell r="E1163">
            <v>0.14586038118820399</v>
          </cell>
          <cell r="F1163" t="str">
            <v>% ent cuse</v>
          </cell>
        </row>
        <row r="1164">
          <cell r="A1164" t="str">
            <v>2007</v>
          </cell>
          <cell r="B1164" t="str">
            <v>EU15</v>
          </cell>
          <cell r="C1164" t="str">
            <v>10_DFGHIJKO</v>
          </cell>
          <cell r="D1164" t="str">
            <v>e_itsp</v>
          </cell>
          <cell r="E1164">
            <v>0.19265037740855001</v>
          </cell>
          <cell r="F1164" t="str">
            <v>% ent</v>
          </cell>
        </row>
        <row r="1165">
          <cell r="A1165" t="str">
            <v>2007</v>
          </cell>
          <cell r="B1165" t="str">
            <v>EU15</v>
          </cell>
          <cell r="C1165" t="str">
            <v>10_DFGHIJKO</v>
          </cell>
          <cell r="D1165" t="str">
            <v>e_itsp</v>
          </cell>
          <cell r="E1165">
            <v>0.197890466104092</v>
          </cell>
          <cell r="F1165" t="str">
            <v>% ent cuse</v>
          </cell>
        </row>
        <row r="1166">
          <cell r="A1166" t="str">
            <v>2007</v>
          </cell>
          <cell r="B1166" t="str">
            <v>EU15</v>
          </cell>
          <cell r="C1166" t="str">
            <v>10_DFGHIKO</v>
          </cell>
          <cell r="D1166" t="str">
            <v>e_itsp</v>
          </cell>
          <cell r="E1166">
            <v>0.18902741265502301</v>
          </cell>
          <cell r="F1166" t="str">
            <v>% ent</v>
          </cell>
        </row>
        <row r="1167">
          <cell r="A1167" t="str">
            <v>2007</v>
          </cell>
          <cell r="B1167" t="str">
            <v>EU15</v>
          </cell>
          <cell r="C1167" t="str">
            <v>10_DFGHIKO</v>
          </cell>
          <cell r="D1167" t="str">
            <v>e_itsp</v>
          </cell>
          <cell r="E1167">
            <v>0.19421142823347001</v>
          </cell>
          <cell r="F1167" t="str">
            <v>% ent cuse</v>
          </cell>
        </row>
        <row r="1168">
          <cell r="A1168" t="str">
            <v>2007</v>
          </cell>
          <cell r="B1168" t="str">
            <v>EU15</v>
          </cell>
          <cell r="C1168" t="str">
            <v>10_DGHIK</v>
          </cell>
          <cell r="D1168" t="str">
            <v>e_itsp</v>
          </cell>
          <cell r="E1168">
            <v>0.20461726671734001</v>
          </cell>
          <cell r="F1168" t="str">
            <v>% ent</v>
          </cell>
        </row>
        <row r="1169">
          <cell r="A1169" t="str">
            <v>2007</v>
          </cell>
          <cell r="B1169" t="str">
            <v>EU15</v>
          </cell>
          <cell r="C1169" t="str">
            <v>10_DGHIK</v>
          </cell>
          <cell r="D1169" t="str">
            <v>e_itsp</v>
          </cell>
          <cell r="E1169">
            <v>0.21010285280194499</v>
          </cell>
          <cell r="F1169" t="str">
            <v>% ent cuse</v>
          </cell>
        </row>
        <row r="1170">
          <cell r="A1170" t="str">
            <v>2007</v>
          </cell>
          <cell r="B1170" t="str">
            <v>EU15</v>
          </cell>
          <cell r="C1170" t="str">
            <v>10_DGIK</v>
          </cell>
          <cell r="D1170" t="str">
            <v>e_itsp</v>
          </cell>
          <cell r="E1170">
            <v>0.20931619608645699</v>
          </cell>
          <cell r="F1170" t="str">
            <v>% ent</v>
          </cell>
        </row>
        <row r="1171">
          <cell r="A1171" t="str">
            <v>2007</v>
          </cell>
          <cell r="B1171" t="str">
            <v>EU15</v>
          </cell>
          <cell r="C1171" t="str">
            <v>10_DGIK</v>
          </cell>
          <cell r="D1171" t="str">
            <v>e_itsp</v>
          </cell>
          <cell r="E1171">
            <v>0.21497324136315599</v>
          </cell>
          <cell r="F1171" t="str">
            <v>% ent cuse</v>
          </cell>
        </row>
        <row r="1172">
          <cell r="A1172" t="str">
            <v>2007</v>
          </cell>
          <cell r="B1172" t="str">
            <v>EU15</v>
          </cell>
          <cell r="C1172" t="str">
            <v>10_F</v>
          </cell>
          <cell r="D1172" t="str">
            <v>e_itsp</v>
          </cell>
          <cell r="E1172">
            <v>7.3210267653064001E-2</v>
          </cell>
          <cell r="F1172" t="str">
            <v>% ent</v>
          </cell>
        </row>
        <row r="1173">
          <cell r="A1173" t="str">
            <v>2007</v>
          </cell>
          <cell r="B1173" t="str">
            <v>EU15</v>
          </cell>
          <cell r="C1173" t="str">
            <v>10_F</v>
          </cell>
          <cell r="D1173" t="str">
            <v>e_itsp</v>
          </cell>
          <cell r="E1173">
            <v>7.5637310299708105E-2</v>
          </cell>
          <cell r="F1173" t="str">
            <v>% ent cuse</v>
          </cell>
        </row>
        <row r="1174">
          <cell r="A1174" t="str">
            <v>2007</v>
          </cell>
          <cell r="B1174" t="str">
            <v>EU15</v>
          </cell>
          <cell r="C1174" t="str">
            <v>10_G</v>
          </cell>
          <cell r="D1174" t="str">
            <v>e_itsp</v>
          </cell>
          <cell r="E1174">
            <v>0.17383318535646899</v>
          </cell>
          <cell r="F1174" t="str">
            <v>% ent</v>
          </cell>
        </row>
        <row r="1175">
          <cell r="A1175" t="str">
            <v>2007</v>
          </cell>
          <cell r="B1175" t="str">
            <v>EU15</v>
          </cell>
          <cell r="C1175" t="str">
            <v>10_G</v>
          </cell>
          <cell r="D1175" t="str">
            <v>e_itsp</v>
          </cell>
          <cell r="E1175">
            <v>0.17791801185574599</v>
          </cell>
          <cell r="F1175" t="str">
            <v>% ent cuse</v>
          </cell>
        </row>
        <row r="1176">
          <cell r="A1176" t="str">
            <v>2007</v>
          </cell>
          <cell r="B1176" t="str">
            <v>EU15</v>
          </cell>
          <cell r="C1176" t="str">
            <v>10_G50</v>
          </cell>
          <cell r="D1176" t="str">
            <v>e_itsp</v>
          </cell>
          <cell r="E1176">
            <v>0.157136572871861</v>
          </cell>
          <cell r="F1176" t="str">
            <v>% ent</v>
          </cell>
        </row>
        <row r="1177">
          <cell r="A1177" t="str">
            <v>2007</v>
          </cell>
          <cell r="B1177" t="str">
            <v>EU15</v>
          </cell>
          <cell r="C1177" t="str">
            <v>10_G50</v>
          </cell>
          <cell r="D1177" t="str">
            <v>e_itsp</v>
          </cell>
          <cell r="E1177">
            <v>0.15874818968964599</v>
          </cell>
          <cell r="F1177" t="str">
            <v>% ent cuse</v>
          </cell>
        </row>
        <row r="1178">
          <cell r="A1178" t="str">
            <v>2007</v>
          </cell>
          <cell r="B1178" t="str">
            <v>EU15</v>
          </cell>
          <cell r="C1178" t="str">
            <v>10_G51</v>
          </cell>
          <cell r="D1178" t="str">
            <v>e_itsp</v>
          </cell>
          <cell r="E1178">
            <v>0.24732074156867601</v>
          </cell>
          <cell r="F1178" t="str">
            <v>% ent</v>
          </cell>
        </row>
        <row r="1179">
          <cell r="A1179" t="str">
            <v>2007</v>
          </cell>
          <cell r="B1179" t="str">
            <v>EU15</v>
          </cell>
          <cell r="C1179" t="str">
            <v>10_G51</v>
          </cell>
          <cell r="D1179" t="str">
            <v>e_itsp</v>
          </cell>
          <cell r="E1179">
            <v>0.24966849849064501</v>
          </cell>
          <cell r="F1179" t="str">
            <v>% ent cuse</v>
          </cell>
        </row>
        <row r="1180">
          <cell r="A1180" t="str">
            <v>2007</v>
          </cell>
          <cell r="B1180" t="str">
            <v>EU15</v>
          </cell>
          <cell r="C1180" t="str">
            <v>10_G52</v>
          </cell>
          <cell r="D1180" t="str">
            <v>e_itsp</v>
          </cell>
          <cell r="E1180">
            <v>0.103368893313104</v>
          </cell>
          <cell r="F1180" t="str">
            <v>% ent</v>
          </cell>
        </row>
        <row r="1181">
          <cell r="A1181" t="str">
            <v>2007</v>
          </cell>
          <cell r="B1181" t="str">
            <v>EU15</v>
          </cell>
          <cell r="C1181" t="str">
            <v>10_G52</v>
          </cell>
          <cell r="D1181" t="str">
            <v>e_itsp</v>
          </cell>
          <cell r="E1181">
            <v>0.108112095907742</v>
          </cell>
          <cell r="F1181" t="str">
            <v>% ent cuse</v>
          </cell>
        </row>
        <row r="1182">
          <cell r="A1182" t="str">
            <v>2007</v>
          </cell>
          <cell r="B1182" t="str">
            <v>EU15</v>
          </cell>
          <cell r="C1182" t="str">
            <v>10_GHIKO</v>
          </cell>
          <cell r="D1182" t="str">
            <v>e_itsp</v>
          </cell>
          <cell r="E1182">
            <v>0.22864162133847099</v>
          </cell>
          <cell r="F1182" t="str">
            <v>% ent</v>
          </cell>
        </row>
        <row r="1183">
          <cell r="A1183" t="str">
            <v>2007</v>
          </cell>
          <cell r="B1183" t="str">
            <v>EU15</v>
          </cell>
          <cell r="C1183" t="str">
            <v>10_GHIKO</v>
          </cell>
          <cell r="D1183" t="str">
            <v>e_itsp</v>
          </cell>
          <cell r="E1183">
            <v>0.23400228276540999</v>
          </cell>
          <cell r="F1183" t="str">
            <v>% ent cuse</v>
          </cell>
        </row>
        <row r="1184">
          <cell r="A1184" t="str">
            <v>2007</v>
          </cell>
          <cell r="B1184" t="str">
            <v>EU15</v>
          </cell>
          <cell r="C1184" t="str">
            <v>10_H551_552</v>
          </cell>
          <cell r="D1184" t="str">
            <v>e_itsp</v>
          </cell>
          <cell r="E1184">
            <v>8.3187320792030103E-2</v>
          </cell>
          <cell r="F1184" t="str">
            <v>% ent</v>
          </cell>
        </row>
        <row r="1185">
          <cell r="A1185" t="str">
            <v>2007</v>
          </cell>
          <cell r="B1185" t="str">
            <v>EU15</v>
          </cell>
          <cell r="C1185" t="str">
            <v>10_H551_552</v>
          </cell>
          <cell r="D1185" t="str">
            <v>e_itsp</v>
          </cell>
          <cell r="E1185">
            <v>8.4952980912334594E-2</v>
          </cell>
          <cell r="F1185" t="str">
            <v>% ent cuse</v>
          </cell>
        </row>
        <row r="1186">
          <cell r="A1186" t="str">
            <v>2007</v>
          </cell>
          <cell r="B1186" t="str">
            <v>EU15</v>
          </cell>
          <cell r="C1186" t="str">
            <v>10_I</v>
          </cell>
          <cell r="D1186" t="str">
            <v>e_itsp</v>
          </cell>
          <cell r="E1186">
            <v>0.14733669332572999</v>
          </cell>
          <cell r="F1186" t="str">
            <v>% ent</v>
          </cell>
        </row>
        <row r="1187">
          <cell r="A1187" t="str">
            <v>2007</v>
          </cell>
          <cell r="B1187" t="str">
            <v>EU15</v>
          </cell>
          <cell r="C1187" t="str">
            <v>10_I</v>
          </cell>
          <cell r="D1187" t="str">
            <v>e_itsp</v>
          </cell>
          <cell r="E1187">
            <v>0.154025966676791</v>
          </cell>
          <cell r="F1187" t="str">
            <v>% ent cuse</v>
          </cell>
        </row>
        <row r="1188">
          <cell r="A1188" t="str">
            <v>2007</v>
          </cell>
          <cell r="B1188" t="str">
            <v>EU15</v>
          </cell>
          <cell r="C1188" t="str">
            <v>10_I60_63</v>
          </cell>
          <cell r="D1188" t="str">
            <v>e_itsp</v>
          </cell>
          <cell r="E1188">
            <v>0.132773841783518</v>
          </cell>
          <cell r="F1188" t="str">
            <v>% ent</v>
          </cell>
        </row>
        <row r="1189">
          <cell r="A1189" t="str">
            <v>2007</v>
          </cell>
          <cell r="B1189" t="str">
            <v>EU15</v>
          </cell>
          <cell r="C1189" t="str">
            <v>10_I60_63</v>
          </cell>
          <cell r="D1189" t="str">
            <v>e_itsp</v>
          </cell>
          <cell r="E1189">
            <v>0.13921730920918499</v>
          </cell>
          <cell r="F1189" t="str">
            <v>% ent cuse</v>
          </cell>
        </row>
        <row r="1190">
          <cell r="A1190" t="str">
            <v>2007</v>
          </cell>
          <cell r="B1190" t="str">
            <v>EU15</v>
          </cell>
          <cell r="C1190" t="str">
            <v>10_I64</v>
          </cell>
          <cell r="D1190" t="str">
            <v>e_itsp</v>
          </cell>
          <cell r="E1190">
            <v>0.352914146801446</v>
          </cell>
          <cell r="F1190" t="str">
            <v>% ent</v>
          </cell>
        </row>
        <row r="1191">
          <cell r="A1191" t="str">
            <v>2007</v>
          </cell>
          <cell r="B1191" t="str">
            <v>EU15</v>
          </cell>
          <cell r="C1191" t="str">
            <v>10_I64</v>
          </cell>
          <cell r="D1191" t="str">
            <v>e_itsp</v>
          </cell>
          <cell r="E1191">
            <v>0.35402605958057198</v>
          </cell>
          <cell r="F1191" t="str">
            <v>% ent cuse</v>
          </cell>
        </row>
        <row r="1192">
          <cell r="A1192" t="str">
            <v>2007</v>
          </cell>
          <cell r="B1192" t="str">
            <v>EU15</v>
          </cell>
          <cell r="C1192" t="str">
            <v>10_J65_66</v>
          </cell>
          <cell r="D1192" t="str">
            <v>e_itsp</v>
          </cell>
          <cell r="E1192">
            <v>0.61138202129122299</v>
          </cell>
          <cell r="F1192" t="str">
            <v>% ent</v>
          </cell>
        </row>
        <row r="1193">
          <cell r="A1193" t="str">
            <v>2007</v>
          </cell>
          <cell r="B1193" t="str">
            <v>EU15</v>
          </cell>
          <cell r="C1193" t="str">
            <v>10_J65_66</v>
          </cell>
          <cell r="D1193" t="str">
            <v>e_itsp</v>
          </cell>
          <cell r="E1193">
            <v>0.612529799955148</v>
          </cell>
          <cell r="F1193" t="str">
            <v>% ent cuse</v>
          </cell>
        </row>
        <row r="1194">
          <cell r="A1194" t="str">
            <v>2007</v>
          </cell>
          <cell r="B1194" t="str">
            <v>EU15</v>
          </cell>
          <cell r="C1194" t="str">
            <v>10_K</v>
          </cell>
          <cell r="D1194" t="str">
            <v>e_itsp</v>
          </cell>
          <cell r="E1194">
            <v>0.33200882830495898</v>
          </cell>
          <cell r="F1194" t="str">
            <v>% ent</v>
          </cell>
        </row>
        <row r="1195">
          <cell r="A1195" t="str">
            <v>2007</v>
          </cell>
          <cell r="B1195" t="str">
            <v>EU15</v>
          </cell>
          <cell r="C1195" t="str">
            <v>10_K</v>
          </cell>
          <cell r="D1195" t="str">
            <v>e_itsp</v>
          </cell>
          <cell r="E1195">
            <v>0.33772633140850999</v>
          </cell>
          <cell r="F1195" t="str">
            <v>% ent cuse</v>
          </cell>
        </row>
        <row r="1196">
          <cell r="A1196" t="str">
            <v>2007</v>
          </cell>
          <cell r="B1196" t="str">
            <v>EU15</v>
          </cell>
          <cell r="C1196" t="str">
            <v>10_K70_71_73_74</v>
          </cell>
          <cell r="D1196" t="str">
            <v>e_itsp</v>
          </cell>
          <cell r="E1196">
            <v>0.271971742102526</v>
          </cell>
          <cell r="F1196" t="str">
            <v>% ent</v>
          </cell>
        </row>
        <row r="1197">
          <cell r="A1197" t="str">
            <v>2007</v>
          </cell>
          <cell r="B1197" t="str">
            <v>EU15</v>
          </cell>
          <cell r="C1197" t="str">
            <v>10_K70_71_73_74</v>
          </cell>
          <cell r="D1197" t="str">
            <v>e_itsp</v>
          </cell>
          <cell r="E1197">
            <v>0.277219741433962</v>
          </cell>
          <cell r="F1197" t="str">
            <v>% ent cuse</v>
          </cell>
        </row>
        <row r="1198">
          <cell r="A1198" t="str">
            <v>2007</v>
          </cell>
          <cell r="B1198" t="str">
            <v>EU15</v>
          </cell>
          <cell r="C1198" t="str">
            <v>10_K72</v>
          </cell>
          <cell r="D1198" t="str">
            <v>e_itsp</v>
          </cell>
          <cell r="E1198">
            <v>0.72386397858213303</v>
          </cell>
          <cell r="F1198" t="str">
            <v>% ent</v>
          </cell>
        </row>
        <row r="1199">
          <cell r="A1199" t="str">
            <v>2007</v>
          </cell>
          <cell r="B1199" t="str">
            <v>EU15</v>
          </cell>
          <cell r="C1199" t="str">
            <v>10_K72</v>
          </cell>
          <cell r="D1199" t="str">
            <v>e_itsp</v>
          </cell>
          <cell r="E1199">
            <v>0.726672643350734</v>
          </cell>
          <cell r="F1199" t="str">
            <v>% ent cuse</v>
          </cell>
        </row>
        <row r="1200">
          <cell r="A1200" t="str">
            <v>2007</v>
          </cell>
          <cell r="B1200" t="str">
            <v>EU15</v>
          </cell>
          <cell r="C1200" t="str">
            <v>10_O921_922</v>
          </cell>
          <cell r="D1200" t="str">
            <v>e_itsp</v>
          </cell>
          <cell r="E1200">
            <v>0.444292123964181</v>
          </cell>
          <cell r="F1200" t="str">
            <v>% ent</v>
          </cell>
        </row>
        <row r="1201">
          <cell r="A1201" t="str">
            <v>2007</v>
          </cell>
          <cell r="B1201" t="str">
            <v>EU15</v>
          </cell>
          <cell r="C1201" t="str">
            <v>10_O921_922</v>
          </cell>
          <cell r="D1201" t="str">
            <v>e_itsp</v>
          </cell>
          <cell r="E1201">
            <v>0.44857327832155702</v>
          </cell>
          <cell r="F1201" t="str">
            <v>% ent cuse</v>
          </cell>
        </row>
        <row r="1202">
          <cell r="A1202" t="str">
            <v>2007</v>
          </cell>
          <cell r="B1202" t="str">
            <v>EU15</v>
          </cell>
          <cell r="C1202" t="str">
            <v>L_DF</v>
          </cell>
          <cell r="D1202" t="str">
            <v>e_itsp</v>
          </cell>
          <cell r="E1202">
            <v>0.80111826508643402</v>
          </cell>
          <cell r="F1202" t="str">
            <v>% ent</v>
          </cell>
        </row>
        <row r="1203">
          <cell r="A1203" t="str">
            <v>2007</v>
          </cell>
          <cell r="B1203" t="str">
            <v>EU15</v>
          </cell>
          <cell r="C1203" t="str">
            <v>L_DF</v>
          </cell>
          <cell r="D1203" t="str">
            <v>e_itsp</v>
          </cell>
          <cell r="E1203">
            <v>0.80157556886038595</v>
          </cell>
          <cell r="F1203" t="str">
            <v>% ent cuse</v>
          </cell>
        </row>
        <row r="1204">
          <cell r="A1204" t="str">
            <v>2007</v>
          </cell>
          <cell r="B1204" t="str">
            <v>EU15</v>
          </cell>
          <cell r="C1204" t="str">
            <v>L_DFGHIJKO</v>
          </cell>
          <cell r="D1204" t="str">
            <v>e_itsp</v>
          </cell>
          <cell r="E1204">
            <v>0.74437571353072796</v>
          </cell>
          <cell r="F1204" t="str">
            <v>% ent</v>
          </cell>
        </row>
        <row r="1205">
          <cell r="A1205" t="str">
            <v>2007</v>
          </cell>
          <cell r="B1205" t="str">
            <v>EU15</v>
          </cell>
          <cell r="C1205" t="str">
            <v>L_DFGHIJKO</v>
          </cell>
          <cell r="D1205" t="str">
            <v>e_itsp</v>
          </cell>
          <cell r="E1205">
            <v>0.74568216562476897</v>
          </cell>
          <cell r="F1205" t="str">
            <v>% ent cuse</v>
          </cell>
        </row>
        <row r="1206">
          <cell r="A1206" t="str">
            <v>2007</v>
          </cell>
          <cell r="B1206" t="str">
            <v>EU15</v>
          </cell>
          <cell r="C1206" t="str">
            <v>L_DFGHIKO</v>
          </cell>
          <cell r="D1206" t="str">
            <v>e_itsp</v>
          </cell>
          <cell r="E1206">
            <v>0.73546215129347703</v>
          </cell>
          <cell r="F1206" t="str">
            <v>% ent</v>
          </cell>
        </row>
        <row r="1207">
          <cell r="A1207" t="str">
            <v>2007</v>
          </cell>
          <cell r="B1207" t="str">
            <v>EU15</v>
          </cell>
          <cell r="C1207" t="str">
            <v>L_DFGHIKO</v>
          </cell>
          <cell r="D1207" t="str">
            <v>e_itsp</v>
          </cell>
          <cell r="E1207">
            <v>0.73683191915621504</v>
          </cell>
          <cell r="F1207" t="str">
            <v>% ent cuse</v>
          </cell>
        </row>
        <row r="1208">
          <cell r="A1208" t="str">
            <v>2007</v>
          </cell>
          <cell r="B1208" t="str">
            <v>EU15</v>
          </cell>
          <cell r="C1208" t="str">
            <v>L_GHIKO</v>
          </cell>
          <cell r="D1208" t="str">
            <v>e_itsp</v>
          </cell>
          <cell r="E1208">
            <v>0.69189063550845997</v>
          </cell>
          <cell r="F1208" t="str">
            <v>% ent</v>
          </cell>
        </row>
        <row r="1209">
          <cell r="A1209" t="str">
            <v>2007</v>
          </cell>
          <cell r="B1209" t="str">
            <v>EU15</v>
          </cell>
          <cell r="C1209" t="str">
            <v>L_GHIKO</v>
          </cell>
          <cell r="D1209" t="str">
            <v>e_itsp</v>
          </cell>
          <cell r="E1209">
            <v>0.69400611650385602</v>
          </cell>
          <cell r="F1209" t="str">
            <v>% ent cuse</v>
          </cell>
        </row>
        <row r="1210">
          <cell r="A1210" t="str">
            <v>2007</v>
          </cell>
          <cell r="B1210" t="str">
            <v>EU15</v>
          </cell>
          <cell r="C1210" t="str">
            <v>L_J65_66</v>
          </cell>
          <cell r="D1210" t="str">
            <v>e_itsp</v>
          </cell>
          <cell r="E1210">
            <v>0.890362722367116</v>
          </cell>
          <cell r="F1210" t="str">
            <v>% ent</v>
          </cell>
        </row>
        <row r="1211">
          <cell r="A1211" t="str">
            <v>2007</v>
          </cell>
          <cell r="B1211" t="str">
            <v>EU15</v>
          </cell>
          <cell r="C1211" t="str">
            <v>L_J65_66</v>
          </cell>
          <cell r="D1211" t="str">
            <v>e_itsp</v>
          </cell>
          <cell r="E1211">
            <v>0.890362722367116</v>
          </cell>
          <cell r="F1211" t="str">
            <v>% ent cuse</v>
          </cell>
        </row>
        <row r="1212">
          <cell r="A1212" t="str">
            <v>2007</v>
          </cell>
          <cell r="B1212" t="str">
            <v>EU15</v>
          </cell>
          <cell r="C1212" t="str">
            <v>M_DF</v>
          </cell>
          <cell r="D1212" t="str">
            <v>e_itsp</v>
          </cell>
          <cell r="E1212">
            <v>0.40502206600090901</v>
          </cell>
          <cell r="F1212" t="str">
            <v>% ent</v>
          </cell>
        </row>
        <row r="1213">
          <cell r="A1213" t="str">
            <v>2007</v>
          </cell>
          <cell r="B1213" t="str">
            <v>EU15</v>
          </cell>
          <cell r="C1213" t="str">
            <v>M_DF</v>
          </cell>
          <cell r="D1213" t="str">
            <v>e_itsp</v>
          </cell>
          <cell r="E1213">
            <v>0.40543384979847402</v>
          </cell>
          <cell r="F1213" t="str">
            <v>% ent cuse</v>
          </cell>
        </row>
        <row r="1214">
          <cell r="A1214" t="str">
            <v>2007</v>
          </cell>
          <cell r="B1214" t="str">
            <v>EU15</v>
          </cell>
          <cell r="C1214" t="str">
            <v>M_DFGHIJKO</v>
          </cell>
          <cell r="D1214" t="str">
            <v>e_itsp</v>
          </cell>
          <cell r="E1214">
            <v>0.443969513986127</v>
          </cell>
          <cell r="F1214" t="str">
            <v>% ent</v>
          </cell>
        </row>
        <row r="1215">
          <cell r="A1215" t="str">
            <v>2007</v>
          </cell>
          <cell r="B1215" t="str">
            <v>EU15</v>
          </cell>
          <cell r="C1215" t="str">
            <v>M_DFGHIJKO</v>
          </cell>
          <cell r="D1215" t="str">
            <v>e_itsp</v>
          </cell>
          <cell r="E1215">
            <v>0.44539813145777901</v>
          </cell>
          <cell r="F1215" t="str">
            <v>% ent cuse</v>
          </cell>
        </row>
        <row r="1216">
          <cell r="A1216" t="str">
            <v>2007</v>
          </cell>
          <cell r="B1216" t="str">
            <v>EU15</v>
          </cell>
          <cell r="C1216" t="str">
            <v>M_DFGHIKO</v>
          </cell>
          <cell r="D1216" t="str">
            <v>e_itsp</v>
          </cell>
          <cell r="E1216">
            <v>0.43651068727140901</v>
          </cell>
          <cell r="F1216" t="str">
            <v>% ent</v>
          </cell>
        </row>
        <row r="1217">
          <cell r="A1217" t="str">
            <v>2007</v>
          </cell>
          <cell r="B1217" t="str">
            <v>EU15</v>
          </cell>
          <cell r="C1217" t="str">
            <v>M_DFGHIKO</v>
          </cell>
          <cell r="D1217" t="str">
            <v>e_itsp</v>
          </cell>
          <cell r="E1217">
            <v>0.43794112014480702</v>
          </cell>
          <cell r="F1217" t="str">
            <v>% ent cuse</v>
          </cell>
        </row>
        <row r="1218">
          <cell r="A1218" t="str">
            <v>2007</v>
          </cell>
          <cell r="B1218" t="str">
            <v>EU15</v>
          </cell>
          <cell r="C1218" t="str">
            <v>M_GHIKO</v>
          </cell>
          <cell r="D1218" t="str">
            <v>e_itsp</v>
          </cell>
          <cell r="E1218">
            <v>0.46634087143078601</v>
          </cell>
          <cell r="F1218" t="str">
            <v>% ent</v>
          </cell>
        </row>
        <row r="1219">
          <cell r="A1219" t="str">
            <v>2007</v>
          </cell>
          <cell r="B1219" t="str">
            <v>EU15</v>
          </cell>
          <cell r="C1219" t="str">
            <v>M_GHIKO</v>
          </cell>
          <cell r="D1219" t="str">
            <v>e_itsp</v>
          </cell>
          <cell r="E1219">
            <v>0.46892841025075799</v>
          </cell>
          <cell r="F1219" t="str">
            <v>% ent cuse</v>
          </cell>
        </row>
        <row r="1220">
          <cell r="A1220" t="str">
            <v>2007</v>
          </cell>
          <cell r="B1220" t="str">
            <v>EU15</v>
          </cell>
          <cell r="C1220" t="str">
            <v>M_J65_66</v>
          </cell>
          <cell r="D1220" t="str">
            <v>e_itsp</v>
          </cell>
          <cell r="E1220">
            <v>0.81120440232745405</v>
          </cell>
          <cell r="F1220" t="str">
            <v>% ent</v>
          </cell>
        </row>
        <row r="1221">
          <cell r="A1221" t="str">
            <v>2007</v>
          </cell>
          <cell r="B1221" t="str">
            <v>EU15</v>
          </cell>
          <cell r="C1221" t="str">
            <v>M_J65_66</v>
          </cell>
          <cell r="D1221" t="str">
            <v>e_itsp</v>
          </cell>
          <cell r="E1221">
            <v>0.81145953913139701</v>
          </cell>
          <cell r="F1221" t="str">
            <v>% ent cuse</v>
          </cell>
        </row>
        <row r="1222">
          <cell r="A1222" t="str">
            <v>2007</v>
          </cell>
          <cell r="B1222" t="str">
            <v>EU15</v>
          </cell>
          <cell r="C1222" t="str">
            <v>SM_DFGHIJKO</v>
          </cell>
          <cell r="D1222" t="str">
            <v>e_itsp</v>
          </cell>
          <cell r="E1222">
            <v>0.17584338766511301</v>
          </cell>
          <cell r="F1222" t="str">
            <v>% ent</v>
          </cell>
        </row>
        <row r="1223">
          <cell r="A1223" t="str">
            <v>2007</v>
          </cell>
          <cell r="B1223" t="str">
            <v>EU15</v>
          </cell>
          <cell r="C1223" t="str">
            <v>SM_DFGHIJKO</v>
          </cell>
          <cell r="D1223" t="str">
            <v>e_itsp</v>
          </cell>
          <cell r="E1223">
            <v>0.18076619766296101</v>
          </cell>
          <cell r="F1223" t="str">
            <v>% ent cuse</v>
          </cell>
        </row>
        <row r="1224">
          <cell r="A1224" t="str">
            <v>2007</v>
          </cell>
          <cell r="B1224" t="str">
            <v>EU15</v>
          </cell>
          <cell r="C1224" t="str">
            <v>SM_DFGHIKO</v>
          </cell>
          <cell r="D1224" t="str">
            <v>e_itsp</v>
          </cell>
          <cell r="E1224">
            <v>0.173227479054889</v>
          </cell>
          <cell r="F1224" t="str">
            <v>% ent</v>
          </cell>
        </row>
        <row r="1225">
          <cell r="A1225" t="str">
            <v>2007</v>
          </cell>
          <cell r="B1225" t="str">
            <v>EU15</v>
          </cell>
          <cell r="C1225" t="str">
            <v>SM_DFGHIKO</v>
          </cell>
          <cell r="D1225" t="str">
            <v>e_itsp</v>
          </cell>
          <cell r="E1225">
            <v>0.17810958797089901</v>
          </cell>
          <cell r="F1225" t="str">
            <v>% ent cuse</v>
          </cell>
        </row>
        <row r="1226">
          <cell r="A1226" t="str">
            <v>2007</v>
          </cell>
          <cell r="B1226" t="str">
            <v>EU15</v>
          </cell>
          <cell r="C1226" t="str">
            <v>SM_J65_66</v>
          </cell>
          <cell r="D1226" t="str">
            <v>e_itsp</v>
          </cell>
          <cell r="E1226">
            <v>0.54237285248064604</v>
          </cell>
          <cell r="F1226" t="str">
            <v>% ent</v>
          </cell>
        </row>
        <row r="1227">
          <cell r="A1227" t="str">
            <v>2007</v>
          </cell>
          <cell r="B1227" t="str">
            <v>EU15</v>
          </cell>
          <cell r="C1227" t="str">
            <v>SM_J65_66</v>
          </cell>
          <cell r="D1227" t="str">
            <v>e_itsp</v>
          </cell>
          <cell r="E1227">
            <v>0.54364354107985202</v>
          </cell>
          <cell r="F1227" t="str">
            <v>% ent cuse</v>
          </cell>
        </row>
        <row r="1228">
          <cell r="A1228" t="str">
            <v>2007</v>
          </cell>
          <cell r="B1228" t="str">
            <v>EU15</v>
          </cell>
          <cell r="C1228" t="str">
            <v>SM_O1</v>
          </cell>
          <cell r="D1228" t="str">
            <v>e_itsp</v>
          </cell>
          <cell r="E1228">
            <v>0.12739692081460199</v>
          </cell>
          <cell r="F1228" t="str">
            <v>% ent</v>
          </cell>
        </row>
        <row r="1229">
          <cell r="A1229" t="str">
            <v>2007</v>
          </cell>
          <cell r="B1229" t="str">
            <v>EU15</v>
          </cell>
          <cell r="C1229" t="str">
            <v>SM_O1</v>
          </cell>
          <cell r="D1229" t="str">
            <v>e_itsp</v>
          </cell>
          <cell r="E1229">
            <v>0.13309593289716801</v>
          </cell>
          <cell r="F1229" t="str">
            <v>% ent cuse</v>
          </cell>
        </row>
        <row r="1230">
          <cell r="A1230" t="str">
            <v>2007</v>
          </cell>
          <cell r="B1230" t="str">
            <v>EU15</v>
          </cell>
          <cell r="C1230" t="str">
            <v>SM_OTH</v>
          </cell>
          <cell r="D1230" t="str">
            <v>e_itsp</v>
          </cell>
          <cell r="E1230">
            <v>0.18075143296888599</v>
          </cell>
          <cell r="F1230" t="str">
            <v>% ent</v>
          </cell>
        </row>
        <row r="1231">
          <cell r="A1231" t="str">
            <v>2007</v>
          </cell>
          <cell r="B1231" t="str">
            <v>EU15</v>
          </cell>
          <cell r="C1231" t="str">
            <v>SM_OTH</v>
          </cell>
          <cell r="D1231" t="str">
            <v>e_itsp</v>
          </cell>
          <cell r="E1231">
            <v>0.185326876965825</v>
          </cell>
          <cell r="F1231" t="str">
            <v>% ent cuse</v>
          </cell>
        </row>
        <row r="1232">
          <cell r="A1232" t="str">
            <v>2007</v>
          </cell>
          <cell r="B1232" t="str">
            <v>EU15</v>
          </cell>
          <cell r="C1232" t="str">
            <v>S_DF</v>
          </cell>
          <cell r="D1232" t="str">
            <v>e_itsp</v>
          </cell>
          <cell r="E1232">
            <v>7.4412419197171203E-2</v>
          </cell>
          <cell r="F1232" t="str">
            <v>% ent</v>
          </cell>
        </row>
        <row r="1233">
          <cell r="A1233" t="str">
            <v>2007</v>
          </cell>
          <cell r="B1233" t="str">
            <v>EU15</v>
          </cell>
          <cell r="C1233" t="str">
            <v>S_DF</v>
          </cell>
          <cell r="D1233" t="str">
            <v>e_itsp</v>
          </cell>
          <cell r="E1233">
            <v>7.7317837835307796E-2</v>
          </cell>
          <cell r="F1233" t="str">
            <v>% ent cuse</v>
          </cell>
        </row>
        <row r="1234">
          <cell r="A1234" t="str">
            <v>2007</v>
          </cell>
          <cell r="B1234" t="str">
            <v>EU15</v>
          </cell>
          <cell r="C1234" t="str">
            <v>S_DFGHIJKO</v>
          </cell>
          <cell r="D1234" t="str">
            <v>e_itsp</v>
          </cell>
          <cell r="E1234">
            <v>0.132454899850865</v>
          </cell>
          <cell r="F1234" t="str">
            <v>% ent</v>
          </cell>
        </row>
        <row r="1235">
          <cell r="A1235" t="str">
            <v>2007</v>
          </cell>
          <cell r="B1235" t="str">
            <v>EU15</v>
          </cell>
          <cell r="C1235" t="str">
            <v>S_DFGHIJKO</v>
          </cell>
          <cell r="D1235" t="str">
            <v>e_itsp</v>
          </cell>
          <cell r="E1235">
            <v>0.13670941445634699</v>
          </cell>
          <cell r="F1235" t="str">
            <v>% ent cuse</v>
          </cell>
        </row>
        <row r="1236">
          <cell r="A1236" t="str">
            <v>2007</v>
          </cell>
          <cell r="B1236" t="str">
            <v>EU15</v>
          </cell>
          <cell r="C1236" t="str">
            <v>S_DFGHIKO</v>
          </cell>
          <cell r="D1236" t="str">
            <v>e_itsp</v>
          </cell>
          <cell r="E1236">
            <v>0.13126045723440699</v>
          </cell>
          <cell r="F1236" t="str">
            <v>% ent</v>
          </cell>
        </row>
        <row r="1237">
          <cell r="A1237" t="str">
            <v>2007</v>
          </cell>
          <cell r="B1237" t="str">
            <v>EU15</v>
          </cell>
          <cell r="C1237" t="str">
            <v>S_DFGHIKO</v>
          </cell>
          <cell r="D1237" t="str">
            <v>e_itsp</v>
          </cell>
          <cell r="E1237">
            <v>0.135495965714551</v>
          </cell>
          <cell r="F1237" t="str">
            <v>% ent cuse</v>
          </cell>
        </row>
        <row r="1238">
          <cell r="A1238" t="str">
            <v>2007</v>
          </cell>
          <cell r="B1238" t="str">
            <v>EU15</v>
          </cell>
          <cell r="C1238" t="str">
            <v>S_GHIKO</v>
          </cell>
          <cell r="D1238" t="str">
            <v>e_itsp</v>
          </cell>
          <cell r="E1238">
            <v>0.17623584556497601</v>
          </cell>
          <cell r="F1238" t="str">
            <v>% ent</v>
          </cell>
        </row>
        <row r="1239">
          <cell r="A1239" t="str">
            <v>2007</v>
          </cell>
          <cell r="B1239" t="str">
            <v>EU15</v>
          </cell>
          <cell r="C1239" t="str">
            <v>S_GHIKO</v>
          </cell>
          <cell r="D1239" t="str">
            <v>e_itsp</v>
          </cell>
          <cell r="E1239">
            <v>0.18112186906361599</v>
          </cell>
          <cell r="F1239" t="str">
            <v>% ent cuse</v>
          </cell>
        </row>
        <row r="1240">
          <cell r="A1240" t="str">
            <v>2007</v>
          </cell>
          <cell r="B1240" t="str">
            <v>EU15</v>
          </cell>
          <cell r="C1240" t="str">
            <v>S_J65_66</v>
          </cell>
          <cell r="D1240" t="str">
            <v>e_itsp</v>
          </cell>
          <cell r="E1240">
            <v>0.36958500076609702</v>
          </cell>
          <cell r="F1240" t="str">
            <v>% ent</v>
          </cell>
        </row>
        <row r="1241">
          <cell r="A1241" t="str">
            <v>2007</v>
          </cell>
          <cell r="B1241" t="str">
            <v>EU15</v>
          </cell>
          <cell r="C1241" t="str">
            <v>S_J65_66</v>
          </cell>
          <cell r="D1241" t="str">
            <v>e_itsp</v>
          </cell>
          <cell r="E1241">
            <v>0.37093430135391398</v>
          </cell>
          <cell r="F1241" t="str">
            <v>% ent cuse</v>
          </cell>
        </row>
        <row r="1242">
          <cell r="A1242" t="str">
            <v>2007</v>
          </cell>
          <cell r="B1242" t="str">
            <v>EU25</v>
          </cell>
          <cell r="C1242" t="str">
            <v>10_65</v>
          </cell>
          <cell r="D1242" t="str">
            <v>e_itsp</v>
          </cell>
          <cell r="E1242">
            <v>0.60405501418420304</v>
          </cell>
          <cell r="F1242" t="str">
            <v>% ent</v>
          </cell>
        </row>
        <row r="1243">
          <cell r="A1243" t="str">
            <v>2007</v>
          </cell>
          <cell r="B1243" t="str">
            <v>EU25</v>
          </cell>
          <cell r="C1243" t="str">
            <v>10_65</v>
          </cell>
          <cell r="D1243" t="str">
            <v>e_itsp</v>
          </cell>
          <cell r="E1243">
            <v>0.60535862990290001</v>
          </cell>
          <cell r="F1243" t="str">
            <v>% ent cuse</v>
          </cell>
        </row>
        <row r="1244">
          <cell r="A1244" t="str">
            <v>2007</v>
          </cell>
          <cell r="B1244" t="str">
            <v>EU25</v>
          </cell>
          <cell r="C1244" t="str">
            <v>10_66</v>
          </cell>
          <cell r="D1244" t="str">
            <v>e_itsp</v>
          </cell>
          <cell r="E1244">
            <v>0.64084700635310998</v>
          </cell>
          <cell r="F1244" t="str">
            <v>% ent</v>
          </cell>
        </row>
        <row r="1245">
          <cell r="A1245" t="str">
            <v>2007</v>
          </cell>
          <cell r="B1245" t="str">
            <v>EU25</v>
          </cell>
          <cell r="C1245" t="str">
            <v>10_66</v>
          </cell>
          <cell r="D1245" t="str">
            <v>e_itsp</v>
          </cell>
          <cell r="E1245">
            <v>0.64107983350887099</v>
          </cell>
          <cell r="F1245" t="str">
            <v>% ent cuse</v>
          </cell>
        </row>
        <row r="1246">
          <cell r="A1246" t="str">
            <v>2007</v>
          </cell>
          <cell r="B1246" t="str">
            <v>EU25</v>
          </cell>
          <cell r="C1246" t="str">
            <v>10_D</v>
          </cell>
          <cell r="D1246" t="str">
            <v>e_itsp</v>
          </cell>
          <cell r="E1246">
            <v>0.175415237645831</v>
          </cell>
          <cell r="F1246" t="str">
            <v>% ent</v>
          </cell>
        </row>
        <row r="1247">
          <cell r="A1247" t="str">
            <v>2007</v>
          </cell>
          <cell r="B1247" t="str">
            <v>EU25</v>
          </cell>
          <cell r="C1247" t="str">
            <v>10_D</v>
          </cell>
          <cell r="D1247" t="str">
            <v>e_itsp</v>
          </cell>
          <cell r="E1247">
            <v>0.18159673852720401</v>
          </cell>
          <cell r="F1247" t="str">
            <v>% ent cuse</v>
          </cell>
        </row>
        <row r="1248">
          <cell r="A1248" t="str">
            <v>2007</v>
          </cell>
          <cell r="B1248" t="str">
            <v>EU25</v>
          </cell>
          <cell r="C1248" t="str">
            <v>10_D15_22</v>
          </cell>
          <cell r="D1248" t="str">
            <v>e_itsp</v>
          </cell>
          <cell r="E1248">
            <v>0.135513938881555</v>
          </cell>
          <cell r="F1248" t="str">
            <v>% ent</v>
          </cell>
        </row>
        <row r="1249">
          <cell r="A1249" t="str">
            <v>2007</v>
          </cell>
          <cell r="B1249" t="str">
            <v>EU25</v>
          </cell>
          <cell r="C1249" t="str">
            <v>10_D15_22</v>
          </cell>
          <cell r="D1249" t="str">
            <v>e_itsp</v>
          </cell>
          <cell r="E1249">
            <v>0.14534710294098499</v>
          </cell>
          <cell r="F1249" t="str">
            <v>% ent cuse</v>
          </cell>
        </row>
        <row r="1250">
          <cell r="A1250" t="str">
            <v>2007</v>
          </cell>
          <cell r="B1250" t="str">
            <v>EU25</v>
          </cell>
          <cell r="C1250" t="str">
            <v>10_D23_25</v>
          </cell>
          <cell r="D1250" t="str">
            <v>e_itsp</v>
          </cell>
          <cell r="E1250">
            <v>0.24495769034538001</v>
          </cell>
          <cell r="F1250" t="str">
            <v>% ent</v>
          </cell>
        </row>
        <row r="1251">
          <cell r="A1251" t="str">
            <v>2007</v>
          </cell>
          <cell r="B1251" t="str">
            <v>EU25</v>
          </cell>
          <cell r="C1251" t="str">
            <v>10_D23_25</v>
          </cell>
          <cell r="D1251" t="str">
            <v>e_itsp</v>
          </cell>
          <cell r="E1251">
            <v>0.24737636692264101</v>
          </cell>
          <cell r="F1251" t="str">
            <v>% ent cuse</v>
          </cell>
        </row>
        <row r="1252">
          <cell r="A1252" t="str">
            <v>2007</v>
          </cell>
          <cell r="B1252" t="str">
            <v>EU25</v>
          </cell>
          <cell r="C1252" t="str">
            <v>10_D26_28</v>
          </cell>
          <cell r="D1252" t="str">
            <v>e_itsp</v>
          </cell>
          <cell r="E1252">
            <v>0.12473774292680399</v>
          </cell>
          <cell r="F1252" t="str">
            <v>% ent</v>
          </cell>
        </row>
        <row r="1253">
          <cell r="A1253" t="str">
            <v>2007</v>
          </cell>
          <cell r="B1253" t="str">
            <v>EU25</v>
          </cell>
          <cell r="C1253" t="str">
            <v>10_D26_28</v>
          </cell>
          <cell r="D1253" t="str">
            <v>e_itsp</v>
          </cell>
          <cell r="E1253">
            <v>0.126486382295566</v>
          </cell>
          <cell r="F1253" t="str">
            <v>% ent cuse</v>
          </cell>
        </row>
        <row r="1254">
          <cell r="A1254" t="str">
            <v>2007</v>
          </cell>
          <cell r="B1254" t="str">
            <v>EU25</v>
          </cell>
          <cell r="C1254" t="str">
            <v>10_D29_37</v>
          </cell>
          <cell r="D1254" t="str">
            <v>e_itsp</v>
          </cell>
          <cell r="E1254">
            <v>0.25051013927712801</v>
          </cell>
          <cell r="F1254" t="str">
            <v>% ent</v>
          </cell>
        </row>
        <row r="1255">
          <cell r="A1255" t="str">
            <v>2007</v>
          </cell>
          <cell r="B1255" t="str">
            <v>EU25</v>
          </cell>
          <cell r="C1255" t="str">
            <v>10_D29_37</v>
          </cell>
          <cell r="D1255" t="str">
            <v>e_itsp</v>
          </cell>
          <cell r="E1255">
            <v>0.25427121631887001</v>
          </cell>
          <cell r="F1255" t="str">
            <v>% ent cuse</v>
          </cell>
        </row>
        <row r="1256">
          <cell r="A1256" t="str">
            <v>2007</v>
          </cell>
          <cell r="B1256" t="str">
            <v>EU25</v>
          </cell>
          <cell r="C1256" t="str">
            <v>10_DF</v>
          </cell>
          <cell r="D1256" t="str">
            <v>e_itsp</v>
          </cell>
          <cell r="E1256">
            <v>0.141030746943997</v>
          </cell>
          <cell r="F1256" t="str">
            <v>% ent</v>
          </cell>
        </row>
        <row r="1257">
          <cell r="A1257" t="str">
            <v>2007</v>
          </cell>
          <cell r="B1257" t="str">
            <v>EU25</v>
          </cell>
          <cell r="C1257" t="str">
            <v>10_DF</v>
          </cell>
          <cell r="D1257" t="str">
            <v>e_itsp</v>
          </cell>
          <cell r="E1257">
            <v>0.146001505130919</v>
          </cell>
          <cell r="F1257" t="str">
            <v>% ent cuse</v>
          </cell>
        </row>
        <row r="1258">
          <cell r="A1258" t="str">
            <v>2007</v>
          </cell>
          <cell r="B1258" t="str">
            <v>EU25</v>
          </cell>
          <cell r="C1258" t="str">
            <v>10_DFGHIJKO</v>
          </cell>
          <cell r="D1258" t="str">
            <v>e_itsp</v>
          </cell>
          <cell r="E1258">
            <v>0.18923393558732801</v>
          </cell>
          <cell r="F1258" t="str">
            <v>% ent</v>
          </cell>
        </row>
        <row r="1259">
          <cell r="A1259" t="str">
            <v>2007</v>
          </cell>
          <cell r="B1259" t="str">
            <v>EU25</v>
          </cell>
          <cell r="C1259" t="str">
            <v>10_DFGHIJKO</v>
          </cell>
          <cell r="D1259" t="str">
            <v>e_itsp</v>
          </cell>
          <cell r="E1259">
            <v>0.19500697655607599</v>
          </cell>
          <cell r="F1259" t="str">
            <v>% ent cuse</v>
          </cell>
        </row>
        <row r="1260">
          <cell r="A1260" t="str">
            <v>2007</v>
          </cell>
          <cell r="B1260" t="str">
            <v>EU25</v>
          </cell>
          <cell r="C1260" t="str">
            <v>10_DFGHIKO</v>
          </cell>
          <cell r="D1260" t="str">
            <v>e_itsp</v>
          </cell>
          <cell r="E1260">
            <v>0.185617519368657</v>
          </cell>
          <cell r="F1260" t="str">
            <v>% ent</v>
          </cell>
        </row>
        <row r="1261">
          <cell r="A1261" t="str">
            <v>2007</v>
          </cell>
          <cell r="B1261" t="str">
            <v>EU25</v>
          </cell>
          <cell r="C1261" t="str">
            <v>10_DFGHIKO</v>
          </cell>
          <cell r="D1261" t="str">
            <v>e_itsp</v>
          </cell>
          <cell r="E1261">
            <v>0.191327070060586</v>
          </cell>
          <cell r="F1261" t="str">
            <v>% ent cuse</v>
          </cell>
        </row>
        <row r="1262">
          <cell r="A1262" t="str">
            <v>2007</v>
          </cell>
          <cell r="B1262" t="str">
            <v>EU25</v>
          </cell>
          <cell r="C1262" t="str">
            <v>10_DGHIK</v>
          </cell>
          <cell r="D1262" t="str">
            <v>e_itsp</v>
          </cell>
          <cell r="E1262">
            <v>0.20063879648962499</v>
          </cell>
          <cell r="F1262" t="str">
            <v>% ent</v>
          </cell>
        </row>
        <row r="1263">
          <cell r="A1263" t="str">
            <v>2007</v>
          </cell>
          <cell r="B1263" t="str">
            <v>EU25</v>
          </cell>
          <cell r="C1263" t="str">
            <v>10_DGHIK</v>
          </cell>
          <cell r="D1263" t="str">
            <v>e_itsp</v>
          </cell>
          <cell r="E1263">
            <v>0.206741055548473</v>
          </cell>
          <cell r="F1263" t="str">
            <v>% ent cuse</v>
          </cell>
        </row>
        <row r="1264">
          <cell r="A1264" t="str">
            <v>2007</v>
          </cell>
          <cell r="B1264" t="str">
            <v>EU25</v>
          </cell>
          <cell r="C1264" t="str">
            <v>10_DGIK</v>
          </cell>
          <cell r="D1264" t="str">
            <v>e_itsp</v>
          </cell>
          <cell r="E1264">
            <v>0.20471482423210199</v>
          </cell>
          <cell r="F1264" t="str">
            <v>% ent</v>
          </cell>
        </row>
        <row r="1265">
          <cell r="A1265" t="str">
            <v>2007</v>
          </cell>
          <cell r="B1265" t="str">
            <v>EU25</v>
          </cell>
          <cell r="C1265" t="str">
            <v>10_DGIK</v>
          </cell>
          <cell r="D1265" t="str">
            <v>e_itsp</v>
          </cell>
          <cell r="E1265">
            <v>0.211002345298621</v>
          </cell>
          <cell r="F1265" t="str">
            <v>% ent cuse</v>
          </cell>
        </row>
        <row r="1266">
          <cell r="A1266" t="str">
            <v>2007</v>
          </cell>
          <cell r="B1266" t="str">
            <v>EU25</v>
          </cell>
          <cell r="C1266" t="str">
            <v>10_F</v>
          </cell>
          <cell r="D1266" t="str">
            <v>e_itsp</v>
          </cell>
          <cell r="E1266">
            <v>7.4060212851825902E-2</v>
          </cell>
          <cell r="F1266" t="str">
            <v>% ent</v>
          </cell>
        </row>
        <row r="1267">
          <cell r="A1267" t="str">
            <v>2007</v>
          </cell>
          <cell r="B1267" t="str">
            <v>EU25</v>
          </cell>
          <cell r="C1267" t="str">
            <v>10_F</v>
          </cell>
          <cell r="D1267" t="str">
            <v>e_itsp</v>
          </cell>
          <cell r="E1267">
            <v>7.66714954033242E-2</v>
          </cell>
          <cell r="F1267" t="str">
            <v>% ent cuse</v>
          </cell>
        </row>
        <row r="1268">
          <cell r="A1268" t="str">
            <v>2007</v>
          </cell>
          <cell r="B1268" t="str">
            <v>EU25</v>
          </cell>
          <cell r="C1268" t="str">
            <v>10_G</v>
          </cell>
          <cell r="D1268" t="str">
            <v>e_itsp</v>
          </cell>
          <cell r="E1268">
            <v>0.168994563301615</v>
          </cell>
          <cell r="F1268" t="str">
            <v>% ent</v>
          </cell>
        </row>
        <row r="1269">
          <cell r="A1269" t="str">
            <v>2007</v>
          </cell>
          <cell r="B1269" t="str">
            <v>EU25</v>
          </cell>
          <cell r="C1269" t="str">
            <v>10_G</v>
          </cell>
          <cell r="D1269" t="str">
            <v>e_itsp</v>
          </cell>
          <cell r="E1269">
            <v>0.17369853558519199</v>
          </cell>
          <cell r="F1269" t="str">
            <v>% ent cuse</v>
          </cell>
        </row>
        <row r="1270">
          <cell r="A1270" t="str">
            <v>2007</v>
          </cell>
          <cell r="B1270" t="str">
            <v>EU25</v>
          </cell>
          <cell r="C1270" t="str">
            <v>10_G50</v>
          </cell>
          <cell r="D1270" t="str">
            <v>e_itsp</v>
          </cell>
          <cell r="E1270">
            <v>0.15370075727847199</v>
          </cell>
          <cell r="F1270" t="str">
            <v>% ent</v>
          </cell>
        </row>
        <row r="1271">
          <cell r="A1271" t="str">
            <v>2007</v>
          </cell>
          <cell r="B1271" t="str">
            <v>EU25</v>
          </cell>
          <cell r="C1271" t="str">
            <v>10_G50</v>
          </cell>
          <cell r="D1271" t="str">
            <v>e_itsp</v>
          </cell>
          <cell r="E1271">
            <v>0.155749998201689</v>
          </cell>
          <cell r="F1271" t="str">
            <v>% ent cuse</v>
          </cell>
        </row>
        <row r="1272">
          <cell r="A1272" t="str">
            <v>2007</v>
          </cell>
          <cell r="B1272" t="str">
            <v>EU25</v>
          </cell>
          <cell r="C1272" t="str">
            <v>10_G51</v>
          </cell>
          <cell r="D1272" t="str">
            <v>e_itsp</v>
          </cell>
          <cell r="E1272">
            <v>0.23617716956244</v>
          </cell>
          <cell r="F1272" t="str">
            <v>% ent</v>
          </cell>
        </row>
        <row r="1273">
          <cell r="A1273" t="str">
            <v>2007</v>
          </cell>
          <cell r="B1273" t="str">
            <v>EU25</v>
          </cell>
          <cell r="C1273" t="str">
            <v>10_G51</v>
          </cell>
          <cell r="D1273" t="str">
            <v>e_itsp</v>
          </cell>
          <cell r="E1273">
            <v>0.23881868732215999</v>
          </cell>
          <cell r="F1273" t="str">
            <v>% ent cuse</v>
          </cell>
        </row>
        <row r="1274">
          <cell r="A1274" t="str">
            <v>2007</v>
          </cell>
          <cell r="B1274" t="str">
            <v>EU25</v>
          </cell>
          <cell r="C1274" t="str">
            <v>10_G52</v>
          </cell>
          <cell r="D1274" t="str">
            <v>e_itsp</v>
          </cell>
          <cell r="E1274">
            <v>0.103310051589</v>
          </cell>
          <cell r="F1274" t="str">
            <v>% ent</v>
          </cell>
        </row>
        <row r="1275">
          <cell r="A1275" t="str">
            <v>2007</v>
          </cell>
          <cell r="B1275" t="str">
            <v>EU25</v>
          </cell>
          <cell r="C1275" t="str">
            <v>10_G52</v>
          </cell>
          <cell r="D1275" t="str">
            <v>e_itsp</v>
          </cell>
          <cell r="E1275">
            <v>0.10888720143681101</v>
          </cell>
          <cell r="F1275" t="str">
            <v>% ent cuse</v>
          </cell>
        </row>
        <row r="1276">
          <cell r="A1276" t="str">
            <v>2007</v>
          </cell>
          <cell r="B1276" t="str">
            <v>EU25</v>
          </cell>
          <cell r="C1276" t="str">
            <v>10_GHIKO</v>
          </cell>
          <cell r="D1276" t="str">
            <v>e_itsp</v>
          </cell>
          <cell r="E1276">
            <v>0.223152956833293</v>
          </cell>
          <cell r="F1276" t="str">
            <v>% ent</v>
          </cell>
        </row>
        <row r="1277">
          <cell r="A1277" t="str">
            <v>2007</v>
          </cell>
          <cell r="B1277" t="str">
            <v>EU25</v>
          </cell>
          <cell r="C1277" t="str">
            <v>10_GHIKO</v>
          </cell>
          <cell r="D1277" t="str">
            <v>e_itsp</v>
          </cell>
          <cell r="E1277">
            <v>0.22918162486896901</v>
          </cell>
          <cell r="F1277" t="str">
            <v>% ent cuse</v>
          </cell>
        </row>
        <row r="1278">
          <cell r="A1278" t="str">
            <v>2007</v>
          </cell>
          <cell r="B1278" t="str">
            <v>EU25</v>
          </cell>
          <cell r="C1278" t="str">
            <v>10_H551_552</v>
          </cell>
          <cell r="D1278" t="str">
            <v>e_itsp</v>
          </cell>
          <cell r="E1278">
            <v>8.5874492558693102E-2</v>
          </cell>
          <cell r="F1278" t="str">
            <v>% ent</v>
          </cell>
        </row>
        <row r="1279">
          <cell r="A1279" t="str">
            <v>2007</v>
          </cell>
          <cell r="B1279" t="str">
            <v>EU25</v>
          </cell>
          <cell r="C1279" t="str">
            <v>10_H551_552</v>
          </cell>
          <cell r="D1279" t="str">
            <v>e_itsp</v>
          </cell>
          <cell r="E1279">
            <v>8.7768444945151805E-2</v>
          </cell>
          <cell r="F1279" t="str">
            <v>% ent cuse</v>
          </cell>
        </row>
        <row r="1280">
          <cell r="A1280" t="str">
            <v>2007</v>
          </cell>
          <cell r="B1280" t="str">
            <v>EU25</v>
          </cell>
          <cell r="C1280" t="str">
            <v>10_I</v>
          </cell>
          <cell r="D1280" t="str">
            <v>e_itsp</v>
          </cell>
          <cell r="E1280">
            <v>0.152188964293621</v>
          </cell>
          <cell r="F1280" t="str">
            <v>% ent</v>
          </cell>
        </row>
        <row r="1281">
          <cell r="A1281" t="str">
            <v>2007</v>
          </cell>
          <cell r="B1281" t="str">
            <v>EU25</v>
          </cell>
          <cell r="C1281" t="str">
            <v>10_I</v>
          </cell>
          <cell r="D1281" t="str">
            <v>e_itsp</v>
          </cell>
          <cell r="E1281">
            <v>0.15929554705582299</v>
          </cell>
          <cell r="F1281" t="str">
            <v>% ent cuse</v>
          </cell>
        </row>
        <row r="1282">
          <cell r="A1282" t="str">
            <v>2007</v>
          </cell>
          <cell r="B1282" t="str">
            <v>EU25</v>
          </cell>
          <cell r="C1282" t="str">
            <v>10_I60_63</v>
          </cell>
          <cell r="D1282" t="str">
            <v>e_itsp</v>
          </cell>
          <cell r="E1282">
            <v>0.13478930697816999</v>
          </cell>
          <cell r="F1282" t="str">
            <v>% ent</v>
          </cell>
        </row>
        <row r="1283">
          <cell r="A1283" t="str">
            <v>2007</v>
          </cell>
          <cell r="B1283" t="str">
            <v>EU25</v>
          </cell>
          <cell r="C1283" t="str">
            <v>10_I60_63</v>
          </cell>
          <cell r="D1283" t="str">
            <v>e_itsp</v>
          </cell>
          <cell r="E1283">
            <v>0.141474977686462</v>
          </cell>
          <cell r="F1283" t="str">
            <v>% ent cuse</v>
          </cell>
        </row>
        <row r="1284">
          <cell r="A1284" t="str">
            <v>2007</v>
          </cell>
          <cell r="B1284" t="str">
            <v>EU25</v>
          </cell>
          <cell r="C1284" t="str">
            <v>10_I64</v>
          </cell>
          <cell r="D1284" t="str">
            <v>e_itsp</v>
          </cell>
          <cell r="E1284">
            <v>0.39853389851436</v>
          </cell>
          <cell r="F1284" t="str">
            <v>% ent</v>
          </cell>
        </row>
        <row r="1285">
          <cell r="A1285" t="str">
            <v>2007</v>
          </cell>
          <cell r="B1285" t="str">
            <v>EU25</v>
          </cell>
          <cell r="C1285" t="str">
            <v>10_I64</v>
          </cell>
          <cell r="D1285" t="str">
            <v>e_itsp</v>
          </cell>
          <cell r="E1285">
            <v>0.401413550917113</v>
          </cell>
          <cell r="F1285" t="str">
            <v>% ent cuse</v>
          </cell>
        </row>
        <row r="1286">
          <cell r="A1286" t="str">
            <v>2007</v>
          </cell>
          <cell r="B1286" t="str">
            <v>EU25</v>
          </cell>
          <cell r="C1286" t="str">
            <v>10_J65_66</v>
          </cell>
          <cell r="D1286" t="str">
            <v>e_itsp</v>
          </cell>
          <cell r="E1286">
            <v>0.61368034966460205</v>
          </cell>
          <cell r="F1286" t="str">
            <v>% ent</v>
          </cell>
        </row>
        <row r="1287">
          <cell r="A1287" t="str">
            <v>2007</v>
          </cell>
          <cell r="B1287" t="str">
            <v>EU25</v>
          </cell>
          <cell r="C1287" t="str">
            <v>10_J65_66</v>
          </cell>
          <cell r="D1287" t="str">
            <v>e_itsp</v>
          </cell>
          <cell r="E1287">
            <v>0.614739706275926</v>
          </cell>
          <cell r="F1287" t="str">
            <v>% ent cuse</v>
          </cell>
        </row>
        <row r="1288">
          <cell r="A1288" t="str">
            <v>2007</v>
          </cell>
          <cell r="B1288" t="str">
            <v>EU25</v>
          </cell>
          <cell r="C1288" t="str">
            <v>10_K</v>
          </cell>
          <cell r="D1288" t="str">
            <v>e_itsp</v>
          </cell>
          <cell r="E1288">
            <v>0.32712576501249901</v>
          </cell>
          <cell r="F1288" t="str">
            <v>% ent</v>
          </cell>
        </row>
        <row r="1289">
          <cell r="A1289" t="str">
            <v>2007</v>
          </cell>
          <cell r="B1289" t="str">
            <v>EU25</v>
          </cell>
          <cell r="C1289" t="str">
            <v>10_K</v>
          </cell>
          <cell r="D1289" t="str">
            <v>e_itsp</v>
          </cell>
          <cell r="E1289">
            <v>0.33398694127249501</v>
          </cell>
          <cell r="F1289" t="str">
            <v>% ent cuse</v>
          </cell>
        </row>
        <row r="1290">
          <cell r="A1290" t="str">
            <v>2007</v>
          </cell>
          <cell r="B1290" t="str">
            <v>EU25</v>
          </cell>
          <cell r="C1290" t="str">
            <v>10_K70_71_73_74</v>
          </cell>
          <cell r="D1290" t="str">
            <v>e_itsp</v>
          </cell>
          <cell r="E1290">
            <v>0.26574966593739702</v>
          </cell>
          <cell r="F1290" t="str">
            <v>% ent</v>
          </cell>
        </row>
        <row r="1291">
          <cell r="A1291" t="str">
            <v>2007</v>
          </cell>
          <cell r="B1291" t="str">
            <v>EU25</v>
          </cell>
          <cell r="C1291" t="str">
            <v>10_K70_71_73_74</v>
          </cell>
          <cell r="D1291" t="str">
            <v>e_itsp</v>
          </cell>
          <cell r="E1291">
            <v>0.27197656678538401</v>
          </cell>
          <cell r="F1291" t="str">
            <v>% ent cuse</v>
          </cell>
        </row>
        <row r="1292">
          <cell r="A1292" t="str">
            <v>2007</v>
          </cell>
          <cell r="B1292" t="str">
            <v>EU25</v>
          </cell>
          <cell r="C1292" t="str">
            <v>10_K72</v>
          </cell>
          <cell r="D1292" t="str">
            <v>e_itsp</v>
          </cell>
          <cell r="E1292">
            <v>0.73633945788529598</v>
          </cell>
          <cell r="F1292" t="str">
            <v>% ent</v>
          </cell>
        </row>
        <row r="1293">
          <cell r="A1293" t="str">
            <v>2007</v>
          </cell>
          <cell r="B1293" t="str">
            <v>EU25</v>
          </cell>
          <cell r="C1293" t="str">
            <v>10_K72</v>
          </cell>
          <cell r="D1293" t="str">
            <v>e_itsp</v>
          </cell>
          <cell r="E1293">
            <v>0.73993719249188505</v>
          </cell>
          <cell r="F1293" t="str">
            <v>% ent cuse</v>
          </cell>
        </row>
        <row r="1294">
          <cell r="A1294" t="str">
            <v>2007</v>
          </cell>
          <cell r="B1294" t="str">
            <v>EU25</v>
          </cell>
          <cell r="C1294" t="str">
            <v>10_O921_922</v>
          </cell>
          <cell r="D1294" t="str">
            <v>e_itsp</v>
          </cell>
          <cell r="E1294">
            <v>0.44371543995766999</v>
          </cell>
          <cell r="F1294" t="str">
            <v>% ent</v>
          </cell>
        </row>
        <row r="1295">
          <cell r="A1295" t="str">
            <v>2007</v>
          </cell>
          <cell r="B1295" t="str">
            <v>EU25</v>
          </cell>
          <cell r="C1295" t="str">
            <v>10_O921_922</v>
          </cell>
          <cell r="D1295" t="str">
            <v>e_itsp</v>
          </cell>
          <cell r="E1295">
            <v>0.44801621751495802</v>
          </cell>
          <cell r="F1295" t="str">
            <v>% ent cuse</v>
          </cell>
        </row>
        <row r="1296">
          <cell r="A1296" t="str">
            <v>2007</v>
          </cell>
          <cell r="B1296" t="str">
            <v>EU25</v>
          </cell>
          <cell r="C1296" t="str">
            <v>L_DF</v>
          </cell>
          <cell r="D1296" t="str">
            <v>e_itsp</v>
          </cell>
          <cell r="E1296">
            <v>0.78650163223195702</v>
          </cell>
          <cell r="F1296" t="str">
            <v>% ent</v>
          </cell>
        </row>
        <row r="1297">
          <cell r="A1297" t="str">
            <v>2007</v>
          </cell>
          <cell r="B1297" t="str">
            <v>EU25</v>
          </cell>
          <cell r="C1297" t="str">
            <v>L_DF</v>
          </cell>
          <cell r="D1297" t="str">
            <v>e_itsp</v>
          </cell>
          <cell r="E1297">
            <v>0.78763574248267298</v>
          </cell>
          <cell r="F1297" t="str">
            <v>% ent cuse</v>
          </cell>
        </row>
        <row r="1298">
          <cell r="A1298" t="str">
            <v>2007</v>
          </cell>
          <cell r="B1298" t="str">
            <v>EU25</v>
          </cell>
          <cell r="C1298" t="str">
            <v>L_DFGHIJKO</v>
          </cell>
          <cell r="D1298" t="str">
            <v>e_itsp</v>
          </cell>
          <cell r="E1298">
            <v>0.74201554114663204</v>
          </cell>
          <cell r="F1298" t="str">
            <v>% ent</v>
          </cell>
        </row>
        <row r="1299">
          <cell r="A1299" t="str">
            <v>2007</v>
          </cell>
          <cell r="B1299" t="str">
            <v>EU25</v>
          </cell>
          <cell r="C1299" t="str">
            <v>L_DFGHIJKO</v>
          </cell>
          <cell r="D1299" t="str">
            <v>e_itsp</v>
          </cell>
          <cell r="E1299">
            <v>0.74387895862673004</v>
          </cell>
          <cell r="F1299" t="str">
            <v>% ent cuse</v>
          </cell>
        </row>
        <row r="1300">
          <cell r="A1300" t="str">
            <v>2007</v>
          </cell>
          <cell r="B1300" t="str">
            <v>EU25</v>
          </cell>
          <cell r="C1300" t="str">
            <v>L_DFGHIKO</v>
          </cell>
          <cell r="D1300" t="str">
            <v>e_itsp</v>
          </cell>
          <cell r="E1300">
            <v>0.73344194161124998</v>
          </cell>
          <cell r="F1300" t="str">
            <v>% ent</v>
          </cell>
        </row>
        <row r="1301">
          <cell r="A1301" t="str">
            <v>2007</v>
          </cell>
          <cell r="B1301" t="str">
            <v>EU25</v>
          </cell>
          <cell r="C1301" t="str">
            <v>L_DFGHIKO</v>
          </cell>
          <cell r="D1301" t="str">
            <v>e_itsp</v>
          </cell>
          <cell r="E1301">
            <v>0.73538681070304501</v>
          </cell>
          <cell r="F1301" t="str">
            <v>% ent cuse</v>
          </cell>
        </row>
        <row r="1302">
          <cell r="A1302" t="str">
            <v>2007</v>
          </cell>
          <cell r="B1302" t="str">
            <v>EU25</v>
          </cell>
          <cell r="C1302" t="str">
            <v>L_GHIKO</v>
          </cell>
          <cell r="D1302" t="str">
            <v>e_itsp</v>
          </cell>
          <cell r="E1302">
            <v>0.69271921452450202</v>
          </cell>
          <cell r="F1302" t="str">
            <v>% ent</v>
          </cell>
        </row>
        <row r="1303">
          <cell r="A1303" t="str">
            <v>2007</v>
          </cell>
          <cell r="B1303" t="str">
            <v>EU25</v>
          </cell>
          <cell r="C1303" t="str">
            <v>L_GHIKO</v>
          </cell>
          <cell r="D1303" t="str">
            <v>e_itsp</v>
          </cell>
          <cell r="E1303">
            <v>0.695469970494343</v>
          </cell>
          <cell r="F1303" t="str">
            <v>% ent cuse</v>
          </cell>
        </row>
        <row r="1304">
          <cell r="A1304" t="str">
            <v>2007</v>
          </cell>
          <cell r="B1304" t="str">
            <v>EU25</v>
          </cell>
          <cell r="C1304" t="str">
            <v>L_J65_66</v>
          </cell>
          <cell r="D1304" t="str">
            <v>e_itsp</v>
          </cell>
          <cell r="E1304">
            <v>0.89576482310734196</v>
          </cell>
          <cell r="F1304" t="str">
            <v>% ent</v>
          </cell>
        </row>
        <row r="1305">
          <cell r="A1305" t="str">
            <v>2007</v>
          </cell>
          <cell r="B1305" t="str">
            <v>EU25</v>
          </cell>
          <cell r="C1305" t="str">
            <v>L_J65_66</v>
          </cell>
          <cell r="D1305" t="str">
            <v>e_itsp</v>
          </cell>
          <cell r="E1305">
            <v>0.89576482310734196</v>
          </cell>
          <cell r="F1305" t="str">
            <v>% ent cuse</v>
          </cell>
        </row>
        <row r="1306">
          <cell r="A1306" t="str">
            <v>2007</v>
          </cell>
          <cell r="B1306" t="str">
            <v>EU25</v>
          </cell>
          <cell r="C1306" t="str">
            <v>M_DF</v>
          </cell>
          <cell r="D1306" t="str">
            <v>e_itsp</v>
          </cell>
          <cell r="E1306">
            <v>0.38037233771906098</v>
          </cell>
          <cell r="F1306" t="str">
            <v>% ent</v>
          </cell>
        </row>
        <row r="1307">
          <cell r="A1307" t="str">
            <v>2007</v>
          </cell>
          <cell r="B1307" t="str">
            <v>EU25</v>
          </cell>
          <cell r="C1307" t="str">
            <v>M_DF</v>
          </cell>
          <cell r="D1307" t="str">
            <v>e_itsp</v>
          </cell>
          <cell r="E1307">
            <v>0.38134995551722101</v>
          </cell>
          <cell r="F1307" t="str">
            <v>% ent cuse</v>
          </cell>
        </row>
        <row r="1308">
          <cell r="A1308" t="str">
            <v>2007</v>
          </cell>
          <cell r="B1308" t="str">
            <v>EU25</v>
          </cell>
          <cell r="C1308" t="str">
            <v>M_DFGHIJKO</v>
          </cell>
          <cell r="D1308" t="str">
            <v>e_itsp</v>
          </cell>
          <cell r="E1308">
            <v>0.42634254540827599</v>
          </cell>
          <cell r="F1308" t="str">
            <v>% ent</v>
          </cell>
        </row>
        <row r="1309">
          <cell r="A1309" t="str">
            <v>2007</v>
          </cell>
          <cell r="B1309" t="str">
            <v>EU25</v>
          </cell>
          <cell r="C1309" t="str">
            <v>M_DFGHIJKO</v>
          </cell>
          <cell r="D1309" t="str">
            <v>e_itsp</v>
          </cell>
          <cell r="E1309">
            <v>0.42821228249549298</v>
          </cell>
          <cell r="F1309" t="str">
            <v>% ent cuse</v>
          </cell>
        </row>
        <row r="1310">
          <cell r="A1310" t="str">
            <v>2007</v>
          </cell>
          <cell r="B1310" t="str">
            <v>EU25</v>
          </cell>
          <cell r="C1310" t="str">
            <v>M_DFGHIKO</v>
          </cell>
          <cell r="D1310" t="str">
            <v>e_itsp</v>
          </cell>
          <cell r="E1310">
            <v>0.41883136565552498</v>
          </cell>
          <cell r="F1310" t="str">
            <v>% ent</v>
          </cell>
        </row>
        <row r="1311">
          <cell r="A1311" t="str">
            <v>2007</v>
          </cell>
          <cell r="B1311" t="str">
            <v>EU25</v>
          </cell>
          <cell r="C1311" t="str">
            <v>M_DFGHIKO</v>
          </cell>
          <cell r="D1311" t="str">
            <v>e_itsp</v>
          </cell>
          <cell r="E1311">
            <v>0.420701885146608</v>
          </cell>
          <cell r="F1311" t="str">
            <v>% ent cuse</v>
          </cell>
        </row>
        <row r="1312">
          <cell r="A1312" t="str">
            <v>2007</v>
          </cell>
          <cell r="B1312" t="str">
            <v>EU25</v>
          </cell>
          <cell r="C1312" t="str">
            <v>M_GHIKO</v>
          </cell>
          <cell r="D1312" t="str">
            <v>e_itsp</v>
          </cell>
          <cell r="E1312">
            <v>0.45695262524689301</v>
          </cell>
          <cell r="F1312" t="str">
            <v>% ent</v>
          </cell>
        </row>
        <row r="1313">
          <cell r="A1313" t="str">
            <v>2007</v>
          </cell>
          <cell r="B1313" t="str">
            <v>EU25</v>
          </cell>
          <cell r="C1313" t="str">
            <v>M_GHIKO</v>
          </cell>
          <cell r="D1313" t="str">
            <v>e_itsp</v>
          </cell>
          <cell r="E1313">
            <v>0.45996116665752401</v>
          </cell>
          <cell r="F1313" t="str">
            <v>% ent cuse</v>
          </cell>
        </row>
        <row r="1314">
          <cell r="A1314" t="str">
            <v>2007</v>
          </cell>
          <cell r="B1314" t="str">
            <v>EU25</v>
          </cell>
          <cell r="C1314" t="str">
            <v>M_J65_66</v>
          </cell>
          <cell r="D1314" t="str">
            <v>e_itsp</v>
          </cell>
          <cell r="E1314">
            <v>0.81177640053186895</v>
          </cell>
          <cell r="F1314" t="str">
            <v>% ent</v>
          </cell>
        </row>
        <row r="1315">
          <cell r="A1315" t="str">
            <v>2007</v>
          </cell>
          <cell r="B1315" t="str">
            <v>EU25</v>
          </cell>
          <cell r="C1315" t="str">
            <v>M_J65_66</v>
          </cell>
          <cell r="D1315" t="str">
            <v>e_itsp</v>
          </cell>
          <cell r="E1315">
            <v>0.81199647061759095</v>
          </cell>
          <cell r="F1315" t="str">
            <v>% ent cuse</v>
          </cell>
        </row>
        <row r="1316">
          <cell r="A1316" t="str">
            <v>2007</v>
          </cell>
          <cell r="B1316" t="str">
            <v>EU25</v>
          </cell>
          <cell r="C1316" t="str">
            <v>SM_DFGHIJKO</v>
          </cell>
          <cell r="D1316" t="str">
            <v>e_itsp</v>
          </cell>
          <cell r="E1316">
            <v>0.172128193533305</v>
          </cell>
          <cell r="F1316" t="str">
            <v>% ent</v>
          </cell>
        </row>
        <row r="1317">
          <cell r="A1317" t="str">
            <v>2007</v>
          </cell>
          <cell r="B1317" t="str">
            <v>EU25</v>
          </cell>
          <cell r="C1317" t="str">
            <v>SM_DFGHIJKO</v>
          </cell>
          <cell r="D1317" t="str">
            <v>e_itsp</v>
          </cell>
          <cell r="E1317">
            <v>0.177532806830519</v>
          </cell>
          <cell r="F1317" t="str">
            <v>% ent cuse</v>
          </cell>
        </row>
        <row r="1318">
          <cell r="A1318" t="str">
            <v>2007</v>
          </cell>
          <cell r="B1318" t="str">
            <v>EU25</v>
          </cell>
          <cell r="C1318" t="str">
            <v>SM_DFGHIKO</v>
          </cell>
          <cell r="D1318" t="str">
            <v>e_itsp</v>
          </cell>
          <cell r="E1318">
            <v>0.16944615008434699</v>
          </cell>
          <cell r="F1318" t="str">
            <v>% ent</v>
          </cell>
        </row>
        <row r="1319">
          <cell r="A1319" t="str">
            <v>2007</v>
          </cell>
          <cell r="B1319" t="str">
            <v>EU25</v>
          </cell>
          <cell r="C1319" t="str">
            <v>SM_DFGHIKO</v>
          </cell>
          <cell r="D1319" t="str">
            <v>e_itsp</v>
          </cell>
          <cell r="E1319">
            <v>0.174802935427566</v>
          </cell>
          <cell r="F1319" t="str">
            <v>% ent cuse</v>
          </cell>
        </row>
        <row r="1320">
          <cell r="A1320" t="str">
            <v>2007</v>
          </cell>
          <cell r="B1320" t="str">
            <v>EU25</v>
          </cell>
          <cell r="C1320" t="str">
            <v>SM_J65_66</v>
          </cell>
          <cell r="D1320" t="str">
            <v>e_itsp</v>
          </cell>
          <cell r="E1320">
            <v>0.54851714107958405</v>
          </cell>
          <cell r="F1320" t="str">
            <v>% ent</v>
          </cell>
        </row>
        <row r="1321">
          <cell r="A1321" t="str">
            <v>2007</v>
          </cell>
          <cell r="B1321" t="str">
            <v>EU25</v>
          </cell>
          <cell r="C1321" t="str">
            <v>SM_J65_66</v>
          </cell>
          <cell r="D1321" t="str">
            <v>e_itsp</v>
          </cell>
          <cell r="E1321">
            <v>0.54968321177013602</v>
          </cell>
          <cell r="F1321" t="str">
            <v>% ent cuse</v>
          </cell>
        </row>
        <row r="1322">
          <cell r="A1322" t="str">
            <v>2007</v>
          </cell>
          <cell r="B1322" t="str">
            <v>EU25</v>
          </cell>
          <cell r="C1322" t="str">
            <v>SM_O1</v>
          </cell>
          <cell r="D1322" t="str">
            <v>e_itsp</v>
          </cell>
          <cell r="E1322">
            <v>0.133253710682325</v>
          </cell>
          <cell r="F1322" t="str">
            <v>% ent</v>
          </cell>
        </row>
        <row r="1323">
          <cell r="A1323" t="str">
            <v>2007</v>
          </cell>
          <cell r="B1323" t="str">
            <v>EU25</v>
          </cell>
          <cell r="C1323" t="str">
            <v>SM_O1</v>
          </cell>
          <cell r="D1323" t="str">
            <v>e_itsp</v>
          </cell>
          <cell r="E1323">
            <v>0.13976138598476301</v>
          </cell>
          <cell r="F1323" t="str">
            <v>% ent cuse</v>
          </cell>
        </row>
        <row r="1324">
          <cell r="A1324" t="str">
            <v>2007</v>
          </cell>
          <cell r="B1324" t="str">
            <v>EU25</v>
          </cell>
          <cell r="C1324" t="str">
            <v>SM_OTH</v>
          </cell>
          <cell r="D1324" t="str">
            <v>e_itsp</v>
          </cell>
          <cell r="E1324">
            <v>0.18125756458845299</v>
          </cell>
          <cell r="F1324" t="str">
            <v>% ent</v>
          </cell>
        </row>
        <row r="1325">
          <cell r="A1325" t="str">
            <v>2007</v>
          </cell>
          <cell r="B1325" t="str">
            <v>EU25</v>
          </cell>
          <cell r="C1325" t="str">
            <v>SM_OTH</v>
          </cell>
          <cell r="D1325" t="str">
            <v>e_itsp</v>
          </cell>
          <cell r="E1325">
            <v>0.185955954148358</v>
          </cell>
          <cell r="F1325" t="str">
            <v>% ent cuse</v>
          </cell>
        </row>
        <row r="1326">
          <cell r="A1326" t="str">
            <v>2007</v>
          </cell>
          <cell r="B1326" t="str">
            <v>EU25</v>
          </cell>
          <cell r="C1326" t="str">
            <v>S_DF</v>
          </cell>
          <cell r="D1326" t="str">
            <v>e_itsp</v>
          </cell>
          <cell r="E1326">
            <v>7.3146655212157505E-2</v>
          </cell>
          <cell r="F1326" t="str">
            <v>% ent</v>
          </cell>
        </row>
        <row r="1327">
          <cell r="A1327" t="str">
            <v>2007</v>
          </cell>
          <cell r="B1327" t="str">
            <v>EU25</v>
          </cell>
          <cell r="C1327" t="str">
            <v>S_DF</v>
          </cell>
          <cell r="D1327" t="str">
            <v>e_itsp</v>
          </cell>
          <cell r="E1327">
            <v>7.6289762143489107E-2</v>
          </cell>
          <cell r="F1327" t="str">
            <v>% ent cuse</v>
          </cell>
        </row>
        <row r="1328">
          <cell r="A1328" t="str">
            <v>2007</v>
          </cell>
          <cell r="B1328" t="str">
            <v>EU25</v>
          </cell>
          <cell r="C1328" t="str">
            <v>S_DFGHIJKO</v>
          </cell>
          <cell r="D1328" t="str">
            <v>e_itsp</v>
          </cell>
          <cell r="E1328">
            <v>0.12942168319355901</v>
          </cell>
          <cell r="F1328" t="str">
            <v>% ent</v>
          </cell>
        </row>
        <row r="1329">
          <cell r="A1329" t="str">
            <v>2007</v>
          </cell>
          <cell r="B1329" t="str">
            <v>EU25</v>
          </cell>
          <cell r="C1329" t="str">
            <v>S_DFGHIJKO</v>
          </cell>
          <cell r="D1329" t="str">
            <v>e_itsp</v>
          </cell>
          <cell r="E1329">
            <v>0.13409122233172699</v>
          </cell>
          <cell r="F1329" t="str">
            <v>% ent cuse</v>
          </cell>
        </row>
        <row r="1330">
          <cell r="A1330" t="str">
            <v>2007</v>
          </cell>
          <cell r="B1330" t="str">
            <v>EU25</v>
          </cell>
          <cell r="C1330" t="str">
            <v>S_DFGHIKO</v>
          </cell>
          <cell r="D1330" t="str">
            <v>e_itsp</v>
          </cell>
          <cell r="E1330">
            <v>0.12814304555214701</v>
          </cell>
          <cell r="F1330" t="str">
            <v>% ent</v>
          </cell>
        </row>
        <row r="1331">
          <cell r="A1331" t="str">
            <v>2007</v>
          </cell>
          <cell r="B1331" t="str">
            <v>EU25</v>
          </cell>
          <cell r="C1331" t="str">
            <v>S_DFGHIKO</v>
          </cell>
          <cell r="D1331" t="str">
            <v>e_itsp</v>
          </cell>
          <cell r="E1331">
            <v>0.132788478092496</v>
          </cell>
          <cell r="F1331" t="str">
            <v>% ent cuse</v>
          </cell>
        </row>
        <row r="1332">
          <cell r="A1332" t="str">
            <v>2007</v>
          </cell>
          <cell r="B1332" t="str">
            <v>EU25</v>
          </cell>
          <cell r="C1332" t="str">
            <v>S_GHIKO</v>
          </cell>
          <cell r="D1332" t="str">
            <v>e_itsp</v>
          </cell>
          <cell r="E1332">
            <v>0.17157079525271501</v>
          </cell>
          <cell r="F1332" t="str">
            <v>% ent</v>
          </cell>
        </row>
        <row r="1333">
          <cell r="A1333" t="str">
            <v>2007</v>
          </cell>
          <cell r="B1333" t="str">
            <v>EU25</v>
          </cell>
          <cell r="C1333" t="str">
            <v>S_GHIKO</v>
          </cell>
          <cell r="D1333" t="str">
            <v>e_itsp</v>
          </cell>
          <cell r="E1333">
            <v>0.17703092431281101</v>
          </cell>
          <cell r="F1333" t="str">
            <v>% ent cuse</v>
          </cell>
        </row>
        <row r="1334">
          <cell r="A1334" t="str">
            <v>2007</v>
          </cell>
          <cell r="B1334" t="str">
            <v>EU25</v>
          </cell>
          <cell r="C1334" t="str">
            <v>S_J65_66</v>
          </cell>
          <cell r="D1334" t="str">
            <v>e_itsp</v>
          </cell>
          <cell r="E1334">
            <v>0.38120362218852899</v>
          </cell>
          <cell r="F1334" t="str">
            <v>% ent</v>
          </cell>
        </row>
        <row r="1335">
          <cell r="A1335" t="str">
            <v>2007</v>
          </cell>
          <cell r="B1335" t="str">
            <v>EU25</v>
          </cell>
          <cell r="C1335" t="str">
            <v>S_J65_66</v>
          </cell>
          <cell r="D1335" t="str">
            <v>e_itsp</v>
          </cell>
          <cell r="E1335">
            <v>0.382464730530232</v>
          </cell>
          <cell r="F1335" t="str">
            <v>% ent cuse</v>
          </cell>
        </row>
        <row r="1336">
          <cell r="A1336" t="str">
            <v>2007</v>
          </cell>
          <cell r="B1336" t="str">
            <v>EU27</v>
          </cell>
          <cell r="C1336" t="str">
            <v>10_65</v>
          </cell>
          <cell r="D1336" t="str">
            <v>e_itsp</v>
          </cell>
          <cell r="E1336">
            <v>0.60345561327595298</v>
          </cell>
          <cell r="F1336" t="str">
            <v>% ent</v>
          </cell>
        </row>
        <row r="1337">
          <cell r="A1337" t="str">
            <v>2007</v>
          </cell>
          <cell r="B1337" t="str">
            <v>EU27</v>
          </cell>
          <cell r="C1337" t="str">
            <v>10_65</v>
          </cell>
          <cell r="D1337" t="str">
            <v>e_itsp</v>
          </cell>
          <cell r="E1337">
            <v>0.60474413533676097</v>
          </cell>
          <cell r="F1337" t="str">
            <v>% ent cuse</v>
          </cell>
        </row>
        <row r="1338">
          <cell r="A1338" t="str">
            <v>2007</v>
          </cell>
          <cell r="B1338" t="str">
            <v>EU27</v>
          </cell>
          <cell r="C1338" t="str">
            <v>10_66</v>
          </cell>
          <cell r="D1338" t="str">
            <v>e_itsp</v>
          </cell>
          <cell r="E1338">
            <v>0.63848576661888601</v>
          </cell>
          <cell r="F1338" t="str">
            <v>% ent</v>
          </cell>
        </row>
        <row r="1339">
          <cell r="A1339" t="str">
            <v>2007</v>
          </cell>
          <cell r="B1339" t="str">
            <v>EU27</v>
          </cell>
          <cell r="C1339" t="str">
            <v>10_66</v>
          </cell>
          <cell r="D1339" t="str">
            <v>e_itsp</v>
          </cell>
          <cell r="E1339">
            <v>0.63871238427522503</v>
          </cell>
          <cell r="F1339" t="str">
            <v>% ent cuse</v>
          </cell>
        </row>
        <row r="1340">
          <cell r="A1340" t="str">
            <v>2007</v>
          </cell>
          <cell r="B1340" t="str">
            <v>EU27</v>
          </cell>
          <cell r="C1340" t="str">
            <v>10_D</v>
          </cell>
          <cell r="D1340" t="str">
            <v>e_itsp</v>
          </cell>
          <cell r="E1340">
            <v>0.167262285768255</v>
          </cell>
          <cell r="F1340" t="str">
            <v>% ent</v>
          </cell>
        </row>
        <row r="1341">
          <cell r="A1341" t="str">
            <v>2007</v>
          </cell>
          <cell r="B1341" t="str">
            <v>EU27</v>
          </cell>
          <cell r="C1341" t="str">
            <v>10_D</v>
          </cell>
          <cell r="D1341" t="str">
            <v>e_itsp</v>
          </cell>
          <cell r="E1341">
            <v>0.17485468030857601</v>
          </cell>
          <cell r="F1341" t="str">
            <v>% ent cuse</v>
          </cell>
        </row>
        <row r="1342">
          <cell r="A1342" t="str">
            <v>2007</v>
          </cell>
          <cell r="B1342" t="str">
            <v>EU27</v>
          </cell>
          <cell r="C1342" t="str">
            <v>10_D15_22</v>
          </cell>
          <cell r="D1342" t="str">
            <v>e_itsp</v>
          </cell>
          <cell r="E1342">
            <v>0.12579676937541101</v>
          </cell>
          <cell r="F1342" t="str">
            <v>% ent</v>
          </cell>
        </row>
        <row r="1343">
          <cell r="A1343" t="str">
            <v>2007</v>
          </cell>
          <cell r="B1343" t="str">
            <v>EU27</v>
          </cell>
          <cell r="C1343" t="str">
            <v>10_D15_22</v>
          </cell>
          <cell r="D1343" t="str">
            <v>e_itsp</v>
          </cell>
          <cell r="E1343">
            <v>0.13709287639254</v>
          </cell>
          <cell r="F1343" t="str">
            <v>% ent cuse</v>
          </cell>
        </row>
        <row r="1344">
          <cell r="A1344" t="str">
            <v>2007</v>
          </cell>
          <cell r="B1344" t="str">
            <v>EU27</v>
          </cell>
          <cell r="C1344" t="str">
            <v>10_D23_25</v>
          </cell>
          <cell r="D1344" t="str">
            <v>e_itsp</v>
          </cell>
          <cell r="E1344">
            <v>0.236796699449175</v>
          </cell>
          <cell r="F1344" t="str">
            <v>% ent</v>
          </cell>
        </row>
        <row r="1345">
          <cell r="A1345" t="str">
            <v>2007</v>
          </cell>
          <cell r="B1345" t="str">
            <v>EU27</v>
          </cell>
          <cell r="C1345" t="str">
            <v>10_D23_25</v>
          </cell>
          <cell r="D1345" t="str">
            <v>e_itsp</v>
          </cell>
          <cell r="E1345">
            <v>0.240257802188551</v>
          </cell>
          <cell r="F1345" t="str">
            <v>% ent cuse</v>
          </cell>
        </row>
        <row r="1346">
          <cell r="A1346" t="str">
            <v>2007</v>
          </cell>
          <cell r="B1346" t="str">
            <v>EU27</v>
          </cell>
          <cell r="C1346" t="str">
            <v>10_D26_28</v>
          </cell>
          <cell r="D1346" t="str">
            <v>e_itsp</v>
          </cell>
          <cell r="E1346">
            <v>0.121892856118048</v>
          </cell>
          <cell r="F1346" t="str">
            <v>% ent</v>
          </cell>
        </row>
        <row r="1347">
          <cell r="A1347" t="str">
            <v>2007</v>
          </cell>
          <cell r="B1347" t="str">
            <v>EU27</v>
          </cell>
          <cell r="C1347" t="str">
            <v>10_D26_28</v>
          </cell>
          <cell r="D1347" t="str">
            <v>e_itsp</v>
          </cell>
          <cell r="E1347">
            <v>0.124375689753846</v>
          </cell>
          <cell r="F1347" t="str">
            <v>% ent cuse</v>
          </cell>
        </row>
        <row r="1348">
          <cell r="A1348" t="str">
            <v>2007</v>
          </cell>
          <cell r="B1348" t="str">
            <v>EU27</v>
          </cell>
          <cell r="C1348" t="str">
            <v>10_D29_37</v>
          </cell>
          <cell r="D1348" t="str">
            <v>e_itsp</v>
          </cell>
          <cell r="E1348">
            <v>0.24226921912127</v>
          </cell>
          <cell r="F1348" t="str">
            <v>% ent</v>
          </cell>
        </row>
        <row r="1349">
          <cell r="A1349" t="str">
            <v>2007</v>
          </cell>
          <cell r="B1349" t="str">
            <v>EU27</v>
          </cell>
          <cell r="C1349" t="str">
            <v>10_D29_37</v>
          </cell>
          <cell r="D1349" t="str">
            <v>e_itsp</v>
          </cell>
          <cell r="E1349">
            <v>0.24691263065753599</v>
          </cell>
          <cell r="F1349" t="str">
            <v>% ent cuse</v>
          </cell>
        </row>
        <row r="1350">
          <cell r="A1350" t="str">
            <v>2007</v>
          </cell>
          <cell r="B1350" t="str">
            <v>EU27</v>
          </cell>
          <cell r="C1350" t="str">
            <v>10_DF</v>
          </cell>
          <cell r="D1350" t="str">
            <v>e_itsp</v>
          </cell>
          <cell r="E1350">
            <v>0.135119190012401</v>
          </cell>
          <cell r="F1350" t="str">
            <v>% ent</v>
          </cell>
        </row>
        <row r="1351">
          <cell r="A1351" t="str">
            <v>2007</v>
          </cell>
          <cell r="B1351" t="str">
            <v>EU27</v>
          </cell>
          <cell r="C1351" t="str">
            <v>10_DF</v>
          </cell>
          <cell r="D1351" t="str">
            <v>e_itsp</v>
          </cell>
          <cell r="E1351">
            <v>0.14103207857207201</v>
          </cell>
          <cell r="F1351" t="str">
            <v>% ent cuse</v>
          </cell>
        </row>
        <row r="1352">
          <cell r="A1352" t="str">
            <v>2007</v>
          </cell>
          <cell r="B1352" t="str">
            <v>EU27</v>
          </cell>
          <cell r="C1352" t="str">
            <v>10_DFGHIJKO</v>
          </cell>
          <cell r="D1352" t="str">
            <v>e_itsp</v>
          </cell>
          <cell r="E1352">
            <v>0.180625407701374</v>
          </cell>
          <cell r="F1352" t="str">
            <v>% ent</v>
          </cell>
        </row>
        <row r="1353">
          <cell r="A1353" t="str">
            <v>2007</v>
          </cell>
          <cell r="B1353" t="str">
            <v>EU27</v>
          </cell>
          <cell r="C1353" t="str">
            <v>10_DFGHIJKO</v>
          </cell>
          <cell r="D1353" t="str">
            <v>e_itsp</v>
          </cell>
          <cell r="E1353">
            <v>0.18774609141793799</v>
          </cell>
          <cell r="F1353" t="str">
            <v>% ent cuse</v>
          </cell>
        </row>
        <row r="1354">
          <cell r="A1354" t="str">
            <v>2007</v>
          </cell>
          <cell r="B1354" t="str">
            <v>EU27</v>
          </cell>
          <cell r="C1354" t="str">
            <v>10_DFGHIKO</v>
          </cell>
          <cell r="D1354" t="str">
            <v>e_itsp</v>
          </cell>
          <cell r="E1354">
            <v>0.17711500134139699</v>
          </cell>
          <cell r="F1354" t="str">
            <v>% ent</v>
          </cell>
        </row>
        <row r="1355">
          <cell r="A1355" t="str">
            <v>2007</v>
          </cell>
          <cell r="B1355" t="str">
            <v>EU27</v>
          </cell>
          <cell r="C1355" t="str">
            <v>10_DFGHIKO</v>
          </cell>
          <cell r="D1355" t="str">
            <v>e_itsp</v>
          </cell>
          <cell r="E1355">
            <v>0.184153630360924</v>
          </cell>
          <cell r="F1355" t="str">
            <v>% ent cuse</v>
          </cell>
        </row>
        <row r="1356">
          <cell r="A1356" t="str">
            <v>2007</v>
          </cell>
          <cell r="B1356" t="str">
            <v>EU27</v>
          </cell>
          <cell r="C1356" t="str">
            <v>10_DGHIK</v>
          </cell>
          <cell r="D1356" t="str">
            <v>e_itsp</v>
          </cell>
          <cell r="E1356">
            <v>0.19083646932345499</v>
          </cell>
          <cell r="F1356" t="str">
            <v>% ent</v>
          </cell>
        </row>
        <row r="1357">
          <cell r="A1357" t="str">
            <v>2007</v>
          </cell>
          <cell r="B1357" t="str">
            <v>EU27</v>
          </cell>
          <cell r="C1357" t="str">
            <v>10_DGHIK</v>
          </cell>
          <cell r="D1357" t="str">
            <v>e_itsp</v>
          </cell>
          <cell r="E1357">
            <v>0.19851914452497499</v>
          </cell>
          <cell r="F1357" t="str">
            <v>% ent cuse</v>
          </cell>
        </row>
        <row r="1358">
          <cell r="A1358" t="str">
            <v>2007</v>
          </cell>
          <cell r="B1358" t="str">
            <v>EU27</v>
          </cell>
          <cell r="C1358" t="str">
            <v>10_DGIK</v>
          </cell>
          <cell r="D1358" t="str">
            <v>e_itsp</v>
          </cell>
          <cell r="E1358">
            <v>0.194488082617744</v>
          </cell>
          <cell r="F1358" t="str">
            <v>% ent</v>
          </cell>
        </row>
        <row r="1359">
          <cell r="A1359" t="str">
            <v>2007</v>
          </cell>
          <cell r="B1359" t="str">
            <v>EU27</v>
          </cell>
          <cell r="C1359" t="str">
            <v>10_DGIK</v>
          </cell>
          <cell r="D1359" t="str">
            <v>e_itsp</v>
          </cell>
          <cell r="E1359">
            <v>0.20241866893979801</v>
          </cell>
          <cell r="F1359" t="str">
            <v>% ent cuse</v>
          </cell>
        </row>
        <row r="1360">
          <cell r="A1360" t="str">
            <v>2007</v>
          </cell>
          <cell r="B1360" t="str">
            <v>EU27</v>
          </cell>
          <cell r="C1360" t="str">
            <v>10_F</v>
          </cell>
          <cell r="D1360" t="str">
            <v>e_itsp</v>
          </cell>
          <cell r="E1360">
            <v>7.1746706319685896E-2</v>
          </cell>
          <cell r="F1360" t="str">
            <v>% ent</v>
          </cell>
        </row>
        <row r="1361">
          <cell r="A1361" t="str">
            <v>2007</v>
          </cell>
          <cell r="B1361" t="str">
            <v>EU27</v>
          </cell>
          <cell r="C1361" t="str">
            <v>10_F</v>
          </cell>
          <cell r="D1361" t="str">
            <v>e_itsp</v>
          </cell>
          <cell r="E1361">
            <v>7.4656650372971395E-2</v>
          </cell>
          <cell r="F1361" t="str">
            <v>% ent cuse</v>
          </cell>
        </row>
        <row r="1362">
          <cell r="A1362" t="str">
            <v>2007</v>
          </cell>
          <cell r="B1362" t="str">
            <v>EU27</v>
          </cell>
          <cell r="C1362" t="str">
            <v>10_G</v>
          </cell>
          <cell r="D1362" t="str">
            <v>e_itsp</v>
          </cell>
          <cell r="E1362">
            <v>0.156804527630617</v>
          </cell>
          <cell r="F1362" t="str">
            <v>% ent</v>
          </cell>
        </row>
        <row r="1363">
          <cell r="A1363" t="str">
            <v>2007</v>
          </cell>
          <cell r="B1363" t="str">
            <v>EU27</v>
          </cell>
          <cell r="C1363" t="str">
            <v>10_G</v>
          </cell>
          <cell r="D1363" t="str">
            <v>e_itsp</v>
          </cell>
          <cell r="E1363">
            <v>0.16324461670589599</v>
          </cell>
          <cell r="F1363" t="str">
            <v>% ent cuse</v>
          </cell>
        </row>
        <row r="1364">
          <cell r="A1364" t="str">
            <v>2007</v>
          </cell>
          <cell r="B1364" t="str">
            <v>EU27</v>
          </cell>
          <cell r="C1364" t="str">
            <v>10_G50</v>
          </cell>
          <cell r="D1364" t="str">
            <v>e_itsp</v>
          </cell>
          <cell r="E1364">
            <v>0.14663006067218301</v>
          </cell>
          <cell r="F1364" t="str">
            <v>% ent</v>
          </cell>
        </row>
        <row r="1365">
          <cell r="A1365" t="str">
            <v>2007</v>
          </cell>
          <cell r="B1365" t="str">
            <v>EU27</v>
          </cell>
          <cell r="C1365" t="str">
            <v>10_G50</v>
          </cell>
          <cell r="D1365" t="str">
            <v>e_itsp</v>
          </cell>
          <cell r="E1365">
            <v>0.149246156302833</v>
          </cell>
          <cell r="F1365" t="str">
            <v>% ent cuse</v>
          </cell>
        </row>
        <row r="1366">
          <cell r="A1366" t="str">
            <v>2007</v>
          </cell>
          <cell r="B1366" t="str">
            <v>EU27</v>
          </cell>
          <cell r="C1366" t="str">
            <v>10_G51</v>
          </cell>
          <cell r="D1366" t="str">
            <v>e_itsp</v>
          </cell>
          <cell r="E1366">
            <v>0.22157310998367499</v>
          </cell>
          <cell r="F1366" t="str">
            <v>% ent</v>
          </cell>
        </row>
        <row r="1367">
          <cell r="A1367" t="str">
            <v>2007</v>
          </cell>
          <cell r="B1367" t="str">
            <v>EU27</v>
          </cell>
          <cell r="C1367" t="str">
            <v>10_G51</v>
          </cell>
          <cell r="D1367" t="str">
            <v>e_itsp</v>
          </cell>
          <cell r="E1367">
            <v>0.225506453164524</v>
          </cell>
          <cell r="F1367" t="str">
            <v>% ent cuse</v>
          </cell>
        </row>
        <row r="1368">
          <cell r="A1368" t="str">
            <v>2007</v>
          </cell>
          <cell r="B1368" t="str">
            <v>EU27</v>
          </cell>
          <cell r="C1368" t="str">
            <v>10_G52</v>
          </cell>
          <cell r="D1368" t="str">
            <v>e_itsp</v>
          </cell>
          <cell r="E1368">
            <v>9.4033683232423906E-2</v>
          </cell>
          <cell r="F1368" t="str">
            <v>% ent</v>
          </cell>
        </row>
        <row r="1369">
          <cell r="A1369" t="str">
            <v>2007</v>
          </cell>
          <cell r="B1369" t="str">
            <v>EU27</v>
          </cell>
          <cell r="C1369" t="str">
            <v>10_G52</v>
          </cell>
          <cell r="D1369" t="str">
            <v>e_itsp</v>
          </cell>
          <cell r="E1369">
            <v>0.101357677452851</v>
          </cell>
          <cell r="F1369" t="str">
            <v>% ent cuse</v>
          </cell>
        </row>
        <row r="1370">
          <cell r="A1370" t="str">
            <v>2007</v>
          </cell>
          <cell r="B1370" t="str">
            <v>EU27</v>
          </cell>
          <cell r="C1370" t="str">
            <v>10_GHIKO</v>
          </cell>
          <cell r="D1370" t="str">
            <v>e_itsp</v>
          </cell>
          <cell r="E1370">
            <v>0.21216567381443399</v>
          </cell>
          <cell r="F1370" t="str">
            <v>% ent</v>
          </cell>
        </row>
        <row r="1371">
          <cell r="A1371" t="str">
            <v>2007</v>
          </cell>
          <cell r="B1371" t="str">
            <v>EU27</v>
          </cell>
          <cell r="C1371" t="str">
            <v>10_GHIKO</v>
          </cell>
          <cell r="D1371" t="str">
            <v>e_itsp</v>
          </cell>
          <cell r="E1371">
            <v>0.21989093224355399</v>
          </cell>
          <cell r="F1371" t="str">
            <v>% ent cuse</v>
          </cell>
        </row>
        <row r="1372">
          <cell r="A1372" t="str">
            <v>2007</v>
          </cell>
          <cell r="B1372" t="str">
            <v>EU27</v>
          </cell>
          <cell r="C1372" t="str">
            <v>10_H551_552</v>
          </cell>
          <cell r="D1372" t="str">
            <v>e_itsp</v>
          </cell>
          <cell r="E1372">
            <v>8.4717916810485794E-2</v>
          </cell>
          <cell r="F1372" t="str">
            <v>% ent</v>
          </cell>
        </row>
        <row r="1373">
          <cell r="A1373" t="str">
            <v>2007</v>
          </cell>
          <cell r="B1373" t="str">
            <v>EU27</v>
          </cell>
          <cell r="C1373" t="str">
            <v>10_H551_552</v>
          </cell>
          <cell r="D1373" t="str">
            <v>e_itsp</v>
          </cell>
          <cell r="E1373">
            <v>8.6870026381395696E-2</v>
          </cell>
          <cell r="F1373" t="str">
            <v>% ent cuse</v>
          </cell>
        </row>
        <row r="1374">
          <cell r="A1374" t="str">
            <v>2007</v>
          </cell>
          <cell r="B1374" t="str">
            <v>EU27</v>
          </cell>
          <cell r="C1374" t="str">
            <v>10_I</v>
          </cell>
          <cell r="D1374" t="str">
            <v>e_itsp</v>
          </cell>
          <cell r="E1374">
            <v>0.14537338306497799</v>
          </cell>
          <cell r="F1374" t="str">
            <v>% ent</v>
          </cell>
        </row>
        <row r="1375">
          <cell r="A1375" t="str">
            <v>2007</v>
          </cell>
          <cell r="B1375" t="str">
            <v>EU27</v>
          </cell>
          <cell r="C1375" t="str">
            <v>10_I</v>
          </cell>
          <cell r="D1375" t="str">
            <v>e_itsp</v>
          </cell>
          <cell r="E1375">
            <v>0.15381471899319801</v>
          </cell>
          <cell r="F1375" t="str">
            <v>% ent cuse</v>
          </cell>
        </row>
        <row r="1376">
          <cell r="A1376" t="str">
            <v>2007</v>
          </cell>
          <cell r="B1376" t="str">
            <v>EU27</v>
          </cell>
          <cell r="C1376" t="str">
            <v>10_I60_63</v>
          </cell>
          <cell r="D1376" t="str">
            <v>e_itsp</v>
          </cell>
          <cell r="E1376">
            <v>0.12882516744699099</v>
          </cell>
          <cell r="F1376" t="str">
            <v>% ent</v>
          </cell>
        </row>
        <row r="1377">
          <cell r="A1377" t="str">
            <v>2007</v>
          </cell>
          <cell r="B1377" t="str">
            <v>EU27</v>
          </cell>
          <cell r="C1377" t="str">
            <v>10_I60_63</v>
          </cell>
          <cell r="D1377" t="str">
            <v>e_itsp</v>
          </cell>
          <cell r="E1377">
            <v>0.13655258355495001</v>
          </cell>
          <cell r="F1377" t="str">
            <v>% ent cuse</v>
          </cell>
        </row>
        <row r="1378">
          <cell r="A1378" t="str">
            <v>2007</v>
          </cell>
          <cell r="B1378" t="str">
            <v>EU27</v>
          </cell>
          <cell r="C1378" t="str">
            <v>10_I64</v>
          </cell>
          <cell r="D1378" t="str">
            <v>e_itsp</v>
          </cell>
          <cell r="E1378">
            <v>0.36267451234661202</v>
          </cell>
          <cell r="F1378" t="str">
            <v>% ent</v>
          </cell>
        </row>
        <row r="1379">
          <cell r="A1379" t="str">
            <v>2007</v>
          </cell>
          <cell r="B1379" t="str">
            <v>EU27</v>
          </cell>
          <cell r="C1379" t="str">
            <v>10_I64</v>
          </cell>
          <cell r="D1379" t="str">
            <v>e_itsp</v>
          </cell>
          <cell r="E1379">
            <v>0.37483140341172</v>
          </cell>
          <cell r="F1379" t="str">
            <v>% ent cuse</v>
          </cell>
        </row>
        <row r="1380">
          <cell r="A1380" t="str">
            <v>2007</v>
          </cell>
          <cell r="B1380" t="str">
            <v>EU27</v>
          </cell>
          <cell r="C1380" t="str">
            <v>10_J65_66</v>
          </cell>
          <cell r="D1380" t="str">
            <v>e_itsp</v>
          </cell>
          <cell r="E1380">
            <v>0.61273604727712006</v>
          </cell>
          <cell r="F1380" t="str">
            <v>% ent</v>
          </cell>
        </row>
        <row r="1381">
          <cell r="A1381" t="str">
            <v>2007</v>
          </cell>
          <cell r="B1381" t="str">
            <v>EU27</v>
          </cell>
          <cell r="C1381" t="str">
            <v>10_J65_66</v>
          </cell>
          <cell r="D1381" t="str">
            <v>e_itsp</v>
          </cell>
          <cell r="E1381">
            <v>0.61377946649965598</v>
          </cell>
          <cell r="F1381" t="str">
            <v>% ent cuse</v>
          </cell>
        </row>
        <row r="1382">
          <cell r="A1382" t="str">
            <v>2007</v>
          </cell>
          <cell r="B1382" t="str">
            <v>EU27</v>
          </cell>
          <cell r="C1382" t="str">
            <v>10_K</v>
          </cell>
          <cell r="D1382" t="str">
            <v>e_itsp</v>
          </cell>
          <cell r="E1382">
            <v>0.319227792318864</v>
          </cell>
          <cell r="F1382" t="str">
            <v>% ent</v>
          </cell>
        </row>
        <row r="1383">
          <cell r="A1383" t="str">
            <v>2007</v>
          </cell>
          <cell r="B1383" t="str">
            <v>EU27</v>
          </cell>
          <cell r="C1383" t="str">
            <v>10_K</v>
          </cell>
          <cell r="D1383" t="str">
            <v>e_itsp</v>
          </cell>
          <cell r="E1383">
            <v>0.32739769117497503</v>
          </cell>
          <cell r="F1383" t="str">
            <v>% ent cuse</v>
          </cell>
        </row>
        <row r="1384">
          <cell r="A1384" t="str">
            <v>2007</v>
          </cell>
          <cell r="B1384" t="str">
            <v>EU27</v>
          </cell>
          <cell r="C1384" t="str">
            <v>10_K70_71_73_74</v>
          </cell>
          <cell r="D1384" t="str">
            <v>e_itsp</v>
          </cell>
          <cell r="E1384">
            <v>0.25925260550079698</v>
          </cell>
          <cell r="F1384" t="str">
            <v>% ent</v>
          </cell>
        </row>
        <row r="1385">
          <cell r="A1385" t="str">
            <v>2007</v>
          </cell>
          <cell r="B1385" t="str">
            <v>EU27</v>
          </cell>
          <cell r="C1385" t="str">
            <v>10_K70_71_73_74</v>
          </cell>
          <cell r="D1385" t="str">
            <v>e_itsp</v>
          </cell>
          <cell r="E1385">
            <v>0.26628354805931898</v>
          </cell>
          <cell r="F1385" t="str">
            <v>% ent cuse</v>
          </cell>
        </row>
        <row r="1386">
          <cell r="A1386" t="str">
            <v>2007</v>
          </cell>
          <cell r="B1386" t="str">
            <v>EU27</v>
          </cell>
          <cell r="C1386" t="str">
            <v>10_K72</v>
          </cell>
          <cell r="D1386" t="str">
            <v>e_itsp</v>
          </cell>
          <cell r="E1386">
            <v>0.71514062971544701</v>
          </cell>
          <cell r="F1386" t="str">
            <v>% ent</v>
          </cell>
        </row>
        <row r="1387">
          <cell r="A1387" t="str">
            <v>2007</v>
          </cell>
          <cell r="B1387" t="str">
            <v>EU27</v>
          </cell>
          <cell r="C1387" t="str">
            <v>10_K72</v>
          </cell>
          <cell r="D1387" t="str">
            <v>e_itsp</v>
          </cell>
          <cell r="E1387">
            <v>0.72631277919801396</v>
          </cell>
          <cell r="F1387" t="str">
            <v>% ent cuse</v>
          </cell>
        </row>
        <row r="1388">
          <cell r="A1388" t="str">
            <v>2007</v>
          </cell>
          <cell r="B1388" t="str">
            <v>EU27</v>
          </cell>
          <cell r="C1388" t="str">
            <v>10_O921_922</v>
          </cell>
          <cell r="D1388" t="str">
            <v>e_itsp</v>
          </cell>
          <cell r="E1388">
            <v>0.44132391094170498</v>
          </cell>
          <cell r="F1388" t="str">
            <v>% ent</v>
          </cell>
        </row>
        <row r="1389">
          <cell r="A1389" t="str">
            <v>2007</v>
          </cell>
          <cell r="B1389" t="str">
            <v>EU27</v>
          </cell>
          <cell r="C1389" t="str">
            <v>10_O921_922</v>
          </cell>
          <cell r="D1389" t="str">
            <v>e_itsp</v>
          </cell>
          <cell r="E1389">
            <v>0.44571165107494098</v>
          </cell>
          <cell r="F1389" t="str">
            <v>% ent cuse</v>
          </cell>
        </row>
        <row r="1390">
          <cell r="A1390" t="str">
            <v>2007</v>
          </cell>
          <cell r="B1390" t="str">
            <v>EU27</v>
          </cell>
          <cell r="C1390" t="str">
            <v>L_DF</v>
          </cell>
          <cell r="D1390" t="str">
            <v>e_itsp</v>
          </cell>
          <cell r="E1390">
            <v>0.73555897779926804</v>
          </cell>
          <cell r="F1390" t="str">
            <v>% ent</v>
          </cell>
        </row>
        <row r="1391">
          <cell r="A1391" t="str">
            <v>2007</v>
          </cell>
          <cell r="B1391" t="str">
            <v>EU27</v>
          </cell>
          <cell r="C1391" t="str">
            <v>L_DF</v>
          </cell>
          <cell r="D1391" t="str">
            <v>e_itsp</v>
          </cell>
          <cell r="E1391">
            <v>0.73816032727069003</v>
          </cell>
          <cell r="F1391" t="str">
            <v>% ent cuse</v>
          </cell>
        </row>
        <row r="1392">
          <cell r="A1392" t="str">
            <v>2007</v>
          </cell>
          <cell r="B1392" t="str">
            <v>EU27</v>
          </cell>
          <cell r="C1392" t="str">
            <v>L_DFGHIJKO</v>
          </cell>
          <cell r="D1392" t="str">
            <v>e_itsp</v>
          </cell>
          <cell r="E1392">
            <v>0.71194032030005605</v>
          </cell>
          <cell r="F1392" t="str">
            <v>% ent</v>
          </cell>
        </row>
        <row r="1393">
          <cell r="A1393" t="str">
            <v>2007</v>
          </cell>
          <cell r="B1393" t="str">
            <v>EU27</v>
          </cell>
          <cell r="C1393" t="str">
            <v>L_DFGHIJKO</v>
          </cell>
          <cell r="D1393" t="str">
            <v>e_itsp</v>
          </cell>
          <cell r="E1393">
            <v>0.71448482998985297</v>
          </cell>
          <cell r="F1393" t="str">
            <v>% ent cuse</v>
          </cell>
        </row>
        <row r="1394">
          <cell r="A1394" t="str">
            <v>2007</v>
          </cell>
          <cell r="B1394" t="str">
            <v>EU27</v>
          </cell>
          <cell r="C1394" t="str">
            <v>L_DFGHIKO</v>
          </cell>
          <cell r="D1394" t="str">
            <v>e_itsp</v>
          </cell>
          <cell r="E1394">
            <v>0.70240667262978695</v>
          </cell>
          <cell r="F1394" t="str">
            <v>% ent</v>
          </cell>
        </row>
        <row r="1395">
          <cell r="A1395" t="str">
            <v>2007</v>
          </cell>
          <cell r="B1395" t="str">
            <v>EU27</v>
          </cell>
          <cell r="C1395" t="str">
            <v>L_DFGHIKO</v>
          </cell>
          <cell r="D1395" t="str">
            <v>e_itsp</v>
          </cell>
          <cell r="E1395">
            <v>0.70505402613988</v>
          </cell>
          <cell r="F1395" t="str">
            <v>% ent cuse</v>
          </cell>
        </row>
        <row r="1396">
          <cell r="A1396" t="str">
            <v>2007</v>
          </cell>
          <cell r="B1396" t="str">
            <v>EU27</v>
          </cell>
          <cell r="C1396" t="str">
            <v>L_GHIKO</v>
          </cell>
          <cell r="D1396" t="str">
            <v>e_itsp</v>
          </cell>
          <cell r="E1396">
            <v>0.676272153729508</v>
          </cell>
          <cell r="F1396" t="str">
            <v>% ent</v>
          </cell>
        </row>
        <row r="1397">
          <cell r="A1397" t="str">
            <v>2007</v>
          </cell>
          <cell r="B1397" t="str">
            <v>EU27</v>
          </cell>
          <cell r="C1397" t="str">
            <v>L_GHIKO</v>
          </cell>
          <cell r="D1397" t="str">
            <v>e_itsp</v>
          </cell>
          <cell r="E1397">
            <v>0.67917899849177998</v>
          </cell>
          <cell r="F1397" t="str">
            <v>% ent cuse</v>
          </cell>
        </row>
        <row r="1398">
          <cell r="A1398" t="str">
            <v>2007</v>
          </cell>
          <cell r="B1398" t="str">
            <v>EU27</v>
          </cell>
          <cell r="C1398" t="str">
            <v>L_J65_66</v>
          </cell>
          <cell r="D1398" t="str">
            <v>e_itsp</v>
          </cell>
          <cell r="E1398">
            <v>0.88740225312394905</v>
          </cell>
          <cell r="F1398" t="str">
            <v>% ent</v>
          </cell>
        </row>
        <row r="1399">
          <cell r="A1399" t="str">
            <v>2007</v>
          </cell>
          <cell r="B1399" t="str">
            <v>EU27</v>
          </cell>
          <cell r="C1399" t="str">
            <v>L_J65_66</v>
          </cell>
          <cell r="D1399" t="str">
            <v>e_itsp</v>
          </cell>
          <cell r="E1399">
            <v>0.88740225312394905</v>
          </cell>
          <cell r="F1399" t="str">
            <v>% ent cuse</v>
          </cell>
        </row>
        <row r="1400">
          <cell r="A1400" t="str">
            <v>2007</v>
          </cell>
          <cell r="B1400" t="str">
            <v>EU27</v>
          </cell>
          <cell r="C1400" t="str">
            <v>M_DF</v>
          </cell>
          <cell r="D1400" t="str">
            <v>e_itsp</v>
          </cell>
          <cell r="E1400">
            <v>0.351335117590169</v>
          </cell>
          <cell r="F1400" t="str">
            <v>% ent</v>
          </cell>
        </row>
        <row r="1401">
          <cell r="A1401" t="str">
            <v>2007</v>
          </cell>
          <cell r="B1401" t="str">
            <v>EU27</v>
          </cell>
          <cell r="C1401" t="str">
            <v>M_DF</v>
          </cell>
          <cell r="D1401" t="str">
            <v>e_itsp</v>
          </cell>
          <cell r="E1401">
            <v>0.35425569778029098</v>
          </cell>
          <cell r="F1401" t="str">
            <v>% ent cuse</v>
          </cell>
        </row>
        <row r="1402">
          <cell r="A1402" t="str">
            <v>2007</v>
          </cell>
          <cell r="B1402" t="str">
            <v>EU27</v>
          </cell>
          <cell r="C1402" t="str">
            <v>M_DFGHIJKO</v>
          </cell>
          <cell r="D1402" t="str">
            <v>e_itsp</v>
          </cell>
          <cell r="E1402">
            <v>0.40108894574749199</v>
          </cell>
          <cell r="F1402" t="str">
            <v>% ent</v>
          </cell>
        </row>
        <row r="1403">
          <cell r="A1403" t="str">
            <v>2007</v>
          </cell>
          <cell r="B1403" t="str">
            <v>EU27</v>
          </cell>
          <cell r="C1403" t="str">
            <v>M_DFGHIJKO</v>
          </cell>
          <cell r="D1403" t="str">
            <v>e_itsp</v>
          </cell>
          <cell r="E1403">
            <v>0.404994218046141</v>
          </cell>
          <cell r="F1403" t="str">
            <v>% ent cuse</v>
          </cell>
        </row>
        <row r="1404">
          <cell r="A1404" t="str">
            <v>2007</v>
          </cell>
          <cell r="B1404" t="str">
            <v>EU27</v>
          </cell>
          <cell r="C1404" t="str">
            <v>M_DFGHIKO</v>
          </cell>
          <cell r="D1404" t="str">
            <v>e_itsp</v>
          </cell>
          <cell r="E1404">
            <v>0.393612239004969</v>
          </cell>
          <cell r="F1404" t="str">
            <v>% ent</v>
          </cell>
        </row>
        <row r="1405">
          <cell r="A1405" t="str">
            <v>2007</v>
          </cell>
          <cell r="B1405" t="str">
            <v>EU27</v>
          </cell>
          <cell r="C1405" t="str">
            <v>M_DFGHIKO</v>
          </cell>
          <cell r="D1405" t="str">
            <v>e_itsp</v>
          </cell>
          <cell r="E1405">
            <v>0.39751362355810099</v>
          </cell>
          <cell r="F1405" t="str">
            <v>% ent cuse</v>
          </cell>
        </row>
        <row r="1406">
          <cell r="A1406" t="str">
            <v>2007</v>
          </cell>
          <cell r="B1406" t="str">
            <v>EU27</v>
          </cell>
          <cell r="C1406" t="str">
            <v>M_GHIKO</v>
          </cell>
          <cell r="D1406" t="str">
            <v>e_itsp</v>
          </cell>
          <cell r="E1406">
            <v>0.43562954981124102</v>
          </cell>
          <cell r="F1406" t="str">
            <v>% ent</v>
          </cell>
        </row>
        <row r="1407">
          <cell r="A1407" t="str">
            <v>2007</v>
          </cell>
          <cell r="B1407" t="str">
            <v>EU27</v>
          </cell>
          <cell r="C1407" t="str">
            <v>M_GHIKO</v>
          </cell>
          <cell r="D1407" t="str">
            <v>e_itsp</v>
          </cell>
          <cell r="E1407">
            <v>0.44088518295258999</v>
          </cell>
          <cell r="F1407" t="str">
            <v>% ent cuse</v>
          </cell>
        </row>
        <row r="1408">
          <cell r="A1408" t="str">
            <v>2007</v>
          </cell>
          <cell r="B1408" t="str">
            <v>EU27</v>
          </cell>
          <cell r="C1408" t="str">
            <v>M_J65_66</v>
          </cell>
          <cell r="D1408" t="str">
            <v>e_itsp</v>
          </cell>
          <cell r="E1408">
            <v>0.80937780648716295</v>
          </cell>
          <cell r="F1408" t="str">
            <v>% ent</v>
          </cell>
        </row>
        <row r="1409">
          <cell r="A1409" t="str">
            <v>2007</v>
          </cell>
          <cell r="B1409" t="str">
            <v>EU27</v>
          </cell>
          <cell r="C1409" t="str">
            <v>M_J65_66</v>
          </cell>
          <cell r="D1409" t="str">
            <v>e_itsp</v>
          </cell>
          <cell r="E1409">
            <v>0.80959440776429903</v>
          </cell>
          <cell r="F1409" t="str">
            <v>% ent cuse</v>
          </cell>
        </row>
        <row r="1410">
          <cell r="A1410" t="str">
            <v>2007</v>
          </cell>
          <cell r="B1410" t="str">
            <v>EU27</v>
          </cell>
          <cell r="C1410" t="str">
            <v>SM_DFGHIJKO</v>
          </cell>
          <cell r="D1410" t="str">
            <v>e_itsp</v>
          </cell>
          <cell r="E1410">
            <v>0.16428052580957</v>
          </cell>
          <cell r="F1410" t="str">
            <v>% ent</v>
          </cell>
        </row>
        <row r="1411">
          <cell r="A1411" t="str">
            <v>2007</v>
          </cell>
          <cell r="B1411" t="str">
            <v>EU27</v>
          </cell>
          <cell r="C1411" t="str">
            <v>SM_DFGHIJKO</v>
          </cell>
          <cell r="D1411" t="str">
            <v>e_itsp</v>
          </cell>
          <cell r="E1411">
            <v>0.17094458547636299</v>
          </cell>
          <cell r="F1411" t="str">
            <v>% ent cuse</v>
          </cell>
        </row>
        <row r="1412">
          <cell r="A1412" t="str">
            <v>2007</v>
          </cell>
          <cell r="B1412" t="str">
            <v>EU27</v>
          </cell>
          <cell r="C1412" t="str">
            <v>SM_DFGHIKO</v>
          </cell>
          <cell r="D1412" t="str">
            <v>e_itsp</v>
          </cell>
          <cell r="E1412">
            <v>0.16168447995229401</v>
          </cell>
          <cell r="F1412" t="str">
            <v>% ent</v>
          </cell>
        </row>
        <row r="1413">
          <cell r="A1413" t="str">
            <v>2007</v>
          </cell>
          <cell r="B1413" t="str">
            <v>EU27</v>
          </cell>
          <cell r="C1413" t="str">
            <v>SM_DFGHIKO</v>
          </cell>
          <cell r="D1413" t="str">
            <v>e_itsp</v>
          </cell>
          <cell r="E1413">
            <v>0.16828693268387199</v>
          </cell>
          <cell r="F1413" t="str">
            <v>% ent cuse</v>
          </cell>
        </row>
        <row r="1414">
          <cell r="A1414" t="str">
            <v>2007</v>
          </cell>
          <cell r="B1414" t="str">
            <v>EU27</v>
          </cell>
          <cell r="C1414" t="str">
            <v>SM_J65_66</v>
          </cell>
          <cell r="D1414" t="str">
            <v>e_itsp</v>
          </cell>
          <cell r="E1414">
            <v>0.54794726454692799</v>
          </cell>
          <cell r="F1414" t="str">
            <v>% ent</v>
          </cell>
        </row>
        <row r="1415">
          <cell r="A1415" t="str">
            <v>2007</v>
          </cell>
          <cell r="B1415" t="str">
            <v>EU27</v>
          </cell>
          <cell r="C1415" t="str">
            <v>SM_J65_66</v>
          </cell>
          <cell r="D1415" t="str">
            <v>e_itsp</v>
          </cell>
          <cell r="E1415">
            <v>0.54910092220297702</v>
          </cell>
          <cell r="F1415" t="str">
            <v>% ent cuse</v>
          </cell>
        </row>
        <row r="1416">
          <cell r="A1416" t="str">
            <v>2007</v>
          </cell>
          <cell r="B1416" t="str">
            <v>EU27</v>
          </cell>
          <cell r="C1416" t="str">
            <v>SM_O1</v>
          </cell>
          <cell r="D1416" t="str">
            <v>e_itsp</v>
          </cell>
          <cell r="E1416">
            <v>0.113946662542216</v>
          </cell>
          <cell r="F1416" t="str">
            <v>% ent</v>
          </cell>
        </row>
        <row r="1417">
          <cell r="A1417" t="str">
            <v>2007</v>
          </cell>
          <cell r="B1417" t="str">
            <v>EU27</v>
          </cell>
          <cell r="C1417" t="str">
            <v>SM_O1</v>
          </cell>
          <cell r="D1417" t="str">
            <v>e_itsp</v>
          </cell>
          <cell r="E1417">
            <v>0.122903079482302</v>
          </cell>
          <cell r="F1417" t="str">
            <v>% ent cuse</v>
          </cell>
        </row>
        <row r="1418">
          <cell r="A1418" t="str">
            <v>2007</v>
          </cell>
          <cell r="B1418" t="str">
            <v>EU27</v>
          </cell>
          <cell r="C1418" t="str">
            <v>SM_OTH</v>
          </cell>
          <cell r="D1418" t="str">
            <v>e_itsp</v>
          </cell>
          <cell r="E1418">
            <v>0.18125756458845299</v>
          </cell>
          <cell r="F1418" t="str">
            <v>% ent</v>
          </cell>
        </row>
        <row r="1419">
          <cell r="A1419" t="str">
            <v>2007</v>
          </cell>
          <cell r="B1419" t="str">
            <v>EU27</v>
          </cell>
          <cell r="C1419" t="str">
            <v>SM_OTH</v>
          </cell>
          <cell r="D1419" t="str">
            <v>e_itsp</v>
          </cell>
          <cell r="E1419">
            <v>0.185955954148358</v>
          </cell>
          <cell r="F1419" t="str">
            <v>% ent cuse</v>
          </cell>
        </row>
        <row r="1420">
          <cell r="A1420" t="str">
            <v>2007</v>
          </cell>
          <cell r="B1420" t="str">
            <v>EU27</v>
          </cell>
          <cell r="C1420" t="str">
            <v>S_DF</v>
          </cell>
          <cell r="D1420" t="str">
            <v>e_itsp</v>
          </cell>
          <cell r="E1420">
            <v>7.0546728178535398E-2</v>
          </cell>
          <cell r="F1420" t="str">
            <v>% ent</v>
          </cell>
        </row>
        <row r="1421">
          <cell r="A1421" t="str">
            <v>2007</v>
          </cell>
          <cell r="B1421" t="str">
            <v>EU27</v>
          </cell>
          <cell r="C1421" t="str">
            <v>S_DF</v>
          </cell>
          <cell r="D1421" t="str">
            <v>e_itsp</v>
          </cell>
          <cell r="E1421">
            <v>7.4266035578304607E-2</v>
          </cell>
          <cell r="F1421" t="str">
            <v>% ent cuse</v>
          </cell>
        </row>
        <row r="1422">
          <cell r="A1422" t="str">
            <v>2007</v>
          </cell>
          <cell r="B1422" t="str">
            <v>EU27</v>
          </cell>
          <cell r="C1422" t="str">
            <v>S_DFGHIJKO</v>
          </cell>
          <cell r="D1422" t="str">
            <v>e_itsp</v>
          </cell>
          <cell r="E1422">
            <v>0.123891096541085</v>
          </cell>
          <cell r="F1422" t="str">
            <v>% ent</v>
          </cell>
        </row>
        <row r="1423">
          <cell r="A1423" t="str">
            <v>2007</v>
          </cell>
          <cell r="B1423" t="str">
            <v>EU27</v>
          </cell>
          <cell r="C1423" t="str">
            <v>S_DFGHIJKO</v>
          </cell>
          <cell r="D1423" t="str">
            <v>e_itsp</v>
          </cell>
          <cell r="E1423">
            <v>0.12959157864391499</v>
          </cell>
          <cell r="F1423" t="str">
            <v>% ent cuse</v>
          </cell>
        </row>
        <row r="1424">
          <cell r="A1424" t="str">
            <v>2007</v>
          </cell>
          <cell r="B1424" t="str">
            <v>EU27</v>
          </cell>
          <cell r="C1424" t="str">
            <v>S_DFGHIKO</v>
          </cell>
          <cell r="D1424" t="str">
            <v>e_itsp</v>
          </cell>
          <cell r="E1424">
            <v>0.12265147395251701</v>
          </cell>
          <cell r="F1424" t="str">
            <v>% ent</v>
          </cell>
        </row>
        <row r="1425">
          <cell r="A1425" t="str">
            <v>2007</v>
          </cell>
          <cell r="B1425" t="str">
            <v>EU27</v>
          </cell>
          <cell r="C1425" t="str">
            <v>S_DFGHIKO</v>
          </cell>
          <cell r="D1425" t="str">
            <v>e_itsp</v>
          </cell>
          <cell r="E1425">
            <v>0.12832127792031001</v>
          </cell>
          <cell r="F1425" t="str">
            <v>% ent cuse</v>
          </cell>
        </row>
        <row r="1426">
          <cell r="A1426" t="str">
            <v>2007</v>
          </cell>
          <cell r="B1426" t="str">
            <v>EU27</v>
          </cell>
          <cell r="C1426" t="str">
            <v>S_GHIKO</v>
          </cell>
          <cell r="D1426" t="str">
            <v>e_itsp</v>
          </cell>
          <cell r="E1426">
            <v>0.16270635616808499</v>
          </cell>
          <cell r="F1426" t="str">
            <v>% ent</v>
          </cell>
        </row>
        <row r="1427">
          <cell r="A1427" t="str">
            <v>2007</v>
          </cell>
          <cell r="B1427" t="str">
            <v>EU27</v>
          </cell>
          <cell r="C1427" t="str">
            <v>S_GHIKO</v>
          </cell>
          <cell r="D1427" t="str">
            <v>e_itsp</v>
          </cell>
          <cell r="E1427">
            <v>0.16961890865853399</v>
          </cell>
          <cell r="F1427" t="str">
            <v>% ent cuse</v>
          </cell>
        </row>
        <row r="1428">
          <cell r="A1428" t="str">
            <v>2007</v>
          </cell>
          <cell r="B1428" t="str">
            <v>EU27</v>
          </cell>
          <cell r="C1428" t="str">
            <v>S_J65_66</v>
          </cell>
          <cell r="D1428" t="str">
            <v>e_itsp</v>
          </cell>
          <cell r="E1428">
            <v>0.38090053054505302</v>
          </cell>
          <cell r="F1428" t="str">
            <v>% ent</v>
          </cell>
        </row>
        <row r="1429">
          <cell r="A1429" t="str">
            <v>2007</v>
          </cell>
          <cell r="B1429" t="str">
            <v>EU27</v>
          </cell>
          <cell r="C1429" t="str">
            <v>S_J65_66</v>
          </cell>
          <cell r="D1429" t="str">
            <v>e_itsp</v>
          </cell>
          <cell r="E1429">
            <v>0.38215112667538498</v>
          </cell>
          <cell r="F1429" t="str">
            <v>% ent cuse</v>
          </cell>
        </row>
        <row r="1430">
          <cell r="A1430" t="str">
            <v>2007</v>
          </cell>
          <cell r="B1430" t="str">
            <v>FI</v>
          </cell>
          <cell r="C1430" t="str">
            <v>10_65</v>
          </cell>
          <cell r="D1430" t="str">
            <v>e_itsp</v>
          </cell>
          <cell r="E1430">
            <v>0.220058069784838</v>
          </cell>
          <cell r="F1430" t="str">
            <v>% ent</v>
          </cell>
        </row>
        <row r="1431">
          <cell r="A1431" t="str">
            <v>2007</v>
          </cell>
          <cell r="B1431" t="str">
            <v>FI</v>
          </cell>
          <cell r="C1431" t="str">
            <v>10_65</v>
          </cell>
          <cell r="D1431" t="str">
            <v>e_itsp</v>
          </cell>
          <cell r="E1431">
            <v>0.220058069784838</v>
          </cell>
          <cell r="F1431" t="str">
            <v>% ent cuse</v>
          </cell>
        </row>
        <row r="1432">
          <cell r="A1432" t="str">
            <v>2007</v>
          </cell>
          <cell r="B1432" t="str">
            <v>FI</v>
          </cell>
          <cell r="C1432" t="str">
            <v>10_66</v>
          </cell>
          <cell r="D1432" t="str">
            <v>e_itsp</v>
          </cell>
          <cell r="E1432">
            <v>0.45518053375196199</v>
          </cell>
          <cell r="F1432" t="str">
            <v>% ent</v>
          </cell>
        </row>
        <row r="1433">
          <cell r="A1433" t="str">
            <v>2007</v>
          </cell>
          <cell r="B1433" t="str">
            <v>FI</v>
          </cell>
          <cell r="C1433" t="str">
            <v>10_66</v>
          </cell>
          <cell r="D1433" t="str">
            <v>e_itsp</v>
          </cell>
          <cell r="E1433">
            <v>0.464663461538461</v>
          </cell>
          <cell r="F1433" t="str">
            <v>% ent cuse</v>
          </cell>
        </row>
        <row r="1434">
          <cell r="A1434" t="str">
            <v>2007</v>
          </cell>
          <cell r="B1434" t="str">
            <v>FI</v>
          </cell>
          <cell r="C1434" t="str">
            <v>10_D</v>
          </cell>
          <cell r="D1434" t="str">
            <v>e_itsp</v>
          </cell>
          <cell r="E1434">
            <v>0.32514925419688101</v>
          </cell>
          <cell r="F1434" t="str">
            <v>% ent</v>
          </cell>
        </row>
        <row r="1435">
          <cell r="A1435" t="str">
            <v>2007</v>
          </cell>
          <cell r="B1435" t="str">
            <v>FI</v>
          </cell>
          <cell r="C1435" t="str">
            <v>10_D</v>
          </cell>
          <cell r="D1435" t="str">
            <v>e_itsp</v>
          </cell>
          <cell r="E1435">
            <v>0.327198685466012</v>
          </cell>
          <cell r="F1435" t="str">
            <v>% ent cuse</v>
          </cell>
        </row>
        <row r="1436">
          <cell r="A1436" t="str">
            <v>2007</v>
          </cell>
          <cell r="B1436" t="str">
            <v>FI</v>
          </cell>
          <cell r="C1436" t="str">
            <v>10_D15_22</v>
          </cell>
          <cell r="D1436" t="str">
            <v>e_itsp</v>
          </cell>
          <cell r="E1436">
            <v>0.30902326417273102</v>
          </cell>
          <cell r="F1436" t="str">
            <v>% ent</v>
          </cell>
        </row>
        <row r="1437">
          <cell r="A1437" t="str">
            <v>2007</v>
          </cell>
          <cell r="B1437" t="str">
            <v>FI</v>
          </cell>
          <cell r="C1437" t="str">
            <v>10_D15_22</v>
          </cell>
          <cell r="D1437" t="str">
            <v>e_itsp</v>
          </cell>
          <cell r="E1437">
            <v>0.30902326417273102</v>
          </cell>
          <cell r="F1437" t="str">
            <v>% ent cuse</v>
          </cell>
        </row>
        <row r="1438">
          <cell r="A1438" t="str">
            <v>2007</v>
          </cell>
          <cell r="B1438" t="str">
            <v>FI</v>
          </cell>
          <cell r="C1438" t="str">
            <v>10_D23_25</v>
          </cell>
          <cell r="D1438" t="str">
            <v>e_itsp</v>
          </cell>
          <cell r="E1438">
            <v>0.44149336502277697</v>
          </cell>
          <cell r="F1438" t="str">
            <v>% ent</v>
          </cell>
        </row>
        <row r="1439">
          <cell r="A1439" t="str">
            <v>2007</v>
          </cell>
          <cell r="B1439" t="str">
            <v>FI</v>
          </cell>
          <cell r="C1439" t="str">
            <v>10_D23_25</v>
          </cell>
          <cell r="D1439" t="str">
            <v>e_itsp</v>
          </cell>
          <cell r="E1439">
            <v>0.44149336502277697</v>
          </cell>
          <cell r="F1439" t="str">
            <v>% ent cuse</v>
          </cell>
        </row>
        <row r="1440">
          <cell r="A1440" t="str">
            <v>2007</v>
          </cell>
          <cell r="B1440" t="str">
            <v>FI</v>
          </cell>
          <cell r="C1440" t="str">
            <v>10_D26_28</v>
          </cell>
          <cell r="D1440" t="str">
            <v>e_itsp</v>
          </cell>
          <cell r="E1440">
            <v>0.247319221772171</v>
          </cell>
          <cell r="F1440" t="str">
            <v>% ent</v>
          </cell>
        </row>
        <row r="1441">
          <cell r="A1441" t="str">
            <v>2007</v>
          </cell>
          <cell r="B1441" t="str">
            <v>FI</v>
          </cell>
          <cell r="C1441" t="str">
            <v>10_D26_28</v>
          </cell>
          <cell r="D1441" t="str">
            <v>e_itsp</v>
          </cell>
          <cell r="E1441">
            <v>0.25036181325267198</v>
          </cell>
          <cell r="F1441" t="str">
            <v>% ent cuse</v>
          </cell>
        </row>
        <row r="1442">
          <cell r="A1442" t="str">
            <v>2007</v>
          </cell>
          <cell r="B1442" t="str">
            <v>FI</v>
          </cell>
          <cell r="C1442" t="str">
            <v>10_D29_37</v>
          </cell>
          <cell r="D1442" t="str">
            <v>e_itsp</v>
          </cell>
          <cell r="E1442">
            <v>0.376902499126827</v>
          </cell>
          <cell r="F1442" t="str">
            <v>% ent</v>
          </cell>
        </row>
        <row r="1443">
          <cell r="A1443" t="str">
            <v>2007</v>
          </cell>
          <cell r="B1443" t="str">
            <v>FI</v>
          </cell>
          <cell r="C1443" t="str">
            <v>10_D29_37</v>
          </cell>
          <cell r="D1443" t="str">
            <v>e_itsp</v>
          </cell>
          <cell r="E1443">
            <v>0.38036564063946698</v>
          </cell>
          <cell r="F1443" t="str">
            <v>% ent cuse</v>
          </cell>
        </row>
        <row r="1444">
          <cell r="A1444" t="str">
            <v>2007</v>
          </cell>
          <cell r="B1444" t="str">
            <v>FI</v>
          </cell>
          <cell r="C1444" t="str">
            <v>10_DF</v>
          </cell>
          <cell r="D1444" t="str">
            <v>e_itsp</v>
          </cell>
          <cell r="E1444">
            <v>0.246683158966989</v>
          </cell>
          <cell r="F1444" t="str">
            <v>% ent</v>
          </cell>
        </row>
        <row r="1445">
          <cell r="A1445" t="str">
            <v>2007</v>
          </cell>
          <cell r="B1445" t="str">
            <v>FI</v>
          </cell>
          <cell r="C1445" t="str">
            <v>10_DF</v>
          </cell>
          <cell r="D1445" t="str">
            <v>e_itsp</v>
          </cell>
          <cell r="E1445">
            <v>0.249228291637863</v>
          </cell>
          <cell r="F1445" t="str">
            <v>% ent cuse</v>
          </cell>
        </row>
        <row r="1446">
          <cell r="A1446" t="str">
            <v>2007</v>
          </cell>
          <cell r="B1446" t="str">
            <v>FI</v>
          </cell>
          <cell r="C1446" t="str">
            <v>10_DFGHIJKO</v>
          </cell>
          <cell r="D1446" t="str">
            <v>e_itsp</v>
          </cell>
          <cell r="E1446">
            <v>0.29183468366973597</v>
          </cell>
          <cell r="F1446" t="str">
            <v>% ent</v>
          </cell>
        </row>
        <row r="1447">
          <cell r="A1447" t="str">
            <v>2007</v>
          </cell>
          <cell r="B1447" t="str">
            <v>FI</v>
          </cell>
          <cell r="C1447" t="str">
            <v>10_DFGHIJKO</v>
          </cell>
          <cell r="D1447" t="str">
            <v>e_itsp</v>
          </cell>
          <cell r="E1447">
            <v>0.29435028375251598</v>
          </cell>
          <cell r="F1447" t="str">
            <v>% ent cuse</v>
          </cell>
        </row>
        <row r="1448">
          <cell r="A1448" t="str">
            <v>2007</v>
          </cell>
          <cell r="B1448" t="str">
            <v>FI</v>
          </cell>
          <cell r="C1448" t="str">
            <v>10_DFGHIKO</v>
          </cell>
          <cell r="D1448" t="str">
            <v>e_itsp</v>
          </cell>
          <cell r="E1448">
            <v>0.29244501998019001</v>
          </cell>
          <cell r="F1448" t="str">
            <v>% ent</v>
          </cell>
        </row>
        <row r="1449">
          <cell r="A1449" t="str">
            <v>2007</v>
          </cell>
          <cell r="B1449" t="str">
            <v>FI</v>
          </cell>
          <cell r="C1449" t="str">
            <v>10_DFGHIKO</v>
          </cell>
          <cell r="D1449" t="str">
            <v>e_itsp</v>
          </cell>
          <cell r="E1449">
            <v>0.29499571956267101</v>
          </cell>
          <cell r="F1449" t="str">
            <v>% ent cuse</v>
          </cell>
        </row>
        <row r="1450">
          <cell r="A1450" t="str">
            <v>2007</v>
          </cell>
          <cell r="B1450" t="str">
            <v>FI</v>
          </cell>
          <cell r="C1450" t="str">
            <v>10_DGHIK</v>
          </cell>
          <cell r="D1450" t="str">
            <v>e_itsp</v>
          </cell>
          <cell r="F1450" t="str">
            <v>% ent</v>
          </cell>
        </row>
        <row r="1451">
          <cell r="A1451" t="str">
            <v>2007</v>
          </cell>
          <cell r="B1451" t="str">
            <v>FI</v>
          </cell>
          <cell r="C1451" t="str">
            <v>10_DGHIK</v>
          </cell>
          <cell r="D1451" t="str">
            <v>e_itsp</v>
          </cell>
          <cell r="F1451" t="str">
            <v>% ent cuse</v>
          </cell>
        </row>
        <row r="1452">
          <cell r="A1452" t="str">
            <v>2007</v>
          </cell>
          <cell r="B1452" t="str">
            <v>FI</v>
          </cell>
          <cell r="C1452" t="str">
            <v>10_DGIK</v>
          </cell>
          <cell r="D1452" t="str">
            <v>e_itsp</v>
          </cell>
          <cell r="E1452">
            <v>0.330573667612794</v>
          </cell>
          <cell r="F1452" t="str">
            <v>% ent</v>
          </cell>
        </row>
        <row r="1453">
          <cell r="A1453" t="str">
            <v>2007</v>
          </cell>
          <cell r="B1453" t="str">
            <v>FI</v>
          </cell>
          <cell r="C1453" t="str">
            <v>10_DGIK</v>
          </cell>
          <cell r="D1453" t="str">
            <v>e_itsp</v>
          </cell>
          <cell r="E1453">
            <v>0.33294969040440098</v>
          </cell>
          <cell r="F1453" t="str">
            <v>% ent cuse</v>
          </cell>
        </row>
        <row r="1454">
          <cell r="A1454" t="str">
            <v>2007</v>
          </cell>
          <cell r="B1454" t="str">
            <v>FI</v>
          </cell>
          <cell r="C1454" t="str">
            <v>10_F</v>
          </cell>
          <cell r="D1454" t="str">
            <v>e_itsp</v>
          </cell>
          <cell r="E1454">
            <v>9.06860163153069E-2</v>
          </cell>
          <cell r="F1454" t="str">
            <v>% ent</v>
          </cell>
        </row>
        <row r="1455">
          <cell r="A1455" t="str">
            <v>2007</v>
          </cell>
          <cell r="B1455" t="str">
            <v>FI</v>
          </cell>
          <cell r="C1455" t="str">
            <v>10_F</v>
          </cell>
          <cell r="D1455" t="str">
            <v>e_itsp</v>
          </cell>
          <cell r="E1455">
            <v>9.2354113730967802E-2</v>
          </cell>
          <cell r="F1455" t="str">
            <v>% ent cuse</v>
          </cell>
        </row>
        <row r="1456">
          <cell r="A1456" t="str">
            <v>2007</v>
          </cell>
          <cell r="B1456" t="str">
            <v>FI</v>
          </cell>
          <cell r="C1456" t="str">
            <v>10_G</v>
          </cell>
          <cell r="D1456" t="str">
            <v>e_itsp</v>
          </cell>
          <cell r="E1456">
            <v>0.24964728231077801</v>
          </cell>
          <cell r="F1456" t="str">
            <v>% ent</v>
          </cell>
        </row>
        <row r="1457">
          <cell r="A1457" t="str">
            <v>2007</v>
          </cell>
          <cell r="B1457" t="str">
            <v>FI</v>
          </cell>
          <cell r="C1457" t="str">
            <v>10_G</v>
          </cell>
          <cell r="D1457" t="str">
            <v>e_itsp</v>
          </cell>
          <cell r="E1457">
            <v>0.25016196961668802</v>
          </cell>
          <cell r="F1457" t="str">
            <v>% ent cuse</v>
          </cell>
        </row>
        <row r="1458">
          <cell r="A1458" t="str">
            <v>2007</v>
          </cell>
          <cell r="B1458" t="str">
            <v>FI</v>
          </cell>
          <cell r="C1458" t="str">
            <v>10_G50</v>
          </cell>
          <cell r="D1458" t="str">
            <v>e_itsp</v>
          </cell>
          <cell r="E1458">
            <v>0.23467666838939799</v>
          </cell>
          <cell r="F1458" t="str">
            <v>% ent</v>
          </cell>
        </row>
        <row r="1459">
          <cell r="A1459" t="str">
            <v>2007</v>
          </cell>
          <cell r="B1459" t="str">
            <v>FI</v>
          </cell>
          <cell r="C1459" t="str">
            <v>10_G50</v>
          </cell>
          <cell r="D1459" t="str">
            <v>e_itsp</v>
          </cell>
          <cell r="E1459">
            <v>0.23802956352974899</v>
          </cell>
          <cell r="F1459" t="str">
            <v>% ent cuse</v>
          </cell>
        </row>
        <row r="1460">
          <cell r="A1460" t="str">
            <v>2007</v>
          </cell>
          <cell r="B1460" t="str">
            <v>FI</v>
          </cell>
          <cell r="C1460" t="str">
            <v>10_G51</v>
          </cell>
          <cell r="D1460" t="str">
            <v>e_itsp</v>
          </cell>
          <cell r="E1460">
            <v>0.34747571138776601</v>
          </cell>
          <cell r="F1460" t="str">
            <v>% ent</v>
          </cell>
        </row>
        <row r="1461">
          <cell r="A1461" t="str">
            <v>2007</v>
          </cell>
          <cell r="B1461" t="str">
            <v>FI</v>
          </cell>
          <cell r="C1461" t="str">
            <v>10_G51</v>
          </cell>
          <cell r="D1461" t="str">
            <v>e_itsp</v>
          </cell>
          <cell r="E1461">
            <v>0.34747571138776601</v>
          </cell>
          <cell r="F1461" t="str">
            <v>% ent cuse</v>
          </cell>
        </row>
        <row r="1462">
          <cell r="A1462" t="str">
            <v>2007</v>
          </cell>
          <cell r="B1462" t="str">
            <v>FI</v>
          </cell>
          <cell r="C1462" t="str">
            <v>10_G52</v>
          </cell>
          <cell r="D1462" t="str">
            <v>e_itsp</v>
          </cell>
          <cell r="E1462">
            <v>0.16837986266938901</v>
          </cell>
          <cell r="F1462" t="str">
            <v>% ent</v>
          </cell>
        </row>
        <row r="1463">
          <cell r="A1463" t="str">
            <v>2007</v>
          </cell>
          <cell r="B1463" t="str">
            <v>FI</v>
          </cell>
          <cell r="C1463" t="str">
            <v>10_G52</v>
          </cell>
          <cell r="D1463" t="str">
            <v>e_itsp</v>
          </cell>
          <cell r="E1463">
            <v>0.16837986266938901</v>
          </cell>
          <cell r="F1463" t="str">
            <v>% ent cuse</v>
          </cell>
        </row>
        <row r="1464">
          <cell r="A1464" t="str">
            <v>2007</v>
          </cell>
          <cell r="B1464" t="str">
            <v>FI</v>
          </cell>
          <cell r="C1464" t="str">
            <v>10_GHIKO</v>
          </cell>
          <cell r="D1464" t="str">
            <v>e_itsp</v>
          </cell>
          <cell r="F1464" t="str">
            <v>% ent</v>
          </cell>
        </row>
        <row r="1465">
          <cell r="A1465" t="str">
            <v>2007</v>
          </cell>
          <cell r="B1465" t="str">
            <v>FI</v>
          </cell>
          <cell r="C1465" t="str">
            <v>10_GHIKO</v>
          </cell>
          <cell r="D1465" t="str">
            <v>e_itsp</v>
          </cell>
          <cell r="F1465" t="str">
            <v>% ent cuse</v>
          </cell>
        </row>
        <row r="1466">
          <cell r="A1466" t="str">
            <v>2007</v>
          </cell>
          <cell r="B1466" t="str">
            <v>FI</v>
          </cell>
          <cell r="C1466" t="str">
            <v>10_H551_552</v>
          </cell>
          <cell r="D1466" t="str">
            <v>e_itsp</v>
          </cell>
          <cell r="F1466" t="str">
            <v>% ent</v>
          </cell>
        </row>
        <row r="1467">
          <cell r="A1467" t="str">
            <v>2007</v>
          </cell>
          <cell r="B1467" t="str">
            <v>FI</v>
          </cell>
          <cell r="C1467" t="str">
            <v>10_H551_552</v>
          </cell>
          <cell r="D1467" t="str">
            <v>e_itsp</v>
          </cell>
          <cell r="F1467" t="str">
            <v>% ent cuse</v>
          </cell>
        </row>
        <row r="1468">
          <cell r="A1468" t="str">
            <v>2007</v>
          </cell>
          <cell r="B1468" t="str">
            <v>FI</v>
          </cell>
          <cell r="C1468" t="str">
            <v>10_H553_555</v>
          </cell>
          <cell r="D1468" t="str">
            <v>e_itsp</v>
          </cell>
          <cell r="F1468" t="str">
            <v>% ent</v>
          </cell>
        </row>
        <row r="1469">
          <cell r="A1469" t="str">
            <v>2007</v>
          </cell>
          <cell r="B1469" t="str">
            <v>FI</v>
          </cell>
          <cell r="C1469" t="str">
            <v>10_H553_555</v>
          </cell>
          <cell r="D1469" t="str">
            <v>e_itsp</v>
          </cell>
          <cell r="F1469" t="str">
            <v>% ent cuse</v>
          </cell>
        </row>
        <row r="1470">
          <cell r="A1470" t="str">
            <v>2007</v>
          </cell>
          <cell r="B1470" t="str">
            <v>FI</v>
          </cell>
          <cell r="C1470" t="str">
            <v>10_I</v>
          </cell>
          <cell r="D1470" t="str">
            <v>e_itsp</v>
          </cell>
          <cell r="E1470">
            <v>0.286964107976237</v>
          </cell>
          <cell r="F1470" t="str">
            <v>% ent</v>
          </cell>
        </row>
        <row r="1471">
          <cell r="A1471" t="str">
            <v>2007</v>
          </cell>
          <cell r="B1471" t="str">
            <v>FI</v>
          </cell>
          <cell r="C1471" t="str">
            <v>10_I</v>
          </cell>
          <cell r="D1471" t="str">
            <v>e_itsp</v>
          </cell>
          <cell r="E1471">
            <v>0.29781608811805399</v>
          </cell>
          <cell r="F1471" t="str">
            <v>% ent cuse</v>
          </cell>
        </row>
        <row r="1472">
          <cell r="A1472" t="str">
            <v>2007</v>
          </cell>
          <cell r="B1472" t="str">
            <v>FI</v>
          </cell>
          <cell r="C1472" t="str">
            <v>10_I60_63</v>
          </cell>
          <cell r="D1472" t="str">
            <v>e_itsp</v>
          </cell>
          <cell r="E1472">
            <v>0.24041995032656799</v>
          </cell>
          <cell r="F1472" t="str">
            <v>% ent</v>
          </cell>
        </row>
        <row r="1473">
          <cell r="A1473" t="str">
            <v>2007</v>
          </cell>
          <cell r="B1473" t="str">
            <v>FI</v>
          </cell>
          <cell r="C1473" t="str">
            <v>10_I60_63</v>
          </cell>
          <cell r="D1473" t="str">
            <v>e_itsp</v>
          </cell>
          <cell r="E1473">
            <v>0.25048352501321902</v>
          </cell>
          <cell r="F1473" t="str">
            <v>% ent cuse</v>
          </cell>
        </row>
        <row r="1474">
          <cell r="A1474" t="str">
            <v>2007</v>
          </cell>
          <cell r="B1474" t="str">
            <v>FI</v>
          </cell>
          <cell r="C1474" t="str">
            <v>10_I64</v>
          </cell>
          <cell r="D1474" t="str">
            <v>e_itsp</v>
          </cell>
          <cell r="E1474">
            <v>0.74067504311406696</v>
          </cell>
          <cell r="F1474" t="str">
            <v>% ent</v>
          </cell>
        </row>
        <row r="1475">
          <cell r="A1475" t="str">
            <v>2007</v>
          </cell>
          <cell r="B1475" t="str">
            <v>FI</v>
          </cell>
          <cell r="C1475" t="str">
            <v>10_I64</v>
          </cell>
          <cell r="D1475" t="str">
            <v>e_itsp</v>
          </cell>
          <cell r="E1475">
            <v>0.74067504311406696</v>
          </cell>
          <cell r="F1475" t="str">
            <v>% ent cuse</v>
          </cell>
        </row>
        <row r="1476">
          <cell r="A1476" t="str">
            <v>2007</v>
          </cell>
          <cell r="B1476" t="str">
            <v>FI</v>
          </cell>
          <cell r="C1476" t="str">
            <v>10_J65_66</v>
          </cell>
          <cell r="D1476" t="str">
            <v>e_itsp</v>
          </cell>
          <cell r="E1476">
            <v>0.26195261790989</v>
          </cell>
          <cell r="F1476" t="str">
            <v>% ent</v>
          </cell>
        </row>
        <row r="1477">
          <cell r="A1477" t="str">
            <v>2007</v>
          </cell>
          <cell r="B1477" t="str">
            <v>FI</v>
          </cell>
          <cell r="C1477" t="str">
            <v>10_J65_66</v>
          </cell>
          <cell r="D1477" t="str">
            <v>e_itsp</v>
          </cell>
          <cell r="E1477">
            <v>0.262908649362115</v>
          </cell>
          <cell r="F1477" t="str">
            <v>% ent cuse</v>
          </cell>
        </row>
        <row r="1478">
          <cell r="A1478" t="str">
            <v>2007</v>
          </cell>
          <cell r="B1478" t="str">
            <v>FI</v>
          </cell>
          <cell r="C1478" t="str">
            <v>10_K</v>
          </cell>
          <cell r="D1478" t="str">
            <v>e_itsp</v>
          </cell>
          <cell r="E1478">
            <v>0.46432975280719702</v>
          </cell>
          <cell r="F1478" t="str">
            <v>% ent</v>
          </cell>
        </row>
        <row r="1479">
          <cell r="A1479" t="str">
            <v>2007</v>
          </cell>
          <cell r="B1479" t="str">
            <v>FI</v>
          </cell>
          <cell r="C1479" t="str">
            <v>10_K</v>
          </cell>
          <cell r="D1479" t="str">
            <v>e_itsp</v>
          </cell>
          <cell r="E1479">
            <v>0.46432975280719702</v>
          </cell>
          <cell r="F1479" t="str">
            <v>% ent cuse</v>
          </cell>
        </row>
        <row r="1480">
          <cell r="A1480" t="str">
            <v>2007</v>
          </cell>
          <cell r="B1480" t="str">
            <v>FI</v>
          </cell>
          <cell r="C1480" t="str">
            <v>10_K70_71_73_74</v>
          </cell>
          <cell r="D1480" t="str">
            <v>e_itsp</v>
          </cell>
          <cell r="E1480">
            <v>0.35851211798666399</v>
          </cell>
          <cell r="F1480" t="str">
            <v>% ent</v>
          </cell>
        </row>
        <row r="1481">
          <cell r="A1481" t="str">
            <v>2007</v>
          </cell>
          <cell r="B1481" t="str">
            <v>FI</v>
          </cell>
          <cell r="C1481" t="str">
            <v>10_K70_71_73_74</v>
          </cell>
          <cell r="D1481" t="str">
            <v>e_itsp</v>
          </cell>
          <cell r="E1481">
            <v>0.35851211798666399</v>
          </cell>
          <cell r="F1481" t="str">
            <v>% ent cuse</v>
          </cell>
        </row>
        <row r="1482">
          <cell r="A1482" t="str">
            <v>2007</v>
          </cell>
          <cell r="B1482" t="str">
            <v>FI</v>
          </cell>
          <cell r="C1482" t="str">
            <v>10_K72</v>
          </cell>
          <cell r="D1482" t="str">
            <v>e_itsp</v>
          </cell>
          <cell r="E1482">
            <v>0.96485652990077797</v>
          </cell>
          <cell r="F1482" t="str">
            <v>% ent</v>
          </cell>
        </row>
        <row r="1483">
          <cell r="A1483" t="str">
            <v>2007</v>
          </cell>
          <cell r="B1483" t="str">
            <v>FI</v>
          </cell>
          <cell r="C1483" t="str">
            <v>10_K72</v>
          </cell>
          <cell r="D1483" t="str">
            <v>e_itsp</v>
          </cell>
          <cell r="E1483">
            <v>0.96485652990077797</v>
          </cell>
          <cell r="F1483" t="str">
            <v>% ent cuse</v>
          </cell>
        </row>
        <row r="1484">
          <cell r="A1484" t="str">
            <v>2007</v>
          </cell>
          <cell r="B1484" t="str">
            <v>FI</v>
          </cell>
          <cell r="C1484" t="str">
            <v>10_O921_922</v>
          </cell>
          <cell r="D1484" t="str">
            <v>e_itsp</v>
          </cell>
          <cell r="F1484" t="str">
            <v>% ent</v>
          </cell>
        </row>
        <row r="1485">
          <cell r="A1485" t="str">
            <v>2007</v>
          </cell>
          <cell r="B1485" t="str">
            <v>FI</v>
          </cell>
          <cell r="C1485" t="str">
            <v>10_O921_922</v>
          </cell>
          <cell r="D1485" t="str">
            <v>e_itsp</v>
          </cell>
          <cell r="F1485" t="str">
            <v>% ent cuse</v>
          </cell>
        </row>
        <row r="1486">
          <cell r="A1486" t="str">
            <v>2007</v>
          </cell>
          <cell r="B1486" t="str">
            <v>FI</v>
          </cell>
          <cell r="C1486" t="str">
            <v>L_DFGHIJKO</v>
          </cell>
          <cell r="D1486" t="str">
            <v>e_itsp</v>
          </cell>
          <cell r="E1486">
            <v>0.78267935351765905</v>
          </cell>
          <cell r="F1486" t="str">
            <v>% ent</v>
          </cell>
        </row>
        <row r="1487">
          <cell r="A1487" t="str">
            <v>2007</v>
          </cell>
          <cell r="B1487" t="str">
            <v>FI</v>
          </cell>
          <cell r="C1487" t="str">
            <v>L_DFGHIJKO</v>
          </cell>
          <cell r="D1487" t="str">
            <v>e_itsp</v>
          </cell>
          <cell r="E1487">
            <v>0.78267935351765905</v>
          </cell>
          <cell r="F1487" t="str">
            <v>% ent cuse</v>
          </cell>
        </row>
        <row r="1488">
          <cell r="A1488" t="str">
            <v>2007</v>
          </cell>
          <cell r="B1488" t="str">
            <v>FI</v>
          </cell>
          <cell r="C1488" t="str">
            <v>L_DFGHIKO</v>
          </cell>
          <cell r="D1488" t="str">
            <v>e_itsp</v>
          </cell>
          <cell r="E1488">
            <v>0.77881008087285897</v>
          </cell>
          <cell r="F1488" t="str">
            <v>% ent</v>
          </cell>
        </row>
        <row r="1489">
          <cell r="A1489" t="str">
            <v>2007</v>
          </cell>
          <cell r="B1489" t="str">
            <v>FI</v>
          </cell>
          <cell r="C1489" t="str">
            <v>L_DFGHIKO</v>
          </cell>
          <cell r="D1489" t="str">
            <v>e_itsp</v>
          </cell>
          <cell r="E1489">
            <v>0.77881008087285897</v>
          </cell>
          <cell r="F1489" t="str">
            <v>% ent cuse</v>
          </cell>
        </row>
        <row r="1490">
          <cell r="A1490" t="str">
            <v>2007</v>
          </cell>
          <cell r="B1490" t="str">
            <v>FI</v>
          </cell>
          <cell r="C1490" t="str">
            <v>L_J65_66</v>
          </cell>
          <cell r="D1490" t="str">
            <v>e_itsp</v>
          </cell>
          <cell r="E1490">
            <v>0.93981481481481499</v>
          </cell>
          <cell r="F1490" t="str">
            <v>% ent</v>
          </cell>
        </row>
        <row r="1491">
          <cell r="A1491" t="str">
            <v>2007</v>
          </cell>
          <cell r="B1491" t="str">
            <v>FI</v>
          </cell>
          <cell r="C1491" t="str">
            <v>L_J65_66</v>
          </cell>
          <cell r="D1491" t="str">
            <v>e_itsp</v>
          </cell>
          <cell r="E1491">
            <v>0.93981481481481499</v>
          </cell>
          <cell r="F1491" t="str">
            <v>% ent cuse</v>
          </cell>
        </row>
        <row r="1492">
          <cell r="A1492" t="str">
            <v>2007</v>
          </cell>
          <cell r="B1492" t="str">
            <v>FI</v>
          </cell>
          <cell r="C1492" t="str">
            <v>MI_DFGHIKO</v>
          </cell>
          <cell r="D1492" t="str">
            <v>e_itsp</v>
          </cell>
          <cell r="E1492">
            <v>0.14038472727121301</v>
          </cell>
          <cell r="F1492" t="str">
            <v>% ent</v>
          </cell>
        </row>
        <row r="1493">
          <cell r="A1493" t="str">
            <v>2007</v>
          </cell>
          <cell r="B1493" t="str">
            <v>FI</v>
          </cell>
          <cell r="C1493" t="str">
            <v>MI_DFGHIKO</v>
          </cell>
          <cell r="D1493" t="str">
            <v>e_itsp</v>
          </cell>
          <cell r="E1493">
            <v>0.14809436232027401</v>
          </cell>
          <cell r="F1493" t="str">
            <v>% ent cuse</v>
          </cell>
        </row>
        <row r="1494">
          <cell r="A1494" t="str">
            <v>2007</v>
          </cell>
          <cell r="B1494" t="str">
            <v>FI</v>
          </cell>
          <cell r="C1494" t="str">
            <v>M_DFGHIJKO</v>
          </cell>
          <cell r="D1494" t="str">
            <v>e_itsp</v>
          </cell>
          <cell r="E1494">
            <v>0.54215333056592396</v>
          </cell>
          <cell r="F1494" t="str">
            <v>% ent</v>
          </cell>
        </row>
        <row r="1495">
          <cell r="A1495" t="str">
            <v>2007</v>
          </cell>
          <cell r="B1495" t="str">
            <v>FI</v>
          </cell>
          <cell r="C1495" t="str">
            <v>M_DFGHIJKO</v>
          </cell>
          <cell r="D1495" t="str">
            <v>e_itsp</v>
          </cell>
          <cell r="E1495">
            <v>0.54271110148214396</v>
          </cell>
          <cell r="F1495" t="str">
            <v>% ent cuse</v>
          </cell>
        </row>
        <row r="1496">
          <cell r="A1496" t="str">
            <v>2007</v>
          </cell>
          <cell r="B1496" t="str">
            <v>FI</v>
          </cell>
          <cell r="C1496" t="str">
            <v>M_DFGHIKO</v>
          </cell>
          <cell r="D1496" t="str">
            <v>e_itsp</v>
          </cell>
          <cell r="E1496">
            <v>0.54174911355726296</v>
          </cell>
          <cell r="F1496" t="str">
            <v>% ent</v>
          </cell>
        </row>
        <row r="1497">
          <cell r="A1497" t="str">
            <v>2007</v>
          </cell>
          <cell r="B1497" t="str">
            <v>FI</v>
          </cell>
          <cell r="C1497" t="str">
            <v>M_DFGHIKO</v>
          </cell>
          <cell r="D1497" t="str">
            <v>e_itsp</v>
          </cell>
          <cell r="E1497">
            <v>0.54203394484725098</v>
          </cell>
          <cell r="F1497" t="str">
            <v>% ent cuse</v>
          </cell>
        </row>
        <row r="1498">
          <cell r="A1498" t="str">
            <v>2007</v>
          </cell>
          <cell r="B1498" t="str">
            <v>FI</v>
          </cell>
          <cell r="C1498" t="str">
            <v>M_J65_66</v>
          </cell>
          <cell r="D1498" t="str">
            <v>e_itsp</v>
          </cell>
          <cell r="E1498">
            <v>0.56004228329809702</v>
          </cell>
          <cell r="F1498" t="str">
            <v>% ent</v>
          </cell>
        </row>
        <row r="1499">
          <cell r="A1499" t="str">
            <v>2007</v>
          </cell>
          <cell r="B1499" t="str">
            <v>FI</v>
          </cell>
          <cell r="C1499" t="str">
            <v>M_J65_66</v>
          </cell>
          <cell r="D1499" t="str">
            <v>e_itsp</v>
          </cell>
          <cell r="E1499">
            <v>0.57337662337662298</v>
          </cell>
          <cell r="F1499" t="str">
            <v>% ent cuse</v>
          </cell>
        </row>
        <row r="1500">
          <cell r="A1500" t="str">
            <v>2007</v>
          </cell>
          <cell r="B1500" t="str">
            <v>FI</v>
          </cell>
          <cell r="C1500" t="str">
            <v>SM_DFGHIJKO</v>
          </cell>
          <cell r="D1500" t="str">
            <v>e_itsp</v>
          </cell>
          <cell r="E1500">
            <v>0.26353270847989002</v>
          </cell>
          <cell r="F1500" t="str">
            <v>% ent</v>
          </cell>
        </row>
        <row r="1501">
          <cell r="A1501" t="str">
            <v>2007</v>
          </cell>
          <cell r="B1501" t="str">
            <v>FI</v>
          </cell>
          <cell r="C1501" t="str">
            <v>SM_DFGHIJKO</v>
          </cell>
          <cell r="D1501" t="str">
            <v>e_itsp</v>
          </cell>
          <cell r="E1501">
            <v>0.265936523815893</v>
          </cell>
          <cell r="F1501" t="str">
            <v>% ent cuse</v>
          </cell>
        </row>
        <row r="1502">
          <cell r="A1502" t="str">
            <v>2007</v>
          </cell>
          <cell r="B1502" t="str">
            <v>FI</v>
          </cell>
          <cell r="C1502" t="str">
            <v>SM_DFGHIKO</v>
          </cell>
          <cell r="D1502" t="str">
            <v>e_itsp</v>
          </cell>
          <cell r="E1502">
            <v>0.26452286027607202</v>
          </cell>
          <cell r="F1502" t="str">
            <v>% ent</v>
          </cell>
        </row>
        <row r="1503">
          <cell r="A1503" t="str">
            <v>2007</v>
          </cell>
          <cell r="B1503" t="str">
            <v>FI</v>
          </cell>
          <cell r="C1503" t="str">
            <v>SM_DFGHIKO</v>
          </cell>
          <cell r="D1503" t="str">
            <v>e_itsp</v>
          </cell>
          <cell r="E1503">
            <v>0.26696369949374499</v>
          </cell>
          <cell r="F1503" t="str">
            <v>% ent cuse</v>
          </cell>
        </row>
        <row r="1504">
          <cell r="A1504" t="str">
            <v>2007</v>
          </cell>
          <cell r="B1504" t="str">
            <v>FI</v>
          </cell>
          <cell r="C1504" t="str">
            <v>SM_J65_66</v>
          </cell>
          <cell r="D1504" t="str">
            <v>e_itsp</v>
          </cell>
          <cell r="E1504">
            <v>0.214475888165576</v>
          </cell>
          <cell r="F1504" t="str">
            <v>% ent</v>
          </cell>
        </row>
        <row r="1505">
          <cell r="A1505" t="str">
            <v>2007</v>
          </cell>
          <cell r="B1505" t="str">
            <v>FI</v>
          </cell>
          <cell r="C1505" t="str">
            <v>SM_J65_66</v>
          </cell>
          <cell r="D1505" t="str">
            <v>e_itsp</v>
          </cell>
          <cell r="E1505">
            <v>0.21531368460372299</v>
          </cell>
          <cell r="F1505" t="str">
            <v>% ent cuse</v>
          </cell>
        </row>
        <row r="1506">
          <cell r="A1506" t="str">
            <v>2007</v>
          </cell>
          <cell r="B1506" t="str">
            <v>FI</v>
          </cell>
          <cell r="C1506" t="str">
            <v>SM_OTH</v>
          </cell>
          <cell r="D1506" t="str">
            <v>e_itsp</v>
          </cell>
          <cell r="E1506">
            <v>0.26452286027607202</v>
          </cell>
          <cell r="F1506" t="str">
            <v>% ent</v>
          </cell>
        </row>
        <row r="1507">
          <cell r="A1507" t="str">
            <v>2007</v>
          </cell>
          <cell r="B1507" t="str">
            <v>FI</v>
          </cell>
          <cell r="C1507" t="str">
            <v>SM_OTH</v>
          </cell>
          <cell r="D1507" t="str">
            <v>e_itsp</v>
          </cell>
          <cell r="E1507">
            <v>0.26696369949374499</v>
          </cell>
          <cell r="F1507" t="str">
            <v>% ent cuse</v>
          </cell>
        </row>
        <row r="1508">
          <cell r="A1508" t="str">
            <v>2007</v>
          </cell>
          <cell r="B1508" t="str">
            <v>FI</v>
          </cell>
          <cell r="C1508" t="str">
            <v>S_DFGHIJKO</v>
          </cell>
          <cell r="D1508" t="str">
            <v>e_itsp</v>
          </cell>
          <cell r="E1508">
            <v>0.21443856409566101</v>
          </cell>
          <cell r="F1508" t="str">
            <v>% ent</v>
          </cell>
        </row>
        <row r="1509">
          <cell r="A1509" t="str">
            <v>2007</v>
          </cell>
          <cell r="B1509" t="str">
            <v>FI</v>
          </cell>
          <cell r="C1509" t="str">
            <v>S_DFGHIJKO</v>
          </cell>
          <cell r="D1509" t="str">
            <v>e_itsp</v>
          </cell>
          <cell r="E1509">
            <v>0.216703261270424</v>
          </cell>
          <cell r="F1509" t="str">
            <v>% ent cuse</v>
          </cell>
        </row>
        <row r="1510">
          <cell r="A1510" t="str">
            <v>2007</v>
          </cell>
          <cell r="B1510" t="str">
            <v>FI</v>
          </cell>
          <cell r="C1510" t="str">
            <v>S_DFGHIKO</v>
          </cell>
          <cell r="D1510" t="str">
            <v>e_itsp</v>
          </cell>
          <cell r="E1510">
            <v>0.215809881513919</v>
          </cell>
          <cell r="F1510" t="str">
            <v>% ent</v>
          </cell>
        </row>
        <row r="1511">
          <cell r="A1511" t="str">
            <v>2007</v>
          </cell>
          <cell r="B1511" t="str">
            <v>FI</v>
          </cell>
          <cell r="C1511" t="str">
            <v>S_DFGHIKO</v>
          </cell>
          <cell r="D1511" t="str">
            <v>e_itsp</v>
          </cell>
          <cell r="E1511">
            <v>0.218134582800383</v>
          </cell>
          <cell r="F1511" t="str">
            <v>% ent cuse</v>
          </cell>
        </row>
        <row r="1512">
          <cell r="A1512" t="str">
            <v>2007</v>
          </cell>
          <cell r="B1512" t="str">
            <v>FI</v>
          </cell>
          <cell r="C1512" t="str">
            <v>S_J65_66</v>
          </cell>
          <cell r="D1512" t="str">
            <v>e_itsp</v>
          </cell>
          <cell r="E1512">
            <v>0.14503964989128401</v>
          </cell>
          <cell r="F1512" t="str">
            <v>% ent</v>
          </cell>
        </row>
        <row r="1513">
          <cell r="A1513" t="str">
            <v>2007</v>
          </cell>
          <cell r="B1513" t="str">
            <v>FI</v>
          </cell>
          <cell r="C1513" t="str">
            <v>S_J65_66</v>
          </cell>
          <cell r="D1513" t="str">
            <v>e_itsp</v>
          </cell>
          <cell r="E1513">
            <v>0.14503964989128401</v>
          </cell>
          <cell r="F1513" t="str">
            <v>% ent cuse</v>
          </cell>
        </row>
        <row r="1514">
          <cell r="A1514" t="str">
            <v>2007</v>
          </cell>
          <cell r="B1514" t="str">
            <v>FR</v>
          </cell>
          <cell r="C1514" t="str">
            <v>10_65</v>
          </cell>
          <cell r="D1514" t="str">
            <v>e_itsp</v>
          </cell>
          <cell r="E1514">
            <v>0.64741198194652505</v>
          </cell>
          <cell r="F1514" t="str">
            <v>% ent</v>
          </cell>
        </row>
        <row r="1515">
          <cell r="A1515" t="str">
            <v>2007</v>
          </cell>
          <cell r="B1515" t="str">
            <v>FR</v>
          </cell>
          <cell r="C1515" t="str">
            <v>10_65</v>
          </cell>
          <cell r="D1515" t="str">
            <v>e_itsp</v>
          </cell>
          <cell r="E1515">
            <v>0.64741198194652505</v>
          </cell>
          <cell r="F1515" t="str">
            <v>% ent cuse</v>
          </cell>
        </row>
        <row r="1516">
          <cell r="A1516" t="str">
            <v>2007</v>
          </cell>
          <cell r="B1516" t="str">
            <v>FR</v>
          </cell>
          <cell r="C1516" t="str">
            <v>10_66</v>
          </cell>
          <cell r="D1516" t="str">
            <v>e_itsp</v>
          </cell>
          <cell r="E1516">
            <v>0.53250895993824399</v>
          </cell>
          <cell r="F1516" t="str">
            <v>% ent</v>
          </cell>
        </row>
        <row r="1517">
          <cell r="A1517" t="str">
            <v>2007</v>
          </cell>
          <cell r="B1517" t="str">
            <v>FR</v>
          </cell>
          <cell r="C1517" t="str">
            <v>10_66</v>
          </cell>
          <cell r="D1517" t="str">
            <v>e_itsp</v>
          </cell>
          <cell r="E1517">
            <v>0.53250895993824399</v>
          </cell>
          <cell r="F1517" t="str">
            <v>% ent cuse</v>
          </cell>
        </row>
        <row r="1518">
          <cell r="A1518" t="str">
            <v>2007</v>
          </cell>
          <cell r="B1518" t="str">
            <v>FR</v>
          </cell>
          <cell r="C1518" t="str">
            <v>10_D</v>
          </cell>
          <cell r="D1518" t="str">
            <v>e_itsp</v>
          </cell>
          <cell r="E1518">
            <v>0.165153853050201</v>
          </cell>
          <cell r="F1518" t="str">
            <v>% ent</v>
          </cell>
        </row>
        <row r="1519">
          <cell r="A1519" t="str">
            <v>2007</v>
          </cell>
          <cell r="B1519" t="str">
            <v>FR</v>
          </cell>
          <cell r="C1519" t="str">
            <v>10_D</v>
          </cell>
          <cell r="D1519" t="str">
            <v>e_itsp</v>
          </cell>
          <cell r="E1519">
            <v>0.169706433944323</v>
          </cell>
          <cell r="F1519" t="str">
            <v>% ent cuse</v>
          </cell>
        </row>
        <row r="1520">
          <cell r="A1520" t="str">
            <v>2007</v>
          </cell>
          <cell r="B1520" t="str">
            <v>FR</v>
          </cell>
          <cell r="C1520" t="str">
            <v>10_D15_22</v>
          </cell>
          <cell r="D1520" t="str">
            <v>e_itsp</v>
          </cell>
          <cell r="E1520">
            <v>0.138107189253872</v>
          </cell>
          <cell r="F1520" t="str">
            <v>% ent</v>
          </cell>
        </row>
        <row r="1521">
          <cell r="A1521" t="str">
            <v>2007</v>
          </cell>
          <cell r="B1521" t="str">
            <v>FR</v>
          </cell>
          <cell r="C1521" t="str">
            <v>10_D15_22</v>
          </cell>
          <cell r="D1521" t="str">
            <v>e_itsp</v>
          </cell>
          <cell r="E1521">
            <v>0.147156560608217</v>
          </cell>
          <cell r="F1521" t="str">
            <v>% ent cuse</v>
          </cell>
        </row>
        <row r="1522">
          <cell r="A1522" t="str">
            <v>2007</v>
          </cell>
          <cell r="B1522" t="str">
            <v>FR</v>
          </cell>
          <cell r="C1522" t="str">
            <v>10_D23_25</v>
          </cell>
          <cell r="D1522" t="str">
            <v>e_itsp</v>
          </cell>
          <cell r="E1522">
            <v>0.28000586012263501</v>
          </cell>
          <cell r="F1522" t="str">
            <v>% ent</v>
          </cell>
        </row>
        <row r="1523">
          <cell r="A1523" t="str">
            <v>2007</v>
          </cell>
          <cell r="B1523" t="str">
            <v>FR</v>
          </cell>
          <cell r="C1523" t="str">
            <v>10_D23_25</v>
          </cell>
          <cell r="D1523" t="str">
            <v>e_itsp</v>
          </cell>
          <cell r="E1523">
            <v>0.28000586012263501</v>
          </cell>
          <cell r="F1523" t="str">
            <v>% ent cuse</v>
          </cell>
        </row>
        <row r="1524">
          <cell r="A1524" t="str">
            <v>2007</v>
          </cell>
          <cell r="B1524" t="str">
            <v>FR</v>
          </cell>
          <cell r="C1524" t="str">
            <v>10_D26_28</v>
          </cell>
          <cell r="D1524" t="str">
            <v>e_itsp</v>
          </cell>
          <cell r="E1524">
            <v>0.11406716716359599</v>
          </cell>
          <cell r="F1524" t="str">
            <v>% ent</v>
          </cell>
        </row>
        <row r="1525">
          <cell r="A1525" t="str">
            <v>2007</v>
          </cell>
          <cell r="B1525" t="str">
            <v>FR</v>
          </cell>
          <cell r="C1525" t="str">
            <v>10_D26_28</v>
          </cell>
          <cell r="D1525" t="str">
            <v>e_itsp</v>
          </cell>
          <cell r="E1525">
            <v>0.114319285175195</v>
          </cell>
          <cell r="F1525" t="str">
            <v>% ent cuse</v>
          </cell>
        </row>
        <row r="1526">
          <cell r="A1526" t="str">
            <v>2007</v>
          </cell>
          <cell r="B1526" t="str">
            <v>FR</v>
          </cell>
          <cell r="C1526" t="str">
            <v>10_D29_37</v>
          </cell>
          <cell r="D1526" t="str">
            <v>e_itsp</v>
          </cell>
          <cell r="E1526">
            <v>0.214673215648361</v>
          </cell>
          <cell r="F1526" t="str">
            <v>% ent</v>
          </cell>
        </row>
        <row r="1527">
          <cell r="A1527" t="str">
            <v>2007</v>
          </cell>
          <cell r="B1527" t="str">
            <v>FR</v>
          </cell>
          <cell r="C1527" t="str">
            <v>10_D29_37</v>
          </cell>
          <cell r="D1527" t="str">
            <v>e_itsp</v>
          </cell>
          <cell r="E1527">
            <v>0.21707961488307101</v>
          </cell>
          <cell r="F1527" t="str">
            <v>% ent cuse</v>
          </cell>
        </row>
        <row r="1528">
          <cell r="A1528" t="str">
            <v>2007</v>
          </cell>
          <cell r="B1528" t="str">
            <v>FR</v>
          </cell>
          <cell r="C1528" t="str">
            <v>10_DF</v>
          </cell>
          <cell r="D1528" t="str">
            <v>e_itsp</v>
          </cell>
          <cell r="E1528">
            <v>0.119611092377449</v>
          </cell>
          <cell r="F1528" t="str">
            <v>% ent</v>
          </cell>
        </row>
        <row r="1529">
          <cell r="A1529" t="str">
            <v>2007</v>
          </cell>
          <cell r="B1529" t="str">
            <v>FR</v>
          </cell>
          <cell r="C1529" t="str">
            <v>10_DF</v>
          </cell>
          <cell r="D1529" t="str">
            <v>e_itsp</v>
          </cell>
          <cell r="E1529">
            <v>0.121667963137983</v>
          </cell>
          <cell r="F1529" t="str">
            <v>% ent cuse</v>
          </cell>
        </row>
        <row r="1530">
          <cell r="A1530" t="str">
            <v>2007</v>
          </cell>
          <cell r="B1530" t="str">
            <v>FR</v>
          </cell>
          <cell r="C1530" t="str">
            <v>10_DFGHIJKO</v>
          </cell>
          <cell r="D1530" t="str">
            <v>e_itsp</v>
          </cell>
          <cell r="E1530">
            <v>0.15111454242372899</v>
          </cell>
          <cell r="F1530" t="str">
            <v>% ent</v>
          </cell>
        </row>
        <row r="1531">
          <cell r="A1531" t="str">
            <v>2007</v>
          </cell>
          <cell r="B1531" t="str">
            <v>FR</v>
          </cell>
          <cell r="C1531" t="str">
            <v>10_DFGHIJKO</v>
          </cell>
          <cell r="D1531" t="str">
            <v>e_itsp</v>
          </cell>
          <cell r="E1531">
            <v>0.15297912911144201</v>
          </cell>
          <cell r="F1531" t="str">
            <v>% ent cuse</v>
          </cell>
        </row>
        <row r="1532">
          <cell r="A1532" t="str">
            <v>2007</v>
          </cell>
          <cell r="B1532" t="str">
            <v>FR</v>
          </cell>
          <cell r="C1532" t="str">
            <v>10_DFGHIKO</v>
          </cell>
          <cell r="D1532" t="str">
            <v>e_itsp</v>
          </cell>
          <cell r="E1532">
            <v>0.146383697556251</v>
          </cell>
          <cell r="F1532" t="str">
            <v>% ent</v>
          </cell>
        </row>
        <row r="1533">
          <cell r="A1533" t="str">
            <v>2007</v>
          </cell>
          <cell r="B1533" t="str">
            <v>FR</v>
          </cell>
          <cell r="C1533" t="str">
            <v>10_DFGHIKO</v>
          </cell>
          <cell r="D1533" t="str">
            <v>e_itsp</v>
          </cell>
          <cell r="E1533">
            <v>0.14820914448870601</v>
          </cell>
          <cell r="F1533" t="str">
            <v>% ent cuse</v>
          </cell>
        </row>
        <row r="1534">
          <cell r="A1534" t="str">
            <v>2007</v>
          </cell>
          <cell r="B1534" t="str">
            <v>FR</v>
          </cell>
          <cell r="C1534" t="str">
            <v>10_DGHIK</v>
          </cell>
          <cell r="D1534" t="str">
            <v>e_itsp</v>
          </cell>
          <cell r="E1534">
            <v>0.16489123135810399</v>
          </cell>
          <cell r="F1534" t="str">
            <v>% ent</v>
          </cell>
        </row>
        <row r="1535">
          <cell r="A1535" t="str">
            <v>2007</v>
          </cell>
          <cell r="B1535" t="str">
            <v>FR</v>
          </cell>
          <cell r="C1535" t="str">
            <v>10_DGHIK</v>
          </cell>
          <cell r="D1535" t="str">
            <v>e_itsp</v>
          </cell>
          <cell r="E1535">
            <v>0.16731830942322401</v>
          </cell>
          <cell r="F1535" t="str">
            <v>% ent cuse</v>
          </cell>
        </row>
        <row r="1536">
          <cell r="A1536" t="str">
            <v>2007</v>
          </cell>
          <cell r="B1536" t="str">
            <v>FR</v>
          </cell>
          <cell r="C1536" t="str">
            <v>10_DGIK</v>
          </cell>
          <cell r="D1536" t="str">
            <v>e_itsp</v>
          </cell>
          <cell r="E1536">
            <v>0.169544020051939</v>
          </cell>
          <cell r="F1536" t="str">
            <v>% ent</v>
          </cell>
        </row>
        <row r="1537">
          <cell r="A1537" t="str">
            <v>2007</v>
          </cell>
          <cell r="B1537" t="str">
            <v>FR</v>
          </cell>
          <cell r="C1537" t="str">
            <v>10_DGIK</v>
          </cell>
          <cell r="D1537" t="str">
            <v>e_itsp</v>
          </cell>
          <cell r="E1537">
            <v>0.172082567409547</v>
          </cell>
          <cell r="F1537" t="str">
            <v>% ent cuse</v>
          </cell>
        </row>
        <row r="1538">
          <cell r="A1538" t="str">
            <v>2007</v>
          </cell>
          <cell r="B1538" t="str">
            <v>FR</v>
          </cell>
          <cell r="C1538" t="str">
            <v>10_F</v>
          </cell>
          <cell r="D1538" t="str">
            <v>e_itsp</v>
          </cell>
          <cell r="E1538">
            <v>4.6975303464811602E-2</v>
          </cell>
          <cell r="F1538" t="str">
            <v>% ent</v>
          </cell>
        </row>
        <row r="1539">
          <cell r="A1539" t="str">
            <v>2007</v>
          </cell>
          <cell r="B1539" t="str">
            <v>FR</v>
          </cell>
          <cell r="C1539" t="str">
            <v>10_F</v>
          </cell>
          <cell r="D1539" t="str">
            <v>e_itsp</v>
          </cell>
          <cell r="E1539">
            <v>4.7026247526112702E-2</v>
          </cell>
          <cell r="F1539" t="str">
            <v>% ent cuse</v>
          </cell>
        </row>
        <row r="1540">
          <cell r="A1540" t="str">
            <v>2007</v>
          </cell>
          <cell r="B1540" t="str">
            <v>FR</v>
          </cell>
          <cell r="C1540" t="str">
            <v>10_G</v>
          </cell>
          <cell r="D1540" t="str">
            <v>e_itsp</v>
          </cell>
          <cell r="E1540">
            <v>0.112773141872264</v>
          </cell>
          <cell r="F1540" t="str">
            <v>% ent</v>
          </cell>
        </row>
        <row r="1541">
          <cell r="A1541" t="str">
            <v>2007</v>
          </cell>
          <cell r="B1541" t="str">
            <v>FR</v>
          </cell>
          <cell r="C1541" t="str">
            <v>10_G</v>
          </cell>
          <cell r="D1541" t="str">
            <v>e_itsp</v>
          </cell>
          <cell r="E1541">
            <v>0.113957905915052</v>
          </cell>
          <cell r="F1541" t="str">
            <v>% ent cuse</v>
          </cell>
        </row>
        <row r="1542">
          <cell r="A1542" t="str">
            <v>2007</v>
          </cell>
          <cell r="B1542" t="str">
            <v>FR</v>
          </cell>
          <cell r="C1542" t="str">
            <v>10_G50</v>
          </cell>
          <cell r="D1542" t="str">
            <v>e_itsp</v>
          </cell>
          <cell r="E1542">
            <v>8.0883119367442802E-2</v>
          </cell>
          <cell r="F1542" t="str">
            <v>% ent</v>
          </cell>
        </row>
        <row r="1543">
          <cell r="A1543" t="str">
            <v>2007</v>
          </cell>
          <cell r="B1543" t="str">
            <v>FR</v>
          </cell>
          <cell r="C1543" t="str">
            <v>10_G50</v>
          </cell>
          <cell r="D1543" t="str">
            <v>e_itsp</v>
          </cell>
          <cell r="E1543">
            <v>8.0883119367442802E-2</v>
          </cell>
          <cell r="F1543" t="str">
            <v>% ent cuse</v>
          </cell>
        </row>
        <row r="1544">
          <cell r="A1544" t="str">
            <v>2007</v>
          </cell>
          <cell r="B1544" t="str">
            <v>FR</v>
          </cell>
          <cell r="C1544" t="str">
            <v>10_G51</v>
          </cell>
          <cell r="D1544" t="str">
            <v>e_itsp</v>
          </cell>
          <cell r="E1544">
            <v>0.19929811366844599</v>
          </cell>
          <cell r="F1544" t="str">
            <v>% ent</v>
          </cell>
        </row>
        <row r="1545">
          <cell r="A1545" t="str">
            <v>2007</v>
          </cell>
          <cell r="B1545" t="str">
            <v>FR</v>
          </cell>
          <cell r="C1545" t="str">
            <v>10_G51</v>
          </cell>
          <cell r="D1545" t="str">
            <v>e_itsp</v>
          </cell>
          <cell r="E1545">
            <v>0.19929811366844599</v>
          </cell>
          <cell r="F1545" t="str">
            <v>% ent cuse</v>
          </cell>
        </row>
        <row r="1546">
          <cell r="A1546" t="str">
            <v>2007</v>
          </cell>
          <cell r="B1546" t="str">
            <v>FR</v>
          </cell>
          <cell r="C1546" t="str">
            <v>10_G52</v>
          </cell>
          <cell r="D1546" t="str">
            <v>e_itsp</v>
          </cell>
          <cell r="E1546">
            <v>3.9583533546688303E-2</v>
          </cell>
          <cell r="F1546" t="str">
            <v>% ent</v>
          </cell>
        </row>
        <row r="1547">
          <cell r="A1547" t="str">
            <v>2007</v>
          </cell>
          <cell r="B1547" t="str">
            <v>FR</v>
          </cell>
          <cell r="C1547" t="str">
            <v>10_G52</v>
          </cell>
          <cell r="D1547" t="str">
            <v>e_itsp</v>
          </cell>
          <cell r="E1547">
            <v>4.0606632699267502E-2</v>
          </cell>
          <cell r="F1547" t="str">
            <v>% ent cuse</v>
          </cell>
        </row>
        <row r="1548">
          <cell r="A1548" t="str">
            <v>2007</v>
          </cell>
          <cell r="B1548" t="str">
            <v>FR</v>
          </cell>
          <cell r="C1548" t="str">
            <v>10_GHIKO</v>
          </cell>
          <cell r="D1548" t="str">
            <v>e_itsp</v>
          </cell>
          <cell r="E1548">
            <v>0.16612376629145301</v>
          </cell>
          <cell r="F1548" t="str">
            <v>% ent</v>
          </cell>
        </row>
        <row r="1549">
          <cell r="A1549" t="str">
            <v>2007</v>
          </cell>
          <cell r="B1549" t="str">
            <v>FR</v>
          </cell>
          <cell r="C1549" t="str">
            <v>10_GHIKO</v>
          </cell>
          <cell r="D1549" t="str">
            <v>e_itsp</v>
          </cell>
          <cell r="E1549">
            <v>0.16762115692700699</v>
          </cell>
          <cell r="F1549" t="str">
            <v>% ent cuse</v>
          </cell>
        </row>
        <row r="1550">
          <cell r="A1550" t="str">
            <v>2007</v>
          </cell>
          <cell r="B1550" t="str">
            <v>FR</v>
          </cell>
          <cell r="C1550" t="str">
            <v>10_H551_552</v>
          </cell>
          <cell r="D1550" t="str">
            <v>e_itsp</v>
          </cell>
          <cell r="E1550">
            <v>4.9037704277711203E-2</v>
          </cell>
          <cell r="F1550" t="str">
            <v>% ent</v>
          </cell>
        </row>
        <row r="1551">
          <cell r="A1551" t="str">
            <v>2007</v>
          </cell>
          <cell r="B1551" t="str">
            <v>FR</v>
          </cell>
          <cell r="C1551" t="str">
            <v>10_H551_552</v>
          </cell>
          <cell r="D1551" t="str">
            <v>e_itsp</v>
          </cell>
          <cell r="E1551">
            <v>4.9451932158666598E-2</v>
          </cell>
          <cell r="F1551" t="str">
            <v>% ent cuse</v>
          </cell>
        </row>
        <row r="1552">
          <cell r="A1552" t="str">
            <v>2007</v>
          </cell>
          <cell r="B1552" t="str">
            <v>FR</v>
          </cell>
          <cell r="C1552" t="str">
            <v>10_I</v>
          </cell>
          <cell r="D1552" t="str">
            <v>e_itsp</v>
          </cell>
          <cell r="E1552">
            <v>0.118199183472077</v>
          </cell>
          <cell r="F1552" t="str">
            <v>% ent</v>
          </cell>
        </row>
        <row r="1553">
          <cell r="A1553" t="str">
            <v>2007</v>
          </cell>
          <cell r="B1553" t="str">
            <v>FR</v>
          </cell>
          <cell r="C1553" t="str">
            <v>10_I</v>
          </cell>
          <cell r="D1553" t="str">
            <v>e_itsp</v>
          </cell>
          <cell r="E1553">
            <v>0.12045578072129701</v>
          </cell>
          <cell r="F1553" t="str">
            <v>% ent cuse</v>
          </cell>
        </row>
        <row r="1554">
          <cell r="A1554" t="str">
            <v>2007</v>
          </cell>
          <cell r="B1554" t="str">
            <v>FR</v>
          </cell>
          <cell r="C1554" t="str">
            <v>10_I60_63</v>
          </cell>
          <cell r="D1554" t="str">
            <v>e_itsp</v>
          </cell>
          <cell r="E1554">
            <v>0.10723218154738499</v>
          </cell>
          <cell r="F1554" t="str">
            <v>% ent</v>
          </cell>
        </row>
        <row r="1555">
          <cell r="A1555" t="str">
            <v>2007</v>
          </cell>
          <cell r="B1555" t="str">
            <v>FR</v>
          </cell>
          <cell r="C1555" t="str">
            <v>10_I60_63</v>
          </cell>
          <cell r="D1555" t="str">
            <v>e_itsp</v>
          </cell>
          <cell r="E1555">
            <v>0.10934178489155399</v>
          </cell>
          <cell r="F1555" t="str">
            <v>% ent cuse</v>
          </cell>
        </row>
        <row r="1556">
          <cell r="A1556" t="str">
            <v>2007</v>
          </cell>
          <cell r="B1556" t="str">
            <v>FR</v>
          </cell>
          <cell r="C1556" t="str">
            <v>10_I64</v>
          </cell>
          <cell r="D1556" t="str">
            <v>e_itsp</v>
          </cell>
          <cell r="E1556">
            <v>0.48518703731555701</v>
          </cell>
          <cell r="F1556" t="str">
            <v>% ent</v>
          </cell>
        </row>
        <row r="1557">
          <cell r="A1557" t="str">
            <v>2007</v>
          </cell>
          <cell r="B1557" t="str">
            <v>FR</v>
          </cell>
          <cell r="C1557" t="str">
            <v>10_I64</v>
          </cell>
          <cell r="D1557" t="str">
            <v>e_itsp</v>
          </cell>
          <cell r="E1557">
            <v>0.48518703731555701</v>
          </cell>
          <cell r="F1557" t="str">
            <v>% ent cuse</v>
          </cell>
        </row>
        <row r="1558">
          <cell r="A1558" t="str">
            <v>2007</v>
          </cell>
          <cell r="B1558" t="str">
            <v>FR</v>
          </cell>
          <cell r="C1558" t="str">
            <v>10_J65_66</v>
          </cell>
          <cell r="D1558" t="str">
            <v>e_itsp</v>
          </cell>
          <cell r="E1558">
            <v>0.60092373520708897</v>
          </cell>
          <cell r="F1558" t="str">
            <v>% ent</v>
          </cell>
        </row>
        <row r="1559">
          <cell r="A1559" t="str">
            <v>2007</v>
          </cell>
          <cell r="B1559" t="str">
            <v>FR</v>
          </cell>
          <cell r="C1559" t="str">
            <v>10_J65_66</v>
          </cell>
          <cell r="D1559" t="str">
            <v>e_itsp</v>
          </cell>
          <cell r="E1559">
            <v>0.60092373520708897</v>
          </cell>
          <cell r="F1559" t="str">
            <v>% ent cuse</v>
          </cell>
        </row>
        <row r="1560">
          <cell r="A1560" t="str">
            <v>2007</v>
          </cell>
          <cell r="B1560" t="str">
            <v>FR</v>
          </cell>
          <cell r="C1560" t="str">
            <v>10_K</v>
          </cell>
          <cell r="D1560" t="str">
            <v>e_itsp</v>
          </cell>
          <cell r="E1560">
            <v>0.27512512788724902</v>
          </cell>
          <cell r="F1560" t="str">
            <v>% ent</v>
          </cell>
        </row>
        <row r="1561">
          <cell r="A1561" t="str">
            <v>2007</v>
          </cell>
          <cell r="B1561" t="str">
            <v>FR</v>
          </cell>
          <cell r="C1561" t="str">
            <v>10_K</v>
          </cell>
          <cell r="D1561" t="str">
            <v>e_itsp</v>
          </cell>
          <cell r="E1561">
            <v>0.27598414960154499</v>
          </cell>
          <cell r="F1561" t="str">
            <v>% ent cuse</v>
          </cell>
        </row>
        <row r="1562">
          <cell r="A1562" t="str">
            <v>2007</v>
          </cell>
          <cell r="B1562" t="str">
            <v>FR</v>
          </cell>
          <cell r="C1562" t="str">
            <v>10_K70_71_73_74</v>
          </cell>
          <cell r="D1562" t="str">
            <v>e_itsp</v>
          </cell>
          <cell r="E1562">
            <v>0.20709386064020999</v>
          </cell>
          <cell r="F1562" t="str">
            <v>% ent</v>
          </cell>
        </row>
        <row r="1563">
          <cell r="A1563" t="str">
            <v>2007</v>
          </cell>
          <cell r="B1563" t="str">
            <v>FR</v>
          </cell>
          <cell r="C1563" t="str">
            <v>10_K70_71_73_74</v>
          </cell>
          <cell r="D1563" t="str">
            <v>e_itsp</v>
          </cell>
          <cell r="E1563">
            <v>0.207815165797576</v>
          </cell>
          <cell r="F1563" t="str">
            <v>% ent cuse</v>
          </cell>
        </row>
        <row r="1564">
          <cell r="A1564" t="str">
            <v>2007</v>
          </cell>
          <cell r="B1564" t="str">
            <v>FR</v>
          </cell>
          <cell r="C1564" t="str">
            <v>10_K72</v>
          </cell>
          <cell r="D1564" t="str">
            <v>e_itsp</v>
          </cell>
          <cell r="E1564">
            <v>0.79051965416868997</v>
          </cell>
          <cell r="F1564" t="str">
            <v>% ent</v>
          </cell>
        </row>
        <row r="1565">
          <cell r="A1565" t="str">
            <v>2007</v>
          </cell>
          <cell r="B1565" t="str">
            <v>FR</v>
          </cell>
          <cell r="C1565" t="str">
            <v>10_K72</v>
          </cell>
          <cell r="D1565" t="str">
            <v>e_itsp</v>
          </cell>
          <cell r="E1565">
            <v>0.79083439715943504</v>
          </cell>
          <cell r="F1565" t="str">
            <v>% ent cuse</v>
          </cell>
        </row>
        <row r="1566">
          <cell r="A1566" t="str">
            <v>2007</v>
          </cell>
          <cell r="B1566" t="str">
            <v>FR</v>
          </cell>
          <cell r="C1566" t="str">
            <v>10_O921_922</v>
          </cell>
          <cell r="D1566" t="str">
            <v>e_itsp</v>
          </cell>
          <cell r="E1566">
            <v>0.30372033225574002</v>
          </cell>
          <cell r="F1566" t="str">
            <v>% ent</v>
          </cell>
        </row>
        <row r="1567">
          <cell r="A1567" t="str">
            <v>2007</v>
          </cell>
          <cell r="B1567" t="str">
            <v>FR</v>
          </cell>
          <cell r="C1567" t="str">
            <v>10_O921_922</v>
          </cell>
          <cell r="D1567" t="str">
            <v>e_itsp</v>
          </cell>
          <cell r="E1567">
            <v>0.30853844447245499</v>
          </cell>
          <cell r="F1567" t="str">
            <v>% ent cuse</v>
          </cell>
        </row>
        <row r="1568">
          <cell r="A1568" t="str">
            <v>2007</v>
          </cell>
          <cell r="B1568" t="str">
            <v>FR</v>
          </cell>
          <cell r="C1568" t="str">
            <v>L_DF</v>
          </cell>
          <cell r="D1568" t="str">
            <v>e_itsp</v>
          </cell>
          <cell r="E1568">
            <v>0.79207625144397198</v>
          </cell>
          <cell r="F1568" t="str">
            <v>% ent</v>
          </cell>
        </row>
        <row r="1569">
          <cell r="A1569" t="str">
            <v>2007</v>
          </cell>
          <cell r="B1569" t="str">
            <v>FR</v>
          </cell>
          <cell r="C1569" t="str">
            <v>L_DF</v>
          </cell>
          <cell r="D1569" t="str">
            <v>e_itsp</v>
          </cell>
          <cell r="E1569">
            <v>0.79248232902024696</v>
          </cell>
          <cell r="F1569" t="str">
            <v>% ent cuse</v>
          </cell>
        </row>
        <row r="1570">
          <cell r="A1570" t="str">
            <v>2007</v>
          </cell>
          <cell r="B1570" t="str">
            <v>FR</v>
          </cell>
          <cell r="C1570" t="str">
            <v>L_DFGHIJKO</v>
          </cell>
          <cell r="D1570" t="str">
            <v>e_itsp</v>
          </cell>
          <cell r="E1570">
            <v>0.76270494501061303</v>
          </cell>
          <cell r="F1570" t="str">
            <v>% ent</v>
          </cell>
        </row>
        <row r="1571">
          <cell r="A1571" t="str">
            <v>2007</v>
          </cell>
          <cell r="B1571" t="str">
            <v>FR</v>
          </cell>
          <cell r="C1571" t="str">
            <v>L_DFGHIJKO</v>
          </cell>
          <cell r="D1571" t="str">
            <v>e_itsp</v>
          </cell>
          <cell r="E1571">
            <v>0.76415414432707796</v>
          </cell>
          <cell r="F1571" t="str">
            <v>% ent cuse</v>
          </cell>
        </row>
        <row r="1572">
          <cell r="A1572" t="str">
            <v>2007</v>
          </cell>
          <cell r="B1572" t="str">
            <v>FR</v>
          </cell>
          <cell r="C1572" t="str">
            <v>L_DFGHIKO</v>
          </cell>
          <cell r="D1572" t="str">
            <v>e_itsp</v>
          </cell>
          <cell r="E1572">
            <v>0.74737622527865599</v>
          </cell>
          <cell r="F1572" t="str">
            <v>% ent</v>
          </cell>
        </row>
        <row r="1573">
          <cell r="A1573" t="str">
            <v>2007</v>
          </cell>
          <cell r="B1573" t="str">
            <v>FR</v>
          </cell>
          <cell r="C1573" t="str">
            <v>L_DFGHIKO</v>
          </cell>
          <cell r="D1573" t="str">
            <v>e_itsp</v>
          </cell>
          <cell r="E1573">
            <v>0.74892711129493805</v>
          </cell>
          <cell r="F1573" t="str">
            <v>% ent cuse</v>
          </cell>
        </row>
        <row r="1574">
          <cell r="A1574" t="str">
            <v>2007</v>
          </cell>
          <cell r="B1574" t="str">
            <v>FR</v>
          </cell>
          <cell r="C1574" t="str">
            <v>L_GHIKO</v>
          </cell>
          <cell r="D1574" t="str">
            <v>e_itsp</v>
          </cell>
          <cell r="E1574">
            <v>0.70570585819865195</v>
          </cell>
          <cell r="F1574" t="str">
            <v>% ent</v>
          </cell>
        </row>
        <row r="1575">
          <cell r="A1575" t="str">
            <v>2007</v>
          </cell>
          <cell r="B1575" t="str">
            <v>FR</v>
          </cell>
          <cell r="C1575" t="str">
            <v>L_GHIKO</v>
          </cell>
          <cell r="D1575" t="str">
            <v>e_itsp</v>
          </cell>
          <cell r="E1575">
            <v>0.70820126492518598</v>
          </cell>
          <cell r="F1575" t="str">
            <v>% ent cuse</v>
          </cell>
        </row>
        <row r="1576">
          <cell r="A1576" t="str">
            <v>2007</v>
          </cell>
          <cell r="B1576" t="str">
            <v>FR</v>
          </cell>
          <cell r="C1576" t="str">
            <v>L_J65_66</v>
          </cell>
          <cell r="D1576" t="str">
            <v>e_itsp</v>
          </cell>
          <cell r="E1576">
            <v>0.92945571313466502</v>
          </cell>
          <cell r="F1576" t="str">
            <v>% ent</v>
          </cell>
        </row>
        <row r="1577">
          <cell r="A1577" t="str">
            <v>2007</v>
          </cell>
          <cell r="B1577" t="str">
            <v>FR</v>
          </cell>
          <cell r="C1577" t="str">
            <v>L_J65_66</v>
          </cell>
          <cell r="D1577" t="str">
            <v>e_itsp</v>
          </cell>
          <cell r="E1577">
            <v>0.92945571313466502</v>
          </cell>
          <cell r="F1577" t="str">
            <v>% ent cuse</v>
          </cell>
        </row>
        <row r="1578">
          <cell r="A1578" t="str">
            <v>2007</v>
          </cell>
          <cell r="B1578" t="str">
            <v>FR</v>
          </cell>
          <cell r="C1578" t="str">
            <v>M_DF</v>
          </cell>
          <cell r="D1578" t="str">
            <v>e_itsp</v>
          </cell>
          <cell r="E1578">
            <v>0.36848325705493801</v>
          </cell>
          <cell r="F1578" t="str">
            <v>% ent</v>
          </cell>
        </row>
        <row r="1579">
          <cell r="A1579" t="str">
            <v>2007</v>
          </cell>
          <cell r="B1579" t="str">
            <v>FR</v>
          </cell>
          <cell r="C1579" t="str">
            <v>M_DF</v>
          </cell>
          <cell r="D1579" t="str">
            <v>e_itsp</v>
          </cell>
          <cell r="E1579">
            <v>0.36875938655448098</v>
          </cell>
          <cell r="F1579" t="str">
            <v>% ent cuse</v>
          </cell>
        </row>
        <row r="1580">
          <cell r="A1580" t="str">
            <v>2007</v>
          </cell>
          <cell r="B1580" t="str">
            <v>FR</v>
          </cell>
          <cell r="C1580" t="str">
            <v>M_DFGHIJKO</v>
          </cell>
          <cell r="D1580" t="str">
            <v>e_itsp</v>
          </cell>
          <cell r="E1580">
            <v>0.38211552324279802</v>
          </cell>
          <cell r="F1580" t="str">
            <v>% ent</v>
          </cell>
        </row>
        <row r="1581">
          <cell r="A1581" t="str">
            <v>2007</v>
          </cell>
          <cell r="B1581" t="str">
            <v>FR</v>
          </cell>
          <cell r="C1581" t="str">
            <v>M_DFGHIJKO</v>
          </cell>
          <cell r="D1581" t="str">
            <v>e_itsp</v>
          </cell>
          <cell r="E1581">
            <v>0.38251423224276199</v>
          </cell>
          <cell r="F1581" t="str">
            <v>% ent cuse</v>
          </cell>
        </row>
        <row r="1582">
          <cell r="A1582" t="str">
            <v>2007</v>
          </cell>
          <cell r="B1582" t="str">
            <v>FR</v>
          </cell>
          <cell r="C1582" t="str">
            <v>M_DFGHIKO</v>
          </cell>
          <cell r="D1582" t="str">
            <v>e_itsp</v>
          </cell>
          <cell r="E1582">
            <v>0.37307025040228797</v>
          </cell>
          <cell r="F1582" t="str">
            <v>% ent</v>
          </cell>
        </row>
        <row r="1583">
          <cell r="A1583" t="str">
            <v>2007</v>
          </cell>
          <cell r="B1583" t="str">
            <v>FR</v>
          </cell>
          <cell r="C1583" t="str">
            <v>M_DFGHIKO</v>
          </cell>
          <cell r="D1583" t="str">
            <v>e_itsp</v>
          </cell>
          <cell r="E1583">
            <v>0.37346800999708302</v>
          </cell>
          <cell r="F1583" t="str">
            <v>% ent cuse</v>
          </cell>
        </row>
        <row r="1584">
          <cell r="A1584" t="str">
            <v>2007</v>
          </cell>
          <cell r="B1584" t="str">
            <v>FR</v>
          </cell>
          <cell r="C1584" t="str">
            <v>M_GHIKO</v>
          </cell>
          <cell r="D1584" t="str">
            <v>e_itsp</v>
          </cell>
          <cell r="E1584">
            <v>0.376999516491489</v>
          </cell>
          <cell r="F1584" t="str">
            <v>% ent</v>
          </cell>
        </row>
        <row r="1585">
          <cell r="A1585" t="str">
            <v>2007</v>
          </cell>
          <cell r="B1585" t="str">
            <v>FR</v>
          </cell>
          <cell r="C1585" t="str">
            <v>M_GHIKO</v>
          </cell>
          <cell r="D1585" t="str">
            <v>e_itsp</v>
          </cell>
          <cell r="E1585">
            <v>0.37750383701090701</v>
          </cell>
          <cell r="F1585" t="str">
            <v>% ent cuse</v>
          </cell>
        </row>
        <row r="1586">
          <cell r="A1586" t="str">
            <v>2007</v>
          </cell>
          <cell r="B1586" t="str">
            <v>FR</v>
          </cell>
          <cell r="C1586" t="str">
            <v>M_J65_66</v>
          </cell>
          <cell r="D1586" t="str">
            <v>e_itsp</v>
          </cell>
          <cell r="E1586">
            <v>0.79735366028556298</v>
          </cell>
          <cell r="F1586" t="str">
            <v>% ent</v>
          </cell>
        </row>
        <row r="1587">
          <cell r="A1587" t="str">
            <v>2007</v>
          </cell>
          <cell r="B1587" t="str">
            <v>FR</v>
          </cell>
          <cell r="C1587" t="str">
            <v>M_J65_66</v>
          </cell>
          <cell r="D1587" t="str">
            <v>e_itsp</v>
          </cell>
          <cell r="E1587">
            <v>0.79735366028556298</v>
          </cell>
          <cell r="F1587" t="str">
            <v>% ent cuse</v>
          </cell>
        </row>
        <row r="1588">
          <cell r="A1588" t="str">
            <v>2007</v>
          </cell>
          <cell r="B1588" t="str">
            <v>FR</v>
          </cell>
          <cell r="C1588" t="str">
            <v>SM_DFGHIJKO</v>
          </cell>
          <cell r="D1588" t="str">
            <v>e_itsp</v>
          </cell>
          <cell r="E1588">
            <v>0.12949996735150399</v>
          </cell>
          <cell r="F1588" t="str">
            <v>% ent</v>
          </cell>
        </row>
        <row r="1589">
          <cell r="A1589" t="str">
            <v>2007</v>
          </cell>
          <cell r="B1589" t="str">
            <v>FR</v>
          </cell>
          <cell r="C1589" t="str">
            <v>SM_DFGHIJKO</v>
          </cell>
          <cell r="D1589" t="str">
            <v>e_itsp</v>
          </cell>
          <cell r="E1589">
            <v>0.13114614528972501</v>
          </cell>
          <cell r="F1589" t="str">
            <v>% ent cuse</v>
          </cell>
        </row>
        <row r="1590">
          <cell r="A1590" t="str">
            <v>2007</v>
          </cell>
          <cell r="B1590" t="str">
            <v>FR</v>
          </cell>
          <cell r="C1590" t="str">
            <v>SM_DFGHIKO</v>
          </cell>
          <cell r="D1590" t="str">
            <v>e_itsp</v>
          </cell>
          <cell r="E1590">
            <v>0.12677887408612701</v>
          </cell>
          <cell r="F1590" t="str">
            <v>% ent</v>
          </cell>
        </row>
        <row r="1591">
          <cell r="A1591" t="str">
            <v>2007</v>
          </cell>
          <cell r="B1591" t="str">
            <v>FR</v>
          </cell>
          <cell r="C1591" t="str">
            <v>SM_DFGHIKO</v>
          </cell>
          <cell r="D1591" t="str">
            <v>e_itsp</v>
          </cell>
          <cell r="E1591">
            <v>0.12840329441839901</v>
          </cell>
          <cell r="F1591" t="str">
            <v>% ent cuse</v>
          </cell>
        </row>
        <row r="1592">
          <cell r="A1592" t="str">
            <v>2007</v>
          </cell>
          <cell r="B1592" t="str">
            <v>FR</v>
          </cell>
          <cell r="C1592" t="str">
            <v>SM_J65_66</v>
          </cell>
          <cell r="D1592" t="str">
            <v>e_itsp</v>
          </cell>
          <cell r="E1592">
            <v>0.47561388976410801</v>
          </cell>
          <cell r="F1592" t="str">
            <v>% ent</v>
          </cell>
        </row>
        <row r="1593">
          <cell r="A1593" t="str">
            <v>2007</v>
          </cell>
          <cell r="B1593" t="str">
            <v>FR</v>
          </cell>
          <cell r="C1593" t="str">
            <v>SM_J65_66</v>
          </cell>
          <cell r="D1593" t="str">
            <v>e_itsp</v>
          </cell>
          <cell r="E1593">
            <v>0.47561388976410801</v>
          </cell>
          <cell r="F1593" t="str">
            <v>% ent cuse</v>
          </cell>
        </row>
        <row r="1594">
          <cell r="A1594" t="str">
            <v>2007</v>
          </cell>
          <cell r="B1594" t="str">
            <v>FR</v>
          </cell>
          <cell r="C1594" t="str">
            <v>SM_J65_66_O1</v>
          </cell>
          <cell r="D1594" t="str">
            <v>e_itsp</v>
          </cell>
          <cell r="E1594">
            <v>0.54838023617403797</v>
          </cell>
          <cell r="F1594" t="str">
            <v>% ent</v>
          </cell>
        </row>
        <row r="1595">
          <cell r="A1595" t="str">
            <v>2007</v>
          </cell>
          <cell r="B1595" t="str">
            <v>FR</v>
          </cell>
          <cell r="C1595" t="str">
            <v>SM_J65_66_O1</v>
          </cell>
          <cell r="D1595" t="str">
            <v>e_itsp</v>
          </cell>
          <cell r="E1595">
            <v>0.54838023617403797</v>
          </cell>
          <cell r="F1595" t="str">
            <v>% ent cuse</v>
          </cell>
        </row>
        <row r="1596">
          <cell r="A1596" t="str">
            <v>2007</v>
          </cell>
          <cell r="B1596" t="str">
            <v>FR</v>
          </cell>
          <cell r="C1596" t="str">
            <v>SM_J65_66_OTH</v>
          </cell>
          <cell r="D1596" t="str">
            <v>e_itsp</v>
          </cell>
          <cell r="E1596">
            <v>0.47297728572560999</v>
          </cell>
          <cell r="F1596" t="str">
            <v>% ent</v>
          </cell>
        </row>
        <row r="1597">
          <cell r="A1597" t="str">
            <v>2007</v>
          </cell>
          <cell r="B1597" t="str">
            <v>FR</v>
          </cell>
          <cell r="C1597" t="str">
            <v>SM_J65_66_OTH</v>
          </cell>
          <cell r="D1597" t="str">
            <v>e_itsp</v>
          </cell>
          <cell r="E1597">
            <v>0.47297728572560999</v>
          </cell>
          <cell r="F1597" t="str">
            <v>% ent cuse</v>
          </cell>
        </row>
        <row r="1598">
          <cell r="A1598" t="str">
            <v>2007</v>
          </cell>
          <cell r="B1598" t="str">
            <v>FR</v>
          </cell>
          <cell r="C1598" t="str">
            <v>SM_O1</v>
          </cell>
          <cell r="D1598" t="str">
            <v>e_itsp</v>
          </cell>
          <cell r="E1598">
            <v>0.11978113367687</v>
          </cell>
          <cell r="F1598" t="str">
            <v>% ent</v>
          </cell>
        </row>
        <row r="1599">
          <cell r="A1599" t="str">
            <v>2007</v>
          </cell>
          <cell r="B1599" t="str">
            <v>FR</v>
          </cell>
          <cell r="C1599" t="str">
            <v>SM_O1</v>
          </cell>
          <cell r="D1599" t="str">
            <v>e_itsp</v>
          </cell>
          <cell r="E1599">
            <v>0.120702542340997</v>
          </cell>
          <cell r="F1599" t="str">
            <v>% ent cuse</v>
          </cell>
        </row>
        <row r="1600">
          <cell r="A1600" t="str">
            <v>2007</v>
          </cell>
          <cell r="B1600" t="str">
            <v>FR</v>
          </cell>
          <cell r="C1600" t="str">
            <v>SM_OTH</v>
          </cell>
          <cell r="D1600" t="str">
            <v>e_itsp</v>
          </cell>
          <cell r="E1600">
            <v>0.12695153125904801</v>
          </cell>
          <cell r="F1600" t="str">
            <v>% ent</v>
          </cell>
        </row>
        <row r="1601">
          <cell r="A1601" t="str">
            <v>2007</v>
          </cell>
          <cell r="B1601" t="str">
            <v>FR</v>
          </cell>
          <cell r="C1601" t="str">
            <v>SM_OTH</v>
          </cell>
          <cell r="D1601" t="str">
            <v>e_itsp</v>
          </cell>
          <cell r="E1601">
            <v>0.12859428663585201</v>
          </cell>
          <cell r="F1601" t="str">
            <v>% ent cuse</v>
          </cell>
        </row>
        <row r="1602">
          <cell r="A1602" t="str">
            <v>2007</v>
          </cell>
          <cell r="B1602" t="str">
            <v>FR</v>
          </cell>
          <cell r="C1602" t="str">
            <v>S_DF</v>
          </cell>
          <cell r="D1602" t="str">
            <v>e_itsp</v>
          </cell>
          <cell r="E1602">
            <v>4.8664140402680099E-2</v>
          </cell>
          <cell r="F1602" t="str">
            <v>% ent</v>
          </cell>
        </row>
        <row r="1603">
          <cell r="A1603" t="str">
            <v>2007</v>
          </cell>
          <cell r="B1603" t="str">
            <v>FR</v>
          </cell>
          <cell r="C1603" t="str">
            <v>S_DF</v>
          </cell>
          <cell r="D1603" t="str">
            <v>e_itsp</v>
          </cell>
          <cell r="E1603">
            <v>4.9673799043210801E-2</v>
          </cell>
          <cell r="F1603" t="str">
            <v>% ent cuse</v>
          </cell>
        </row>
        <row r="1604">
          <cell r="A1604" t="str">
            <v>2007</v>
          </cell>
          <cell r="B1604" t="str">
            <v>FR</v>
          </cell>
          <cell r="C1604" t="str">
            <v>S_DFGHIJKO</v>
          </cell>
          <cell r="D1604" t="str">
            <v>e_itsp</v>
          </cell>
          <cell r="E1604">
            <v>9.0669068875211506E-2</v>
          </cell>
          <cell r="F1604" t="str">
            <v>% ent</v>
          </cell>
        </row>
        <row r="1605">
          <cell r="A1605" t="str">
            <v>2007</v>
          </cell>
          <cell r="B1605" t="str">
            <v>FR</v>
          </cell>
          <cell r="C1605" t="str">
            <v>S_DFGHIJKO</v>
          </cell>
          <cell r="D1605" t="str">
            <v>e_itsp</v>
          </cell>
          <cell r="E1605">
            <v>9.1986451882811404E-2</v>
          </cell>
          <cell r="F1605" t="str">
            <v>% ent cuse</v>
          </cell>
        </row>
        <row r="1606">
          <cell r="A1606" t="str">
            <v>2007</v>
          </cell>
          <cell r="B1606" t="str">
            <v>FR</v>
          </cell>
          <cell r="C1606" t="str">
            <v>S_DFGHIKO</v>
          </cell>
          <cell r="D1606" t="str">
            <v>e_itsp</v>
          </cell>
          <cell r="E1606">
            <v>8.9513958839207097E-2</v>
          </cell>
          <cell r="F1606" t="str">
            <v>% ent</v>
          </cell>
        </row>
        <row r="1607">
          <cell r="A1607" t="str">
            <v>2007</v>
          </cell>
          <cell r="B1607" t="str">
            <v>FR</v>
          </cell>
          <cell r="C1607" t="str">
            <v>S_DFGHIKO</v>
          </cell>
          <cell r="D1607" t="str">
            <v>e_itsp</v>
          </cell>
          <cell r="E1607">
            <v>9.0822153539196704E-2</v>
          </cell>
          <cell r="F1607" t="str">
            <v>% ent cuse</v>
          </cell>
        </row>
        <row r="1608">
          <cell r="A1608" t="str">
            <v>2007</v>
          </cell>
          <cell r="B1608" t="str">
            <v>FR</v>
          </cell>
          <cell r="C1608" t="str">
            <v>S_GHIKO</v>
          </cell>
          <cell r="D1608" t="str">
            <v>e_itsp</v>
          </cell>
          <cell r="E1608">
            <v>0.118687505643993</v>
          </cell>
          <cell r="F1608" t="str">
            <v>% ent</v>
          </cell>
        </row>
        <row r="1609">
          <cell r="A1609" t="str">
            <v>2007</v>
          </cell>
          <cell r="B1609" t="str">
            <v>FR</v>
          </cell>
          <cell r="C1609" t="str">
            <v>S_GHIKO</v>
          </cell>
          <cell r="D1609" t="str">
            <v>e_itsp</v>
          </cell>
          <cell r="E1609">
            <v>0.119907531722763</v>
          </cell>
          <cell r="F1609" t="str">
            <v>% ent cuse</v>
          </cell>
        </row>
        <row r="1610">
          <cell r="A1610" t="str">
            <v>2007</v>
          </cell>
          <cell r="B1610" t="str">
            <v>FR</v>
          </cell>
          <cell r="C1610" t="str">
            <v>S_J65_66</v>
          </cell>
          <cell r="D1610" t="str">
            <v>e_itsp</v>
          </cell>
          <cell r="E1610">
            <v>0.291367112698528</v>
          </cell>
          <cell r="F1610" t="str">
            <v>% ent</v>
          </cell>
        </row>
        <row r="1611">
          <cell r="A1611" t="str">
            <v>2007</v>
          </cell>
          <cell r="B1611" t="str">
            <v>FR</v>
          </cell>
          <cell r="C1611" t="str">
            <v>S_J65_66</v>
          </cell>
          <cell r="D1611" t="str">
            <v>e_itsp</v>
          </cell>
          <cell r="E1611">
            <v>0.291367112698528</v>
          </cell>
          <cell r="F1611" t="str">
            <v>% ent cuse</v>
          </cell>
        </row>
        <row r="1612">
          <cell r="A1612" t="str">
            <v>2007</v>
          </cell>
          <cell r="B1612" t="str">
            <v>HU</v>
          </cell>
          <cell r="C1612" t="str">
            <v>10_65</v>
          </cell>
          <cell r="D1612" t="str">
            <v>e_itsp</v>
          </cell>
          <cell r="E1612">
            <v>0.59044655870445395</v>
          </cell>
          <cell r="F1612" t="str">
            <v>% ent</v>
          </cell>
        </row>
        <row r="1613">
          <cell r="A1613" t="str">
            <v>2007</v>
          </cell>
          <cell r="B1613" t="str">
            <v>HU</v>
          </cell>
          <cell r="C1613" t="str">
            <v>10_65</v>
          </cell>
          <cell r="D1613" t="str">
            <v>e_itsp</v>
          </cell>
          <cell r="E1613">
            <v>0.59044655870445395</v>
          </cell>
          <cell r="F1613" t="str">
            <v>% ent cuse</v>
          </cell>
        </row>
        <row r="1614">
          <cell r="A1614" t="str">
            <v>2007</v>
          </cell>
          <cell r="B1614" t="str">
            <v>HU</v>
          </cell>
          <cell r="C1614" t="str">
            <v>10_66</v>
          </cell>
          <cell r="D1614" t="str">
            <v>e_itsp</v>
          </cell>
          <cell r="E1614">
            <v>0.46666666666666701</v>
          </cell>
          <cell r="F1614" t="str">
            <v>% ent</v>
          </cell>
        </row>
        <row r="1615">
          <cell r="A1615" t="str">
            <v>2007</v>
          </cell>
          <cell r="B1615" t="str">
            <v>HU</v>
          </cell>
          <cell r="C1615" t="str">
            <v>10_66</v>
          </cell>
          <cell r="D1615" t="str">
            <v>e_itsp</v>
          </cell>
          <cell r="E1615">
            <v>0.46666666666666701</v>
          </cell>
          <cell r="F1615" t="str">
            <v>% ent cuse</v>
          </cell>
        </row>
        <row r="1616">
          <cell r="A1616" t="str">
            <v>2007</v>
          </cell>
          <cell r="B1616" t="str">
            <v>HU</v>
          </cell>
          <cell r="C1616" t="str">
            <v>10_67</v>
          </cell>
          <cell r="D1616" t="str">
            <v>e_itsp</v>
          </cell>
          <cell r="E1616">
            <v>0.17436764705882399</v>
          </cell>
          <cell r="F1616" t="str">
            <v>% ent</v>
          </cell>
        </row>
        <row r="1617">
          <cell r="A1617" t="str">
            <v>2007</v>
          </cell>
          <cell r="B1617" t="str">
            <v>HU</v>
          </cell>
          <cell r="C1617" t="str">
            <v>10_67</v>
          </cell>
          <cell r="D1617" t="str">
            <v>e_itsp</v>
          </cell>
          <cell r="E1617">
            <v>0.17436764705882399</v>
          </cell>
          <cell r="F1617" t="str">
            <v>% ent cuse</v>
          </cell>
        </row>
        <row r="1618">
          <cell r="A1618" t="str">
            <v>2007</v>
          </cell>
          <cell r="B1618" t="str">
            <v>HU</v>
          </cell>
          <cell r="C1618" t="str">
            <v>10_D</v>
          </cell>
          <cell r="D1618" t="str">
            <v>e_itsp</v>
          </cell>
          <cell r="E1618">
            <v>0.130011860518468</v>
          </cell>
          <cell r="F1618" t="str">
            <v>% ent</v>
          </cell>
        </row>
        <row r="1619">
          <cell r="A1619" t="str">
            <v>2007</v>
          </cell>
          <cell r="B1619" t="str">
            <v>HU</v>
          </cell>
          <cell r="C1619" t="str">
            <v>10_D</v>
          </cell>
          <cell r="D1619" t="str">
            <v>e_itsp</v>
          </cell>
          <cell r="E1619">
            <v>0.141780048523346</v>
          </cell>
          <cell r="F1619" t="str">
            <v>% ent cuse</v>
          </cell>
        </row>
        <row r="1620">
          <cell r="A1620" t="str">
            <v>2007</v>
          </cell>
          <cell r="B1620" t="str">
            <v>HU</v>
          </cell>
          <cell r="C1620" t="str">
            <v>10_D15_22</v>
          </cell>
          <cell r="D1620" t="str">
            <v>e_itsp</v>
          </cell>
          <cell r="E1620">
            <v>9.7418515497552996E-2</v>
          </cell>
          <cell r="F1620" t="str">
            <v>% ent</v>
          </cell>
        </row>
        <row r="1621">
          <cell r="A1621" t="str">
            <v>2007</v>
          </cell>
          <cell r="B1621" t="str">
            <v>HU</v>
          </cell>
          <cell r="C1621" t="str">
            <v>10_D15_22</v>
          </cell>
          <cell r="D1621" t="str">
            <v>e_itsp</v>
          </cell>
          <cell r="E1621">
            <v>0.110621767880742</v>
          </cell>
          <cell r="F1621" t="str">
            <v>% ent cuse</v>
          </cell>
        </row>
        <row r="1622">
          <cell r="A1622" t="str">
            <v>2007</v>
          </cell>
          <cell r="B1622" t="str">
            <v>HU</v>
          </cell>
          <cell r="C1622" t="str">
            <v>10_D22</v>
          </cell>
          <cell r="D1622" t="str">
            <v>e_itsp</v>
          </cell>
          <cell r="E1622">
            <v>0.19971628787878801</v>
          </cell>
          <cell r="F1622" t="str">
            <v>% ent</v>
          </cell>
        </row>
        <row r="1623">
          <cell r="A1623" t="str">
            <v>2007</v>
          </cell>
          <cell r="B1623" t="str">
            <v>HU</v>
          </cell>
          <cell r="C1623" t="str">
            <v>10_D22</v>
          </cell>
          <cell r="D1623" t="str">
            <v>e_itsp</v>
          </cell>
          <cell r="E1623">
            <v>0.205155951301186</v>
          </cell>
          <cell r="F1623" t="str">
            <v>% ent cuse</v>
          </cell>
        </row>
        <row r="1624">
          <cell r="A1624" t="str">
            <v>2007</v>
          </cell>
          <cell r="B1624" t="str">
            <v>HU</v>
          </cell>
          <cell r="C1624" t="str">
            <v>10_D23_25</v>
          </cell>
          <cell r="D1624" t="str">
            <v>e_itsp</v>
          </cell>
          <cell r="E1624">
            <v>0.17865953259532599</v>
          </cell>
          <cell r="F1624" t="str">
            <v>% ent</v>
          </cell>
        </row>
        <row r="1625">
          <cell r="A1625" t="str">
            <v>2007</v>
          </cell>
          <cell r="B1625" t="str">
            <v>HU</v>
          </cell>
          <cell r="C1625" t="str">
            <v>10_D23_25</v>
          </cell>
          <cell r="D1625" t="str">
            <v>e_itsp</v>
          </cell>
          <cell r="E1625">
            <v>0.19177933879856399</v>
          </cell>
          <cell r="F1625" t="str">
            <v>% ent cuse</v>
          </cell>
        </row>
        <row r="1626">
          <cell r="A1626" t="str">
            <v>2007</v>
          </cell>
          <cell r="B1626" t="str">
            <v>HU</v>
          </cell>
          <cell r="C1626" t="str">
            <v>10_D26_28</v>
          </cell>
          <cell r="D1626" t="str">
            <v>e_itsp</v>
          </cell>
          <cell r="E1626">
            <v>9.2545416227607993E-2</v>
          </cell>
          <cell r="F1626" t="str">
            <v>% ent</v>
          </cell>
        </row>
        <row r="1627">
          <cell r="A1627" t="str">
            <v>2007</v>
          </cell>
          <cell r="B1627" t="str">
            <v>HU</v>
          </cell>
          <cell r="C1627" t="str">
            <v>10_D26_28</v>
          </cell>
          <cell r="D1627" t="str">
            <v>e_itsp</v>
          </cell>
          <cell r="E1627">
            <v>9.6811962250151498E-2</v>
          </cell>
          <cell r="F1627" t="str">
            <v>% ent cuse</v>
          </cell>
        </row>
        <row r="1628">
          <cell r="A1628" t="str">
            <v>2007</v>
          </cell>
          <cell r="B1628" t="str">
            <v>HU</v>
          </cell>
          <cell r="C1628" t="str">
            <v>10_D29_37</v>
          </cell>
          <cell r="D1628" t="str">
            <v>e_itsp</v>
          </cell>
          <cell r="E1628">
            <v>0.19503507943323301</v>
          </cell>
          <cell r="F1628" t="str">
            <v>% ent</v>
          </cell>
        </row>
        <row r="1629">
          <cell r="A1629" t="str">
            <v>2007</v>
          </cell>
          <cell r="B1629" t="str">
            <v>HU</v>
          </cell>
          <cell r="C1629" t="str">
            <v>10_D29_37</v>
          </cell>
          <cell r="D1629" t="str">
            <v>e_itsp</v>
          </cell>
          <cell r="E1629">
            <v>0.208019087850006</v>
          </cell>
          <cell r="F1629" t="str">
            <v>% ent cuse</v>
          </cell>
        </row>
        <row r="1630">
          <cell r="A1630" t="str">
            <v>2007</v>
          </cell>
          <cell r="B1630" t="str">
            <v>HU</v>
          </cell>
          <cell r="C1630" t="str">
            <v>10_DF</v>
          </cell>
          <cell r="D1630" t="str">
            <v>e_itsp</v>
          </cell>
          <cell r="E1630">
            <v>0.103035614702155</v>
          </cell>
          <cell r="F1630" t="str">
            <v>% ent</v>
          </cell>
        </row>
        <row r="1631">
          <cell r="A1631" t="str">
            <v>2007</v>
          </cell>
          <cell r="B1631" t="str">
            <v>HU</v>
          </cell>
          <cell r="C1631" t="str">
            <v>10_DF</v>
          </cell>
          <cell r="D1631" t="str">
            <v>e_itsp</v>
          </cell>
          <cell r="E1631">
            <v>0.112210373590932</v>
          </cell>
          <cell r="F1631" t="str">
            <v>% ent cuse</v>
          </cell>
        </row>
        <row r="1632">
          <cell r="A1632" t="str">
            <v>2007</v>
          </cell>
          <cell r="B1632" t="str">
            <v>HU</v>
          </cell>
          <cell r="C1632" t="str">
            <v>10_DFGHIJKO</v>
          </cell>
          <cell r="D1632" t="str">
            <v>e_itsp</v>
          </cell>
          <cell r="E1632">
            <v>0.12959483119319001</v>
          </cell>
          <cell r="F1632" t="str">
            <v>% ent</v>
          </cell>
        </row>
        <row r="1633">
          <cell r="A1633" t="str">
            <v>2007</v>
          </cell>
          <cell r="B1633" t="str">
            <v>HU</v>
          </cell>
          <cell r="C1633" t="str">
            <v>10_DFGHIJKO</v>
          </cell>
          <cell r="D1633" t="str">
            <v>e_itsp</v>
          </cell>
          <cell r="E1633">
            <v>0.14166347999250001</v>
          </cell>
          <cell r="F1633" t="str">
            <v>% ent cuse</v>
          </cell>
        </row>
        <row r="1634">
          <cell r="A1634" t="str">
            <v>2007</v>
          </cell>
          <cell r="B1634" t="str">
            <v>HU</v>
          </cell>
          <cell r="C1634" t="str">
            <v>10_DFGHIKO</v>
          </cell>
          <cell r="D1634" t="str">
            <v>e_itsp</v>
          </cell>
          <cell r="E1634">
            <v>0.12507912704485</v>
          </cell>
          <cell r="F1634" t="str">
            <v>% ent</v>
          </cell>
        </row>
        <row r="1635">
          <cell r="A1635" t="str">
            <v>2007</v>
          </cell>
          <cell r="B1635" t="str">
            <v>HU</v>
          </cell>
          <cell r="C1635" t="str">
            <v>10_DFGHIKO</v>
          </cell>
          <cell r="D1635" t="str">
            <v>e_itsp</v>
          </cell>
          <cell r="E1635">
            <v>0.13685586955282</v>
          </cell>
          <cell r="F1635" t="str">
            <v>% ent cuse</v>
          </cell>
        </row>
        <row r="1636">
          <cell r="A1636" t="str">
            <v>2007</v>
          </cell>
          <cell r="B1636" t="str">
            <v>HU</v>
          </cell>
          <cell r="C1636" t="str">
            <v>10_DGHIK</v>
          </cell>
          <cell r="D1636" t="str">
            <v>e_itsp</v>
          </cell>
          <cell r="E1636">
            <v>0.138389706257982</v>
          </cell>
          <cell r="F1636" t="str">
            <v>% ent</v>
          </cell>
        </row>
        <row r="1637">
          <cell r="A1637" t="str">
            <v>2007</v>
          </cell>
          <cell r="B1637" t="str">
            <v>HU</v>
          </cell>
          <cell r="C1637" t="str">
            <v>10_DGHIK</v>
          </cell>
          <cell r="D1637" t="str">
            <v>e_itsp</v>
          </cell>
          <cell r="E1637">
            <v>0.15162755264652999</v>
          </cell>
          <cell r="F1637" t="str">
            <v>% ent cuse</v>
          </cell>
        </row>
        <row r="1638">
          <cell r="A1638" t="str">
            <v>2007</v>
          </cell>
          <cell r="B1638" t="str">
            <v>HU</v>
          </cell>
          <cell r="C1638" t="str">
            <v>10_DGIK</v>
          </cell>
          <cell r="D1638" t="str">
            <v>e_itsp</v>
          </cell>
          <cell r="E1638">
            <v>0.139811935260516</v>
          </cell>
          <cell r="F1638" t="str">
            <v>% ent</v>
          </cell>
        </row>
        <row r="1639">
          <cell r="A1639" t="str">
            <v>2007</v>
          </cell>
          <cell r="B1639" t="str">
            <v>HU</v>
          </cell>
          <cell r="C1639" t="str">
            <v>10_DGIK</v>
          </cell>
          <cell r="D1639" t="str">
            <v>e_itsp</v>
          </cell>
          <cell r="E1639">
            <v>0.15318110959909101</v>
          </cell>
          <cell r="F1639" t="str">
            <v>% ent cuse</v>
          </cell>
        </row>
        <row r="1640">
          <cell r="A1640" t="str">
            <v>2007</v>
          </cell>
          <cell r="B1640" t="str">
            <v>HU</v>
          </cell>
          <cell r="C1640" t="str">
            <v>10_E</v>
          </cell>
          <cell r="D1640" t="str">
            <v>e_itsp</v>
          </cell>
          <cell r="E1640">
            <v>0.249964925373134</v>
          </cell>
          <cell r="F1640" t="str">
            <v>% ent</v>
          </cell>
        </row>
        <row r="1641">
          <cell r="A1641" t="str">
            <v>2007</v>
          </cell>
          <cell r="B1641" t="str">
            <v>HU</v>
          </cell>
          <cell r="C1641" t="str">
            <v>10_E</v>
          </cell>
          <cell r="D1641" t="str">
            <v>e_itsp</v>
          </cell>
          <cell r="E1641">
            <v>0.25090112359550598</v>
          </cell>
          <cell r="F1641" t="str">
            <v>% ent cuse</v>
          </cell>
        </row>
        <row r="1642">
          <cell r="A1642" t="str">
            <v>2007</v>
          </cell>
          <cell r="B1642" t="str">
            <v>HU</v>
          </cell>
          <cell r="C1642" t="str">
            <v>10_F</v>
          </cell>
          <cell r="D1642" t="str">
            <v>e_itsp</v>
          </cell>
          <cell r="E1642">
            <v>4.2825960061443902E-2</v>
          </cell>
          <cell r="F1642" t="str">
            <v>% ent</v>
          </cell>
        </row>
        <row r="1643">
          <cell r="A1643" t="str">
            <v>2007</v>
          </cell>
          <cell r="B1643" t="str">
            <v>HU</v>
          </cell>
          <cell r="C1643" t="str">
            <v>10_F</v>
          </cell>
          <cell r="D1643" t="str">
            <v>e_itsp</v>
          </cell>
          <cell r="E1643">
            <v>4.6499314219467097E-2</v>
          </cell>
          <cell r="F1643" t="str">
            <v>% ent cuse</v>
          </cell>
        </row>
        <row r="1644">
          <cell r="A1644" t="str">
            <v>2007</v>
          </cell>
          <cell r="B1644" t="str">
            <v>HU</v>
          </cell>
          <cell r="C1644" t="str">
            <v>10_G</v>
          </cell>
          <cell r="D1644" t="str">
            <v>e_itsp</v>
          </cell>
          <cell r="E1644">
            <v>0.10311799268692499</v>
          </cell>
          <cell r="F1644" t="str">
            <v>% ent</v>
          </cell>
        </row>
        <row r="1645">
          <cell r="A1645" t="str">
            <v>2007</v>
          </cell>
          <cell r="B1645" t="str">
            <v>HU</v>
          </cell>
          <cell r="C1645" t="str">
            <v>10_G</v>
          </cell>
          <cell r="D1645" t="str">
            <v>e_itsp</v>
          </cell>
          <cell r="E1645">
            <v>0.11295216097511</v>
          </cell>
          <cell r="F1645" t="str">
            <v>% ent cuse</v>
          </cell>
        </row>
        <row r="1646">
          <cell r="A1646" t="str">
            <v>2007</v>
          </cell>
          <cell r="B1646" t="str">
            <v>HU</v>
          </cell>
          <cell r="C1646" t="str">
            <v>10_G50</v>
          </cell>
          <cell r="D1646" t="str">
            <v>e_itsp</v>
          </cell>
          <cell r="E1646">
            <v>9.4050440251572304E-2</v>
          </cell>
          <cell r="F1646" t="str">
            <v>% ent</v>
          </cell>
        </row>
        <row r="1647">
          <cell r="A1647" t="str">
            <v>2007</v>
          </cell>
          <cell r="B1647" t="str">
            <v>HU</v>
          </cell>
          <cell r="C1647" t="str">
            <v>10_G50</v>
          </cell>
          <cell r="D1647" t="str">
            <v>e_itsp</v>
          </cell>
          <cell r="E1647">
            <v>9.9765976578443896E-2</v>
          </cell>
          <cell r="F1647" t="str">
            <v>% ent cuse</v>
          </cell>
        </row>
        <row r="1648">
          <cell r="A1648" t="str">
            <v>2007</v>
          </cell>
          <cell r="B1648" t="str">
            <v>HU</v>
          </cell>
          <cell r="C1648" t="str">
            <v>10_G51</v>
          </cell>
          <cell r="D1648" t="str">
            <v>e_itsp</v>
          </cell>
          <cell r="E1648">
            <v>0.141438362652233</v>
          </cell>
          <cell r="F1648" t="str">
            <v>% ent</v>
          </cell>
        </row>
        <row r="1649">
          <cell r="A1649" t="str">
            <v>2007</v>
          </cell>
          <cell r="B1649" t="str">
            <v>HU</v>
          </cell>
          <cell r="C1649" t="str">
            <v>10_G51</v>
          </cell>
          <cell r="D1649" t="str">
            <v>e_itsp</v>
          </cell>
          <cell r="E1649">
            <v>0.14449130356797901</v>
          </cell>
          <cell r="F1649" t="str">
            <v>% ent cuse</v>
          </cell>
        </row>
        <row r="1650">
          <cell r="A1650" t="str">
            <v>2007</v>
          </cell>
          <cell r="B1650" t="str">
            <v>HU</v>
          </cell>
          <cell r="C1650" t="str">
            <v>10_G52</v>
          </cell>
          <cell r="D1650" t="str">
            <v>e_itsp</v>
          </cell>
          <cell r="E1650">
            <v>7.39133825701625E-2</v>
          </cell>
          <cell r="F1650" t="str">
            <v>% ent</v>
          </cell>
        </row>
        <row r="1651">
          <cell r="A1651" t="str">
            <v>2007</v>
          </cell>
          <cell r="B1651" t="str">
            <v>HU</v>
          </cell>
          <cell r="C1651" t="str">
            <v>10_G52</v>
          </cell>
          <cell r="D1651" t="str">
            <v>e_itsp</v>
          </cell>
          <cell r="E1651">
            <v>8.7848904973270206E-2</v>
          </cell>
          <cell r="F1651" t="str">
            <v>% ent cuse</v>
          </cell>
        </row>
        <row r="1652">
          <cell r="A1652" t="str">
            <v>2007</v>
          </cell>
          <cell r="B1652" t="str">
            <v>HU</v>
          </cell>
          <cell r="C1652" t="str">
            <v>10_GHIKO</v>
          </cell>
          <cell r="D1652" t="str">
            <v>e_itsp</v>
          </cell>
          <cell r="E1652">
            <v>0.14385247250893901</v>
          </cell>
          <cell r="F1652" t="str">
            <v>% ent</v>
          </cell>
        </row>
        <row r="1653">
          <cell r="A1653" t="str">
            <v>2007</v>
          </cell>
          <cell r="B1653" t="str">
            <v>HU</v>
          </cell>
          <cell r="C1653" t="str">
            <v>10_GHIKO</v>
          </cell>
          <cell r="D1653" t="str">
            <v>e_itsp</v>
          </cell>
          <cell r="E1653">
            <v>0.15802827861244301</v>
          </cell>
          <cell r="F1653" t="str">
            <v>% ent cuse</v>
          </cell>
        </row>
        <row r="1654">
          <cell r="A1654" t="str">
            <v>2007</v>
          </cell>
          <cell r="B1654" t="str">
            <v>HU</v>
          </cell>
          <cell r="C1654" t="str">
            <v>10_H551_552</v>
          </cell>
          <cell r="D1654" t="str">
            <v>e_itsp</v>
          </cell>
          <cell r="E1654">
            <v>5.2356020942408397E-2</v>
          </cell>
          <cell r="F1654" t="str">
            <v>% ent</v>
          </cell>
        </row>
        <row r="1655">
          <cell r="A1655" t="str">
            <v>2007</v>
          </cell>
          <cell r="B1655" t="str">
            <v>HU</v>
          </cell>
          <cell r="C1655" t="str">
            <v>10_H551_552</v>
          </cell>
          <cell r="D1655" t="str">
            <v>e_itsp</v>
          </cell>
          <cell r="E1655">
            <v>5.7471264367816098E-2</v>
          </cell>
          <cell r="F1655" t="str">
            <v>% ent cuse</v>
          </cell>
        </row>
        <row r="1656">
          <cell r="A1656" t="str">
            <v>2007</v>
          </cell>
          <cell r="B1656" t="str">
            <v>HU</v>
          </cell>
          <cell r="C1656" t="str">
            <v>10_H553_555</v>
          </cell>
          <cell r="D1656" t="str">
            <v>e_itsp</v>
          </cell>
          <cell r="E1656">
            <v>2.8818089171974499E-2</v>
          </cell>
          <cell r="F1656" t="str">
            <v>% ent</v>
          </cell>
        </row>
        <row r="1657">
          <cell r="A1657" t="str">
            <v>2007</v>
          </cell>
          <cell r="B1657" t="str">
            <v>HU</v>
          </cell>
          <cell r="C1657" t="str">
            <v>10_H553_555</v>
          </cell>
          <cell r="D1657" t="str">
            <v>e_itsp</v>
          </cell>
          <cell r="E1657">
            <v>4.16415827527103E-2</v>
          </cell>
          <cell r="F1657" t="str">
            <v>% ent cuse</v>
          </cell>
        </row>
        <row r="1658">
          <cell r="A1658" t="str">
            <v>2007</v>
          </cell>
          <cell r="B1658" t="str">
            <v>HU</v>
          </cell>
          <cell r="C1658" t="str">
            <v>10_I</v>
          </cell>
          <cell r="D1658" t="str">
            <v>e_itsp</v>
          </cell>
          <cell r="E1658">
            <v>0.15661074610244999</v>
          </cell>
          <cell r="F1658" t="str">
            <v>% ent</v>
          </cell>
        </row>
        <row r="1659">
          <cell r="A1659" t="str">
            <v>2007</v>
          </cell>
          <cell r="B1659" t="str">
            <v>HU</v>
          </cell>
          <cell r="C1659" t="str">
            <v>10_I</v>
          </cell>
          <cell r="D1659" t="str">
            <v>e_itsp</v>
          </cell>
          <cell r="E1659">
            <v>0.169932056877444</v>
          </cell>
          <cell r="F1659" t="str">
            <v>% ent cuse</v>
          </cell>
        </row>
        <row r="1660">
          <cell r="A1660" t="str">
            <v>2007</v>
          </cell>
          <cell r="B1660" t="str">
            <v>HU</v>
          </cell>
          <cell r="C1660" t="str">
            <v>10_I60_63</v>
          </cell>
          <cell r="D1660" t="str">
            <v>e_itsp</v>
          </cell>
          <cell r="E1660">
            <v>0.13148570555894901</v>
          </cell>
          <cell r="F1660" t="str">
            <v>% ent</v>
          </cell>
        </row>
        <row r="1661">
          <cell r="A1661" t="str">
            <v>2007</v>
          </cell>
          <cell r="B1661" t="str">
            <v>HU</v>
          </cell>
          <cell r="C1661" t="str">
            <v>10_I60_63</v>
          </cell>
          <cell r="D1661" t="str">
            <v>e_itsp</v>
          </cell>
          <cell r="E1661">
            <v>0.141336246181647</v>
          </cell>
          <cell r="F1661" t="str">
            <v>% ent cuse</v>
          </cell>
        </row>
        <row r="1662">
          <cell r="A1662" t="str">
            <v>2007</v>
          </cell>
          <cell r="B1662" t="str">
            <v>HU</v>
          </cell>
          <cell r="C1662" t="str">
            <v>10_I64</v>
          </cell>
          <cell r="D1662" t="str">
            <v>e_itsp</v>
          </cell>
          <cell r="E1662">
            <v>0.41528805031446497</v>
          </cell>
          <cell r="F1662" t="str">
            <v>% ent</v>
          </cell>
        </row>
        <row r="1663">
          <cell r="A1663" t="str">
            <v>2007</v>
          </cell>
          <cell r="B1663" t="str">
            <v>HU</v>
          </cell>
          <cell r="C1663" t="str">
            <v>10_I64</v>
          </cell>
          <cell r="D1663" t="str">
            <v>e_itsp</v>
          </cell>
          <cell r="E1663">
            <v>0.499099017384732</v>
          </cell>
          <cell r="F1663" t="str">
            <v>% ent cuse</v>
          </cell>
        </row>
        <row r="1664">
          <cell r="A1664" t="str">
            <v>2007</v>
          </cell>
          <cell r="B1664" t="str">
            <v>HU</v>
          </cell>
          <cell r="C1664" t="str">
            <v>10_J65_66</v>
          </cell>
          <cell r="D1664" t="str">
            <v>e_itsp</v>
          </cell>
          <cell r="E1664">
            <v>0.57704079422382704</v>
          </cell>
          <cell r="F1664" t="str">
            <v>% ent</v>
          </cell>
        </row>
        <row r="1665">
          <cell r="A1665" t="str">
            <v>2007</v>
          </cell>
          <cell r="B1665" t="str">
            <v>HU</v>
          </cell>
          <cell r="C1665" t="str">
            <v>10_J65_66</v>
          </cell>
          <cell r="D1665" t="str">
            <v>e_itsp</v>
          </cell>
          <cell r="E1665">
            <v>0.57704079422382704</v>
          </cell>
          <cell r="F1665" t="str">
            <v>% ent cuse</v>
          </cell>
        </row>
        <row r="1666">
          <cell r="A1666" t="str">
            <v>2007</v>
          </cell>
          <cell r="B1666" t="str">
            <v>HU</v>
          </cell>
          <cell r="C1666" t="str">
            <v>10_K</v>
          </cell>
          <cell r="D1666" t="str">
            <v>e_itsp</v>
          </cell>
          <cell r="E1666">
            <v>0.214074437057688</v>
          </cell>
          <cell r="F1666" t="str">
            <v>% ent</v>
          </cell>
        </row>
        <row r="1667">
          <cell r="A1667" t="str">
            <v>2007</v>
          </cell>
          <cell r="B1667" t="str">
            <v>HU</v>
          </cell>
          <cell r="C1667" t="str">
            <v>10_K</v>
          </cell>
          <cell r="D1667" t="str">
            <v>e_itsp</v>
          </cell>
          <cell r="E1667">
            <v>0.23760966126709601</v>
          </cell>
          <cell r="F1667" t="str">
            <v>% ent cuse</v>
          </cell>
        </row>
        <row r="1668">
          <cell r="A1668" t="str">
            <v>2007</v>
          </cell>
          <cell r="B1668" t="str">
            <v>HU</v>
          </cell>
          <cell r="C1668" t="str">
            <v>10_K70_71_73_74</v>
          </cell>
          <cell r="D1668" t="str">
            <v>e_itsp</v>
          </cell>
          <cell r="E1668">
            <v>0.141467755300999</v>
          </cell>
          <cell r="F1668" t="str">
            <v>% ent</v>
          </cell>
        </row>
        <row r="1669">
          <cell r="A1669" t="str">
            <v>2007</v>
          </cell>
          <cell r="B1669" t="str">
            <v>HU</v>
          </cell>
          <cell r="C1669" t="str">
            <v>10_K70_71_73_74</v>
          </cell>
          <cell r="D1669" t="str">
            <v>e_itsp</v>
          </cell>
          <cell r="E1669">
            <v>0.15869908365597801</v>
          </cell>
          <cell r="F1669" t="str">
            <v>% ent cuse</v>
          </cell>
        </row>
        <row r="1670">
          <cell r="A1670" t="str">
            <v>2007</v>
          </cell>
          <cell r="B1670" t="str">
            <v>HU</v>
          </cell>
          <cell r="C1670" t="str">
            <v>10_K72</v>
          </cell>
          <cell r="D1670" t="str">
            <v>e_itsp</v>
          </cell>
          <cell r="E1670">
            <v>0.74604803571428602</v>
          </cell>
          <cell r="F1670" t="str">
            <v>% ent</v>
          </cell>
        </row>
        <row r="1671">
          <cell r="A1671" t="str">
            <v>2007</v>
          </cell>
          <cell r="B1671" t="str">
            <v>HU</v>
          </cell>
          <cell r="C1671" t="str">
            <v>10_K72</v>
          </cell>
          <cell r="D1671" t="str">
            <v>e_itsp</v>
          </cell>
          <cell r="E1671">
            <v>0.76851587169319002</v>
          </cell>
          <cell r="F1671" t="str">
            <v>% ent cuse</v>
          </cell>
        </row>
        <row r="1672">
          <cell r="A1672" t="str">
            <v>2007</v>
          </cell>
          <cell r="B1672" t="str">
            <v>HU</v>
          </cell>
          <cell r="C1672" t="str">
            <v>10_O921_922</v>
          </cell>
          <cell r="D1672" t="str">
            <v>e_itsp</v>
          </cell>
          <cell r="E1672">
            <v>0.29400784313725498</v>
          </cell>
          <cell r="F1672" t="str">
            <v>% ent</v>
          </cell>
        </row>
        <row r="1673">
          <cell r="A1673" t="str">
            <v>2007</v>
          </cell>
          <cell r="B1673" t="str">
            <v>HU</v>
          </cell>
          <cell r="C1673" t="str">
            <v>10_O921_922</v>
          </cell>
          <cell r="D1673" t="str">
            <v>e_itsp</v>
          </cell>
          <cell r="E1673">
            <v>0.30924131274529398</v>
          </cell>
          <cell r="F1673" t="str">
            <v>% ent cuse</v>
          </cell>
        </row>
        <row r="1674">
          <cell r="A1674" t="str">
            <v>2007</v>
          </cell>
          <cell r="B1674" t="str">
            <v>HU</v>
          </cell>
          <cell r="C1674" t="str">
            <v>10_O923_927</v>
          </cell>
          <cell r="D1674" t="str">
            <v>e_itsp</v>
          </cell>
          <cell r="E1674">
            <v>0.12984505494505499</v>
          </cell>
          <cell r="F1674" t="str">
            <v>% ent</v>
          </cell>
        </row>
        <row r="1675">
          <cell r="A1675" t="str">
            <v>2007</v>
          </cell>
          <cell r="B1675" t="str">
            <v>HU</v>
          </cell>
          <cell r="C1675" t="str">
            <v>10_O923_927</v>
          </cell>
          <cell r="D1675" t="str">
            <v>e_itsp</v>
          </cell>
          <cell r="E1675">
            <v>0.14870090113559101</v>
          </cell>
          <cell r="F1675" t="str">
            <v>% ent cuse</v>
          </cell>
        </row>
        <row r="1676">
          <cell r="A1676" t="str">
            <v>2007</v>
          </cell>
          <cell r="B1676" t="str">
            <v>HU</v>
          </cell>
          <cell r="C1676" t="str">
            <v>10_O93</v>
          </cell>
          <cell r="D1676" t="str">
            <v>e_itsp</v>
          </cell>
          <cell r="E1676">
            <v>2.28552742616034E-2</v>
          </cell>
          <cell r="F1676" t="str">
            <v>% ent</v>
          </cell>
        </row>
        <row r="1677">
          <cell r="A1677" t="str">
            <v>2007</v>
          </cell>
          <cell r="B1677" t="str">
            <v>HU</v>
          </cell>
          <cell r="C1677" t="str">
            <v>10_O93</v>
          </cell>
          <cell r="D1677" t="str">
            <v>e_itsp</v>
          </cell>
          <cell r="E1677">
            <v>3.1975966814463602E-2</v>
          </cell>
          <cell r="F1677" t="str">
            <v>% ent cuse</v>
          </cell>
        </row>
        <row r="1678">
          <cell r="A1678" t="str">
            <v>2007</v>
          </cell>
          <cell r="B1678" t="str">
            <v>HU</v>
          </cell>
          <cell r="C1678" t="str">
            <v>L_DF</v>
          </cell>
          <cell r="D1678" t="str">
            <v>e_itsp</v>
          </cell>
          <cell r="E1678">
            <v>0.67806192468619297</v>
          </cell>
          <cell r="F1678" t="str">
            <v>% ent</v>
          </cell>
        </row>
        <row r="1679">
          <cell r="A1679" t="str">
            <v>2007</v>
          </cell>
          <cell r="B1679" t="str">
            <v>HU</v>
          </cell>
          <cell r="C1679" t="str">
            <v>L_DF</v>
          </cell>
          <cell r="D1679" t="str">
            <v>e_itsp</v>
          </cell>
          <cell r="E1679">
            <v>0.69033780617678397</v>
          </cell>
          <cell r="F1679" t="str">
            <v>% ent cuse</v>
          </cell>
        </row>
        <row r="1680">
          <cell r="A1680" t="str">
            <v>2007</v>
          </cell>
          <cell r="B1680" t="str">
            <v>HU</v>
          </cell>
          <cell r="C1680" t="str">
            <v>L_DFGHIJKO</v>
          </cell>
          <cell r="D1680" t="str">
            <v>e_itsp</v>
          </cell>
          <cell r="E1680">
            <v>0.65046860927152295</v>
          </cell>
          <cell r="F1680" t="str">
            <v>% ent</v>
          </cell>
        </row>
        <row r="1681">
          <cell r="A1681" t="str">
            <v>2007</v>
          </cell>
          <cell r="B1681" t="str">
            <v>HU</v>
          </cell>
          <cell r="C1681" t="str">
            <v>L_DFGHIJKO</v>
          </cell>
          <cell r="D1681" t="str">
            <v>e_itsp</v>
          </cell>
          <cell r="E1681">
            <v>0.66425232899050102</v>
          </cell>
          <cell r="F1681" t="str">
            <v>% ent cuse</v>
          </cell>
        </row>
        <row r="1682">
          <cell r="A1682" t="str">
            <v>2007</v>
          </cell>
          <cell r="B1682" t="str">
            <v>HU</v>
          </cell>
          <cell r="C1682" t="str">
            <v>L_DFGHIKO</v>
          </cell>
          <cell r="D1682" t="str">
            <v>e_itsp</v>
          </cell>
          <cell r="E1682">
            <v>0.64776027210884402</v>
          </cell>
          <cell r="F1682" t="str">
            <v>% ent</v>
          </cell>
        </row>
        <row r="1683">
          <cell r="A1683" t="str">
            <v>2007</v>
          </cell>
          <cell r="B1683" t="str">
            <v>HU</v>
          </cell>
          <cell r="C1683" t="str">
            <v>L_DFGHIKO</v>
          </cell>
          <cell r="D1683" t="str">
            <v>e_itsp</v>
          </cell>
          <cell r="E1683">
            <v>0.66186824131014699</v>
          </cell>
          <cell r="F1683" t="str">
            <v>% ent cuse</v>
          </cell>
        </row>
        <row r="1684">
          <cell r="A1684" t="str">
            <v>2007</v>
          </cell>
          <cell r="B1684" t="str">
            <v>HU</v>
          </cell>
          <cell r="C1684" t="str">
            <v>L_GHIKO</v>
          </cell>
          <cell r="D1684" t="str">
            <v>e_itsp</v>
          </cell>
          <cell r="E1684">
            <v>0.59140155642023295</v>
          </cell>
          <cell r="F1684" t="str">
            <v>% ent</v>
          </cell>
        </row>
        <row r="1685">
          <cell r="A1685" t="str">
            <v>2007</v>
          </cell>
          <cell r="B1685" t="str">
            <v>HU</v>
          </cell>
          <cell r="C1685" t="str">
            <v>L_GHIKO</v>
          </cell>
          <cell r="D1685" t="str">
            <v>e_itsp</v>
          </cell>
          <cell r="E1685">
            <v>0.60836670226375</v>
          </cell>
          <cell r="F1685" t="str">
            <v>% ent cuse</v>
          </cell>
        </row>
        <row r="1686">
          <cell r="A1686" t="str">
            <v>2007</v>
          </cell>
          <cell r="B1686" t="str">
            <v>HU</v>
          </cell>
          <cell r="C1686" t="str">
            <v>L_J65_66</v>
          </cell>
          <cell r="D1686" t="str">
            <v>e_itsp</v>
          </cell>
          <cell r="E1686">
            <v>0.75</v>
          </cell>
          <cell r="F1686" t="str">
            <v>% ent</v>
          </cell>
        </row>
        <row r="1687">
          <cell r="A1687" t="str">
            <v>2007</v>
          </cell>
          <cell r="B1687" t="str">
            <v>HU</v>
          </cell>
          <cell r="C1687" t="str">
            <v>L_J65_66</v>
          </cell>
          <cell r="D1687" t="str">
            <v>e_itsp</v>
          </cell>
          <cell r="E1687">
            <v>0.75</v>
          </cell>
          <cell r="F1687" t="str">
            <v>% ent cuse</v>
          </cell>
        </row>
        <row r="1688">
          <cell r="A1688" t="str">
            <v>2007</v>
          </cell>
          <cell r="B1688" t="str">
            <v>HU</v>
          </cell>
          <cell r="C1688" t="str">
            <v>M_DF</v>
          </cell>
          <cell r="D1688" t="str">
            <v>e_itsp</v>
          </cell>
          <cell r="E1688">
            <v>0.25079760156632402</v>
          </cell>
          <cell r="F1688" t="str">
            <v>% ent</v>
          </cell>
        </row>
        <row r="1689">
          <cell r="A1689" t="str">
            <v>2007</v>
          </cell>
          <cell r="B1689" t="str">
            <v>HU</v>
          </cell>
          <cell r="C1689" t="str">
            <v>M_DF</v>
          </cell>
          <cell r="D1689" t="str">
            <v>e_itsp</v>
          </cell>
          <cell r="E1689">
            <v>0.25527619308779698</v>
          </cell>
          <cell r="F1689" t="str">
            <v>% ent cuse</v>
          </cell>
        </row>
        <row r="1690">
          <cell r="A1690" t="str">
            <v>2007</v>
          </cell>
          <cell r="B1690" t="str">
            <v>HU</v>
          </cell>
          <cell r="C1690" t="str">
            <v>M_DFGHIJKO</v>
          </cell>
          <cell r="D1690" t="str">
            <v>e_itsp</v>
          </cell>
          <cell r="E1690">
            <v>0.31462978953049098</v>
          </cell>
          <cell r="F1690" t="str">
            <v>% ent</v>
          </cell>
        </row>
        <row r="1691">
          <cell r="A1691" t="str">
            <v>2007</v>
          </cell>
          <cell r="B1691" t="str">
            <v>HU</v>
          </cell>
          <cell r="C1691" t="str">
            <v>M_DFGHIJKO</v>
          </cell>
          <cell r="D1691" t="str">
            <v>e_itsp</v>
          </cell>
          <cell r="E1691">
            <v>0.32201877357038899</v>
          </cell>
          <cell r="F1691" t="str">
            <v>% ent cuse</v>
          </cell>
        </row>
        <row r="1692">
          <cell r="A1692" t="str">
            <v>2007</v>
          </cell>
          <cell r="B1692" t="str">
            <v>HU</v>
          </cell>
          <cell r="C1692" t="str">
            <v>M_DFGHIKO</v>
          </cell>
          <cell r="D1692" t="str">
            <v>e_itsp</v>
          </cell>
          <cell r="E1692">
            <v>0.30241693683622101</v>
          </cell>
          <cell r="F1692" t="str">
            <v>% ent</v>
          </cell>
        </row>
        <row r="1693">
          <cell r="A1693" t="str">
            <v>2007</v>
          </cell>
          <cell r="B1693" t="str">
            <v>HU</v>
          </cell>
          <cell r="C1693" t="str">
            <v>M_DFGHIKO</v>
          </cell>
          <cell r="D1693" t="str">
            <v>e_itsp</v>
          </cell>
          <cell r="E1693">
            <v>0.30977936552888602</v>
          </cell>
          <cell r="F1693" t="str">
            <v>% ent cuse</v>
          </cell>
        </row>
        <row r="1694">
          <cell r="A1694" t="str">
            <v>2007</v>
          </cell>
          <cell r="B1694" t="str">
            <v>HU</v>
          </cell>
          <cell r="C1694" t="str">
            <v>M_GHIKO</v>
          </cell>
          <cell r="D1694" t="str">
            <v>e_itsp</v>
          </cell>
          <cell r="E1694">
            <v>0.371119413680782</v>
          </cell>
          <cell r="F1694" t="str">
            <v>% ent</v>
          </cell>
        </row>
        <row r="1695">
          <cell r="A1695" t="str">
            <v>2007</v>
          </cell>
          <cell r="B1695" t="str">
            <v>HU</v>
          </cell>
          <cell r="C1695" t="str">
            <v>M_GHIKO</v>
          </cell>
          <cell r="D1695" t="str">
            <v>e_itsp</v>
          </cell>
          <cell r="E1695">
            <v>0.38340707336236601</v>
          </cell>
          <cell r="F1695" t="str">
            <v>% ent cuse</v>
          </cell>
        </row>
        <row r="1696">
          <cell r="A1696" t="str">
            <v>2007</v>
          </cell>
          <cell r="B1696" t="str">
            <v>HU</v>
          </cell>
          <cell r="C1696" t="str">
            <v>M_J65_66</v>
          </cell>
          <cell r="D1696" t="str">
            <v>e_itsp</v>
          </cell>
          <cell r="E1696">
            <v>0.65601718750000004</v>
          </cell>
          <cell r="F1696" t="str">
            <v>% ent</v>
          </cell>
        </row>
        <row r="1697">
          <cell r="A1697" t="str">
            <v>2007</v>
          </cell>
          <cell r="B1697" t="str">
            <v>HU</v>
          </cell>
          <cell r="C1697" t="str">
            <v>M_J65_66</v>
          </cell>
          <cell r="D1697" t="str">
            <v>e_itsp</v>
          </cell>
          <cell r="E1697">
            <v>0.65601718750000004</v>
          </cell>
          <cell r="F1697" t="str">
            <v>% ent cuse</v>
          </cell>
        </row>
        <row r="1698">
          <cell r="A1698" t="str">
            <v>2007</v>
          </cell>
          <cell r="B1698" t="str">
            <v>HU</v>
          </cell>
          <cell r="C1698" t="str">
            <v>SM_DFGHIJKO</v>
          </cell>
          <cell r="D1698" t="str">
            <v>e_itsp</v>
          </cell>
          <cell r="E1698">
            <v>0.115012914828136</v>
          </cell>
          <cell r="F1698" t="str">
            <v>% ent</v>
          </cell>
        </row>
        <row r="1699">
          <cell r="A1699" t="str">
            <v>2007</v>
          </cell>
          <cell r="B1699" t="str">
            <v>HU</v>
          </cell>
          <cell r="C1699" t="str">
            <v>SM_DFGHIJKO</v>
          </cell>
          <cell r="D1699" t="str">
            <v>e_itsp</v>
          </cell>
          <cell r="E1699">
            <v>0.12597203177593999</v>
          </cell>
          <cell r="F1699" t="str">
            <v>% ent cuse</v>
          </cell>
        </row>
        <row r="1700">
          <cell r="A1700" t="str">
            <v>2007</v>
          </cell>
          <cell r="B1700" t="str">
            <v>HU</v>
          </cell>
          <cell r="C1700" t="str">
            <v>SM_DFGHIKO</v>
          </cell>
          <cell r="D1700" t="str">
            <v>e_itsp</v>
          </cell>
          <cell r="E1700">
            <v>0.11069717729859201</v>
          </cell>
          <cell r="F1700" t="str">
            <v>% ent</v>
          </cell>
        </row>
        <row r="1701">
          <cell r="A1701" t="str">
            <v>2007</v>
          </cell>
          <cell r="B1701" t="str">
            <v>HU</v>
          </cell>
          <cell r="C1701" t="str">
            <v>SM_DFGHIKO</v>
          </cell>
          <cell r="D1701" t="str">
            <v>e_itsp</v>
          </cell>
          <cell r="E1701">
            <v>0.121356319640124</v>
          </cell>
          <cell r="F1701" t="str">
            <v>% ent cuse</v>
          </cell>
        </row>
        <row r="1702">
          <cell r="A1702" t="str">
            <v>2007</v>
          </cell>
          <cell r="B1702" t="str">
            <v>HU</v>
          </cell>
          <cell r="C1702" t="str">
            <v>SM_J65_66</v>
          </cell>
          <cell r="D1702" t="str">
            <v>e_itsp</v>
          </cell>
          <cell r="E1702">
            <v>0.56358093385214003</v>
          </cell>
          <cell r="F1702" t="str">
            <v>% ent</v>
          </cell>
        </row>
        <row r="1703">
          <cell r="A1703" t="str">
            <v>2007</v>
          </cell>
          <cell r="B1703" t="str">
            <v>HU</v>
          </cell>
          <cell r="C1703" t="str">
            <v>SM_J65_66</v>
          </cell>
          <cell r="D1703" t="str">
            <v>e_itsp</v>
          </cell>
          <cell r="E1703">
            <v>0.56358093385214003</v>
          </cell>
          <cell r="F1703" t="str">
            <v>% ent cuse</v>
          </cell>
        </row>
        <row r="1704">
          <cell r="A1704" t="str">
            <v>2007</v>
          </cell>
          <cell r="B1704" t="str">
            <v>HU</v>
          </cell>
          <cell r="C1704" t="str">
            <v>SM_O1</v>
          </cell>
          <cell r="D1704" t="str">
            <v>e_itsp</v>
          </cell>
          <cell r="E1704">
            <v>7.66544755877034E-2</v>
          </cell>
          <cell r="F1704" t="str">
            <v>% ent</v>
          </cell>
        </row>
        <row r="1705">
          <cell r="A1705" t="str">
            <v>2007</v>
          </cell>
          <cell r="B1705" t="str">
            <v>HU</v>
          </cell>
          <cell r="C1705" t="str">
            <v>SM_O1</v>
          </cell>
          <cell r="D1705" t="str">
            <v>e_itsp</v>
          </cell>
          <cell r="E1705">
            <v>8.4702166013456204E-2</v>
          </cell>
          <cell r="F1705" t="str">
            <v>% ent cuse</v>
          </cell>
        </row>
        <row r="1706">
          <cell r="A1706" t="str">
            <v>2007</v>
          </cell>
          <cell r="B1706" t="str">
            <v>HU</v>
          </cell>
          <cell r="C1706" t="str">
            <v>SM_OTH</v>
          </cell>
          <cell r="D1706" t="str">
            <v>e_itsp</v>
          </cell>
          <cell r="E1706">
            <v>0.157643845742786</v>
          </cell>
          <cell r="F1706" t="str">
            <v>% ent</v>
          </cell>
        </row>
        <row r="1707">
          <cell r="A1707" t="str">
            <v>2007</v>
          </cell>
          <cell r="B1707" t="str">
            <v>HU</v>
          </cell>
          <cell r="C1707" t="str">
            <v>SM_OTH</v>
          </cell>
          <cell r="D1707" t="str">
            <v>e_itsp</v>
          </cell>
          <cell r="E1707">
            <v>0.17096813331515801</v>
          </cell>
          <cell r="F1707" t="str">
            <v>% ent cuse</v>
          </cell>
        </row>
        <row r="1708">
          <cell r="A1708" t="str">
            <v>2007</v>
          </cell>
          <cell r="B1708" t="str">
            <v>HU</v>
          </cell>
          <cell r="C1708" t="str">
            <v>S_DF</v>
          </cell>
          <cell r="D1708" t="str">
            <v>e_itsp</v>
          </cell>
          <cell r="E1708">
            <v>4.59495694348213E-2</v>
          </cell>
          <cell r="F1708" t="str">
            <v>% ent</v>
          </cell>
        </row>
        <row r="1709">
          <cell r="A1709" t="str">
            <v>2007</v>
          </cell>
          <cell r="B1709" t="str">
            <v>HU</v>
          </cell>
          <cell r="C1709" t="str">
            <v>S_DF</v>
          </cell>
          <cell r="D1709" t="str">
            <v>e_itsp</v>
          </cell>
          <cell r="E1709">
            <v>5.0929303999767403E-2</v>
          </cell>
          <cell r="F1709" t="str">
            <v>% ent cuse</v>
          </cell>
        </row>
        <row r="1710">
          <cell r="A1710" t="str">
            <v>2007</v>
          </cell>
          <cell r="B1710" t="str">
            <v>HU</v>
          </cell>
          <cell r="C1710" t="str">
            <v>S_DFGHIJKO</v>
          </cell>
          <cell r="D1710" t="str">
            <v>e_itsp</v>
          </cell>
          <cell r="E1710">
            <v>8.3212195331642494E-2</v>
          </cell>
          <cell r="F1710" t="str">
            <v>% ent</v>
          </cell>
        </row>
        <row r="1711">
          <cell r="A1711" t="str">
            <v>2007</v>
          </cell>
          <cell r="B1711" t="str">
            <v>HU</v>
          </cell>
          <cell r="C1711" t="str">
            <v>S_DFGHIJKO</v>
          </cell>
          <cell r="D1711" t="str">
            <v>e_itsp</v>
          </cell>
          <cell r="E1711">
            <v>9.2171265738003202E-2</v>
          </cell>
          <cell r="F1711" t="str">
            <v>% ent cuse</v>
          </cell>
        </row>
        <row r="1712">
          <cell r="A1712" t="str">
            <v>2007</v>
          </cell>
          <cell r="B1712" t="str">
            <v>HU</v>
          </cell>
          <cell r="C1712" t="str">
            <v>S_DFGHIKO</v>
          </cell>
          <cell r="D1712" t="str">
            <v>e_itsp</v>
          </cell>
          <cell r="E1712">
            <v>8.1045007348491405E-2</v>
          </cell>
          <cell r="F1712" t="str">
            <v>% ent</v>
          </cell>
        </row>
        <row r="1713">
          <cell r="A1713" t="str">
            <v>2007</v>
          </cell>
          <cell r="B1713" t="str">
            <v>HU</v>
          </cell>
          <cell r="C1713" t="str">
            <v>S_DFGHIKO</v>
          </cell>
          <cell r="D1713" t="str">
            <v>e_itsp</v>
          </cell>
          <cell r="E1713">
            <v>8.9824674233808396E-2</v>
          </cell>
          <cell r="F1713" t="str">
            <v>% ent cuse</v>
          </cell>
        </row>
        <row r="1714">
          <cell r="A1714" t="str">
            <v>2007</v>
          </cell>
          <cell r="B1714" t="str">
            <v>HU</v>
          </cell>
          <cell r="C1714" t="str">
            <v>S_GHIKO</v>
          </cell>
          <cell r="D1714" t="str">
            <v>e_itsp</v>
          </cell>
          <cell r="E1714">
            <v>0.108254677307958</v>
          </cell>
          <cell r="F1714" t="str">
            <v>% ent</v>
          </cell>
        </row>
        <row r="1715">
          <cell r="A1715" t="str">
            <v>2007</v>
          </cell>
          <cell r="B1715" t="str">
            <v>HU</v>
          </cell>
          <cell r="C1715" t="str">
            <v>S_GHIKO</v>
          </cell>
          <cell r="D1715" t="str">
            <v>e_itsp</v>
          </cell>
          <cell r="E1715">
            <v>0.119978366472182</v>
          </cell>
          <cell r="F1715" t="str">
            <v>% ent cuse</v>
          </cell>
        </row>
        <row r="1716">
          <cell r="A1716" t="str">
            <v>2007</v>
          </cell>
          <cell r="B1716" t="str">
            <v>HU</v>
          </cell>
          <cell r="C1716" t="str">
            <v>S_J65_66</v>
          </cell>
          <cell r="D1716" t="str">
            <v>e_itsp</v>
          </cell>
          <cell r="E1716">
            <v>0.47186124031007798</v>
          </cell>
          <cell r="F1716" t="str">
            <v>% ent</v>
          </cell>
        </row>
        <row r="1717">
          <cell r="A1717" t="str">
            <v>2007</v>
          </cell>
          <cell r="B1717" t="str">
            <v>HU</v>
          </cell>
          <cell r="C1717" t="str">
            <v>S_J65_66</v>
          </cell>
          <cell r="D1717" t="str">
            <v>e_itsp</v>
          </cell>
          <cell r="E1717">
            <v>0.47186124031007798</v>
          </cell>
          <cell r="F1717" t="str">
            <v>% ent cuse</v>
          </cell>
        </row>
        <row r="1718">
          <cell r="A1718" t="str">
            <v>2007</v>
          </cell>
          <cell r="B1718" t="str">
            <v>IE</v>
          </cell>
          <cell r="C1718" t="str">
            <v>10_65</v>
          </cell>
          <cell r="D1718" t="str">
            <v>e_itsp</v>
          </cell>
          <cell r="E1718">
            <v>0.60416666666666696</v>
          </cell>
          <cell r="F1718" t="str">
            <v>% ent</v>
          </cell>
        </row>
        <row r="1719">
          <cell r="A1719" t="str">
            <v>2007</v>
          </cell>
          <cell r="B1719" t="str">
            <v>IE</v>
          </cell>
          <cell r="C1719" t="str">
            <v>10_65</v>
          </cell>
          <cell r="D1719" t="str">
            <v>e_itsp</v>
          </cell>
          <cell r="E1719">
            <v>0.60416666666666696</v>
          </cell>
          <cell r="F1719" t="str">
            <v>% ent cuse</v>
          </cell>
        </row>
        <row r="1720">
          <cell r="A1720" t="str">
            <v>2007</v>
          </cell>
          <cell r="B1720" t="str">
            <v>IE</v>
          </cell>
          <cell r="C1720" t="str">
            <v>10_66</v>
          </cell>
          <cell r="D1720" t="str">
            <v>e_itsp</v>
          </cell>
          <cell r="E1720">
            <v>1</v>
          </cell>
          <cell r="F1720" t="str">
            <v>% ent</v>
          </cell>
        </row>
        <row r="1721">
          <cell r="A1721" t="str">
            <v>2007</v>
          </cell>
          <cell r="B1721" t="str">
            <v>IE</v>
          </cell>
          <cell r="C1721" t="str">
            <v>10_66</v>
          </cell>
          <cell r="D1721" t="str">
            <v>e_itsp</v>
          </cell>
          <cell r="E1721">
            <v>1</v>
          </cell>
          <cell r="F1721" t="str">
            <v>% ent cuse</v>
          </cell>
        </row>
        <row r="1722">
          <cell r="A1722" t="str">
            <v>2007</v>
          </cell>
          <cell r="B1722" t="str">
            <v>IE</v>
          </cell>
          <cell r="C1722" t="str">
            <v>10_67</v>
          </cell>
          <cell r="D1722" t="str">
            <v>e_itsp</v>
          </cell>
          <cell r="E1722">
            <v>0.59863945578231303</v>
          </cell>
          <cell r="F1722" t="str">
            <v>% ent</v>
          </cell>
        </row>
        <row r="1723">
          <cell r="A1723" t="str">
            <v>2007</v>
          </cell>
          <cell r="B1723" t="str">
            <v>IE</v>
          </cell>
          <cell r="C1723" t="str">
            <v>10_67</v>
          </cell>
          <cell r="D1723" t="str">
            <v>e_itsp</v>
          </cell>
          <cell r="E1723">
            <v>0.59863945578231303</v>
          </cell>
          <cell r="F1723" t="str">
            <v>% ent cuse</v>
          </cell>
        </row>
        <row r="1724">
          <cell r="A1724" t="str">
            <v>2007</v>
          </cell>
          <cell r="B1724" t="str">
            <v>IE</v>
          </cell>
          <cell r="C1724" t="str">
            <v>10_D</v>
          </cell>
          <cell r="D1724" t="str">
            <v>e_itsp</v>
          </cell>
          <cell r="E1724">
            <v>0.23641201064234099</v>
          </cell>
          <cell r="F1724" t="str">
            <v>% ent</v>
          </cell>
        </row>
        <row r="1725">
          <cell r="A1725" t="str">
            <v>2007</v>
          </cell>
          <cell r="B1725" t="str">
            <v>IE</v>
          </cell>
          <cell r="C1725" t="str">
            <v>10_D</v>
          </cell>
          <cell r="D1725" t="str">
            <v>e_itsp</v>
          </cell>
          <cell r="E1725">
            <v>0.24089852827265701</v>
          </cell>
          <cell r="F1725" t="str">
            <v>% ent cuse</v>
          </cell>
        </row>
        <row r="1726">
          <cell r="A1726" t="str">
            <v>2007</v>
          </cell>
          <cell r="B1726" t="str">
            <v>IE</v>
          </cell>
          <cell r="C1726" t="str">
            <v>10_D15_22</v>
          </cell>
          <cell r="D1726" t="str">
            <v>e_itsp</v>
          </cell>
          <cell r="E1726">
            <v>0.22147001934235999</v>
          </cell>
          <cell r="F1726" t="str">
            <v>% ent</v>
          </cell>
        </row>
        <row r="1727">
          <cell r="A1727" t="str">
            <v>2007</v>
          </cell>
          <cell r="B1727" t="str">
            <v>IE</v>
          </cell>
          <cell r="C1727" t="str">
            <v>10_D15_22</v>
          </cell>
          <cell r="D1727" t="str">
            <v>e_itsp</v>
          </cell>
          <cell r="E1727">
            <v>0.22606120434353399</v>
          </cell>
          <cell r="F1727" t="str">
            <v>% ent cuse</v>
          </cell>
        </row>
        <row r="1728">
          <cell r="A1728" t="str">
            <v>2007</v>
          </cell>
          <cell r="B1728" t="str">
            <v>IE</v>
          </cell>
          <cell r="C1728" t="str">
            <v>10_D22</v>
          </cell>
          <cell r="D1728" t="str">
            <v>e_itsp</v>
          </cell>
          <cell r="E1728">
            <v>0.32103321033210303</v>
          </cell>
          <cell r="F1728" t="str">
            <v>% ent</v>
          </cell>
        </row>
        <row r="1729">
          <cell r="A1729" t="str">
            <v>2007</v>
          </cell>
          <cell r="B1729" t="str">
            <v>IE</v>
          </cell>
          <cell r="C1729" t="str">
            <v>10_D22</v>
          </cell>
          <cell r="D1729" t="str">
            <v>e_itsp</v>
          </cell>
          <cell r="E1729">
            <v>0.32103321033210303</v>
          </cell>
          <cell r="F1729" t="str">
            <v>% ent cuse</v>
          </cell>
        </row>
        <row r="1730">
          <cell r="A1730" t="str">
            <v>2007</v>
          </cell>
          <cell r="B1730" t="str">
            <v>IE</v>
          </cell>
          <cell r="C1730" t="str">
            <v>10_D23_25</v>
          </cell>
          <cell r="D1730" t="str">
            <v>e_itsp</v>
          </cell>
          <cell r="E1730">
            <v>0.319402985074627</v>
          </cell>
          <cell r="F1730" t="str">
            <v>% ent</v>
          </cell>
        </row>
        <row r="1731">
          <cell r="A1731" t="str">
            <v>2007</v>
          </cell>
          <cell r="B1731" t="str">
            <v>IE</v>
          </cell>
          <cell r="C1731" t="str">
            <v>10_D23_25</v>
          </cell>
          <cell r="D1731" t="str">
            <v>e_itsp</v>
          </cell>
          <cell r="E1731">
            <v>0.32132132132132102</v>
          </cell>
          <cell r="F1731" t="str">
            <v>% ent cuse</v>
          </cell>
        </row>
        <row r="1732">
          <cell r="A1732" t="str">
            <v>2007</v>
          </cell>
          <cell r="B1732" t="str">
            <v>IE</v>
          </cell>
          <cell r="C1732" t="str">
            <v>10_D26_28</v>
          </cell>
          <cell r="D1732" t="str">
            <v>e_itsp</v>
          </cell>
          <cell r="E1732">
            <v>0.15642458100558701</v>
          </cell>
          <cell r="F1732" t="str">
            <v>% ent</v>
          </cell>
        </row>
        <row r="1733">
          <cell r="A1733" t="str">
            <v>2007</v>
          </cell>
          <cell r="B1733" t="str">
            <v>IE</v>
          </cell>
          <cell r="C1733" t="str">
            <v>10_D26_28</v>
          </cell>
          <cell r="D1733" t="str">
            <v>e_itsp</v>
          </cell>
          <cell r="E1733">
            <v>0.162162162162162</v>
          </cell>
          <cell r="F1733" t="str">
            <v>% ent cuse</v>
          </cell>
        </row>
        <row r="1734">
          <cell r="A1734" t="str">
            <v>2007</v>
          </cell>
          <cell r="B1734" t="str">
            <v>IE</v>
          </cell>
          <cell r="C1734" t="str">
            <v>10_D29_37</v>
          </cell>
          <cell r="D1734" t="str">
            <v>e_itsp</v>
          </cell>
          <cell r="E1734">
            <v>0.278620689655172</v>
          </cell>
          <cell r="F1734" t="str">
            <v>% ent</v>
          </cell>
        </row>
        <row r="1735">
          <cell r="A1735" t="str">
            <v>2007</v>
          </cell>
          <cell r="B1735" t="str">
            <v>IE</v>
          </cell>
          <cell r="C1735" t="str">
            <v>10_D29_37</v>
          </cell>
          <cell r="D1735" t="str">
            <v>e_itsp</v>
          </cell>
          <cell r="E1735">
            <v>0.28133704735375997</v>
          </cell>
          <cell r="F1735" t="str">
            <v>% ent cuse</v>
          </cell>
        </row>
        <row r="1736">
          <cell r="A1736" t="str">
            <v>2007</v>
          </cell>
          <cell r="B1736" t="str">
            <v>IE</v>
          </cell>
          <cell r="C1736" t="str">
            <v>10_DF</v>
          </cell>
          <cell r="D1736" t="str">
            <v>e_itsp</v>
          </cell>
          <cell r="E1736">
            <v>0.20928847871390299</v>
          </cell>
          <cell r="F1736" t="str">
            <v>% ent</v>
          </cell>
        </row>
        <row r="1737">
          <cell r="A1737" t="str">
            <v>2007</v>
          </cell>
          <cell r="B1737" t="str">
            <v>IE</v>
          </cell>
          <cell r="C1737" t="str">
            <v>10_DF</v>
          </cell>
          <cell r="D1737" t="str">
            <v>e_itsp</v>
          </cell>
          <cell r="E1737">
            <v>0.213483146067416</v>
          </cell>
          <cell r="F1737" t="str">
            <v>% ent cuse</v>
          </cell>
        </row>
        <row r="1738">
          <cell r="A1738" t="str">
            <v>2007</v>
          </cell>
          <cell r="B1738" t="str">
            <v>IE</v>
          </cell>
          <cell r="C1738" t="str">
            <v>10_DFGHIJKO</v>
          </cell>
          <cell r="D1738" t="str">
            <v>e_itsp</v>
          </cell>
          <cell r="E1738">
            <v>0.20529197080292</v>
          </cell>
          <cell r="F1738" t="str">
            <v>% ent</v>
          </cell>
        </row>
        <row r="1739">
          <cell r="A1739" t="str">
            <v>2007</v>
          </cell>
          <cell r="B1739" t="str">
            <v>IE</v>
          </cell>
          <cell r="C1739" t="str">
            <v>10_DFGHIJKO</v>
          </cell>
          <cell r="D1739" t="str">
            <v>e_itsp</v>
          </cell>
          <cell r="E1739">
            <v>0.214438884917798</v>
          </cell>
          <cell r="F1739" t="str">
            <v>% ent cuse</v>
          </cell>
        </row>
        <row r="1740">
          <cell r="A1740" t="str">
            <v>2007</v>
          </cell>
          <cell r="B1740" t="str">
            <v>IE</v>
          </cell>
          <cell r="C1740" t="str">
            <v>10_DFGHIKO</v>
          </cell>
          <cell r="D1740" t="str">
            <v>e_itsp</v>
          </cell>
          <cell r="E1740">
            <v>0.203222850160379</v>
          </cell>
          <cell r="F1740" t="str">
            <v>% ent</v>
          </cell>
        </row>
        <row r="1741">
          <cell r="A1741" t="str">
            <v>2007</v>
          </cell>
          <cell r="B1741" t="str">
            <v>IE</v>
          </cell>
          <cell r="C1741" t="str">
            <v>10_DFGHIKO</v>
          </cell>
          <cell r="D1741" t="str">
            <v>e_itsp</v>
          </cell>
          <cell r="E1741">
            <v>0.21231947658182401</v>
          </cell>
          <cell r="F1741" t="str">
            <v>% ent cuse</v>
          </cell>
        </row>
        <row r="1742">
          <cell r="A1742" t="str">
            <v>2007</v>
          </cell>
          <cell r="B1742" t="str">
            <v>IE</v>
          </cell>
          <cell r="C1742" t="str">
            <v>10_DGHIK</v>
          </cell>
          <cell r="D1742" t="str">
            <v>e_itsp</v>
          </cell>
          <cell r="E1742">
            <v>0.208668127587047</v>
          </cell>
          <cell r="F1742" t="str">
            <v>% ent</v>
          </cell>
        </row>
        <row r="1743">
          <cell r="A1743" t="str">
            <v>2007</v>
          </cell>
          <cell r="B1743" t="str">
            <v>IE</v>
          </cell>
          <cell r="C1743" t="str">
            <v>10_DGHIK</v>
          </cell>
          <cell r="D1743" t="str">
            <v>e_itsp</v>
          </cell>
          <cell r="E1743">
            <v>0.21836249363003199</v>
          </cell>
          <cell r="F1743" t="str">
            <v>% ent cuse</v>
          </cell>
        </row>
        <row r="1744">
          <cell r="A1744" t="str">
            <v>2007</v>
          </cell>
          <cell r="B1744" t="str">
            <v>IE</v>
          </cell>
          <cell r="C1744" t="str">
            <v>10_DGIK</v>
          </cell>
          <cell r="D1744" t="str">
            <v>e_itsp</v>
          </cell>
          <cell r="E1744">
            <v>0.23986282025418601</v>
          </cell>
          <cell r="F1744" t="str">
            <v>% ent</v>
          </cell>
        </row>
        <row r="1745">
          <cell r="A1745" t="str">
            <v>2007</v>
          </cell>
          <cell r="B1745" t="str">
            <v>IE</v>
          </cell>
          <cell r="C1745" t="str">
            <v>10_DGIK</v>
          </cell>
          <cell r="D1745" t="str">
            <v>e_itsp</v>
          </cell>
          <cell r="E1745">
            <v>0.248510816177239</v>
          </cell>
          <cell r="F1745" t="str">
            <v>% ent cuse</v>
          </cell>
        </row>
        <row r="1746">
          <cell r="A1746" t="str">
            <v>2007</v>
          </cell>
          <cell r="B1746" t="str">
            <v>IE</v>
          </cell>
          <cell r="C1746" t="str">
            <v>10_E</v>
          </cell>
          <cell r="D1746" t="str">
            <v>e_itsp</v>
          </cell>
          <cell r="E1746">
            <v>0.625</v>
          </cell>
          <cell r="F1746" t="str">
            <v>% ent</v>
          </cell>
        </row>
        <row r="1747">
          <cell r="A1747" t="str">
            <v>2007</v>
          </cell>
          <cell r="B1747" t="str">
            <v>IE</v>
          </cell>
          <cell r="C1747" t="str">
            <v>10_E</v>
          </cell>
          <cell r="D1747" t="str">
            <v>e_itsp</v>
          </cell>
          <cell r="E1747">
            <v>0.625</v>
          </cell>
          <cell r="F1747" t="str">
            <v>% ent cuse</v>
          </cell>
        </row>
        <row r="1748">
          <cell r="A1748" t="str">
            <v>2007</v>
          </cell>
          <cell r="B1748" t="str">
            <v>IE</v>
          </cell>
          <cell r="C1748" t="str">
            <v>10_F</v>
          </cell>
          <cell r="D1748" t="str">
            <v>e_itsp</v>
          </cell>
          <cell r="E1748">
            <v>0.11126373626373599</v>
          </cell>
          <cell r="F1748" t="str">
            <v>% ent</v>
          </cell>
        </row>
        <row r="1749">
          <cell r="A1749" t="str">
            <v>2007</v>
          </cell>
          <cell r="B1749" t="str">
            <v>IE</v>
          </cell>
          <cell r="C1749" t="str">
            <v>10_F</v>
          </cell>
          <cell r="D1749" t="str">
            <v>e_itsp</v>
          </cell>
          <cell r="E1749">
            <v>0.113924050632911</v>
          </cell>
          <cell r="F1749" t="str">
            <v>% ent cuse</v>
          </cell>
        </row>
        <row r="1750">
          <cell r="A1750" t="str">
            <v>2007</v>
          </cell>
          <cell r="B1750" t="str">
            <v>IE</v>
          </cell>
          <cell r="C1750" t="str">
            <v>10_G</v>
          </cell>
          <cell r="D1750" t="str">
            <v>e_itsp</v>
          </cell>
          <cell r="E1750">
            <v>0.17079827154878299</v>
          </cell>
          <cell r="F1750" t="str">
            <v>% ent</v>
          </cell>
        </row>
        <row r="1751">
          <cell r="A1751" t="str">
            <v>2007</v>
          </cell>
          <cell r="B1751" t="str">
            <v>IE</v>
          </cell>
          <cell r="C1751" t="str">
            <v>10_G</v>
          </cell>
          <cell r="D1751" t="str">
            <v>e_itsp</v>
          </cell>
          <cell r="E1751">
            <v>0.178937336192518</v>
          </cell>
          <cell r="F1751" t="str">
            <v>% ent cuse</v>
          </cell>
        </row>
        <row r="1752">
          <cell r="A1752" t="str">
            <v>2007</v>
          </cell>
          <cell r="B1752" t="str">
            <v>IE</v>
          </cell>
          <cell r="C1752" t="str">
            <v>10_G50</v>
          </cell>
          <cell r="D1752" t="str">
            <v>e_itsp</v>
          </cell>
          <cell r="E1752">
            <v>0.129107981220657</v>
          </cell>
          <cell r="F1752" t="str">
            <v>% ent</v>
          </cell>
        </row>
        <row r="1753">
          <cell r="A1753" t="str">
            <v>2007</v>
          </cell>
          <cell r="B1753" t="str">
            <v>IE</v>
          </cell>
          <cell r="C1753" t="str">
            <v>10_G50</v>
          </cell>
          <cell r="D1753" t="str">
            <v>e_itsp</v>
          </cell>
          <cell r="E1753">
            <v>0.134310134310134</v>
          </cell>
          <cell r="F1753" t="str">
            <v>% ent cuse</v>
          </cell>
        </row>
        <row r="1754">
          <cell r="A1754" t="str">
            <v>2007</v>
          </cell>
          <cell r="B1754" t="str">
            <v>IE</v>
          </cell>
          <cell r="C1754" t="str">
            <v>10_G51</v>
          </cell>
          <cell r="D1754" t="str">
            <v>e_itsp</v>
          </cell>
          <cell r="E1754">
            <v>0.26606198034769502</v>
          </cell>
          <cell r="F1754" t="str">
            <v>% ent</v>
          </cell>
        </row>
        <row r="1755">
          <cell r="A1755" t="str">
            <v>2007</v>
          </cell>
          <cell r="B1755" t="str">
            <v>IE</v>
          </cell>
          <cell r="C1755" t="str">
            <v>10_G51</v>
          </cell>
          <cell r="D1755" t="str">
            <v>e_itsp</v>
          </cell>
          <cell r="E1755">
            <v>0.269113149847095</v>
          </cell>
          <cell r="F1755" t="str">
            <v>% ent cuse</v>
          </cell>
        </row>
        <row r="1756">
          <cell r="A1756" t="str">
            <v>2007</v>
          </cell>
          <cell r="B1756" t="str">
            <v>IE</v>
          </cell>
          <cell r="C1756" t="str">
            <v>10_G52</v>
          </cell>
          <cell r="D1756" t="str">
            <v>e_itsp</v>
          </cell>
          <cell r="E1756">
            <v>0.13006300630063</v>
          </cell>
          <cell r="F1756" t="str">
            <v>% ent</v>
          </cell>
        </row>
        <row r="1757">
          <cell r="A1757" t="str">
            <v>2007</v>
          </cell>
          <cell r="B1757" t="str">
            <v>IE</v>
          </cell>
          <cell r="C1757" t="str">
            <v>10_G52</v>
          </cell>
          <cell r="D1757" t="str">
            <v>e_itsp</v>
          </cell>
          <cell r="E1757">
            <v>0.139613526570048</v>
          </cell>
          <cell r="F1757" t="str">
            <v>% ent cuse</v>
          </cell>
        </row>
        <row r="1758">
          <cell r="A1758" t="str">
            <v>2007</v>
          </cell>
          <cell r="B1758" t="str">
            <v>IE</v>
          </cell>
          <cell r="C1758" t="str">
            <v>10_GHIKO</v>
          </cell>
          <cell r="D1758" t="str">
            <v>e_itsp</v>
          </cell>
          <cell r="E1758">
            <v>0.20110928512736201</v>
          </cell>
          <cell r="F1758" t="str">
            <v>% ent</v>
          </cell>
        </row>
        <row r="1759">
          <cell r="A1759" t="str">
            <v>2007</v>
          </cell>
          <cell r="B1759" t="str">
            <v>IE</v>
          </cell>
          <cell r="C1759" t="str">
            <v>10_GHIKO</v>
          </cell>
          <cell r="D1759" t="str">
            <v>e_itsp</v>
          </cell>
          <cell r="E1759">
            <v>0.21195063866637801</v>
          </cell>
          <cell r="F1759" t="str">
            <v>% ent cuse</v>
          </cell>
        </row>
        <row r="1760">
          <cell r="A1760" t="str">
            <v>2007</v>
          </cell>
          <cell r="B1760" t="str">
            <v>IE</v>
          </cell>
          <cell r="C1760" t="str">
            <v>10_H551_552</v>
          </cell>
          <cell r="D1760" t="str">
            <v>e_itsp</v>
          </cell>
          <cell r="E1760">
            <v>8.0182800166181997E-2</v>
          </cell>
          <cell r="F1760" t="str">
            <v>% ent</v>
          </cell>
        </row>
        <row r="1761">
          <cell r="A1761" t="str">
            <v>2007</v>
          </cell>
          <cell r="B1761" t="str">
            <v>IE</v>
          </cell>
          <cell r="C1761" t="str">
            <v>10_H551_552</v>
          </cell>
          <cell r="D1761" t="str">
            <v>e_itsp</v>
          </cell>
          <cell r="E1761">
            <v>8.7528344671201797E-2</v>
          </cell>
          <cell r="F1761" t="str">
            <v>% ent cuse</v>
          </cell>
        </row>
        <row r="1762">
          <cell r="A1762" t="str">
            <v>2007</v>
          </cell>
          <cell r="B1762" t="str">
            <v>IE</v>
          </cell>
          <cell r="C1762" t="str">
            <v>10_H553_555</v>
          </cell>
          <cell r="D1762" t="str">
            <v>e_itsp</v>
          </cell>
          <cell r="E1762">
            <v>9.1666666666666702E-2</v>
          </cell>
          <cell r="F1762" t="str">
            <v>% ent</v>
          </cell>
        </row>
        <row r="1763">
          <cell r="A1763" t="str">
            <v>2007</v>
          </cell>
          <cell r="B1763" t="str">
            <v>IE</v>
          </cell>
          <cell r="C1763" t="str">
            <v>10_H553_555</v>
          </cell>
          <cell r="D1763" t="str">
            <v>e_itsp</v>
          </cell>
          <cell r="E1763">
            <v>0.118279569892473</v>
          </cell>
          <cell r="F1763" t="str">
            <v>% ent cuse</v>
          </cell>
        </row>
        <row r="1764">
          <cell r="A1764" t="str">
            <v>2007</v>
          </cell>
          <cell r="B1764" t="str">
            <v>IE</v>
          </cell>
          <cell r="C1764" t="str">
            <v>10_I</v>
          </cell>
          <cell r="D1764" t="str">
            <v>e_itsp</v>
          </cell>
          <cell r="E1764">
            <v>0.278082191780822</v>
          </cell>
          <cell r="F1764" t="str">
            <v>% ent</v>
          </cell>
        </row>
        <row r="1765">
          <cell r="A1765" t="str">
            <v>2007</v>
          </cell>
          <cell r="B1765" t="str">
            <v>IE</v>
          </cell>
          <cell r="C1765" t="str">
            <v>10_I</v>
          </cell>
          <cell r="D1765" t="str">
            <v>e_itsp</v>
          </cell>
          <cell r="E1765">
            <v>0.28999999999999998</v>
          </cell>
          <cell r="F1765" t="str">
            <v>% ent cuse</v>
          </cell>
        </row>
        <row r="1766">
          <cell r="A1766" t="str">
            <v>2007</v>
          </cell>
          <cell r="B1766" t="str">
            <v>IE</v>
          </cell>
          <cell r="C1766" t="str">
            <v>10_I60_63</v>
          </cell>
          <cell r="D1766" t="str">
            <v>e_itsp</v>
          </cell>
          <cell r="E1766">
            <v>0.26165413533834597</v>
          </cell>
          <cell r="F1766" t="str">
            <v>% ent</v>
          </cell>
        </row>
        <row r="1767">
          <cell r="A1767" t="str">
            <v>2007</v>
          </cell>
          <cell r="B1767" t="str">
            <v>IE</v>
          </cell>
          <cell r="C1767" t="str">
            <v>10_I60_63</v>
          </cell>
          <cell r="D1767" t="str">
            <v>e_itsp</v>
          </cell>
          <cell r="E1767">
            <v>0.27401574803149598</v>
          </cell>
          <cell r="F1767" t="str">
            <v>% ent cuse</v>
          </cell>
        </row>
        <row r="1768">
          <cell r="A1768" t="str">
            <v>2007</v>
          </cell>
          <cell r="B1768" t="str">
            <v>IE</v>
          </cell>
          <cell r="C1768" t="str">
            <v>10_I64</v>
          </cell>
          <cell r="D1768" t="str">
            <v>e_itsp</v>
          </cell>
          <cell r="E1768">
            <v>0.44615384615384601</v>
          </cell>
          <cell r="F1768" t="str">
            <v>% ent</v>
          </cell>
        </row>
        <row r="1769">
          <cell r="A1769" t="str">
            <v>2007</v>
          </cell>
          <cell r="B1769" t="str">
            <v>IE</v>
          </cell>
          <cell r="C1769" t="str">
            <v>10_I64</v>
          </cell>
          <cell r="D1769" t="str">
            <v>e_itsp</v>
          </cell>
          <cell r="E1769">
            <v>0.44615384615384601</v>
          </cell>
          <cell r="F1769" t="str">
            <v>% ent cuse</v>
          </cell>
        </row>
        <row r="1770">
          <cell r="A1770" t="str">
            <v>2007</v>
          </cell>
          <cell r="B1770" t="str">
            <v>IE</v>
          </cell>
          <cell r="C1770" t="str">
            <v>10_J65_66</v>
          </cell>
          <cell r="D1770" t="str">
            <v>e_itsp</v>
          </cell>
          <cell r="E1770">
            <v>0.67241379310344795</v>
          </cell>
          <cell r="F1770" t="str">
            <v>% ent</v>
          </cell>
        </row>
        <row r="1771">
          <cell r="A1771" t="str">
            <v>2007</v>
          </cell>
          <cell r="B1771" t="str">
            <v>IE</v>
          </cell>
          <cell r="C1771" t="str">
            <v>10_J65_66</v>
          </cell>
          <cell r="D1771" t="str">
            <v>e_itsp</v>
          </cell>
          <cell r="E1771">
            <v>0.67241379310344795</v>
          </cell>
          <cell r="F1771" t="str">
            <v>% ent cuse</v>
          </cell>
        </row>
        <row r="1772">
          <cell r="A1772" t="str">
            <v>2007</v>
          </cell>
          <cell r="B1772" t="str">
            <v>IE</v>
          </cell>
          <cell r="C1772" t="str">
            <v>10_K</v>
          </cell>
          <cell r="D1772" t="str">
            <v>e_itsp</v>
          </cell>
          <cell r="E1772">
            <v>0.37198515769944301</v>
          </cell>
          <cell r="F1772" t="str">
            <v>% ent</v>
          </cell>
        </row>
        <row r="1773">
          <cell r="A1773" t="str">
            <v>2007</v>
          </cell>
          <cell r="B1773" t="str">
            <v>IE</v>
          </cell>
          <cell r="C1773" t="str">
            <v>10_K</v>
          </cell>
          <cell r="D1773" t="str">
            <v>e_itsp</v>
          </cell>
          <cell r="E1773">
            <v>0.38373205741626798</v>
          </cell>
          <cell r="F1773" t="str">
            <v>% ent cuse</v>
          </cell>
        </row>
        <row r="1774">
          <cell r="A1774" t="str">
            <v>2007</v>
          </cell>
          <cell r="B1774" t="str">
            <v>IE</v>
          </cell>
          <cell r="C1774" t="str">
            <v>10_K70_71_73_74</v>
          </cell>
          <cell r="D1774" t="str">
            <v>e_itsp</v>
          </cell>
          <cell r="E1774">
            <v>0.30896096756459601</v>
          </cell>
          <cell r="F1774" t="str">
            <v>% ent</v>
          </cell>
        </row>
        <row r="1775">
          <cell r="A1775" t="str">
            <v>2007</v>
          </cell>
          <cell r="B1775" t="str">
            <v>IE</v>
          </cell>
          <cell r="C1775" t="str">
            <v>10_K70_71_73_74</v>
          </cell>
          <cell r="D1775" t="str">
            <v>e_itsp</v>
          </cell>
          <cell r="E1775">
            <v>0.31895573212258799</v>
          </cell>
          <cell r="F1775" t="str">
            <v>% ent cuse</v>
          </cell>
        </row>
        <row r="1776">
          <cell r="A1776" t="str">
            <v>2007</v>
          </cell>
          <cell r="B1776" t="str">
            <v>IE</v>
          </cell>
          <cell r="C1776" t="str">
            <v>10_K72</v>
          </cell>
          <cell r="D1776" t="str">
            <v>e_itsp</v>
          </cell>
          <cell r="E1776">
            <v>0.71216617210682498</v>
          </cell>
          <cell r="F1776" t="str">
            <v>% ent</v>
          </cell>
        </row>
        <row r="1777">
          <cell r="A1777" t="str">
            <v>2007</v>
          </cell>
          <cell r="B1777" t="str">
            <v>IE</v>
          </cell>
          <cell r="C1777" t="str">
            <v>10_K72</v>
          </cell>
          <cell r="D1777" t="str">
            <v>e_itsp</v>
          </cell>
          <cell r="E1777">
            <v>0.73170731707317105</v>
          </cell>
          <cell r="F1777" t="str">
            <v>% ent cuse</v>
          </cell>
        </row>
        <row r="1778">
          <cell r="A1778" t="str">
            <v>2007</v>
          </cell>
          <cell r="B1778" t="str">
            <v>IE</v>
          </cell>
          <cell r="C1778" t="str">
            <v>10_O921_922</v>
          </cell>
          <cell r="D1778" t="str">
            <v>e_itsp</v>
          </cell>
          <cell r="E1778">
            <v>0.19565217391304299</v>
          </cell>
          <cell r="F1778" t="str">
            <v>% ent</v>
          </cell>
        </row>
        <row r="1779">
          <cell r="A1779" t="str">
            <v>2007</v>
          </cell>
          <cell r="B1779" t="str">
            <v>IE</v>
          </cell>
          <cell r="C1779" t="str">
            <v>10_O921_922</v>
          </cell>
          <cell r="D1779" t="str">
            <v>e_itsp</v>
          </cell>
          <cell r="E1779">
            <v>0.19565217391304299</v>
          </cell>
          <cell r="F1779" t="str">
            <v>% ent cuse</v>
          </cell>
        </row>
        <row r="1780">
          <cell r="A1780" t="str">
            <v>2007</v>
          </cell>
          <cell r="B1780" t="str">
            <v>IE</v>
          </cell>
          <cell r="C1780" t="str">
            <v>10_O923_927</v>
          </cell>
          <cell r="D1780" t="str">
            <v>e_itsp</v>
          </cell>
          <cell r="E1780">
            <v>0.15011037527593801</v>
          </cell>
          <cell r="F1780" t="str">
            <v>% ent</v>
          </cell>
        </row>
        <row r="1781">
          <cell r="A1781" t="str">
            <v>2007</v>
          </cell>
          <cell r="B1781" t="str">
            <v>IE</v>
          </cell>
          <cell r="C1781" t="str">
            <v>10_O923_927</v>
          </cell>
          <cell r="D1781" t="str">
            <v>e_itsp</v>
          </cell>
          <cell r="E1781">
            <v>0.160377358490566</v>
          </cell>
          <cell r="F1781" t="str">
            <v>% ent cuse</v>
          </cell>
        </row>
        <row r="1782">
          <cell r="A1782" t="str">
            <v>2007</v>
          </cell>
          <cell r="B1782" t="str">
            <v>IE</v>
          </cell>
          <cell r="C1782" t="str">
            <v>10_O93</v>
          </cell>
          <cell r="D1782" t="str">
            <v>e_itsp</v>
          </cell>
          <cell r="E1782">
            <v>9.1743119266054995E-2</v>
          </cell>
          <cell r="F1782" t="str">
            <v>% ent</v>
          </cell>
        </row>
        <row r="1783">
          <cell r="A1783" t="str">
            <v>2007</v>
          </cell>
          <cell r="B1783" t="str">
            <v>IE</v>
          </cell>
          <cell r="C1783" t="str">
            <v>10_O93</v>
          </cell>
          <cell r="D1783" t="str">
            <v>e_itsp</v>
          </cell>
          <cell r="E1783">
            <v>0.119047619047619</v>
          </cell>
          <cell r="F1783" t="str">
            <v>% ent cuse</v>
          </cell>
        </row>
        <row r="1784">
          <cell r="A1784" t="str">
            <v>2007</v>
          </cell>
          <cell r="B1784" t="str">
            <v>IE</v>
          </cell>
          <cell r="C1784" t="str">
            <v>L_DF</v>
          </cell>
          <cell r="D1784" t="str">
            <v>e_itsp</v>
          </cell>
          <cell r="E1784">
            <v>0.75647668393782397</v>
          </cell>
          <cell r="F1784" t="str">
            <v>% ent</v>
          </cell>
        </row>
        <row r="1785">
          <cell r="A1785" t="str">
            <v>2007</v>
          </cell>
          <cell r="B1785" t="str">
            <v>IE</v>
          </cell>
          <cell r="C1785" t="str">
            <v>L_DF</v>
          </cell>
          <cell r="D1785" t="str">
            <v>e_itsp</v>
          </cell>
          <cell r="E1785">
            <v>0.75647668393782397</v>
          </cell>
          <cell r="F1785" t="str">
            <v>% ent cuse</v>
          </cell>
        </row>
        <row r="1786">
          <cell r="A1786" t="str">
            <v>2007</v>
          </cell>
          <cell r="B1786" t="str">
            <v>IE</v>
          </cell>
          <cell r="C1786" t="str">
            <v>L_DFGHIJKO</v>
          </cell>
          <cell r="D1786" t="str">
            <v>e_itsp</v>
          </cell>
          <cell r="E1786">
            <v>0.70853080568720395</v>
          </cell>
          <cell r="F1786" t="str">
            <v>% ent</v>
          </cell>
        </row>
        <row r="1787">
          <cell r="A1787" t="str">
            <v>2007</v>
          </cell>
          <cell r="B1787" t="str">
            <v>IE</v>
          </cell>
          <cell r="C1787" t="str">
            <v>L_DFGHIJKO</v>
          </cell>
          <cell r="D1787" t="str">
            <v>e_itsp</v>
          </cell>
          <cell r="E1787">
            <v>0.71190476190476204</v>
          </cell>
          <cell r="F1787" t="str">
            <v>% ent cuse</v>
          </cell>
        </row>
        <row r="1788">
          <cell r="A1788" t="str">
            <v>2007</v>
          </cell>
          <cell r="B1788" t="str">
            <v>IE</v>
          </cell>
          <cell r="C1788" t="str">
            <v>L_DFGHIKO</v>
          </cell>
          <cell r="D1788" t="str">
            <v>e_itsp</v>
          </cell>
          <cell r="E1788">
            <v>0.70145631067961201</v>
          </cell>
          <cell r="F1788" t="str">
            <v>% ent</v>
          </cell>
        </row>
        <row r="1789">
          <cell r="A1789" t="str">
            <v>2007</v>
          </cell>
          <cell r="B1789" t="str">
            <v>IE</v>
          </cell>
          <cell r="C1789" t="str">
            <v>L_DFGHIKO</v>
          </cell>
          <cell r="D1789" t="str">
            <v>e_itsp</v>
          </cell>
          <cell r="E1789">
            <v>0.70487804878048799</v>
          </cell>
          <cell r="F1789" t="str">
            <v>% ent cuse</v>
          </cell>
        </row>
        <row r="1790">
          <cell r="A1790" t="str">
            <v>2007</v>
          </cell>
          <cell r="B1790" t="str">
            <v>IE</v>
          </cell>
          <cell r="C1790" t="str">
            <v>L_GHIKO</v>
          </cell>
          <cell r="D1790" t="str">
            <v>e_itsp</v>
          </cell>
          <cell r="E1790">
            <v>0.65296803652968005</v>
          </cell>
          <cell r="F1790" t="str">
            <v>% ent</v>
          </cell>
        </row>
        <row r="1791">
          <cell r="A1791" t="str">
            <v>2007</v>
          </cell>
          <cell r="B1791" t="str">
            <v>IE</v>
          </cell>
          <cell r="C1791" t="str">
            <v>L_GHIKO</v>
          </cell>
          <cell r="D1791" t="str">
            <v>e_itsp</v>
          </cell>
          <cell r="E1791">
            <v>0.65898617511520696</v>
          </cell>
          <cell r="F1791" t="str">
            <v>% ent cuse</v>
          </cell>
        </row>
        <row r="1792">
          <cell r="A1792" t="str">
            <v>2007</v>
          </cell>
          <cell r="B1792" t="str">
            <v>IE</v>
          </cell>
          <cell r="C1792" t="str">
            <v>L_J65_66</v>
          </cell>
          <cell r="D1792" t="str">
            <v>e_itsp</v>
          </cell>
          <cell r="E1792">
            <v>1</v>
          </cell>
          <cell r="F1792" t="str">
            <v>% ent</v>
          </cell>
        </row>
        <row r="1793">
          <cell r="A1793" t="str">
            <v>2007</v>
          </cell>
          <cell r="B1793" t="str">
            <v>IE</v>
          </cell>
          <cell r="C1793" t="str">
            <v>L_J65_66</v>
          </cell>
          <cell r="D1793" t="str">
            <v>e_itsp</v>
          </cell>
          <cell r="E1793">
            <v>1</v>
          </cell>
          <cell r="F1793" t="str">
            <v>% ent cuse</v>
          </cell>
        </row>
        <row r="1794">
          <cell r="A1794" t="str">
            <v>2007</v>
          </cell>
          <cell r="B1794" t="str">
            <v>IE</v>
          </cell>
          <cell r="C1794" t="str">
            <v>M_DF</v>
          </cell>
          <cell r="D1794" t="str">
            <v>e_itsp</v>
          </cell>
          <cell r="E1794">
            <v>0.36150234741783999</v>
          </cell>
          <cell r="F1794" t="str">
            <v>% ent</v>
          </cell>
        </row>
        <row r="1795">
          <cell r="A1795" t="str">
            <v>2007</v>
          </cell>
          <cell r="B1795" t="str">
            <v>IE</v>
          </cell>
          <cell r="C1795" t="str">
            <v>M_DF</v>
          </cell>
          <cell r="D1795" t="str">
            <v>e_itsp</v>
          </cell>
          <cell r="E1795">
            <v>0.36406619385342798</v>
          </cell>
          <cell r="F1795" t="str">
            <v>% ent cuse</v>
          </cell>
        </row>
        <row r="1796">
          <cell r="A1796" t="str">
            <v>2007</v>
          </cell>
          <cell r="B1796" t="str">
            <v>IE</v>
          </cell>
          <cell r="C1796" t="str">
            <v>M_DFGHIJKO</v>
          </cell>
          <cell r="D1796" t="str">
            <v>e_itsp</v>
          </cell>
          <cell r="E1796">
            <v>0.38668320926385402</v>
          </cell>
          <cell r="F1796" t="str">
            <v>% ent</v>
          </cell>
        </row>
        <row r="1797">
          <cell r="A1797" t="str">
            <v>2007</v>
          </cell>
          <cell r="B1797" t="str">
            <v>IE</v>
          </cell>
          <cell r="C1797" t="str">
            <v>M_DFGHIJKO</v>
          </cell>
          <cell r="D1797" t="str">
            <v>e_itsp</v>
          </cell>
          <cell r="E1797">
            <v>0.391541038525963</v>
          </cell>
          <cell r="F1797" t="str">
            <v>% ent cuse</v>
          </cell>
        </row>
        <row r="1798">
          <cell r="A1798" t="str">
            <v>2007</v>
          </cell>
          <cell r="B1798" t="str">
            <v>IE</v>
          </cell>
          <cell r="C1798" t="str">
            <v>M_DFGHIKO</v>
          </cell>
          <cell r="D1798" t="str">
            <v>e_itsp</v>
          </cell>
          <cell r="E1798">
            <v>0.382340691378592</v>
          </cell>
          <cell r="F1798" t="str">
            <v>% ent</v>
          </cell>
        </row>
        <row r="1799">
          <cell r="A1799" t="str">
            <v>2007</v>
          </cell>
          <cell r="B1799" t="str">
            <v>IE</v>
          </cell>
          <cell r="C1799" t="str">
            <v>M_DFGHIKO</v>
          </cell>
          <cell r="D1799" t="str">
            <v>e_itsp</v>
          </cell>
          <cell r="E1799">
            <v>0.38717840573597601</v>
          </cell>
          <cell r="F1799" t="str">
            <v>% ent cuse</v>
          </cell>
        </row>
        <row r="1800">
          <cell r="A1800" t="str">
            <v>2007</v>
          </cell>
          <cell r="B1800" t="str">
            <v>IE</v>
          </cell>
          <cell r="C1800" t="str">
            <v>M_GHIKO</v>
          </cell>
          <cell r="D1800" t="str">
            <v>e_itsp</v>
          </cell>
          <cell r="E1800">
            <v>0.39380245319561002</v>
          </cell>
          <cell r="F1800" t="str">
            <v>% ent</v>
          </cell>
        </row>
        <row r="1801">
          <cell r="A1801" t="str">
            <v>2007</v>
          </cell>
          <cell r="B1801" t="str">
            <v>IE</v>
          </cell>
          <cell r="C1801" t="str">
            <v>M_GHIKO</v>
          </cell>
          <cell r="D1801" t="str">
            <v>e_itsp</v>
          </cell>
          <cell r="E1801">
            <v>0.4</v>
          </cell>
          <cell r="F1801" t="str">
            <v>% ent cuse</v>
          </cell>
        </row>
        <row r="1802">
          <cell r="A1802" t="str">
            <v>2007</v>
          </cell>
          <cell r="B1802" t="str">
            <v>IE</v>
          </cell>
          <cell r="C1802" t="str">
            <v>M_J65_66</v>
          </cell>
          <cell r="D1802" t="str">
            <v>e_itsp</v>
          </cell>
          <cell r="E1802">
            <v>1</v>
          </cell>
          <cell r="F1802" t="str">
            <v>% ent</v>
          </cell>
        </row>
        <row r="1803">
          <cell r="A1803" t="str">
            <v>2007</v>
          </cell>
          <cell r="B1803" t="str">
            <v>IE</v>
          </cell>
          <cell r="C1803" t="str">
            <v>M_J65_66</v>
          </cell>
          <cell r="D1803" t="str">
            <v>e_itsp</v>
          </cell>
          <cell r="E1803">
            <v>1</v>
          </cell>
          <cell r="F1803" t="str">
            <v>% ent cuse</v>
          </cell>
        </row>
        <row r="1804">
          <cell r="A1804" t="str">
            <v>2007</v>
          </cell>
          <cell r="B1804" t="str">
            <v>IE</v>
          </cell>
          <cell r="C1804" t="str">
            <v>SM_DFGHIJKO</v>
          </cell>
          <cell r="D1804" t="str">
            <v>e_itsp</v>
          </cell>
          <cell r="E1804">
            <v>0.18868813825608799</v>
          </cell>
          <cell r="F1804" t="str">
            <v>% ent</v>
          </cell>
        </row>
        <row r="1805">
          <cell r="A1805" t="str">
            <v>2007</v>
          </cell>
          <cell r="B1805" t="str">
            <v>IE</v>
          </cell>
          <cell r="C1805" t="str">
            <v>SM_DFGHIJKO</v>
          </cell>
          <cell r="D1805" t="str">
            <v>e_itsp</v>
          </cell>
          <cell r="E1805">
            <v>0.19735436693780301</v>
          </cell>
          <cell r="F1805" t="str">
            <v>% ent cuse</v>
          </cell>
        </row>
        <row r="1806">
          <cell r="A1806" t="str">
            <v>2007</v>
          </cell>
          <cell r="B1806" t="str">
            <v>IE</v>
          </cell>
          <cell r="C1806" t="str">
            <v>SM_DFGHIKO</v>
          </cell>
          <cell r="D1806" t="str">
            <v>e_itsp</v>
          </cell>
          <cell r="E1806">
            <v>0.18711559690900501</v>
          </cell>
          <cell r="F1806" t="str">
            <v>% ent</v>
          </cell>
        </row>
        <row r="1807">
          <cell r="A1807" t="str">
            <v>2007</v>
          </cell>
          <cell r="B1807" t="str">
            <v>IE</v>
          </cell>
          <cell r="C1807" t="str">
            <v>SM_DFGHIKO</v>
          </cell>
          <cell r="D1807" t="str">
            <v>e_itsp</v>
          </cell>
          <cell r="E1807">
            <v>0.19574362781489699</v>
          </cell>
          <cell r="F1807" t="str">
            <v>% ent cuse</v>
          </cell>
        </row>
        <row r="1808">
          <cell r="A1808" t="str">
            <v>2007</v>
          </cell>
          <cell r="B1808" t="str">
            <v>IE</v>
          </cell>
          <cell r="C1808" t="str">
            <v>SM_J65_66</v>
          </cell>
          <cell r="D1808" t="str">
            <v>e_itsp</v>
          </cell>
          <cell r="E1808">
            <v>0.60416666666666696</v>
          </cell>
          <cell r="F1808" t="str">
            <v>% ent</v>
          </cell>
        </row>
        <row r="1809">
          <cell r="A1809" t="str">
            <v>2007</v>
          </cell>
          <cell r="B1809" t="str">
            <v>IE</v>
          </cell>
          <cell r="C1809" t="str">
            <v>SM_J65_66</v>
          </cell>
          <cell r="D1809" t="str">
            <v>e_itsp</v>
          </cell>
          <cell r="E1809">
            <v>0.60416666666666696</v>
          </cell>
          <cell r="F1809" t="str">
            <v>% ent cuse</v>
          </cell>
        </row>
        <row r="1810">
          <cell r="A1810" t="str">
            <v>2007</v>
          </cell>
          <cell r="B1810" t="str">
            <v>IE</v>
          </cell>
          <cell r="C1810" t="str">
            <v>SM_O1</v>
          </cell>
          <cell r="D1810" t="str">
            <v>e_itsp</v>
          </cell>
          <cell r="E1810">
            <v>0.18711559690900501</v>
          </cell>
          <cell r="F1810" t="str">
            <v>% ent</v>
          </cell>
        </row>
        <row r="1811">
          <cell r="A1811" t="str">
            <v>2007</v>
          </cell>
          <cell r="B1811" t="str">
            <v>IE</v>
          </cell>
          <cell r="C1811" t="str">
            <v>SM_O1</v>
          </cell>
          <cell r="D1811" t="str">
            <v>e_itsp</v>
          </cell>
          <cell r="E1811">
            <v>0.19574362781489699</v>
          </cell>
          <cell r="F1811" t="str">
            <v>% ent cuse</v>
          </cell>
        </row>
        <row r="1812">
          <cell r="A1812" t="str">
            <v>2007</v>
          </cell>
          <cell r="B1812" t="str">
            <v>IE</v>
          </cell>
          <cell r="C1812" t="str">
            <v>S_DF</v>
          </cell>
          <cell r="D1812" t="str">
            <v>e_itsp</v>
          </cell>
          <cell r="E1812">
            <v>0.107605877268799</v>
          </cell>
          <cell r="F1812" t="str">
            <v>% ent</v>
          </cell>
        </row>
        <row r="1813">
          <cell r="A1813" t="str">
            <v>2007</v>
          </cell>
          <cell r="B1813" t="str">
            <v>IE</v>
          </cell>
          <cell r="C1813" t="str">
            <v>S_DF</v>
          </cell>
          <cell r="D1813" t="str">
            <v>e_itsp</v>
          </cell>
          <cell r="E1813">
            <v>0.110421286031042</v>
          </cell>
          <cell r="F1813" t="str">
            <v>% ent cuse</v>
          </cell>
        </row>
        <row r="1814">
          <cell r="A1814" t="str">
            <v>2007</v>
          </cell>
          <cell r="B1814" t="str">
            <v>IE</v>
          </cell>
          <cell r="C1814" t="str">
            <v>S_DFGHIJKO</v>
          </cell>
          <cell r="D1814" t="str">
            <v>e_itsp</v>
          </cell>
          <cell r="E1814">
            <v>0.14226144297905399</v>
          </cell>
          <cell r="F1814" t="str">
            <v>% ent</v>
          </cell>
        </row>
        <row r="1815">
          <cell r="A1815" t="str">
            <v>2007</v>
          </cell>
          <cell r="B1815" t="str">
            <v>IE</v>
          </cell>
          <cell r="C1815" t="str">
            <v>S_DFGHIJKO</v>
          </cell>
          <cell r="D1815" t="str">
            <v>e_itsp</v>
          </cell>
          <cell r="E1815">
            <v>0.14995400183992599</v>
          </cell>
          <cell r="F1815" t="str">
            <v>% ent cuse</v>
          </cell>
        </row>
        <row r="1816">
          <cell r="A1816" t="str">
            <v>2007</v>
          </cell>
          <cell r="B1816" t="str">
            <v>IE</v>
          </cell>
          <cell r="C1816" t="str">
            <v>S_DFGHIKO</v>
          </cell>
          <cell r="D1816" t="str">
            <v>e_itsp</v>
          </cell>
          <cell r="E1816">
            <v>0.14152319813247699</v>
          </cell>
          <cell r="F1816" t="str">
            <v>% ent</v>
          </cell>
        </row>
        <row r="1817">
          <cell r="A1817" t="str">
            <v>2007</v>
          </cell>
          <cell r="B1817" t="str">
            <v>IE</v>
          </cell>
          <cell r="C1817" t="str">
            <v>S_DFGHIKO</v>
          </cell>
          <cell r="D1817" t="str">
            <v>e_itsp</v>
          </cell>
          <cell r="E1817">
            <v>0.14920016406890901</v>
          </cell>
          <cell r="F1817" t="str">
            <v>% ent cuse</v>
          </cell>
        </row>
        <row r="1818">
          <cell r="A1818" t="str">
            <v>2007</v>
          </cell>
          <cell r="B1818" t="str">
            <v>IE</v>
          </cell>
          <cell r="C1818" t="str">
            <v>S_GHIKO</v>
          </cell>
          <cell r="D1818" t="str">
            <v>e_itsp</v>
          </cell>
          <cell r="E1818">
            <v>0.15137441948035599</v>
          </cell>
          <cell r="F1818" t="str">
            <v>% ent</v>
          </cell>
        </row>
        <row r="1819">
          <cell r="A1819" t="str">
            <v>2007</v>
          </cell>
          <cell r="B1819" t="str">
            <v>IE</v>
          </cell>
          <cell r="C1819" t="str">
            <v>S_GHIKO</v>
          </cell>
          <cell r="D1819" t="str">
            <v>e_itsp</v>
          </cell>
          <cell r="E1819">
            <v>0.160864345738295</v>
          </cell>
          <cell r="F1819" t="str">
            <v>% ent cuse</v>
          </cell>
        </row>
        <row r="1820">
          <cell r="A1820" t="str">
            <v>2007</v>
          </cell>
          <cell r="B1820" t="str">
            <v>IE</v>
          </cell>
          <cell r="C1820" t="str">
            <v>S_J65_66</v>
          </cell>
          <cell r="D1820" t="str">
            <v>e_itsp</v>
          </cell>
          <cell r="E1820">
            <v>0.38709677419354799</v>
          </cell>
          <cell r="F1820" t="str">
            <v>% ent</v>
          </cell>
        </row>
        <row r="1821">
          <cell r="A1821" t="str">
            <v>2007</v>
          </cell>
          <cell r="B1821" t="str">
            <v>IE</v>
          </cell>
          <cell r="C1821" t="str">
            <v>S_J65_66</v>
          </cell>
          <cell r="D1821" t="str">
            <v>e_itsp</v>
          </cell>
          <cell r="E1821">
            <v>0.38709677419354799</v>
          </cell>
          <cell r="F1821" t="str">
            <v>% ent cuse</v>
          </cell>
        </row>
        <row r="1822">
          <cell r="A1822" t="str">
            <v>2007</v>
          </cell>
          <cell r="B1822" t="str">
            <v>IE</v>
          </cell>
          <cell r="C1822" t="str">
            <v>VS_67</v>
          </cell>
          <cell r="D1822" t="str">
            <v>e_itsp</v>
          </cell>
          <cell r="E1822">
            <v>0</v>
          </cell>
          <cell r="F1822" t="str">
            <v>% ent</v>
          </cell>
        </row>
        <row r="1823">
          <cell r="A1823" t="str">
            <v>2007</v>
          </cell>
          <cell r="B1823" t="str">
            <v>IE</v>
          </cell>
          <cell r="C1823" t="str">
            <v>VS_67</v>
          </cell>
          <cell r="D1823" t="str">
            <v>e_itsp</v>
          </cell>
          <cell r="E1823">
            <v>0</v>
          </cell>
          <cell r="F1823" t="str">
            <v>% ent cuse</v>
          </cell>
        </row>
        <row r="1824">
          <cell r="A1824" t="str">
            <v>2007</v>
          </cell>
          <cell r="B1824" t="str">
            <v>IE</v>
          </cell>
          <cell r="C1824" t="str">
            <v>VS_D</v>
          </cell>
          <cell r="D1824" t="str">
            <v>e_itsp</v>
          </cell>
          <cell r="E1824">
            <v>2.7932960893854698E-2</v>
          </cell>
          <cell r="F1824" t="str">
            <v>% ent</v>
          </cell>
        </row>
        <row r="1825">
          <cell r="A1825" t="str">
            <v>2007</v>
          </cell>
          <cell r="B1825" t="str">
            <v>IE</v>
          </cell>
          <cell r="C1825" t="str">
            <v>VS_D</v>
          </cell>
          <cell r="D1825" t="str">
            <v>e_itsp</v>
          </cell>
          <cell r="E1825">
            <v>3.32348596750369E-2</v>
          </cell>
          <cell r="F1825" t="str">
            <v>% ent cuse</v>
          </cell>
        </row>
        <row r="1826">
          <cell r="A1826" t="str">
            <v>2007</v>
          </cell>
          <cell r="B1826" t="str">
            <v>IE</v>
          </cell>
          <cell r="C1826" t="str">
            <v>VS_D15_22</v>
          </cell>
          <cell r="D1826" t="str">
            <v>e_itsp</v>
          </cell>
          <cell r="E1826">
            <v>4.5088566827697303E-2</v>
          </cell>
          <cell r="F1826" t="str">
            <v>% ent</v>
          </cell>
        </row>
        <row r="1827">
          <cell r="A1827" t="str">
            <v>2007</v>
          </cell>
          <cell r="B1827" t="str">
            <v>IE</v>
          </cell>
          <cell r="C1827" t="str">
            <v>VS_D15_22</v>
          </cell>
          <cell r="D1827" t="str">
            <v>e_itsp</v>
          </cell>
          <cell r="E1827">
            <v>5.63380281690141E-2</v>
          </cell>
          <cell r="F1827" t="str">
            <v>% ent cuse</v>
          </cell>
        </row>
        <row r="1828">
          <cell r="A1828" t="str">
            <v>2007</v>
          </cell>
          <cell r="B1828" t="str">
            <v>IE</v>
          </cell>
          <cell r="C1828" t="str">
            <v>VS_D22</v>
          </cell>
          <cell r="D1828" t="str">
            <v>e_itsp</v>
          </cell>
          <cell r="E1828">
            <v>6.0465116279069801E-2</v>
          </cell>
          <cell r="F1828" t="str">
            <v>% ent</v>
          </cell>
        </row>
        <row r="1829">
          <cell r="A1829" t="str">
            <v>2007</v>
          </cell>
          <cell r="B1829" t="str">
            <v>IE</v>
          </cell>
          <cell r="C1829" t="str">
            <v>VS_D22</v>
          </cell>
          <cell r="D1829" t="str">
            <v>e_itsp</v>
          </cell>
          <cell r="E1829">
            <v>6.0465116279069801E-2</v>
          </cell>
          <cell r="F1829" t="str">
            <v>% ent cuse</v>
          </cell>
        </row>
        <row r="1830">
          <cell r="A1830" t="str">
            <v>2007</v>
          </cell>
          <cell r="B1830" t="str">
            <v>IE</v>
          </cell>
          <cell r="C1830" t="str">
            <v>VS_D23_25</v>
          </cell>
          <cell r="D1830" t="str">
            <v>e_itsp</v>
          </cell>
          <cell r="E1830">
            <v>0</v>
          </cell>
          <cell r="F1830" t="str">
            <v>% ent</v>
          </cell>
        </row>
        <row r="1831">
          <cell r="A1831" t="str">
            <v>2007</v>
          </cell>
          <cell r="B1831" t="str">
            <v>IE</v>
          </cell>
          <cell r="C1831" t="str">
            <v>VS_D23_25</v>
          </cell>
          <cell r="D1831" t="str">
            <v>e_itsp</v>
          </cell>
          <cell r="E1831">
            <v>0</v>
          </cell>
          <cell r="F1831" t="str">
            <v>% ent cuse</v>
          </cell>
        </row>
        <row r="1832">
          <cell r="A1832" t="str">
            <v>2007</v>
          </cell>
          <cell r="B1832" t="str">
            <v>IE</v>
          </cell>
          <cell r="C1832" t="str">
            <v>VS_D26_28</v>
          </cell>
          <cell r="D1832" t="str">
            <v>e_itsp</v>
          </cell>
          <cell r="E1832">
            <v>1.7412935323383099E-2</v>
          </cell>
          <cell r="F1832" t="str">
            <v>% ent</v>
          </cell>
        </row>
        <row r="1833">
          <cell r="A1833" t="str">
            <v>2007</v>
          </cell>
          <cell r="B1833" t="str">
            <v>IE</v>
          </cell>
          <cell r="C1833" t="str">
            <v>VS_D26_28</v>
          </cell>
          <cell r="D1833" t="str">
            <v>e_itsp</v>
          </cell>
          <cell r="E1833">
            <v>2.0648967551622401E-2</v>
          </cell>
          <cell r="F1833" t="str">
            <v>% ent cuse</v>
          </cell>
        </row>
        <row r="1834">
          <cell r="A1834" t="str">
            <v>2007</v>
          </cell>
          <cell r="B1834" t="str">
            <v>IE</v>
          </cell>
          <cell r="C1834" t="str">
            <v>VS_D29_37</v>
          </cell>
          <cell r="D1834" t="str">
            <v>e_itsp</v>
          </cell>
          <cell r="E1834">
            <v>2.0920502092050201E-2</v>
          </cell>
          <cell r="F1834" t="str">
            <v>% ent</v>
          </cell>
        </row>
        <row r="1835">
          <cell r="A1835" t="str">
            <v>2007</v>
          </cell>
          <cell r="B1835" t="str">
            <v>IE</v>
          </cell>
          <cell r="C1835" t="str">
            <v>VS_D29_37</v>
          </cell>
          <cell r="D1835" t="str">
            <v>e_itsp</v>
          </cell>
          <cell r="E1835">
            <v>2.4509803921568599E-2</v>
          </cell>
          <cell r="F1835" t="str">
            <v>% ent cuse</v>
          </cell>
        </row>
        <row r="1836">
          <cell r="A1836" t="str">
            <v>2007</v>
          </cell>
          <cell r="B1836" t="str">
            <v>IE</v>
          </cell>
          <cell r="C1836" t="str">
            <v>VS_DF</v>
          </cell>
          <cell r="D1836" t="str">
            <v>e_itsp</v>
          </cell>
          <cell r="E1836">
            <v>2.77093596059113E-2</v>
          </cell>
          <cell r="F1836" t="str">
            <v>% ent</v>
          </cell>
        </row>
        <row r="1837">
          <cell r="A1837" t="str">
            <v>2007</v>
          </cell>
          <cell r="B1837" t="str">
            <v>IE</v>
          </cell>
          <cell r="C1837" t="str">
            <v>VS_DF</v>
          </cell>
          <cell r="D1837" t="str">
            <v>e_itsp</v>
          </cell>
          <cell r="E1837">
            <v>3.2967032967033003E-2</v>
          </cell>
          <cell r="F1837" t="str">
            <v>% ent cuse</v>
          </cell>
        </row>
        <row r="1838">
          <cell r="A1838" t="str">
            <v>2007</v>
          </cell>
          <cell r="B1838" t="str">
            <v>IE</v>
          </cell>
          <cell r="C1838" t="str">
            <v>VS_DFGHIJKO</v>
          </cell>
          <cell r="D1838" t="str">
            <v>e_itsp</v>
          </cell>
          <cell r="E1838">
            <v>6.0839980558652799E-2</v>
          </cell>
          <cell r="F1838" t="str">
            <v>% ent</v>
          </cell>
        </row>
        <row r="1839">
          <cell r="A1839" t="str">
            <v>2007</v>
          </cell>
          <cell r="B1839" t="str">
            <v>IE</v>
          </cell>
          <cell r="C1839" t="str">
            <v>VS_DFGHIJKO</v>
          </cell>
          <cell r="D1839" t="str">
            <v>e_itsp</v>
          </cell>
          <cell r="E1839">
            <v>8.5599356395816603E-2</v>
          </cell>
          <cell r="F1839" t="str">
            <v>% ent cuse</v>
          </cell>
        </row>
        <row r="1840">
          <cell r="A1840" t="str">
            <v>2007</v>
          </cell>
          <cell r="B1840" t="str">
            <v>IE</v>
          </cell>
          <cell r="C1840" t="str">
            <v>VS_DFGHIKO</v>
          </cell>
          <cell r="D1840" t="str">
            <v>e_itsp</v>
          </cell>
          <cell r="E1840">
            <v>6.0898307267446002E-2</v>
          </cell>
          <cell r="F1840" t="str">
            <v>% ent</v>
          </cell>
        </row>
        <row r="1841">
          <cell r="A1841" t="str">
            <v>2007</v>
          </cell>
          <cell r="B1841" t="str">
            <v>IE</v>
          </cell>
          <cell r="C1841" t="str">
            <v>VS_DFGHIKO</v>
          </cell>
          <cell r="D1841" t="str">
            <v>e_itsp</v>
          </cell>
          <cell r="E1841">
            <v>8.56924254016833E-2</v>
          </cell>
          <cell r="F1841" t="str">
            <v>% ent cuse</v>
          </cell>
        </row>
        <row r="1842">
          <cell r="A1842" t="str">
            <v>2007</v>
          </cell>
          <cell r="B1842" t="str">
            <v>IE</v>
          </cell>
          <cell r="C1842" t="str">
            <v>VS_E</v>
          </cell>
          <cell r="D1842" t="str">
            <v>e_itsp</v>
          </cell>
          <cell r="E1842">
            <v>0</v>
          </cell>
          <cell r="F1842" t="str">
            <v>% ent</v>
          </cell>
        </row>
        <row r="1843">
          <cell r="A1843" t="str">
            <v>2007</v>
          </cell>
          <cell r="B1843" t="str">
            <v>IE</v>
          </cell>
          <cell r="C1843" t="str">
            <v>VS_E</v>
          </cell>
          <cell r="D1843" t="str">
            <v>e_itsp</v>
          </cell>
          <cell r="E1843">
            <v>0</v>
          </cell>
          <cell r="F1843" t="str">
            <v>% ent cuse</v>
          </cell>
        </row>
        <row r="1844">
          <cell r="A1844" t="str">
            <v>2007</v>
          </cell>
          <cell r="B1844" t="str">
            <v>IE</v>
          </cell>
          <cell r="C1844" t="str">
            <v>VS_F</v>
          </cell>
          <cell r="D1844" t="str">
            <v>e_itsp</v>
          </cell>
          <cell r="E1844">
            <v>0</v>
          </cell>
          <cell r="F1844" t="str">
            <v>% ent</v>
          </cell>
        </row>
        <row r="1845">
          <cell r="A1845" t="str">
            <v>2007</v>
          </cell>
          <cell r="B1845" t="str">
            <v>IE</v>
          </cell>
          <cell r="C1845" t="str">
            <v>VS_F</v>
          </cell>
          <cell r="D1845" t="str">
            <v>e_itsp</v>
          </cell>
          <cell r="E1845">
            <v>0</v>
          </cell>
          <cell r="F1845" t="str">
            <v>% ent cuse</v>
          </cell>
        </row>
        <row r="1846">
          <cell r="A1846" t="str">
            <v>2007</v>
          </cell>
          <cell r="B1846" t="str">
            <v>IE</v>
          </cell>
          <cell r="C1846" t="str">
            <v>VS_G</v>
          </cell>
          <cell r="D1846" t="str">
            <v>e_itsp</v>
          </cell>
          <cell r="E1846">
            <v>9.3800322061191599E-3</v>
          </cell>
          <cell r="F1846" t="str">
            <v>% ent</v>
          </cell>
        </row>
        <row r="1847">
          <cell r="A1847" t="str">
            <v>2007</v>
          </cell>
          <cell r="B1847" t="str">
            <v>IE</v>
          </cell>
          <cell r="C1847" t="str">
            <v>VS_G</v>
          </cell>
          <cell r="D1847" t="str">
            <v>e_itsp</v>
          </cell>
          <cell r="E1847">
            <v>1.5929445545908302E-2</v>
          </cell>
          <cell r="F1847" t="str">
            <v>% ent cuse</v>
          </cell>
        </row>
        <row r="1848">
          <cell r="A1848" t="str">
            <v>2007</v>
          </cell>
          <cell r="B1848" t="str">
            <v>IE</v>
          </cell>
          <cell r="C1848" t="str">
            <v>VS_G50</v>
          </cell>
          <cell r="D1848" t="str">
            <v>e_itsp</v>
          </cell>
          <cell r="E1848">
            <v>2.1376085504342002E-2</v>
          </cell>
          <cell r="F1848" t="str">
            <v>% ent</v>
          </cell>
        </row>
        <row r="1849">
          <cell r="A1849" t="str">
            <v>2007</v>
          </cell>
          <cell r="B1849" t="str">
            <v>IE</v>
          </cell>
          <cell r="C1849" t="str">
            <v>VS_G50</v>
          </cell>
          <cell r="D1849" t="str">
            <v>e_itsp</v>
          </cell>
          <cell r="E1849">
            <v>4.1866550370693402E-2</v>
          </cell>
          <cell r="F1849" t="str">
            <v>% ent cuse</v>
          </cell>
        </row>
        <row r="1850">
          <cell r="A1850" t="str">
            <v>2007</v>
          </cell>
          <cell r="B1850" t="str">
            <v>IE</v>
          </cell>
          <cell r="C1850" t="str">
            <v>VS_G51</v>
          </cell>
          <cell r="D1850" t="str">
            <v>e_itsp</v>
          </cell>
          <cell r="E1850">
            <v>2.31967490687436E-2</v>
          </cell>
          <cell r="F1850" t="str">
            <v>% ent</v>
          </cell>
        </row>
        <row r="1851">
          <cell r="A1851" t="str">
            <v>2007</v>
          </cell>
          <cell r="B1851" t="str">
            <v>IE</v>
          </cell>
          <cell r="C1851" t="str">
            <v>VS_G51</v>
          </cell>
          <cell r="D1851" t="str">
            <v>e_itsp</v>
          </cell>
          <cell r="E1851">
            <v>3.1171786120591599E-2</v>
          </cell>
          <cell r="F1851" t="str">
            <v>% ent cuse</v>
          </cell>
        </row>
        <row r="1852">
          <cell r="A1852" t="str">
            <v>2007</v>
          </cell>
          <cell r="B1852" t="str">
            <v>IE</v>
          </cell>
          <cell r="C1852" t="str">
            <v>VS_G52</v>
          </cell>
          <cell r="D1852" t="str">
            <v>e_itsp</v>
          </cell>
          <cell r="E1852">
            <v>0</v>
          </cell>
          <cell r="F1852" t="str">
            <v>% ent</v>
          </cell>
        </row>
        <row r="1853">
          <cell r="A1853" t="str">
            <v>2007</v>
          </cell>
          <cell r="B1853" t="str">
            <v>IE</v>
          </cell>
          <cell r="C1853" t="str">
            <v>VS_G52</v>
          </cell>
          <cell r="D1853" t="str">
            <v>e_itsp</v>
          </cell>
          <cell r="E1853">
            <v>0</v>
          </cell>
          <cell r="F1853" t="str">
            <v>% ent cuse</v>
          </cell>
        </row>
        <row r="1854">
          <cell r="A1854" t="str">
            <v>2007</v>
          </cell>
          <cell r="B1854" t="str">
            <v>IE</v>
          </cell>
          <cell r="C1854" t="str">
            <v>VS_GHIKO</v>
          </cell>
          <cell r="D1854" t="str">
            <v>e_itsp</v>
          </cell>
          <cell r="E1854">
            <v>6.1687883626562003E-2</v>
          </cell>
          <cell r="F1854" t="str">
            <v>% ent</v>
          </cell>
        </row>
        <row r="1855">
          <cell r="A1855" t="str">
            <v>2007</v>
          </cell>
          <cell r="B1855" t="str">
            <v>IE</v>
          </cell>
          <cell r="C1855" t="str">
            <v>VS_GHIKO</v>
          </cell>
          <cell r="D1855" t="str">
            <v>e_itsp</v>
          </cell>
          <cell r="E1855">
            <v>8.7182459990476399E-2</v>
          </cell>
          <cell r="F1855" t="str">
            <v>% ent cuse</v>
          </cell>
        </row>
        <row r="1856">
          <cell r="A1856" t="str">
            <v>2007</v>
          </cell>
          <cell r="B1856" t="str">
            <v>IE</v>
          </cell>
          <cell r="C1856" t="str">
            <v>VS_H551_552</v>
          </cell>
          <cell r="D1856" t="str">
            <v>e_itsp</v>
          </cell>
          <cell r="E1856">
            <v>0</v>
          </cell>
          <cell r="F1856" t="str">
            <v>% ent</v>
          </cell>
        </row>
        <row r="1857">
          <cell r="A1857" t="str">
            <v>2007</v>
          </cell>
          <cell r="B1857" t="str">
            <v>IE</v>
          </cell>
          <cell r="C1857" t="str">
            <v>VS_H551_552</v>
          </cell>
          <cell r="D1857" t="str">
            <v>e_itsp</v>
          </cell>
          <cell r="E1857">
            <v>0</v>
          </cell>
          <cell r="F1857" t="str">
            <v>% ent cuse</v>
          </cell>
        </row>
        <row r="1858">
          <cell r="A1858" t="str">
            <v>2007</v>
          </cell>
          <cell r="B1858" t="str">
            <v>IE</v>
          </cell>
          <cell r="C1858" t="str">
            <v>VS_H553_555</v>
          </cell>
          <cell r="D1858" t="str">
            <v>e_itsp</v>
          </cell>
          <cell r="E1858">
            <v>0</v>
          </cell>
          <cell r="F1858" t="str">
            <v>% ent</v>
          </cell>
        </row>
        <row r="1859">
          <cell r="A1859" t="str">
            <v>2007</v>
          </cell>
          <cell r="B1859" t="str">
            <v>IE</v>
          </cell>
          <cell r="C1859" t="str">
            <v>VS_H553_555</v>
          </cell>
          <cell r="D1859" t="str">
            <v>e_itsp</v>
          </cell>
          <cell r="E1859">
            <v>0</v>
          </cell>
          <cell r="F1859" t="str">
            <v>% ent cuse</v>
          </cell>
        </row>
        <row r="1860">
          <cell r="A1860" t="str">
            <v>2007</v>
          </cell>
          <cell r="B1860" t="str">
            <v>IE</v>
          </cell>
          <cell r="C1860" t="str">
            <v>VS_I</v>
          </cell>
          <cell r="D1860" t="str">
            <v>e_itsp</v>
          </cell>
          <cell r="E1860">
            <v>8.6615487316421894E-2</v>
          </cell>
          <cell r="F1860" t="str">
            <v>% ent</v>
          </cell>
        </row>
        <row r="1861">
          <cell r="A1861" t="str">
            <v>2007</v>
          </cell>
          <cell r="B1861" t="str">
            <v>IE</v>
          </cell>
          <cell r="C1861" t="str">
            <v>VS_I</v>
          </cell>
          <cell r="D1861" t="str">
            <v>e_itsp</v>
          </cell>
          <cell r="E1861">
            <v>0.177193581427108</v>
          </cell>
          <cell r="F1861" t="str">
            <v>% ent cuse</v>
          </cell>
        </row>
        <row r="1862">
          <cell r="A1862" t="str">
            <v>2007</v>
          </cell>
          <cell r="B1862" t="str">
            <v>IE</v>
          </cell>
          <cell r="C1862" t="str">
            <v>VS_I60_63</v>
          </cell>
          <cell r="D1862" t="str">
            <v>e_itsp</v>
          </cell>
          <cell r="E1862">
            <v>6.0238486842105303E-2</v>
          </cell>
          <cell r="F1862" t="str">
            <v>% ent</v>
          </cell>
        </row>
        <row r="1863">
          <cell r="A1863" t="str">
            <v>2007</v>
          </cell>
          <cell r="B1863" t="str">
            <v>IE</v>
          </cell>
          <cell r="C1863" t="str">
            <v>VS_I60_63</v>
          </cell>
          <cell r="D1863" t="str">
            <v>e_itsp</v>
          </cell>
          <cell r="E1863">
            <v>0.13010657193605701</v>
          </cell>
          <cell r="F1863" t="str">
            <v>% ent cuse</v>
          </cell>
        </row>
        <row r="1864">
          <cell r="A1864" t="str">
            <v>2007</v>
          </cell>
          <cell r="B1864" t="str">
            <v>IE</v>
          </cell>
          <cell r="C1864" t="str">
            <v>VS_I64</v>
          </cell>
          <cell r="D1864" t="str">
            <v>e_itsp</v>
          </cell>
          <cell r="E1864">
            <v>0.200354609929078</v>
          </cell>
          <cell r="F1864" t="str">
            <v>% ent</v>
          </cell>
        </row>
        <row r="1865">
          <cell r="A1865" t="str">
            <v>2007</v>
          </cell>
          <cell r="B1865" t="str">
            <v>IE</v>
          </cell>
          <cell r="C1865" t="str">
            <v>VS_I64</v>
          </cell>
          <cell r="D1865" t="str">
            <v>e_itsp</v>
          </cell>
          <cell r="E1865">
            <v>0.33382570162481501</v>
          </cell>
          <cell r="F1865" t="str">
            <v>% ent cuse</v>
          </cell>
        </row>
        <row r="1866">
          <cell r="A1866" t="str">
            <v>2007</v>
          </cell>
          <cell r="B1866" t="str">
            <v>IE</v>
          </cell>
          <cell r="C1866" t="str">
            <v>VS_J65_66</v>
          </cell>
          <cell r="D1866" t="str">
            <v>e_itsp</v>
          </cell>
          <cell r="E1866">
            <v>0</v>
          </cell>
          <cell r="F1866" t="str">
            <v>% ent</v>
          </cell>
        </row>
        <row r="1867">
          <cell r="A1867" t="str">
            <v>2007</v>
          </cell>
          <cell r="B1867" t="str">
            <v>IE</v>
          </cell>
          <cell r="C1867" t="str">
            <v>VS_J65_66</v>
          </cell>
          <cell r="D1867" t="str">
            <v>e_itsp</v>
          </cell>
          <cell r="E1867">
            <v>0</v>
          </cell>
          <cell r="F1867" t="str">
            <v>% ent cuse</v>
          </cell>
        </row>
        <row r="1868">
          <cell r="A1868" t="str">
            <v>2007</v>
          </cell>
          <cell r="B1868" t="str">
            <v>IE</v>
          </cell>
          <cell r="C1868" t="str">
            <v>VS_K</v>
          </cell>
          <cell r="D1868" t="str">
            <v>e_itsp</v>
          </cell>
          <cell r="E1868">
            <v>0.118276628483501</v>
          </cell>
          <cell r="F1868" t="str">
            <v>% ent</v>
          </cell>
        </row>
        <row r="1869">
          <cell r="A1869" t="str">
            <v>2007</v>
          </cell>
          <cell r="B1869" t="str">
            <v>IE</v>
          </cell>
          <cell r="C1869" t="str">
            <v>VS_K</v>
          </cell>
          <cell r="D1869" t="str">
            <v>e_itsp</v>
          </cell>
          <cell r="E1869">
            <v>0.141045506442668</v>
          </cell>
          <cell r="F1869" t="str">
            <v>% ent cuse</v>
          </cell>
        </row>
        <row r="1870">
          <cell r="A1870" t="str">
            <v>2007</v>
          </cell>
          <cell r="B1870" t="str">
            <v>IE</v>
          </cell>
          <cell r="C1870" t="str">
            <v>VS_K70_71_73_74</v>
          </cell>
          <cell r="D1870" t="str">
            <v>e_itsp</v>
          </cell>
          <cell r="E1870">
            <v>7.6200623495521105E-2</v>
          </cell>
          <cell r="F1870" t="str">
            <v>% ent</v>
          </cell>
        </row>
        <row r="1871">
          <cell r="A1871" t="str">
            <v>2007</v>
          </cell>
          <cell r="B1871" t="str">
            <v>IE</v>
          </cell>
          <cell r="C1871" t="str">
            <v>VS_K70_71_73_74</v>
          </cell>
          <cell r="D1871" t="str">
            <v>e_itsp</v>
          </cell>
          <cell r="E1871">
            <v>9.2132258218426494E-2</v>
          </cell>
          <cell r="F1871" t="str">
            <v>% ent cuse</v>
          </cell>
        </row>
        <row r="1872">
          <cell r="A1872" t="str">
            <v>2007</v>
          </cell>
          <cell r="B1872" t="str">
            <v>IE</v>
          </cell>
          <cell r="C1872" t="str">
            <v>VS_K72</v>
          </cell>
          <cell r="D1872" t="str">
            <v>e_itsp</v>
          </cell>
          <cell r="E1872">
            <v>0.391393442622951</v>
          </cell>
          <cell r="F1872" t="str">
            <v>% ent</v>
          </cell>
        </row>
        <row r="1873">
          <cell r="A1873" t="str">
            <v>2007</v>
          </cell>
          <cell r="B1873" t="str">
            <v>IE</v>
          </cell>
          <cell r="C1873" t="str">
            <v>VS_K72</v>
          </cell>
          <cell r="D1873" t="str">
            <v>e_itsp</v>
          </cell>
          <cell r="E1873">
            <v>0.42861150070126203</v>
          </cell>
          <cell r="F1873" t="str">
            <v>% ent cuse</v>
          </cell>
        </row>
        <row r="1874">
          <cell r="A1874" t="str">
            <v>2007</v>
          </cell>
          <cell r="B1874" t="str">
            <v>IE</v>
          </cell>
          <cell r="C1874" t="str">
            <v>VS_O921_922</v>
          </cell>
          <cell r="D1874" t="str">
            <v>e_itsp</v>
          </cell>
          <cell r="E1874">
            <v>0</v>
          </cell>
          <cell r="F1874" t="str">
            <v>% ent</v>
          </cell>
        </row>
        <row r="1875">
          <cell r="A1875" t="str">
            <v>2007</v>
          </cell>
          <cell r="B1875" t="str">
            <v>IE</v>
          </cell>
          <cell r="C1875" t="str">
            <v>VS_O923_927</v>
          </cell>
          <cell r="D1875" t="str">
            <v>e_itsp</v>
          </cell>
          <cell r="E1875">
            <v>0</v>
          </cell>
          <cell r="F1875" t="str">
            <v>% ent</v>
          </cell>
        </row>
        <row r="1876">
          <cell r="A1876" t="str">
            <v>2007</v>
          </cell>
          <cell r="B1876" t="str">
            <v>IE</v>
          </cell>
          <cell r="C1876" t="str">
            <v>VS_O923_927</v>
          </cell>
          <cell r="D1876" t="str">
            <v>e_itsp</v>
          </cell>
          <cell r="E1876">
            <v>0</v>
          </cell>
          <cell r="F1876" t="str">
            <v>% ent cuse</v>
          </cell>
        </row>
        <row r="1877">
          <cell r="A1877" t="str">
            <v>2007</v>
          </cell>
          <cell r="B1877" t="str">
            <v>IE</v>
          </cell>
          <cell r="C1877" t="str">
            <v>VS_O93</v>
          </cell>
          <cell r="D1877" t="str">
            <v>e_itsp</v>
          </cell>
          <cell r="E1877">
            <v>0</v>
          </cell>
          <cell r="F1877" t="str">
            <v>% ent</v>
          </cell>
        </row>
        <row r="1878">
          <cell r="A1878" t="str">
            <v>2007</v>
          </cell>
          <cell r="B1878" t="str">
            <v>IE</v>
          </cell>
          <cell r="C1878" t="str">
            <v>VS_O93</v>
          </cell>
          <cell r="D1878" t="str">
            <v>e_itsp</v>
          </cell>
          <cell r="E1878">
            <v>0</v>
          </cell>
          <cell r="F1878" t="str">
            <v>% ent cuse</v>
          </cell>
        </row>
        <row r="1879">
          <cell r="A1879" t="str">
            <v>2007</v>
          </cell>
          <cell r="B1879" t="str">
            <v>IT</v>
          </cell>
          <cell r="C1879" t="str">
            <v>10_65</v>
          </cell>
          <cell r="D1879" t="str">
            <v>e_itsp</v>
          </cell>
          <cell r="E1879">
            <v>0.45370059880239499</v>
          </cell>
          <cell r="F1879" t="str">
            <v>% ent</v>
          </cell>
        </row>
        <row r="1880">
          <cell r="A1880" t="str">
            <v>2007</v>
          </cell>
          <cell r="B1880" t="str">
            <v>IT</v>
          </cell>
          <cell r="C1880" t="str">
            <v>10_65</v>
          </cell>
          <cell r="D1880" t="str">
            <v>e_itsp</v>
          </cell>
          <cell r="E1880">
            <v>0.45370059880239499</v>
          </cell>
          <cell r="F1880" t="str">
            <v>% ent cuse</v>
          </cell>
        </row>
        <row r="1881">
          <cell r="A1881" t="str">
            <v>2007</v>
          </cell>
          <cell r="B1881" t="str">
            <v>IT</v>
          </cell>
          <cell r="C1881" t="str">
            <v>10_66</v>
          </cell>
          <cell r="D1881" t="str">
            <v>e_itsp</v>
          </cell>
          <cell r="E1881">
            <v>0.61322784810126596</v>
          </cell>
          <cell r="F1881" t="str">
            <v>% ent</v>
          </cell>
        </row>
        <row r="1882">
          <cell r="A1882" t="str">
            <v>2007</v>
          </cell>
          <cell r="B1882" t="str">
            <v>IT</v>
          </cell>
          <cell r="C1882" t="str">
            <v>10_66</v>
          </cell>
          <cell r="D1882" t="str">
            <v>e_itsp</v>
          </cell>
          <cell r="E1882">
            <v>0.61322784810126596</v>
          </cell>
          <cell r="F1882" t="str">
            <v>% ent cuse</v>
          </cell>
        </row>
        <row r="1883">
          <cell r="A1883" t="str">
            <v>2007</v>
          </cell>
          <cell r="B1883" t="str">
            <v>IT</v>
          </cell>
          <cell r="C1883" t="str">
            <v>10_67</v>
          </cell>
          <cell r="D1883" t="str">
            <v>e_itsp</v>
          </cell>
          <cell r="E1883">
            <v>0.137424242424242</v>
          </cell>
          <cell r="F1883" t="str">
            <v>% ent</v>
          </cell>
        </row>
        <row r="1884">
          <cell r="A1884" t="str">
            <v>2007</v>
          </cell>
          <cell r="B1884" t="str">
            <v>IT</v>
          </cell>
          <cell r="C1884" t="str">
            <v>10_67</v>
          </cell>
          <cell r="D1884" t="str">
            <v>e_itsp</v>
          </cell>
          <cell r="E1884">
            <v>0.13845610754391199</v>
          </cell>
          <cell r="F1884" t="str">
            <v>% ent cuse</v>
          </cell>
        </row>
        <row r="1885">
          <cell r="A1885" t="str">
            <v>2007</v>
          </cell>
          <cell r="B1885" t="str">
            <v>IT</v>
          </cell>
          <cell r="C1885" t="str">
            <v>10_D</v>
          </cell>
          <cell r="D1885" t="str">
            <v>e_itsp</v>
          </cell>
          <cell r="E1885">
            <v>9.5803277198245496E-2</v>
          </cell>
          <cell r="F1885" t="str">
            <v>% ent</v>
          </cell>
        </row>
        <row r="1886">
          <cell r="A1886" t="str">
            <v>2007</v>
          </cell>
          <cell r="B1886" t="str">
            <v>IT</v>
          </cell>
          <cell r="C1886" t="str">
            <v>10_D</v>
          </cell>
          <cell r="D1886" t="str">
            <v>e_itsp</v>
          </cell>
          <cell r="E1886">
            <v>9.9165648746767601E-2</v>
          </cell>
          <cell r="F1886" t="str">
            <v>% ent cuse</v>
          </cell>
        </row>
        <row r="1887">
          <cell r="A1887" t="str">
            <v>2007</v>
          </cell>
          <cell r="B1887" t="str">
            <v>IT</v>
          </cell>
          <cell r="C1887" t="str">
            <v>10_D15_22</v>
          </cell>
          <cell r="D1887" t="str">
            <v>e_itsp</v>
          </cell>
          <cell r="E1887">
            <v>6.3683818770226497E-2</v>
          </cell>
          <cell r="F1887" t="str">
            <v>% ent</v>
          </cell>
        </row>
        <row r="1888">
          <cell r="A1888" t="str">
            <v>2007</v>
          </cell>
          <cell r="B1888" t="str">
            <v>IT</v>
          </cell>
          <cell r="C1888" t="str">
            <v>10_D15_22</v>
          </cell>
          <cell r="D1888" t="str">
            <v>e_itsp</v>
          </cell>
          <cell r="E1888">
            <v>6.8842265526006599E-2</v>
          </cell>
          <cell r="F1888" t="str">
            <v>% ent cuse</v>
          </cell>
        </row>
        <row r="1889">
          <cell r="A1889" t="str">
            <v>2007</v>
          </cell>
          <cell r="B1889" t="str">
            <v>IT</v>
          </cell>
          <cell r="C1889" t="str">
            <v>10_D23_25</v>
          </cell>
          <cell r="D1889" t="str">
            <v>e_itsp</v>
          </cell>
          <cell r="E1889">
            <v>0.129510562332639</v>
          </cell>
          <cell r="F1889" t="str">
            <v>% ent</v>
          </cell>
        </row>
        <row r="1890">
          <cell r="A1890" t="str">
            <v>2007</v>
          </cell>
          <cell r="B1890" t="str">
            <v>IT</v>
          </cell>
          <cell r="C1890" t="str">
            <v>10_D23_25</v>
          </cell>
          <cell r="D1890" t="str">
            <v>e_itsp</v>
          </cell>
          <cell r="E1890">
            <v>0.13153346165817001</v>
          </cell>
          <cell r="F1890" t="str">
            <v>% ent cuse</v>
          </cell>
        </row>
        <row r="1891">
          <cell r="A1891" t="str">
            <v>2007</v>
          </cell>
          <cell r="B1891" t="str">
            <v>IT</v>
          </cell>
          <cell r="C1891" t="str">
            <v>10_D26_28</v>
          </cell>
          <cell r="D1891" t="str">
            <v>e_itsp</v>
          </cell>
          <cell r="E1891">
            <v>6.6634946345414003E-2</v>
          </cell>
          <cell r="F1891" t="str">
            <v>% ent</v>
          </cell>
        </row>
        <row r="1892">
          <cell r="A1892" t="str">
            <v>2007</v>
          </cell>
          <cell r="B1892" t="str">
            <v>IT</v>
          </cell>
          <cell r="C1892" t="str">
            <v>10_D26_28</v>
          </cell>
          <cell r="D1892" t="str">
            <v>e_itsp</v>
          </cell>
          <cell r="E1892">
            <v>6.7540944042252901E-2</v>
          </cell>
          <cell r="F1892" t="str">
            <v>% ent cuse</v>
          </cell>
        </row>
        <row r="1893">
          <cell r="A1893" t="str">
            <v>2007</v>
          </cell>
          <cell r="B1893" t="str">
            <v>IT</v>
          </cell>
          <cell r="C1893" t="str">
            <v>10_D29_37</v>
          </cell>
          <cell r="D1893" t="str">
            <v>e_itsp</v>
          </cell>
          <cell r="E1893">
            <v>0.15366673155538299</v>
          </cell>
          <cell r="F1893" t="str">
            <v>% ent</v>
          </cell>
        </row>
        <row r="1894">
          <cell r="A1894" t="str">
            <v>2007</v>
          </cell>
          <cell r="B1894" t="str">
            <v>IT</v>
          </cell>
          <cell r="C1894" t="str">
            <v>10_D29_37</v>
          </cell>
          <cell r="D1894" t="str">
            <v>e_itsp</v>
          </cell>
          <cell r="E1894">
            <v>0.15507852880633799</v>
          </cell>
          <cell r="F1894" t="str">
            <v>% ent cuse</v>
          </cell>
        </row>
        <row r="1895">
          <cell r="A1895" t="str">
            <v>2007</v>
          </cell>
          <cell r="B1895" t="str">
            <v>IT</v>
          </cell>
          <cell r="C1895" t="str">
            <v>10_DF</v>
          </cell>
          <cell r="D1895" t="str">
            <v>e_itsp</v>
          </cell>
          <cell r="E1895">
            <v>8.0080964802330706E-2</v>
          </cell>
          <cell r="F1895" t="str">
            <v>% ent</v>
          </cell>
        </row>
        <row r="1896">
          <cell r="A1896" t="str">
            <v>2007</v>
          </cell>
          <cell r="B1896" t="str">
            <v>IT</v>
          </cell>
          <cell r="C1896" t="str">
            <v>10_DF</v>
          </cell>
          <cell r="D1896" t="str">
            <v>e_itsp</v>
          </cell>
          <cell r="E1896">
            <v>8.3304054813617703E-2</v>
          </cell>
          <cell r="F1896" t="str">
            <v>% ent cuse</v>
          </cell>
        </row>
        <row r="1897">
          <cell r="A1897" t="str">
            <v>2007</v>
          </cell>
          <cell r="B1897" t="str">
            <v>IT</v>
          </cell>
          <cell r="C1897" t="str">
            <v>10_DFGHIJKO</v>
          </cell>
          <cell r="D1897" t="str">
            <v>e_itsp</v>
          </cell>
          <cell r="E1897">
            <v>9.4732287116652006E-2</v>
          </cell>
          <cell r="F1897" t="str">
            <v>% ent</v>
          </cell>
        </row>
        <row r="1898">
          <cell r="A1898" t="str">
            <v>2007</v>
          </cell>
          <cell r="B1898" t="str">
            <v>IT</v>
          </cell>
          <cell r="C1898" t="str">
            <v>10_DFGHIJKO</v>
          </cell>
          <cell r="D1898" t="str">
            <v>e_itsp</v>
          </cell>
          <cell r="E1898">
            <v>9.8047048855245206E-2</v>
          </cell>
          <cell r="F1898" t="str">
            <v>% ent cuse</v>
          </cell>
        </row>
        <row r="1899">
          <cell r="A1899" t="str">
            <v>2007</v>
          </cell>
          <cell r="B1899" t="str">
            <v>IT</v>
          </cell>
          <cell r="C1899" t="str">
            <v>10_DFGHIKO</v>
          </cell>
          <cell r="D1899" t="str">
            <v>e_itsp</v>
          </cell>
          <cell r="E1899">
            <v>9.2777117506634005E-2</v>
          </cell>
          <cell r="F1899" t="str">
            <v>% ent</v>
          </cell>
        </row>
        <row r="1900">
          <cell r="A1900" t="str">
            <v>2007</v>
          </cell>
          <cell r="B1900" t="str">
            <v>IT</v>
          </cell>
          <cell r="C1900" t="str">
            <v>10_DFGHIKO</v>
          </cell>
          <cell r="D1900" t="str">
            <v>e_itsp</v>
          </cell>
          <cell r="E1900">
            <v>9.6040561070987199E-2</v>
          </cell>
          <cell r="F1900" t="str">
            <v>% ent cuse</v>
          </cell>
        </row>
        <row r="1901">
          <cell r="A1901" t="str">
            <v>2007</v>
          </cell>
          <cell r="B1901" t="str">
            <v>IT</v>
          </cell>
          <cell r="C1901" t="str">
            <v>10_DGHIK</v>
          </cell>
          <cell r="D1901" t="str">
            <v>e_itsp</v>
          </cell>
          <cell r="E1901">
            <v>0.103367865567472</v>
          </cell>
          <cell r="F1901" t="str">
            <v>% ent</v>
          </cell>
        </row>
        <row r="1902">
          <cell r="A1902" t="str">
            <v>2007</v>
          </cell>
          <cell r="B1902" t="str">
            <v>IT</v>
          </cell>
          <cell r="C1902" t="str">
            <v>10_DGHIK</v>
          </cell>
          <cell r="D1902" t="str">
            <v>e_itsp</v>
          </cell>
          <cell r="E1902">
            <v>0.106632177826747</v>
          </cell>
          <cell r="F1902" t="str">
            <v>% ent cuse</v>
          </cell>
        </row>
        <row r="1903">
          <cell r="A1903" t="str">
            <v>2007</v>
          </cell>
          <cell r="B1903" t="str">
            <v>IT</v>
          </cell>
          <cell r="C1903" t="str">
            <v>10_DGIK</v>
          </cell>
          <cell r="D1903" t="str">
            <v>e_itsp</v>
          </cell>
          <cell r="E1903">
            <v>0.106477322987881</v>
          </cell>
          <cell r="F1903" t="str">
            <v>% ent</v>
          </cell>
        </row>
        <row r="1904">
          <cell r="A1904" t="str">
            <v>2007</v>
          </cell>
          <cell r="B1904" t="str">
            <v>IT</v>
          </cell>
          <cell r="C1904" t="str">
            <v>10_DGIK</v>
          </cell>
          <cell r="D1904" t="str">
            <v>e_itsp</v>
          </cell>
          <cell r="E1904">
            <v>0.10996456700620599</v>
          </cell>
          <cell r="F1904" t="str">
            <v>% ent cuse</v>
          </cell>
        </row>
        <row r="1905">
          <cell r="A1905" t="str">
            <v>2007</v>
          </cell>
          <cell r="B1905" t="str">
            <v>IT</v>
          </cell>
          <cell r="C1905" t="str">
            <v>10_F</v>
          </cell>
          <cell r="D1905" t="str">
            <v>e_itsp</v>
          </cell>
          <cell r="E1905">
            <v>3.4074615947329898E-2</v>
          </cell>
          <cell r="F1905" t="str">
            <v>% ent</v>
          </cell>
        </row>
        <row r="1906">
          <cell r="A1906" t="str">
            <v>2007</v>
          </cell>
          <cell r="B1906" t="str">
            <v>IT</v>
          </cell>
          <cell r="C1906" t="str">
            <v>10_F</v>
          </cell>
          <cell r="D1906" t="str">
            <v>e_itsp</v>
          </cell>
          <cell r="E1906">
            <v>3.5969856869622799E-2</v>
          </cell>
          <cell r="F1906" t="str">
            <v>% ent cuse</v>
          </cell>
        </row>
        <row r="1907">
          <cell r="A1907" t="str">
            <v>2007</v>
          </cell>
          <cell r="B1907" t="str">
            <v>IT</v>
          </cell>
          <cell r="C1907" t="str">
            <v>10_G</v>
          </cell>
          <cell r="D1907" t="str">
            <v>e_itsp</v>
          </cell>
          <cell r="E1907">
            <v>7.6971904840757305E-2</v>
          </cell>
          <cell r="F1907" t="str">
            <v>% ent</v>
          </cell>
        </row>
        <row r="1908">
          <cell r="A1908" t="str">
            <v>2007</v>
          </cell>
          <cell r="B1908" t="str">
            <v>IT</v>
          </cell>
          <cell r="C1908" t="str">
            <v>10_G</v>
          </cell>
          <cell r="D1908" t="str">
            <v>e_itsp</v>
          </cell>
          <cell r="E1908">
            <v>7.9248173797013294E-2</v>
          </cell>
          <cell r="F1908" t="str">
            <v>% ent cuse</v>
          </cell>
        </row>
        <row r="1909">
          <cell r="A1909" t="str">
            <v>2007</v>
          </cell>
          <cell r="B1909" t="str">
            <v>IT</v>
          </cell>
          <cell r="C1909" t="str">
            <v>10_G50</v>
          </cell>
          <cell r="D1909" t="str">
            <v>e_itsp</v>
          </cell>
          <cell r="E1909">
            <v>4.3038297872340397E-2</v>
          </cell>
          <cell r="F1909" t="str">
            <v>% ent</v>
          </cell>
        </row>
        <row r="1910">
          <cell r="A1910" t="str">
            <v>2007</v>
          </cell>
          <cell r="B1910" t="str">
            <v>IT</v>
          </cell>
          <cell r="C1910" t="str">
            <v>10_G50</v>
          </cell>
          <cell r="D1910" t="str">
            <v>e_itsp</v>
          </cell>
          <cell r="E1910">
            <v>4.3421764404514201E-2</v>
          </cell>
          <cell r="F1910" t="str">
            <v>% ent cuse</v>
          </cell>
        </row>
        <row r="1911">
          <cell r="A1911" t="str">
            <v>2007</v>
          </cell>
          <cell r="B1911" t="str">
            <v>IT</v>
          </cell>
          <cell r="C1911" t="str">
            <v>10_G51</v>
          </cell>
          <cell r="D1911" t="str">
            <v>e_itsp</v>
          </cell>
          <cell r="E1911">
            <v>0.11407926907733899</v>
          </cell>
          <cell r="F1911" t="str">
            <v>% ent</v>
          </cell>
        </row>
        <row r="1912">
          <cell r="A1912" t="str">
            <v>2007</v>
          </cell>
          <cell r="B1912" t="str">
            <v>IT</v>
          </cell>
          <cell r="C1912" t="str">
            <v>10_G51</v>
          </cell>
          <cell r="D1912" t="str">
            <v>e_itsp</v>
          </cell>
          <cell r="E1912">
            <v>0.115033614350428</v>
          </cell>
          <cell r="F1912" t="str">
            <v>% ent cuse</v>
          </cell>
        </row>
        <row r="1913">
          <cell r="A1913" t="str">
            <v>2007</v>
          </cell>
          <cell r="B1913" t="str">
            <v>IT</v>
          </cell>
          <cell r="C1913" t="str">
            <v>10_G52</v>
          </cell>
          <cell r="D1913" t="str">
            <v>e_itsp</v>
          </cell>
          <cell r="E1913">
            <v>5.2232810438352102E-2</v>
          </cell>
          <cell r="F1913" t="str">
            <v>% ent</v>
          </cell>
        </row>
        <row r="1914">
          <cell r="A1914" t="str">
            <v>2007</v>
          </cell>
          <cell r="B1914" t="str">
            <v>IT</v>
          </cell>
          <cell r="C1914" t="str">
            <v>10_G52</v>
          </cell>
          <cell r="D1914" t="str">
            <v>e_itsp</v>
          </cell>
          <cell r="E1914">
            <v>5.5701648786314402E-2</v>
          </cell>
          <cell r="F1914" t="str">
            <v>% ent cuse</v>
          </cell>
        </row>
        <row r="1915">
          <cell r="A1915" t="str">
            <v>2007</v>
          </cell>
          <cell r="B1915" t="str">
            <v>IT</v>
          </cell>
          <cell r="C1915" t="str">
            <v>10_GHIKO</v>
          </cell>
          <cell r="D1915" t="str">
            <v>e_itsp</v>
          </cell>
          <cell r="E1915">
            <v>0.11221340593802701</v>
          </cell>
          <cell r="F1915" t="str">
            <v>% ent</v>
          </cell>
        </row>
        <row r="1916">
          <cell r="A1916" t="str">
            <v>2007</v>
          </cell>
          <cell r="B1916" t="str">
            <v>IT</v>
          </cell>
          <cell r="C1916" t="str">
            <v>10_GHIKO</v>
          </cell>
          <cell r="D1916" t="str">
            <v>e_itsp</v>
          </cell>
          <cell r="E1916">
            <v>0.115299740666105</v>
          </cell>
          <cell r="F1916" t="str">
            <v>% ent cuse</v>
          </cell>
        </row>
        <row r="1917">
          <cell r="A1917" t="str">
            <v>2007</v>
          </cell>
          <cell r="B1917" t="str">
            <v>IT</v>
          </cell>
          <cell r="C1917" t="str">
            <v>10_H551_552</v>
          </cell>
          <cell r="D1917" t="str">
            <v>e_itsp</v>
          </cell>
          <cell r="E1917">
            <v>2.42232229012544E-2</v>
          </cell>
          <cell r="F1917" t="str">
            <v>% ent</v>
          </cell>
        </row>
        <row r="1918">
          <cell r="A1918" t="str">
            <v>2007</v>
          </cell>
          <cell r="B1918" t="str">
            <v>IT</v>
          </cell>
          <cell r="C1918" t="str">
            <v>10_H551_552</v>
          </cell>
          <cell r="D1918" t="str">
            <v>e_itsp</v>
          </cell>
          <cell r="E1918">
            <v>2.4286967402381301E-2</v>
          </cell>
          <cell r="F1918" t="str">
            <v>% ent cuse</v>
          </cell>
        </row>
        <row r="1919">
          <cell r="A1919" t="str">
            <v>2007</v>
          </cell>
          <cell r="B1919" t="str">
            <v>IT</v>
          </cell>
          <cell r="C1919" t="str">
            <v>10_I</v>
          </cell>
          <cell r="D1919" t="str">
            <v>e_itsp</v>
          </cell>
          <cell r="E1919">
            <v>7.4475428386679601E-2</v>
          </cell>
          <cell r="F1919" t="str">
            <v>% ent</v>
          </cell>
        </row>
        <row r="1920">
          <cell r="A1920" t="str">
            <v>2007</v>
          </cell>
          <cell r="B1920" t="str">
            <v>IT</v>
          </cell>
          <cell r="C1920" t="str">
            <v>10_I</v>
          </cell>
          <cell r="D1920" t="str">
            <v>e_itsp</v>
          </cell>
          <cell r="E1920">
            <v>7.7581445319735806E-2</v>
          </cell>
          <cell r="F1920" t="str">
            <v>% ent cuse</v>
          </cell>
        </row>
        <row r="1921">
          <cell r="A1921" t="str">
            <v>2007</v>
          </cell>
          <cell r="B1921" t="str">
            <v>IT</v>
          </cell>
          <cell r="C1921" t="str">
            <v>10_I60_63</v>
          </cell>
          <cell r="D1921" t="str">
            <v>e_itsp</v>
          </cell>
          <cell r="E1921">
            <v>6.3056700181308697E-2</v>
          </cell>
          <cell r="F1921" t="str">
            <v>% ent</v>
          </cell>
        </row>
        <row r="1922">
          <cell r="A1922" t="str">
            <v>2007</v>
          </cell>
          <cell r="B1922" t="str">
            <v>IT</v>
          </cell>
          <cell r="C1922" t="str">
            <v>10_I60_63</v>
          </cell>
          <cell r="D1922" t="str">
            <v>e_itsp</v>
          </cell>
          <cell r="E1922">
            <v>6.5698162653033507E-2</v>
          </cell>
          <cell r="F1922" t="str">
            <v>% ent cuse</v>
          </cell>
        </row>
        <row r="1923">
          <cell r="A1923" t="str">
            <v>2007</v>
          </cell>
          <cell r="B1923" t="str">
            <v>IT</v>
          </cell>
          <cell r="C1923" t="str">
            <v>10_I64</v>
          </cell>
          <cell r="D1923" t="str">
            <v>e_itsp</v>
          </cell>
          <cell r="E1923">
            <v>0.65663865546218503</v>
          </cell>
          <cell r="F1923" t="str">
            <v>% ent</v>
          </cell>
        </row>
        <row r="1924">
          <cell r="A1924" t="str">
            <v>2007</v>
          </cell>
          <cell r="B1924" t="str">
            <v>IT</v>
          </cell>
          <cell r="C1924" t="str">
            <v>10_I64</v>
          </cell>
          <cell r="D1924" t="str">
            <v>e_itsp</v>
          </cell>
          <cell r="E1924">
            <v>0.67788670078945101</v>
          </cell>
          <cell r="F1924" t="str">
            <v>% ent cuse</v>
          </cell>
        </row>
        <row r="1925">
          <cell r="A1925" t="str">
            <v>2007</v>
          </cell>
          <cell r="B1925" t="str">
            <v>IT</v>
          </cell>
          <cell r="C1925" t="str">
            <v>10_J65_66</v>
          </cell>
          <cell r="D1925" t="str">
            <v>e_itsp</v>
          </cell>
          <cell r="E1925">
            <v>0.47908358509567001</v>
          </cell>
          <cell r="F1925" t="str">
            <v>% ent</v>
          </cell>
        </row>
        <row r="1926">
          <cell r="A1926" t="str">
            <v>2007</v>
          </cell>
          <cell r="B1926" t="str">
            <v>IT</v>
          </cell>
          <cell r="C1926" t="str">
            <v>10_J65_66</v>
          </cell>
          <cell r="D1926" t="str">
            <v>e_itsp</v>
          </cell>
          <cell r="E1926">
            <v>0.47908358509567001</v>
          </cell>
          <cell r="F1926" t="str">
            <v>% ent cuse</v>
          </cell>
        </row>
        <row r="1927">
          <cell r="A1927" t="str">
            <v>2007</v>
          </cell>
          <cell r="B1927" t="str">
            <v>IT</v>
          </cell>
          <cell r="C1927" t="str">
            <v>10_K</v>
          </cell>
          <cell r="D1927" t="str">
            <v>e_itsp</v>
          </cell>
          <cell r="E1927">
            <v>0.21749238156801201</v>
          </cell>
          <cell r="F1927" t="str">
            <v>% ent</v>
          </cell>
        </row>
        <row r="1928">
          <cell r="A1928" t="str">
            <v>2007</v>
          </cell>
          <cell r="B1928" t="str">
            <v>IT</v>
          </cell>
          <cell r="C1928" t="str">
            <v>10_K</v>
          </cell>
          <cell r="D1928" t="str">
            <v>e_itsp</v>
          </cell>
          <cell r="E1928">
            <v>0.22262231596777299</v>
          </cell>
          <cell r="F1928" t="str">
            <v>% ent cuse</v>
          </cell>
        </row>
        <row r="1929">
          <cell r="A1929" t="str">
            <v>2007</v>
          </cell>
          <cell r="B1929" t="str">
            <v>IT</v>
          </cell>
          <cell r="C1929" t="str">
            <v>10_K70_71_73_74</v>
          </cell>
          <cell r="D1929" t="str">
            <v>e_itsp</v>
          </cell>
          <cell r="E1929">
            <v>0.13581687718673999</v>
          </cell>
          <cell r="F1929" t="str">
            <v>% ent</v>
          </cell>
        </row>
        <row r="1930">
          <cell r="A1930" t="str">
            <v>2007</v>
          </cell>
          <cell r="B1930" t="str">
            <v>IT</v>
          </cell>
          <cell r="C1930" t="str">
            <v>10_K70_71_73_74</v>
          </cell>
          <cell r="D1930" t="str">
            <v>e_itsp</v>
          </cell>
          <cell r="E1930">
            <v>0.139517996839603</v>
          </cell>
          <cell r="F1930" t="str">
            <v>% ent cuse</v>
          </cell>
        </row>
        <row r="1931">
          <cell r="A1931" t="str">
            <v>2007</v>
          </cell>
          <cell r="B1931" t="str">
            <v>IT</v>
          </cell>
          <cell r="C1931" t="str">
            <v>10_K72</v>
          </cell>
          <cell r="D1931" t="str">
            <v>e_itsp</v>
          </cell>
          <cell r="E1931">
            <v>0.50472784150156402</v>
          </cell>
          <cell r="F1931" t="str">
            <v>% ent</v>
          </cell>
        </row>
        <row r="1932">
          <cell r="A1932" t="str">
            <v>2007</v>
          </cell>
          <cell r="B1932" t="str">
            <v>IT</v>
          </cell>
          <cell r="C1932" t="str">
            <v>10_K72</v>
          </cell>
          <cell r="D1932" t="str">
            <v>e_itsp</v>
          </cell>
          <cell r="E1932">
            <v>0.51023239242126195</v>
          </cell>
          <cell r="F1932" t="str">
            <v>% ent cuse</v>
          </cell>
        </row>
        <row r="1933">
          <cell r="A1933" t="str">
            <v>2007</v>
          </cell>
          <cell r="B1933" t="str">
            <v>IT</v>
          </cell>
          <cell r="C1933" t="str">
            <v>10_O921_922</v>
          </cell>
          <cell r="D1933" t="str">
            <v>e_itsp</v>
          </cell>
          <cell r="E1933">
            <v>0.12891975308642001</v>
          </cell>
          <cell r="F1933" t="str">
            <v>% ent</v>
          </cell>
        </row>
        <row r="1934">
          <cell r="A1934" t="str">
            <v>2007</v>
          </cell>
          <cell r="B1934" t="str">
            <v>IT</v>
          </cell>
          <cell r="C1934" t="str">
            <v>10_O921_922</v>
          </cell>
          <cell r="D1934" t="str">
            <v>e_itsp</v>
          </cell>
          <cell r="E1934">
            <v>0.13158806666036599</v>
          </cell>
          <cell r="F1934" t="str">
            <v>% ent cuse</v>
          </cell>
        </row>
        <row r="1935">
          <cell r="A1935" t="str">
            <v>2007</v>
          </cell>
          <cell r="B1935" t="str">
            <v>IT</v>
          </cell>
          <cell r="C1935" t="str">
            <v>L_DF</v>
          </cell>
          <cell r="D1935" t="str">
            <v>e_itsp</v>
          </cell>
          <cell r="E1935">
            <v>0.75612618724559</v>
          </cell>
          <cell r="F1935" t="str">
            <v>% ent</v>
          </cell>
        </row>
        <row r="1936">
          <cell r="A1936" t="str">
            <v>2007</v>
          </cell>
          <cell r="B1936" t="str">
            <v>IT</v>
          </cell>
          <cell r="C1936" t="str">
            <v>L_DF</v>
          </cell>
          <cell r="D1936" t="str">
            <v>e_itsp</v>
          </cell>
          <cell r="E1936">
            <v>0.75612618724559</v>
          </cell>
          <cell r="F1936" t="str">
            <v>% ent cuse</v>
          </cell>
        </row>
        <row r="1937">
          <cell r="A1937" t="str">
            <v>2007</v>
          </cell>
          <cell r="B1937" t="str">
            <v>IT</v>
          </cell>
          <cell r="C1937" t="str">
            <v>L_DFGHIJKO</v>
          </cell>
          <cell r="D1937" t="str">
            <v>e_itsp</v>
          </cell>
          <cell r="E1937">
            <v>0.66296821830699104</v>
          </cell>
          <cell r="F1937" t="str">
            <v>% ent</v>
          </cell>
        </row>
        <row r="1938">
          <cell r="A1938" t="str">
            <v>2007</v>
          </cell>
          <cell r="B1938" t="str">
            <v>IT</v>
          </cell>
          <cell r="C1938" t="str">
            <v>L_DFGHIJKO</v>
          </cell>
          <cell r="D1938" t="str">
            <v>e_itsp</v>
          </cell>
          <cell r="E1938">
            <v>0.66632334056298903</v>
          </cell>
          <cell r="F1938" t="str">
            <v>% ent cuse</v>
          </cell>
        </row>
        <row r="1939">
          <cell r="A1939" t="str">
            <v>2007</v>
          </cell>
          <cell r="B1939" t="str">
            <v>IT</v>
          </cell>
          <cell r="C1939" t="str">
            <v>L_DFGHIKO</v>
          </cell>
          <cell r="D1939" t="str">
            <v>e_itsp</v>
          </cell>
          <cell r="E1939">
            <v>0.66320350877193002</v>
          </cell>
          <cell r="F1939" t="str">
            <v>% ent</v>
          </cell>
        </row>
        <row r="1940">
          <cell r="A1940" t="str">
            <v>2007</v>
          </cell>
          <cell r="B1940" t="str">
            <v>IT</v>
          </cell>
          <cell r="C1940" t="str">
            <v>L_DFGHIKO</v>
          </cell>
          <cell r="D1940" t="str">
            <v>e_itsp</v>
          </cell>
          <cell r="E1940">
            <v>0.66679013782909502</v>
          </cell>
          <cell r="F1940" t="str">
            <v>% ent cuse</v>
          </cell>
        </row>
        <row r="1941">
          <cell r="A1941" t="str">
            <v>2007</v>
          </cell>
          <cell r="B1941" t="str">
            <v>IT</v>
          </cell>
          <cell r="C1941" t="str">
            <v>L_GHIKO</v>
          </cell>
          <cell r="D1941" t="str">
            <v>e_itsp</v>
          </cell>
          <cell r="E1941">
            <v>0.563662790697674</v>
          </cell>
          <cell r="F1941" t="str">
            <v>% ent</v>
          </cell>
        </row>
        <row r="1942">
          <cell r="A1942" t="str">
            <v>2007</v>
          </cell>
          <cell r="B1942" t="str">
            <v>IT</v>
          </cell>
          <cell r="C1942" t="str">
            <v>L_GHIKO</v>
          </cell>
          <cell r="D1942" t="str">
            <v>e_itsp</v>
          </cell>
          <cell r="E1942">
            <v>0.57001330227020497</v>
          </cell>
          <cell r="F1942" t="str">
            <v>% ent cuse</v>
          </cell>
        </row>
        <row r="1943">
          <cell r="A1943" t="str">
            <v>2007</v>
          </cell>
          <cell r="B1943" t="str">
            <v>IT</v>
          </cell>
          <cell r="C1943" t="str">
            <v>L_J65_66</v>
          </cell>
          <cell r="D1943" t="str">
            <v>e_itsp</v>
          </cell>
          <cell r="E1943">
            <v>0.65952087188978004</v>
          </cell>
          <cell r="F1943" t="str">
            <v>% ent</v>
          </cell>
        </row>
        <row r="1944">
          <cell r="A1944" t="str">
            <v>2007</v>
          </cell>
          <cell r="B1944" t="str">
            <v>IT</v>
          </cell>
          <cell r="C1944" t="str">
            <v>L_J65_66</v>
          </cell>
          <cell r="D1944" t="str">
            <v>e_itsp</v>
          </cell>
          <cell r="E1944">
            <v>0.65952087188978004</v>
          </cell>
          <cell r="F1944" t="str">
            <v>% ent cuse</v>
          </cell>
        </row>
        <row r="1945">
          <cell r="A1945" t="str">
            <v>2007</v>
          </cell>
          <cell r="B1945" t="str">
            <v>IT</v>
          </cell>
          <cell r="C1945" t="str">
            <v>M_DF</v>
          </cell>
          <cell r="D1945" t="str">
            <v>e_itsp</v>
          </cell>
          <cell r="E1945">
            <v>0.31876748023972901</v>
          </cell>
          <cell r="F1945" t="str">
            <v>% ent</v>
          </cell>
        </row>
        <row r="1946">
          <cell r="A1946" t="str">
            <v>2007</v>
          </cell>
          <cell r="B1946" t="str">
            <v>IT</v>
          </cell>
          <cell r="C1946" t="str">
            <v>M_DF</v>
          </cell>
          <cell r="D1946" t="str">
            <v>e_itsp</v>
          </cell>
          <cell r="E1946">
            <v>0.319102020445303</v>
          </cell>
          <cell r="F1946" t="str">
            <v>% ent cuse</v>
          </cell>
        </row>
        <row r="1947">
          <cell r="A1947" t="str">
            <v>2007</v>
          </cell>
          <cell r="B1947" t="str">
            <v>IT</v>
          </cell>
          <cell r="C1947" t="str">
            <v>M_DFGHIJKO</v>
          </cell>
          <cell r="D1947" t="str">
            <v>e_itsp</v>
          </cell>
          <cell r="E1947">
            <v>0.31030067625861302</v>
          </cell>
          <cell r="F1947" t="str">
            <v>% ent</v>
          </cell>
        </row>
        <row r="1948">
          <cell r="A1948" t="str">
            <v>2007</v>
          </cell>
          <cell r="B1948" t="str">
            <v>IT</v>
          </cell>
          <cell r="C1948" t="str">
            <v>M_DFGHIJKO</v>
          </cell>
          <cell r="D1948" t="str">
            <v>e_itsp</v>
          </cell>
          <cell r="E1948">
            <v>0.31179609575414702</v>
          </cell>
          <cell r="F1948" t="str">
            <v>% ent cuse</v>
          </cell>
        </row>
        <row r="1949">
          <cell r="A1949" t="str">
            <v>2007</v>
          </cell>
          <cell r="B1949" t="str">
            <v>IT</v>
          </cell>
          <cell r="C1949" t="str">
            <v>M_DFGHIKO</v>
          </cell>
          <cell r="D1949" t="str">
            <v>e_itsp</v>
          </cell>
          <cell r="E1949">
            <v>0.30437008081981898</v>
          </cell>
          <cell r="F1949" t="str">
            <v>% ent</v>
          </cell>
        </row>
        <row r="1950">
          <cell r="A1950" t="str">
            <v>2007</v>
          </cell>
          <cell r="B1950" t="str">
            <v>IT</v>
          </cell>
          <cell r="C1950" t="str">
            <v>M_DFGHIKO</v>
          </cell>
          <cell r="D1950" t="str">
            <v>e_itsp</v>
          </cell>
          <cell r="E1950">
            <v>0.30586555999329001</v>
          </cell>
          <cell r="F1950" t="str">
            <v>% ent cuse</v>
          </cell>
        </row>
        <row r="1951">
          <cell r="A1951" t="str">
            <v>2007</v>
          </cell>
          <cell r="B1951" t="str">
            <v>IT</v>
          </cell>
          <cell r="C1951" t="str">
            <v>M_GHIKO</v>
          </cell>
          <cell r="D1951" t="str">
            <v>e_itsp</v>
          </cell>
          <cell r="E1951">
            <v>0.282024804529523</v>
          </cell>
          <cell r="F1951" t="str">
            <v>% ent</v>
          </cell>
        </row>
        <row r="1952">
          <cell r="A1952" t="str">
            <v>2007</v>
          </cell>
          <cell r="B1952" t="str">
            <v>IT</v>
          </cell>
          <cell r="C1952" t="str">
            <v>M_GHIKO</v>
          </cell>
          <cell r="D1952" t="str">
            <v>e_itsp</v>
          </cell>
          <cell r="E1952">
            <v>0.28511852113319103</v>
          </cell>
          <cell r="F1952" t="str">
            <v>% ent cuse</v>
          </cell>
        </row>
        <row r="1953">
          <cell r="A1953" t="str">
            <v>2007</v>
          </cell>
          <cell r="B1953" t="str">
            <v>IT</v>
          </cell>
          <cell r="C1953" t="str">
            <v>M_J65_66</v>
          </cell>
          <cell r="D1953" t="str">
            <v>e_itsp</v>
          </cell>
          <cell r="E1953">
            <v>0.61552891281298405</v>
          </cell>
          <cell r="F1953" t="str">
            <v>% ent</v>
          </cell>
        </row>
        <row r="1954">
          <cell r="A1954" t="str">
            <v>2007</v>
          </cell>
          <cell r="B1954" t="str">
            <v>IT</v>
          </cell>
          <cell r="C1954" t="str">
            <v>M_J65_66</v>
          </cell>
          <cell r="D1954" t="str">
            <v>e_itsp</v>
          </cell>
          <cell r="E1954">
            <v>0.61552891281298405</v>
          </cell>
          <cell r="F1954" t="str">
            <v>% ent cuse</v>
          </cell>
        </row>
        <row r="1955">
          <cell r="A1955" t="str">
            <v>2007</v>
          </cell>
          <cell r="B1955" t="str">
            <v>IT</v>
          </cell>
          <cell r="C1955" t="str">
            <v>SM_DFGHIJKO</v>
          </cell>
          <cell r="D1955" t="str">
            <v>e_itsp</v>
          </cell>
          <cell r="E1955">
            <v>8.5775696219937497E-2</v>
          </cell>
          <cell r="F1955" t="str">
            <v>% ent</v>
          </cell>
        </row>
        <row r="1956">
          <cell r="A1956" t="str">
            <v>2007</v>
          </cell>
          <cell r="B1956" t="str">
            <v>IT</v>
          </cell>
          <cell r="C1956" t="str">
            <v>SM_DFGHIJKO</v>
          </cell>
          <cell r="D1956" t="str">
            <v>e_itsp</v>
          </cell>
          <cell r="E1956">
            <v>8.8818749593243707E-2</v>
          </cell>
          <cell r="F1956" t="str">
            <v>% ent cuse</v>
          </cell>
        </row>
        <row r="1957">
          <cell r="A1957" t="str">
            <v>2007</v>
          </cell>
          <cell r="B1957" t="str">
            <v>IT</v>
          </cell>
          <cell r="C1957" t="str">
            <v>SM_DFGHIKO</v>
          </cell>
          <cell r="D1957" t="str">
            <v>e_itsp</v>
          </cell>
          <cell r="E1957">
            <v>8.4325521429017003E-2</v>
          </cell>
          <cell r="F1957" t="str">
            <v>% ent</v>
          </cell>
        </row>
        <row r="1958">
          <cell r="A1958" t="str">
            <v>2007</v>
          </cell>
          <cell r="B1958" t="str">
            <v>IT</v>
          </cell>
          <cell r="C1958" t="str">
            <v>SM_DFGHIKO</v>
          </cell>
          <cell r="D1958" t="str">
            <v>e_itsp</v>
          </cell>
          <cell r="E1958">
            <v>8.7329987908791706E-2</v>
          </cell>
          <cell r="F1958" t="str">
            <v>% ent cuse</v>
          </cell>
        </row>
        <row r="1959">
          <cell r="A1959" t="str">
            <v>2007</v>
          </cell>
          <cell r="B1959" t="str">
            <v>IT</v>
          </cell>
          <cell r="C1959" t="str">
            <v>SM_J65_66</v>
          </cell>
          <cell r="D1959" t="str">
            <v>e_itsp</v>
          </cell>
          <cell r="E1959">
            <v>0.435126740807534</v>
          </cell>
          <cell r="F1959" t="str">
            <v>% ent</v>
          </cell>
        </row>
        <row r="1960">
          <cell r="A1960" t="str">
            <v>2007</v>
          </cell>
          <cell r="B1960" t="str">
            <v>IT</v>
          </cell>
          <cell r="C1960" t="str">
            <v>SM_J65_66</v>
          </cell>
          <cell r="D1960" t="str">
            <v>e_itsp</v>
          </cell>
          <cell r="E1960">
            <v>0.435126740807534</v>
          </cell>
          <cell r="F1960" t="str">
            <v>% ent cuse</v>
          </cell>
        </row>
        <row r="1961">
          <cell r="A1961" t="str">
            <v>2007</v>
          </cell>
          <cell r="B1961" t="str">
            <v>IT</v>
          </cell>
          <cell r="C1961" t="str">
            <v>SM_J65_66_O1</v>
          </cell>
          <cell r="D1961" t="str">
            <v>e_itsp</v>
          </cell>
          <cell r="E1961">
            <v>0.196466295371615</v>
          </cell>
          <cell r="F1961" t="str">
            <v>% ent</v>
          </cell>
        </row>
        <row r="1962">
          <cell r="A1962" t="str">
            <v>2007</v>
          </cell>
          <cell r="B1962" t="str">
            <v>IT</v>
          </cell>
          <cell r="C1962" t="str">
            <v>SM_J65_66_O1</v>
          </cell>
          <cell r="D1962" t="str">
            <v>e_itsp</v>
          </cell>
          <cell r="E1962">
            <v>0.196466295371615</v>
          </cell>
          <cell r="F1962" t="str">
            <v>% ent cuse</v>
          </cell>
        </row>
        <row r="1963">
          <cell r="A1963" t="str">
            <v>2007</v>
          </cell>
          <cell r="B1963" t="str">
            <v>IT</v>
          </cell>
          <cell r="C1963" t="str">
            <v>SM_J65_66_OTH</v>
          </cell>
          <cell r="D1963" t="str">
            <v>e_itsp</v>
          </cell>
          <cell r="E1963">
            <v>0.47092202667281202</v>
          </cell>
          <cell r="F1963" t="str">
            <v>% ent</v>
          </cell>
        </row>
        <row r="1964">
          <cell r="A1964" t="str">
            <v>2007</v>
          </cell>
          <cell r="B1964" t="str">
            <v>IT</v>
          </cell>
          <cell r="C1964" t="str">
            <v>SM_J65_66_OTH</v>
          </cell>
          <cell r="D1964" t="str">
            <v>e_itsp</v>
          </cell>
          <cell r="E1964">
            <v>0.47092202667281202</v>
          </cell>
          <cell r="F1964" t="str">
            <v>% ent cuse</v>
          </cell>
        </row>
        <row r="1965">
          <cell r="A1965" t="str">
            <v>2007</v>
          </cell>
          <cell r="B1965" t="str">
            <v>IT</v>
          </cell>
          <cell r="C1965" t="str">
            <v>SM_O1</v>
          </cell>
          <cell r="D1965" t="str">
            <v>e_itsp</v>
          </cell>
          <cell r="E1965">
            <v>5.9334843825861801E-2</v>
          </cell>
          <cell r="F1965" t="str">
            <v>% ent</v>
          </cell>
        </row>
        <row r="1966">
          <cell r="A1966" t="str">
            <v>2007</v>
          </cell>
          <cell r="B1966" t="str">
            <v>IT</v>
          </cell>
          <cell r="C1966" t="str">
            <v>SM_O1</v>
          </cell>
          <cell r="D1966" t="str">
            <v>e_itsp</v>
          </cell>
          <cell r="E1966">
            <v>6.2127367967269399E-2</v>
          </cell>
          <cell r="F1966" t="str">
            <v>% ent cuse</v>
          </cell>
        </row>
        <row r="1967">
          <cell r="A1967" t="str">
            <v>2007</v>
          </cell>
          <cell r="B1967" t="str">
            <v>IT</v>
          </cell>
          <cell r="C1967" t="str">
            <v>SM_OTH</v>
          </cell>
          <cell r="D1967" t="str">
            <v>e_itsp</v>
          </cell>
          <cell r="E1967">
            <v>8.9107400548739293E-2</v>
          </cell>
          <cell r="F1967" t="str">
            <v>% ent</v>
          </cell>
        </row>
        <row r="1968">
          <cell r="A1968" t="str">
            <v>2007</v>
          </cell>
          <cell r="B1968" t="str">
            <v>IT</v>
          </cell>
          <cell r="C1968" t="str">
            <v>SM_OTH</v>
          </cell>
          <cell r="D1968" t="str">
            <v>e_itsp</v>
          </cell>
          <cell r="E1968">
            <v>9.2089812108842803E-2</v>
          </cell>
          <cell r="F1968" t="str">
            <v>% ent cuse</v>
          </cell>
        </row>
        <row r="1969">
          <cell r="A1969" t="str">
            <v>2007</v>
          </cell>
          <cell r="B1969" t="str">
            <v>IT</v>
          </cell>
          <cell r="C1969" t="str">
            <v>S_DF</v>
          </cell>
          <cell r="D1969" t="str">
            <v>e_itsp</v>
          </cell>
          <cell r="E1969">
            <v>4.4449276327684202E-2</v>
          </cell>
          <cell r="F1969" t="str">
            <v>% ent</v>
          </cell>
        </row>
        <row r="1970">
          <cell r="A1970" t="str">
            <v>2007</v>
          </cell>
          <cell r="B1970" t="str">
            <v>IT</v>
          </cell>
          <cell r="C1970" t="str">
            <v>S_DF</v>
          </cell>
          <cell r="D1970" t="str">
            <v>e_itsp</v>
          </cell>
          <cell r="E1970">
            <v>4.6463824378594698E-2</v>
          </cell>
          <cell r="F1970" t="str">
            <v>% ent cuse</v>
          </cell>
        </row>
        <row r="1971">
          <cell r="A1971" t="str">
            <v>2007</v>
          </cell>
          <cell r="B1971" t="str">
            <v>IT</v>
          </cell>
          <cell r="C1971" t="str">
            <v>S_DFGHIJKO</v>
          </cell>
          <cell r="D1971" t="str">
            <v>e_itsp</v>
          </cell>
          <cell r="E1971">
            <v>6.0852322026922902E-2</v>
          </cell>
          <cell r="F1971" t="str">
            <v>% ent</v>
          </cell>
        </row>
        <row r="1972">
          <cell r="A1972" t="str">
            <v>2007</v>
          </cell>
          <cell r="B1972" t="str">
            <v>IT</v>
          </cell>
          <cell r="C1972" t="str">
            <v>S_DFGHIJKO</v>
          </cell>
          <cell r="D1972" t="str">
            <v>e_itsp</v>
          </cell>
          <cell r="E1972">
            <v>6.3225304990776596E-2</v>
          </cell>
          <cell r="F1972" t="str">
            <v>% ent cuse</v>
          </cell>
        </row>
        <row r="1973">
          <cell r="A1973" t="str">
            <v>2007</v>
          </cell>
          <cell r="B1973" t="str">
            <v>IT</v>
          </cell>
          <cell r="C1973" t="str">
            <v>S_DFGHIKO</v>
          </cell>
          <cell r="D1973" t="str">
            <v>e_itsp</v>
          </cell>
          <cell r="E1973">
            <v>6.03055499495459E-2</v>
          </cell>
          <cell r="F1973" t="str">
            <v>% ent</v>
          </cell>
        </row>
        <row r="1974">
          <cell r="A1974" t="str">
            <v>2007</v>
          </cell>
          <cell r="B1974" t="str">
            <v>IT</v>
          </cell>
          <cell r="C1974" t="str">
            <v>S_DFGHIKO</v>
          </cell>
          <cell r="D1974" t="str">
            <v>e_itsp</v>
          </cell>
          <cell r="E1974">
            <v>6.2663279085621498E-2</v>
          </cell>
          <cell r="F1974" t="str">
            <v>% ent cuse</v>
          </cell>
        </row>
        <row r="1975">
          <cell r="A1975" t="str">
            <v>2007</v>
          </cell>
          <cell r="B1975" t="str">
            <v>IT</v>
          </cell>
          <cell r="C1975" t="str">
            <v>S_GHIKO</v>
          </cell>
          <cell r="D1975" t="str">
            <v>e_itsp</v>
          </cell>
          <cell r="E1975">
            <v>8.4689621868414902E-2</v>
          </cell>
          <cell r="F1975" t="str">
            <v>% ent</v>
          </cell>
        </row>
        <row r="1976">
          <cell r="A1976" t="str">
            <v>2007</v>
          </cell>
          <cell r="B1976" t="str">
            <v>IT</v>
          </cell>
          <cell r="C1976" t="str">
            <v>S_GHIKO</v>
          </cell>
          <cell r="D1976" t="str">
            <v>e_itsp</v>
          </cell>
          <cell r="E1976">
            <v>8.7201961209754195E-2</v>
          </cell>
          <cell r="F1976" t="str">
            <v>% ent cuse</v>
          </cell>
        </row>
        <row r="1977">
          <cell r="A1977" t="str">
            <v>2007</v>
          </cell>
          <cell r="B1977" t="str">
            <v>IT</v>
          </cell>
          <cell r="C1977" t="str">
            <v>S_J65_66</v>
          </cell>
          <cell r="D1977" t="str">
            <v>e_itsp</v>
          </cell>
          <cell r="E1977">
            <v>0.28104028793683999</v>
          </cell>
          <cell r="F1977" t="str">
            <v>% ent</v>
          </cell>
        </row>
        <row r="1978">
          <cell r="A1978" t="str">
            <v>2007</v>
          </cell>
          <cell r="B1978" t="str">
            <v>IT</v>
          </cell>
          <cell r="C1978" t="str">
            <v>S_J65_66</v>
          </cell>
          <cell r="D1978" t="str">
            <v>e_itsp</v>
          </cell>
          <cell r="E1978">
            <v>0.28104028793683999</v>
          </cell>
          <cell r="F1978" t="str">
            <v>% ent cuse</v>
          </cell>
        </row>
        <row r="1979">
          <cell r="A1979" t="str">
            <v>2007</v>
          </cell>
          <cell r="B1979" t="str">
            <v>LT</v>
          </cell>
          <cell r="C1979" t="str">
            <v>10_65</v>
          </cell>
          <cell r="D1979" t="str">
            <v>e_itsp</v>
          </cell>
          <cell r="E1979">
            <v>0.65789473684210498</v>
          </cell>
          <cell r="F1979" t="str">
            <v>% ent</v>
          </cell>
        </row>
        <row r="1980">
          <cell r="A1980" t="str">
            <v>2007</v>
          </cell>
          <cell r="B1980" t="str">
            <v>LT</v>
          </cell>
          <cell r="C1980" t="str">
            <v>10_65</v>
          </cell>
          <cell r="D1980" t="str">
            <v>e_itsp</v>
          </cell>
          <cell r="E1980">
            <v>0.65789473684210498</v>
          </cell>
          <cell r="F1980" t="str">
            <v>% ent cuse</v>
          </cell>
        </row>
        <row r="1981">
          <cell r="A1981" t="str">
            <v>2007</v>
          </cell>
          <cell r="B1981" t="str">
            <v>LT</v>
          </cell>
          <cell r="C1981" t="str">
            <v>10_66</v>
          </cell>
          <cell r="D1981" t="str">
            <v>e_itsp</v>
          </cell>
          <cell r="E1981">
            <v>0.84210526315789502</v>
          </cell>
          <cell r="F1981" t="str">
            <v>% ent</v>
          </cell>
        </row>
        <row r="1982">
          <cell r="A1982" t="str">
            <v>2007</v>
          </cell>
          <cell r="B1982" t="str">
            <v>LT</v>
          </cell>
          <cell r="C1982" t="str">
            <v>10_66</v>
          </cell>
          <cell r="D1982" t="str">
            <v>e_itsp</v>
          </cell>
          <cell r="E1982">
            <v>0.84210526315789502</v>
          </cell>
          <cell r="F1982" t="str">
            <v>% ent cuse</v>
          </cell>
        </row>
        <row r="1983">
          <cell r="A1983" t="str">
            <v>2007</v>
          </cell>
          <cell r="B1983" t="str">
            <v>LT</v>
          </cell>
          <cell r="C1983" t="str">
            <v>10_67</v>
          </cell>
          <cell r="D1983" t="str">
            <v>e_itsp</v>
          </cell>
          <cell r="E1983">
            <v>0.225806451612903</v>
          </cell>
          <cell r="F1983" t="str">
            <v>% ent</v>
          </cell>
        </row>
        <row r="1984">
          <cell r="A1984" t="str">
            <v>2007</v>
          </cell>
          <cell r="B1984" t="str">
            <v>LT</v>
          </cell>
          <cell r="C1984" t="str">
            <v>10_67</v>
          </cell>
          <cell r="D1984" t="str">
            <v>e_itsp</v>
          </cell>
          <cell r="E1984">
            <v>0.23728813559322001</v>
          </cell>
          <cell r="F1984" t="str">
            <v>% ent cuse</v>
          </cell>
        </row>
        <row r="1985">
          <cell r="A1985" t="str">
            <v>2007</v>
          </cell>
          <cell r="B1985" t="str">
            <v>LT</v>
          </cell>
          <cell r="C1985" t="str">
            <v>10_D</v>
          </cell>
          <cell r="D1985" t="str">
            <v>e_itsp</v>
          </cell>
          <cell r="E1985">
            <v>0.130014224751067</v>
          </cell>
          <cell r="F1985" t="str">
            <v>% ent</v>
          </cell>
        </row>
        <row r="1986">
          <cell r="A1986" t="str">
            <v>2007</v>
          </cell>
          <cell r="B1986" t="str">
            <v>LT</v>
          </cell>
          <cell r="C1986" t="str">
            <v>10_D</v>
          </cell>
          <cell r="D1986" t="str">
            <v>e_itsp</v>
          </cell>
          <cell r="E1986">
            <v>0.150032829940906</v>
          </cell>
          <cell r="F1986" t="str">
            <v>% ent cuse</v>
          </cell>
        </row>
        <row r="1987">
          <cell r="A1987" t="str">
            <v>2007</v>
          </cell>
          <cell r="B1987" t="str">
            <v>LT</v>
          </cell>
          <cell r="C1987" t="str">
            <v>10_D15_22</v>
          </cell>
          <cell r="D1987" t="str">
            <v>e_itsp</v>
          </cell>
          <cell r="E1987">
            <v>0.107001972386588</v>
          </cell>
          <cell r="F1987" t="str">
            <v>% ent</v>
          </cell>
        </row>
        <row r="1988">
          <cell r="A1988" t="str">
            <v>2007</v>
          </cell>
          <cell r="B1988" t="str">
            <v>LT</v>
          </cell>
          <cell r="C1988" t="str">
            <v>10_D15_22</v>
          </cell>
          <cell r="D1988" t="str">
            <v>e_itsp</v>
          </cell>
          <cell r="E1988">
            <v>0.13304721030042899</v>
          </cell>
          <cell r="F1988" t="str">
            <v>% ent cuse</v>
          </cell>
        </row>
        <row r="1989">
          <cell r="A1989" t="str">
            <v>2007</v>
          </cell>
          <cell r="B1989" t="str">
            <v>LT</v>
          </cell>
          <cell r="C1989" t="str">
            <v>10_D22</v>
          </cell>
          <cell r="D1989" t="str">
            <v>e_itsp</v>
          </cell>
          <cell r="E1989">
            <v>0.25791855203619901</v>
          </cell>
          <cell r="F1989" t="str">
            <v>% ent</v>
          </cell>
        </row>
        <row r="1990">
          <cell r="A1990" t="str">
            <v>2007</v>
          </cell>
          <cell r="B1990" t="str">
            <v>LT</v>
          </cell>
          <cell r="C1990" t="str">
            <v>10_D22</v>
          </cell>
          <cell r="D1990" t="str">
            <v>e_itsp</v>
          </cell>
          <cell r="E1990">
            <v>0.26267281105990797</v>
          </cell>
          <cell r="F1990" t="str">
            <v>% ent cuse</v>
          </cell>
        </row>
        <row r="1991">
          <cell r="A1991" t="str">
            <v>2007</v>
          </cell>
          <cell r="B1991" t="str">
            <v>LT</v>
          </cell>
          <cell r="C1991" t="str">
            <v>10_D23_25</v>
          </cell>
          <cell r="D1991" t="str">
            <v>e_itsp</v>
          </cell>
          <cell r="E1991">
            <v>0.163346613545817</v>
          </cell>
          <cell r="F1991" t="str">
            <v>% ent</v>
          </cell>
        </row>
        <row r="1992">
          <cell r="A1992" t="str">
            <v>2007</v>
          </cell>
          <cell r="B1992" t="str">
            <v>LT</v>
          </cell>
          <cell r="C1992" t="str">
            <v>10_D23_25</v>
          </cell>
          <cell r="D1992" t="str">
            <v>e_itsp</v>
          </cell>
          <cell r="E1992">
            <v>0.165991902834008</v>
          </cell>
          <cell r="F1992" t="str">
            <v>% ent cuse</v>
          </cell>
        </row>
        <row r="1993">
          <cell r="A1993" t="str">
            <v>2007</v>
          </cell>
          <cell r="B1993" t="str">
            <v>LT</v>
          </cell>
          <cell r="C1993" t="str">
            <v>10_D26_28</v>
          </cell>
          <cell r="D1993" t="str">
            <v>e_itsp</v>
          </cell>
          <cell r="E1993">
            <v>0.205374280230326</v>
          </cell>
          <cell r="F1993" t="str">
            <v>% ent</v>
          </cell>
        </row>
        <row r="1994">
          <cell r="A1994" t="str">
            <v>2007</v>
          </cell>
          <cell r="B1994" t="str">
            <v>LT</v>
          </cell>
          <cell r="C1994" t="str">
            <v>10_D26_28</v>
          </cell>
          <cell r="D1994" t="str">
            <v>e_itsp</v>
          </cell>
          <cell r="E1994">
            <v>0.22621564482029599</v>
          </cell>
          <cell r="F1994" t="str">
            <v>% ent cuse</v>
          </cell>
        </row>
        <row r="1995">
          <cell r="A1995" t="str">
            <v>2007</v>
          </cell>
          <cell r="B1995" t="str">
            <v>LT</v>
          </cell>
          <cell r="C1995" t="str">
            <v>10_D29_37</v>
          </cell>
          <cell r="D1995" t="str">
            <v>e_itsp</v>
          </cell>
          <cell r="E1995">
            <v>0.12867132867132899</v>
          </cell>
          <cell r="F1995" t="str">
            <v>% ent</v>
          </cell>
        </row>
        <row r="1996">
          <cell r="A1996" t="str">
            <v>2007</v>
          </cell>
          <cell r="B1996" t="str">
            <v>LT</v>
          </cell>
          <cell r="C1996" t="str">
            <v>10_D29_37</v>
          </cell>
          <cell r="D1996" t="str">
            <v>e_itsp</v>
          </cell>
          <cell r="E1996">
            <v>0.13237410071942399</v>
          </cell>
          <cell r="F1996" t="str">
            <v>% ent cuse</v>
          </cell>
        </row>
        <row r="1997">
          <cell r="A1997" t="str">
            <v>2007</v>
          </cell>
          <cell r="B1997" t="str">
            <v>LT</v>
          </cell>
          <cell r="C1997" t="str">
            <v>10_DF</v>
          </cell>
          <cell r="D1997" t="str">
            <v>e_itsp</v>
          </cell>
          <cell r="E1997">
            <v>0.11998541210795</v>
          </cell>
          <cell r="F1997" t="str">
            <v>% ent</v>
          </cell>
        </row>
        <row r="1998">
          <cell r="A1998" t="str">
            <v>2007</v>
          </cell>
          <cell r="B1998" t="str">
            <v>LT</v>
          </cell>
          <cell r="C1998" t="str">
            <v>10_DF</v>
          </cell>
          <cell r="D1998" t="str">
            <v>e_itsp</v>
          </cell>
          <cell r="E1998">
            <v>0.135866198637208</v>
          </cell>
          <cell r="F1998" t="str">
            <v>% ent cuse</v>
          </cell>
        </row>
        <row r="1999">
          <cell r="A1999" t="str">
            <v>2007</v>
          </cell>
          <cell r="B1999" t="str">
            <v>LT</v>
          </cell>
          <cell r="C1999" t="str">
            <v>10_DFGHIJKO</v>
          </cell>
          <cell r="D1999" t="str">
            <v>e_itsp</v>
          </cell>
          <cell r="E1999">
            <v>0.16148445336007999</v>
          </cell>
          <cell r="F1999" t="str">
            <v>% ent</v>
          </cell>
        </row>
        <row r="2000">
          <cell r="A2000" t="str">
            <v>2007</v>
          </cell>
          <cell r="B2000" t="str">
            <v>LT</v>
          </cell>
          <cell r="C2000" t="str">
            <v>10_DFGHIJKO</v>
          </cell>
          <cell r="D2000" t="str">
            <v>e_itsp</v>
          </cell>
          <cell r="E2000">
            <v>0.17737288135593199</v>
          </cell>
          <cell r="F2000" t="str">
            <v>% ent cuse</v>
          </cell>
        </row>
        <row r="2001">
          <cell r="A2001" t="str">
            <v>2007</v>
          </cell>
          <cell r="B2001" t="str">
            <v>LT</v>
          </cell>
          <cell r="C2001" t="str">
            <v>10_DFGHIKO</v>
          </cell>
          <cell r="D2001" t="str">
            <v>e_itsp</v>
          </cell>
          <cell r="E2001">
            <v>0.159020458772474</v>
          </cell>
          <cell r="F2001" t="str">
            <v>% ent</v>
          </cell>
        </row>
        <row r="2002">
          <cell r="A2002" t="str">
            <v>2007</v>
          </cell>
          <cell r="B2002" t="str">
            <v>LT</v>
          </cell>
          <cell r="C2002" t="str">
            <v>10_DFGHIKO</v>
          </cell>
          <cell r="D2002" t="str">
            <v>e_itsp</v>
          </cell>
          <cell r="E2002">
            <v>0.174742399727497</v>
          </cell>
          <cell r="F2002" t="str">
            <v>% ent cuse</v>
          </cell>
        </row>
        <row r="2003">
          <cell r="A2003" t="str">
            <v>2007</v>
          </cell>
          <cell r="B2003" t="str">
            <v>LT</v>
          </cell>
          <cell r="C2003" t="str">
            <v>10_DGHIK</v>
          </cell>
          <cell r="D2003" t="str">
            <v>e_itsp</v>
          </cell>
          <cell r="E2003">
            <v>0.168226013575491</v>
          </cell>
          <cell r="F2003" t="str">
            <v>% ent</v>
          </cell>
        </row>
        <row r="2004">
          <cell r="A2004" t="str">
            <v>2007</v>
          </cell>
          <cell r="B2004" t="str">
            <v>LT</v>
          </cell>
          <cell r="C2004" t="str">
            <v>10_DGHIK</v>
          </cell>
          <cell r="D2004" t="str">
            <v>e_itsp</v>
          </cell>
          <cell r="E2004">
            <v>0.18500958337536599</v>
          </cell>
          <cell r="F2004" t="str">
            <v>% ent cuse</v>
          </cell>
        </row>
        <row r="2005">
          <cell r="A2005" t="str">
            <v>2007</v>
          </cell>
          <cell r="B2005" t="str">
            <v>LT</v>
          </cell>
          <cell r="C2005" t="str">
            <v>10_DGIK</v>
          </cell>
          <cell r="D2005" t="str">
            <v>e_itsp</v>
          </cell>
          <cell r="E2005">
            <v>0.168261637090031</v>
          </cell>
          <cell r="F2005" t="str">
            <v>% ent</v>
          </cell>
        </row>
        <row r="2006">
          <cell r="A2006" t="str">
            <v>2007</v>
          </cell>
          <cell r="B2006" t="str">
            <v>LT</v>
          </cell>
          <cell r="C2006" t="str">
            <v>10_DGIK</v>
          </cell>
          <cell r="D2006" t="str">
            <v>e_itsp</v>
          </cell>
          <cell r="E2006">
            <v>0.18507920286152299</v>
          </cell>
          <cell r="F2006" t="str">
            <v>% ent cuse</v>
          </cell>
        </row>
        <row r="2007">
          <cell r="A2007" t="str">
            <v>2007</v>
          </cell>
          <cell r="B2007" t="str">
            <v>LT</v>
          </cell>
          <cell r="C2007" t="str">
            <v>10_E</v>
          </cell>
          <cell r="D2007" t="str">
            <v>e_itsp</v>
          </cell>
          <cell r="E2007">
            <v>0.433823529411765</v>
          </cell>
          <cell r="F2007" t="str">
            <v>% ent</v>
          </cell>
        </row>
        <row r="2008">
          <cell r="A2008" t="str">
            <v>2007</v>
          </cell>
          <cell r="B2008" t="str">
            <v>LT</v>
          </cell>
          <cell r="C2008" t="str">
            <v>10_E</v>
          </cell>
          <cell r="D2008" t="str">
            <v>e_itsp</v>
          </cell>
          <cell r="E2008">
            <v>0.433823529411765</v>
          </cell>
          <cell r="F2008" t="str">
            <v>% ent cuse</v>
          </cell>
        </row>
        <row r="2009">
          <cell r="A2009" t="str">
            <v>2007</v>
          </cell>
          <cell r="B2009" t="str">
            <v>LT</v>
          </cell>
          <cell r="C2009" t="str">
            <v>10_F</v>
          </cell>
          <cell r="D2009" t="str">
            <v>e_itsp</v>
          </cell>
          <cell r="E2009">
            <v>0.10208227526663299</v>
          </cell>
          <cell r="F2009" t="str">
            <v>% ent</v>
          </cell>
        </row>
        <row r="2010">
          <cell r="A2010" t="str">
            <v>2007</v>
          </cell>
          <cell r="B2010" t="str">
            <v>LT</v>
          </cell>
          <cell r="C2010" t="str">
            <v>10_F</v>
          </cell>
          <cell r="D2010" t="str">
            <v>e_itsp</v>
          </cell>
          <cell r="E2010">
            <v>0.111853088480801</v>
          </cell>
          <cell r="F2010" t="str">
            <v>% ent cuse</v>
          </cell>
        </row>
        <row r="2011">
          <cell r="A2011" t="str">
            <v>2007</v>
          </cell>
          <cell r="B2011" t="str">
            <v>LT</v>
          </cell>
          <cell r="C2011" t="str">
            <v>10_G</v>
          </cell>
          <cell r="D2011" t="str">
            <v>e_itsp</v>
          </cell>
          <cell r="E2011">
            <v>0.16749350342546701</v>
          </cell>
          <cell r="F2011" t="str">
            <v>% ent</v>
          </cell>
        </row>
        <row r="2012">
          <cell r="A2012" t="str">
            <v>2007</v>
          </cell>
          <cell r="B2012" t="str">
            <v>LT</v>
          </cell>
          <cell r="C2012" t="str">
            <v>10_G</v>
          </cell>
          <cell r="D2012" t="str">
            <v>e_itsp</v>
          </cell>
          <cell r="E2012">
            <v>0.178995203231507</v>
          </cell>
          <cell r="F2012" t="str">
            <v>% ent cuse</v>
          </cell>
        </row>
        <row r="2013">
          <cell r="A2013" t="str">
            <v>2007</v>
          </cell>
          <cell r="B2013" t="str">
            <v>LT</v>
          </cell>
          <cell r="C2013" t="str">
            <v>10_G50</v>
          </cell>
          <cell r="D2013" t="str">
            <v>e_itsp</v>
          </cell>
          <cell r="E2013">
            <v>8.8176352705410799E-2</v>
          </cell>
          <cell r="F2013" t="str">
            <v>% ent</v>
          </cell>
        </row>
        <row r="2014">
          <cell r="A2014" t="str">
            <v>2007</v>
          </cell>
          <cell r="B2014" t="str">
            <v>LT</v>
          </cell>
          <cell r="C2014" t="str">
            <v>10_G50</v>
          </cell>
          <cell r="D2014" t="str">
            <v>e_itsp</v>
          </cell>
          <cell r="E2014">
            <v>9.1666666666666702E-2</v>
          </cell>
          <cell r="F2014" t="str">
            <v>% ent cuse</v>
          </cell>
        </row>
        <row r="2015">
          <cell r="A2015" t="str">
            <v>2007</v>
          </cell>
          <cell r="B2015" t="str">
            <v>LT</v>
          </cell>
          <cell r="C2015" t="str">
            <v>10_G51</v>
          </cell>
          <cell r="D2015" t="str">
            <v>e_itsp</v>
          </cell>
          <cell r="E2015">
            <v>0.24571078431372501</v>
          </cell>
          <cell r="F2015" t="str">
            <v>% ent</v>
          </cell>
        </row>
        <row r="2016">
          <cell r="A2016" t="str">
            <v>2007</v>
          </cell>
          <cell r="B2016" t="str">
            <v>LT</v>
          </cell>
          <cell r="C2016" t="str">
            <v>10_G51</v>
          </cell>
          <cell r="D2016" t="str">
            <v>e_itsp</v>
          </cell>
          <cell r="E2016">
            <v>0.25688661114670103</v>
          </cell>
          <cell r="F2016" t="str">
            <v>% ent cuse</v>
          </cell>
        </row>
        <row r="2017">
          <cell r="A2017" t="str">
            <v>2007</v>
          </cell>
          <cell r="B2017" t="str">
            <v>LT</v>
          </cell>
          <cell r="C2017" t="str">
            <v>10_G52</v>
          </cell>
          <cell r="D2017" t="str">
            <v>e_itsp</v>
          </cell>
          <cell r="E2017">
            <v>0.137242669993762</v>
          </cell>
          <cell r="F2017" t="str">
            <v>% ent</v>
          </cell>
        </row>
        <row r="2018">
          <cell r="A2018" t="str">
            <v>2007</v>
          </cell>
          <cell r="B2018" t="str">
            <v>LT</v>
          </cell>
          <cell r="C2018" t="str">
            <v>10_G52</v>
          </cell>
          <cell r="D2018" t="str">
            <v>e_itsp</v>
          </cell>
          <cell r="E2018">
            <v>0.15277777777777801</v>
          </cell>
          <cell r="F2018" t="str">
            <v>% ent cuse</v>
          </cell>
        </row>
        <row r="2019">
          <cell r="A2019" t="str">
            <v>2007</v>
          </cell>
          <cell r="B2019" t="str">
            <v>LT</v>
          </cell>
          <cell r="C2019" t="str">
            <v>10_GHIKO</v>
          </cell>
          <cell r="D2019" t="str">
            <v>e_itsp</v>
          </cell>
          <cell r="E2019">
            <v>0.187870619946092</v>
          </cell>
          <cell r="F2019" t="str">
            <v>% ent</v>
          </cell>
        </row>
        <row r="2020">
          <cell r="A2020" t="str">
            <v>2007</v>
          </cell>
          <cell r="B2020" t="str">
            <v>LT</v>
          </cell>
          <cell r="C2020" t="str">
            <v>10_GHIKO</v>
          </cell>
          <cell r="D2020" t="str">
            <v>e_itsp</v>
          </cell>
          <cell r="E2020">
            <v>0.20202898550724599</v>
          </cell>
          <cell r="F2020" t="str">
            <v>% ent cuse</v>
          </cell>
        </row>
        <row r="2021">
          <cell r="A2021" t="str">
            <v>2007</v>
          </cell>
          <cell r="B2021" t="str">
            <v>LT</v>
          </cell>
          <cell r="C2021" t="str">
            <v>10_H551_552</v>
          </cell>
          <cell r="D2021" t="str">
            <v>e_itsp</v>
          </cell>
          <cell r="E2021">
            <v>0.16546762589928099</v>
          </cell>
          <cell r="F2021" t="str">
            <v>% ent</v>
          </cell>
        </row>
        <row r="2022">
          <cell r="A2022" t="str">
            <v>2007</v>
          </cell>
          <cell r="B2022" t="str">
            <v>LT</v>
          </cell>
          <cell r="C2022" t="str">
            <v>10_H551_552</v>
          </cell>
          <cell r="D2022" t="str">
            <v>e_itsp</v>
          </cell>
          <cell r="E2022">
            <v>0.1796875</v>
          </cell>
          <cell r="F2022" t="str">
            <v>% ent cuse</v>
          </cell>
        </row>
        <row r="2023">
          <cell r="A2023" t="str">
            <v>2007</v>
          </cell>
          <cell r="B2023" t="str">
            <v>LT</v>
          </cell>
          <cell r="C2023" t="str">
            <v>10_H553_555</v>
          </cell>
          <cell r="D2023" t="str">
            <v>e_itsp</v>
          </cell>
          <cell r="E2023">
            <v>1.9178082191780799E-2</v>
          </cell>
          <cell r="F2023" t="str">
            <v>% ent</v>
          </cell>
        </row>
        <row r="2024">
          <cell r="A2024" t="str">
            <v>2007</v>
          </cell>
          <cell r="B2024" t="str">
            <v>LT</v>
          </cell>
          <cell r="C2024" t="str">
            <v>10_H553_555</v>
          </cell>
          <cell r="D2024" t="str">
            <v>e_itsp</v>
          </cell>
          <cell r="E2024">
            <v>2.4911032028469799E-2</v>
          </cell>
          <cell r="F2024" t="str">
            <v>% ent cuse</v>
          </cell>
        </row>
        <row r="2025">
          <cell r="A2025" t="str">
            <v>2007</v>
          </cell>
          <cell r="B2025" t="str">
            <v>LT</v>
          </cell>
          <cell r="C2025" t="str">
            <v>10_I</v>
          </cell>
          <cell r="D2025" t="str">
            <v>e_itsp</v>
          </cell>
          <cell r="E2025">
            <v>0.13127930341594099</v>
          </cell>
          <cell r="F2025" t="str">
            <v>% ent</v>
          </cell>
        </row>
        <row r="2026">
          <cell r="A2026" t="str">
            <v>2007</v>
          </cell>
          <cell r="B2026" t="str">
            <v>LT</v>
          </cell>
          <cell r="C2026" t="str">
            <v>10_I</v>
          </cell>
          <cell r="D2026" t="str">
            <v>e_itsp</v>
          </cell>
          <cell r="E2026">
            <v>0.14497041420118301</v>
          </cell>
          <cell r="F2026" t="str">
            <v>% ent cuse</v>
          </cell>
        </row>
        <row r="2027">
          <cell r="A2027" t="str">
            <v>2007</v>
          </cell>
          <cell r="B2027" t="str">
            <v>LT</v>
          </cell>
          <cell r="C2027" t="str">
            <v>10_I60_63</v>
          </cell>
          <cell r="D2027" t="str">
            <v>e_itsp</v>
          </cell>
          <cell r="E2027">
            <v>9.8862019914651503E-2</v>
          </cell>
          <cell r="F2027" t="str">
            <v>% ent</v>
          </cell>
        </row>
        <row r="2028">
          <cell r="A2028" t="str">
            <v>2007</v>
          </cell>
          <cell r="B2028" t="str">
            <v>LT</v>
          </cell>
          <cell r="C2028" t="str">
            <v>10_I60_63</v>
          </cell>
          <cell r="D2028" t="str">
            <v>e_itsp</v>
          </cell>
          <cell r="E2028">
            <v>0.109881422924901</v>
          </cell>
          <cell r="F2028" t="str">
            <v>% ent cuse</v>
          </cell>
        </row>
        <row r="2029">
          <cell r="A2029" t="str">
            <v>2007</v>
          </cell>
          <cell r="B2029" t="str">
            <v>LT</v>
          </cell>
          <cell r="C2029" t="str">
            <v>10_I64</v>
          </cell>
          <cell r="D2029" t="str">
            <v>e_itsp</v>
          </cell>
          <cell r="E2029">
            <v>0.65517241379310298</v>
          </cell>
          <cell r="F2029" t="str">
            <v>% ent</v>
          </cell>
        </row>
        <row r="2030">
          <cell r="A2030" t="str">
            <v>2007</v>
          </cell>
          <cell r="B2030" t="str">
            <v>LT</v>
          </cell>
          <cell r="C2030" t="str">
            <v>10_I64</v>
          </cell>
          <cell r="D2030" t="str">
            <v>e_itsp</v>
          </cell>
          <cell r="E2030">
            <v>0.65517241379310298</v>
          </cell>
          <cell r="F2030" t="str">
            <v>% ent cuse</v>
          </cell>
        </row>
        <row r="2031">
          <cell r="A2031" t="str">
            <v>2007</v>
          </cell>
          <cell r="B2031" t="str">
            <v>LT</v>
          </cell>
          <cell r="C2031" t="str">
            <v>10_J65_66</v>
          </cell>
          <cell r="D2031" t="str">
            <v>e_itsp</v>
          </cell>
          <cell r="E2031">
            <v>0.71929824561403499</v>
          </cell>
          <cell r="F2031" t="str">
            <v>% ent</v>
          </cell>
        </row>
        <row r="2032">
          <cell r="A2032" t="str">
            <v>2007</v>
          </cell>
          <cell r="B2032" t="str">
            <v>LT</v>
          </cell>
          <cell r="C2032" t="str">
            <v>10_J65_66</v>
          </cell>
          <cell r="D2032" t="str">
            <v>e_itsp</v>
          </cell>
          <cell r="E2032">
            <v>0.71929824561403499</v>
          </cell>
          <cell r="F2032" t="str">
            <v>% ent cuse</v>
          </cell>
        </row>
        <row r="2033">
          <cell r="A2033" t="str">
            <v>2007</v>
          </cell>
          <cell r="B2033" t="str">
            <v>LT</v>
          </cell>
          <cell r="C2033" t="str">
            <v>10_K</v>
          </cell>
          <cell r="D2033" t="str">
            <v>e_itsp</v>
          </cell>
          <cell r="E2033">
            <v>0.29500657030223398</v>
          </cell>
          <cell r="F2033" t="str">
            <v>% ent</v>
          </cell>
        </row>
        <row r="2034">
          <cell r="A2034" t="str">
            <v>2007</v>
          </cell>
          <cell r="B2034" t="str">
            <v>LT</v>
          </cell>
          <cell r="C2034" t="str">
            <v>10_K</v>
          </cell>
          <cell r="D2034" t="str">
            <v>e_itsp</v>
          </cell>
          <cell r="E2034">
            <v>0.31486676016830301</v>
          </cell>
          <cell r="F2034" t="str">
            <v>% ent cuse</v>
          </cell>
        </row>
        <row r="2035">
          <cell r="A2035" t="str">
            <v>2007</v>
          </cell>
          <cell r="B2035" t="str">
            <v>LT</v>
          </cell>
          <cell r="C2035" t="str">
            <v>10_K70_71_73_74</v>
          </cell>
          <cell r="D2035" t="str">
            <v>e_itsp</v>
          </cell>
          <cell r="E2035">
            <v>0.23495286439448901</v>
          </cell>
          <cell r="F2035" t="str">
            <v>% ent</v>
          </cell>
        </row>
        <row r="2036">
          <cell r="A2036" t="str">
            <v>2007</v>
          </cell>
          <cell r="B2036" t="str">
            <v>LT</v>
          </cell>
          <cell r="C2036" t="str">
            <v>10_K70_71_73_74</v>
          </cell>
          <cell r="D2036" t="str">
            <v>e_itsp</v>
          </cell>
          <cell r="E2036">
            <v>0.25253312548714002</v>
          </cell>
          <cell r="F2036" t="str">
            <v>% ent cuse</v>
          </cell>
        </row>
        <row r="2037">
          <cell r="A2037" t="str">
            <v>2007</v>
          </cell>
          <cell r="B2037" t="str">
            <v>LT</v>
          </cell>
          <cell r="C2037" t="str">
            <v>10_K72</v>
          </cell>
          <cell r="D2037" t="str">
            <v>e_itsp</v>
          </cell>
          <cell r="E2037">
            <v>0.87412587412587395</v>
          </cell>
          <cell r="F2037" t="str">
            <v>% ent</v>
          </cell>
        </row>
        <row r="2038">
          <cell r="A2038" t="str">
            <v>2007</v>
          </cell>
          <cell r="B2038" t="str">
            <v>LT</v>
          </cell>
          <cell r="C2038" t="str">
            <v>10_K72</v>
          </cell>
          <cell r="D2038" t="str">
            <v>e_itsp</v>
          </cell>
          <cell r="E2038">
            <v>0.87412587412587395</v>
          </cell>
          <cell r="F2038" t="str">
            <v>% ent cuse</v>
          </cell>
        </row>
        <row r="2039">
          <cell r="A2039" t="str">
            <v>2007</v>
          </cell>
          <cell r="B2039" t="str">
            <v>LT</v>
          </cell>
          <cell r="C2039" t="str">
            <v>10_O921_922</v>
          </cell>
          <cell r="D2039" t="str">
            <v>e_itsp</v>
          </cell>
          <cell r="E2039">
            <v>0.51515151515151503</v>
          </cell>
          <cell r="F2039" t="str">
            <v>% ent</v>
          </cell>
        </row>
        <row r="2040">
          <cell r="A2040" t="str">
            <v>2007</v>
          </cell>
          <cell r="B2040" t="str">
            <v>LT</v>
          </cell>
          <cell r="C2040" t="str">
            <v>10_O921_922</v>
          </cell>
          <cell r="D2040" t="str">
            <v>e_itsp</v>
          </cell>
          <cell r="E2040">
            <v>0.51515151515151503</v>
          </cell>
          <cell r="F2040" t="str">
            <v>% ent cuse</v>
          </cell>
        </row>
        <row r="2041">
          <cell r="A2041" t="str">
            <v>2007</v>
          </cell>
          <cell r="B2041" t="str">
            <v>LT</v>
          </cell>
          <cell r="C2041" t="str">
            <v>10_O923_927</v>
          </cell>
          <cell r="D2041" t="str">
            <v>e_itsp</v>
          </cell>
          <cell r="E2041">
            <v>0.23908045977011499</v>
          </cell>
          <cell r="F2041" t="str">
            <v>% ent</v>
          </cell>
        </row>
        <row r="2042">
          <cell r="A2042" t="str">
            <v>2007</v>
          </cell>
          <cell r="B2042" t="str">
            <v>LT</v>
          </cell>
          <cell r="C2042" t="str">
            <v>10_O923_927</v>
          </cell>
          <cell r="D2042" t="str">
            <v>e_itsp</v>
          </cell>
          <cell r="E2042">
            <v>0.240184757505774</v>
          </cell>
          <cell r="F2042" t="str">
            <v>% ent cuse</v>
          </cell>
        </row>
        <row r="2043">
          <cell r="A2043" t="str">
            <v>2007</v>
          </cell>
          <cell r="B2043" t="str">
            <v>LT</v>
          </cell>
          <cell r="C2043" t="str">
            <v>10_O93</v>
          </cell>
          <cell r="D2043" t="str">
            <v>e_itsp</v>
          </cell>
          <cell r="E2043">
            <v>1.26582278481013E-2</v>
          </cell>
          <cell r="F2043" t="str">
            <v>% ent</v>
          </cell>
        </row>
        <row r="2044">
          <cell r="A2044" t="str">
            <v>2007</v>
          </cell>
          <cell r="B2044" t="str">
            <v>LT</v>
          </cell>
          <cell r="C2044" t="str">
            <v>10_O93</v>
          </cell>
          <cell r="D2044" t="str">
            <v>e_itsp</v>
          </cell>
          <cell r="E2044">
            <v>1.7857142857142901E-2</v>
          </cell>
          <cell r="F2044" t="str">
            <v>% ent cuse</v>
          </cell>
        </row>
        <row r="2045">
          <cell r="A2045" t="str">
            <v>2007</v>
          </cell>
          <cell r="B2045" t="str">
            <v>LT</v>
          </cell>
          <cell r="C2045" t="str">
            <v>L_DF</v>
          </cell>
          <cell r="D2045" t="str">
            <v>e_itsp</v>
          </cell>
          <cell r="E2045">
            <v>0.69361702127659597</v>
          </cell>
          <cell r="F2045" t="str">
            <v>% ent</v>
          </cell>
        </row>
        <row r="2046">
          <cell r="A2046" t="str">
            <v>2007</v>
          </cell>
          <cell r="B2046" t="str">
            <v>LT</v>
          </cell>
          <cell r="C2046" t="str">
            <v>L_DF</v>
          </cell>
          <cell r="D2046" t="str">
            <v>e_itsp</v>
          </cell>
          <cell r="E2046">
            <v>0.69361702127659597</v>
          </cell>
          <cell r="F2046" t="str">
            <v>% ent cuse</v>
          </cell>
        </row>
        <row r="2047">
          <cell r="A2047" t="str">
            <v>2007</v>
          </cell>
          <cell r="B2047" t="str">
            <v>LT</v>
          </cell>
          <cell r="C2047" t="str">
            <v>L_DFGHIJKO</v>
          </cell>
          <cell r="D2047" t="str">
            <v>e_itsp</v>
          </cell>
          <cell r="E2047">
            <v>0.72853185595567904</v>
          </cell>
          <cell r="F2047" t="str">
            <v>% ent</v>
          </cell>
        </row>
        <row r="2048">
          <cell r="A2048" t="str">
            <v>2007</v>
          </cell>
          <cell r="B2048" t="str">
            <v>LT</v>
          </cell>
          <cell r="C2048" t="str">
            <v>L_DFGHIJKO</v>
          </cell>
          <cell r="D2048" t="str">
            <v>e_itsp</v>
          </cell>
          <cell r="E2048">
            <v>0.72853185595567904</v>
          </cell>
          <cell r="F2048" t="str">
            <v>% ent cuse</v>
          </cell>
        </row>
        <row r="2049">
          <cell r="A2049" t="str">
            <v>2007</v>
          </cell>
          <cell r="B2049" t="str">
            <v>LT</v>
          </cell>
          <cell r="C2049" t="str">
            <v>L_DFGHIKO</v>
          </cell>
          <cell r="D2049" t="str">
            <v>e_itsp</v>
          </cell>
          <cell r="E2049">
            <v>0.71757925072046103</v>
          </cell>
          <cell r="F2049" t="str">
            <v>% ent</v>
          </cell>
        </row>
        <row r="2050">
          <cell r="A2050" t="str">
            <v>2007</v>
          </cell>
          <cell r="B2050" t="str">
            <v>LT</v>
          </cell>
          <cell r="C2050" t="str">
            <v>L_DFGHIKO</v>
          </cell>
          <cell r="D2050" t="str">
            <v>e_itsp</v>
          </cell>
          <cell r="E2050">
            <v>0.71757925072046103</v>
          </cell>
          <cell r="F2050" t="str">
            <v>% ent cuse</v>
          </cell>
        </row>
        <row r="2051">
          <cell r="A2051" t="str">
            <v>2007</v>
          </cell>
          <cell r="B2051" t="str">
            <v>LT</v>
          </cell>
          <cell r="C2051" t="str">
            <v>L_GHIKO</v>
          </cell>
          <cell r="D2051" t="str">
            <v>e_itsp</v>
          </cell>
          <cell r="E2051">
            <v>0.77678571428571397</v>
          </cell>
          <cell r="F2051" t="str">
            <v>% ent</v>
          </cell>
        </row>
        <row r="2052">
          <cell r="A2052" t="str">
            <v>2007</v>
          </cell>
          <cell r="B2052" t="str">
            <v>LT</v>
          </cell>
          <cell r="C2052" t="str">
            <v>L_GHIKO</v>
          </cell>
          <cell r="D2052" t="str">
            <v>e_itsp</v>
          </cell>
          <cell r="E2052">
            <v>0.77678571428571397</v>
          </cell>
          <cell r="F2052" t="str">
            <v>% ent cuse</v>
          </cell>
        </row>
        <row r="2053">
          <cell r="A2053" t="str">
            <v>2007</v>
          </cell>
          <cell r="B2053" t="str">
            <v>LT</v>
          </cell>
          <cell r="C2053" t="str">
            <v>L_J65_66</v>
          </cell>
          <cell r="D2053" t="str">
            <v>e_itsp</v>
          </cell>
          <cell r="E2053">
            <v>1</v>
          </cell>
          <cell r="F2053" t="str">
            <v>% ent</v>
          </cell>
        </row>
        <row r="2054">
          <cell r="A2054" t="str">
            <v>2007</v>
          </cell>
          <cell r="B2054" t="str">
            <v>LT</v>
          </cell>
          <cell r="C2054" t="str">
            <v>L_J65_66</v>
          </cell>
          <cell r="D2054" t="str">
            <v>e_itsp</v>
          </cell>
          <cell r="E2054">
            <v>1</v>
          </cell>
          <cell r="F2054" t="str">
            <v>% ent cuse</v>
          </cell>
        </row>
        <row r="2055">
          <cell r="A2055" t="str">
            <v>2007</v>
          </cell>
          <cell r="B2055" t="str">
            <v>LT</v>
          </cell>
          <cell r="C2055" t="str">
            <v>M_DF</v>
          </cell>
          <cell r="D2055" t="str">
            <v>e_itsp</v>
          </cell>
          <cell r="E2055">
            <v>0.19695922598479601</v>
          </cell>
          <cell r="F2055" t="str">
            <v>% ent</v>
          </cell>
        </row>
        <row r="2056">
          <cell r="A2056" t="str">
            <v>2007</v>
          </cell>
          <cell r="B2056" t="str">
            <v>LT</v>
          </cell>
          <cell r="C2056" t="str">
            <v>M_DF</v>
          </cell>
          <cell r="D2056" t="str">
            <v>e_itsp</v>
          </cell>
          <cell r="E2056">
            <v>0.20255863539445601</v>
          </cell>
          <cell r="F2056" t="str">
            <v>% ent cuse</v>
          </cell>
        </row>
        <row r="2057">
          <cell r="A2057" t="str">
            <v>2007</v>
          </cell>
          <cell r="B2057" t="str">
            <v>LT</v>
          </cell>
          <cell r="C2057" t="str">
            <v>M_DFGHIJKO</v>
          </cell>
          <cell r="D2057" t="str">
            <v>e_itsp</v>
          </cell>
          <cell r="E2057">
            <v>0.292948967666537</v>
          </cell>
          <cell r="F2057" t="str">
            <v>% ent</v>
          </cell>
        </row>
        <row r="2058">
          <cell r="A2058" t="str">
            <v>2007</v>
          </cell>
          <cell r="B2058" t="str">
            <v>LT</v>
          </cell>
          <cell r="C2058" t="str">
            <v>M_DFGHIJKO</v>
          </cell>
          <cell r="D2058" t="str">
            <v>e_itsp</v>
          </cell>
          <cell r="E2058">
            <v>0.29876837504966203</v>
          </cell>
          <cell r="F2058" t="str">
            <v>% ent cuse</v>
          </cell>
        </row>
        <row r="2059">
          <cell r="A2059" t="str">
            <v>2007</v>
          </cell>
          <cell r="B2059" t="str">
            <v>LT</v>
          </cell>
          <cell r="C2059" t="str">
            <v>M_DFGHIKO</v>
          </cell>
          <cell r="D2059" t="str">
            <v>e_itsp</v>
          </cell>
          <cell r="E2059">
            <v>0.28879310344827602</v>
          </cell>
          <cell r="F2059" t="str">
            <v>% ent</v>
          </cell>
        </row>
        <row r="2060">
          <cell r="A2060" t="str">
            <v>2007</v>
          </cell>
          <cell r="B2060" t="str">
            <v>LT</v>
          </cell>
          <cell r="C2060" t="str">
            <v>M_DFGHIKO</v>
          </cell>
          <cell r="D2060" t="str">
            <v>e_itsp</v>
          </cell>
          <cell r="E2060">
            <v>0.29456434852118302</v>
          </cell>
          <cell r="F2060" t="str">
            <v>% ent cuse</v>
          </cell>
        </row>
        <row r="2061">
          <cell r="A2061" t="str">
            <v>2007</v>
          </cell>
          <cell r="B2061" t="str">
            <v>LT</v>
          </cell>
          <cell r="C2061" t="str">
            <v>M_GHIKO</v>
          </cell>
          <cell r="D2061" t="str">
            <v>e_itsp</v>
          </cell>
          <cell r="E2061">
            <v>0.40814479638008999</v>
          </cell>
          <cell r="F2061" t="str">
            <v>% ent</v>
          </cell>
        </row>
        <row r="2062">
          <cell r="A2062" t="str">
            <v>2007</v>
          </cell>
          <cell r="B2062" t="str">
            <v>LT</v>
          </cell>
          <cell r="C2062" t="str">
            <v>M_GHIKO</v>
          </cell>
          <cell r="D2062" t="str">
            <v>e_itsp</v>
          </cell>
          <cell r="E2062">
            <v>0.41187214611872203</v>
          </cell>
          <cell r="F2062" t="str">
            <v>% ent cuse</v>
          </cell>
        </row>
        <row r="2063">
          <cell r="A2063" t="str">
            <v>2007</v>
          </cell>
          <cell r="B2063" t="str">
            <v>LT</v>
          </cell>
          <cell r="C2063" t="str">
            <v>M_J65_66</v>
          </cell>
          <cell r="D2063" t="str">
            <v>e_itsp</v>
          </cell>
          <cell r="E2063">
            <v>1</v>
          </cell>
          <cell r="F2063" t="str">
            <v>% ent</v>
          </cell>
        </row>
        <row r="2064">
          <cell r="A2064" t="str">
            <v>2007</v>
          </cell>
          <cell r="B2064" t="str">
            <v>LT</v>
          </cell>
          <cell r="C2064" t="str">
            <v>M_J65_66</v>
          </cell>
          <cell r="D2064" t="str">
            <v>e_itsp</v>
          </cell>
          <cell r="E2064">
            <v>1</v>
          </cell>
          <cell r="F2064" t="str">
            <v>% ent cuse</v>
          </cell>
        </row>
        <row r="2065">
          <cell r="A2065" t="str">
            <v>2007</v>
          </cell>
          <cell r="B2065" t="str">
            <v>LT</v>
          </cell>
          <cell r="C2065" t="str">
            <v>SM_DFGHIJKO</v>
          </cell>
          <cell r="D2065" t="str">
            <v>e_itsp</v>
          </cell>
          <cell r="E2065">
            <v>0.145238095238095</v>
          </cell>
          <cell r="F2065" t="str">
            <v>% ent</v>
          </cell>
        </row>
        <row r="2066">
          <cell r="A2066" t="str">
            <v>2007</v>
          </cell>
          <cell r="B2066" t="str">
            <v>LT</v>
          </cell>
          <cell r="C2066" t="str">
            <v>SM_DFGHIJKO</v>
          </cell>
          <cell r="D2066" t="str">
            <v>e_itsp</v>
          </cell>
          <cell r="E2066">
            <v>0.15997901914502999</v>
          </cell>
          <cell r="F2066" t="str">
            <v>% ent cuse</v>
          </cell>
        </row>
        <row r="2067">
          <cell r="A2067" t="str">
            <v>2007</v>
          </cell>
          <cell r="B2067" t="str">
            <v>LT</v>
          </cell>
          <cell r="C2067" t="str">
            <v>SM_DFGHIKO</v>
          </cell>
          <cell r="D2067" t="str">
            <v>e_itsp</v>
          </cell>
          <cell r="E2067">
            <v>0.14358525125428001</v>
          </cell>
          <cell r="F2067" t="str">
            <v>% ent</v>
          </cell>
        </row>
        <row r="2068">
          <cell r="A2068" t="str">
            <v>2007</v>
          </cell>
          <cell r="B2068" t="str">
            <v>LT</v>
          </cell>
          <cell r="C2068" t="str">
            <v>SM_DFGHIKO</v>
          </cell>
          <cell r="D2068" t="str">
            <v>e_itsp</v>
          </cell>
          <cell r="E2068">
            <v>0.15821340821340801</v>
          </cell>
          <cell r="F2068" t="str">
            <v>% ent cuse</v>
          </cell>
        </row>
        <row r="2069">
          <cell r="A2069" t="str">
            <v>2007</v>
          </cell>
          <cell r="B2069" t="str">
            <v>LT</v>
          </cell>
          <cell r="C2069" t="str">
            <v>SM_J65_66</v>
          </cell>
          <cell r="D2069" t="str">
            <v>e_itsp</v>
          </cell>
          <cell r="E2069">
            <v>0.62790697674418605</v>
          </cell>
          <cell r="F2069" t="str">
            <v>% ent</v>
          </cell>
        </row>
        <row r="2070">
          <cell r="A2070" t="str">
            <v>2007</v>
          </cell>
          <cell r="B2070" t="str">
            <v>LT</v>
          </cell>
          <cell r="C2070" t="str">
            <v>SM_J65_66</v>
          </cell>
          <cell r="D2070" t="str">
            <v>e_itsp</v>
          </cell>
          <cell r="E2070">
            <v>0.62790697674418605</v>
          </cell>
          <cell r="F2070" t="str">
            <v>% ent cuse</v>
          </cell>
        </row>
        <row r="2071">
          <cell r="A2071" t="str">
            <v>2007</v>
          </cell>
          <cell r="B2071" t="str">
            <v>LT</v>
          </cell>
          <cell r="C2071" t="str">
            <v>SM_O1</v>
          </cell>
          <cell r="D2071" t="str">
            <v>e_itsp</v>
          </cell>
          <cell r="E2071">
            <v>0.14358525125428001</v>
          </cell>
          <cell r="F2071" t="str">
            <v>% ent</v>
          </cell>
        </row>
        <row r="2072">
          <cell r="A2072" t="str">
            <v>2007</v>
          </cell>
          <cell r="B2072" t="str">
            <v>LT</v>
          </cell>
          <cell r="C2072" t="str">
            <v>SM_O1</v>
          </cell>
          <cell r="D2072" t="str">
            <v>e_itsp</v>
          </cell>
          <cell r="E2072">
            <v>0.15821340821340801</v>
          </cell>
          <cell r="F2072" t="str">
            <v>% ent cuse</v>
          </cell>
        </row>
        <row r="2073">
          <cell r="A2073" t="str">
            <v>2007</v>
          </cell>
          <cell r="B2073" t="str">
            <v>LT</v>
          </cell>
          <cell r="C2073" t="str">
            <v>S_DF</v>
          </cell>
          <cell r="D2073" t="str">
            <v>e_itsp</v>
          </cell>
          <cell r="E2073">
            <v>5.5234087322461899E-2</v>
          </cell>
          <cell r="F2073" t="str">
            <v>% ent</v>
          </cell>
        </row>
        <row r="2074">
          <cell r="A2074" t="str">
            <v>2007</v>
          </cell>
          <cell r="B2074" t="str">
            <v>LT</v>
          </cell>
          <cell r="C2074" t="str">
            <v>S_DF</v>
          </cell>
          <cell r="D2074" t="str">
            <v>e_itsp</v>
          </cell>
          <cell r="E2074">
            <v>6.5604498594189306E-2</v>
          </cell>
          <cell r="F2074" t="str">
            <v>% ent cuse</v>
          </cell>
        </row>
        <row r="2075">
          <cell r="A2075" t="str">
            <v>2007</v>
          </cell>
          <cell r="B2075" t="str">
            <v>LT</v>
          </cell>
          <cell r="C2075" t="str">
            <v>S_DFGHIJKO</v>
          </cell>
          <cell r="D2075" t="str">
            <v>e_itsp</v>
          </cell>
          <cell r="E2075">
            <v>0.107445430080734</v>
          </cell>
          <cell r="F2075" t="str">
            <v>% ent</v>
          </cell>
        </row>
        <row r="2076">
          <cell r="A2076" t="str">
            <v>2007</v>
          </cell>
          <cell r="B2076" t="str">
            <v>LT</v>
          </cell>
          <cell r="C2076" t="str">
            <v>S_DFGHIJKO</v>
          </cell>
          <cell r="D2076" t="str">
            <v>e_itsp</v>
          </cell>
          <cell r="E2076">
            <v>0.12082492714638</v>
          </cell>
          <cell r="F2076" t="str">
            <v>% ent cuse</v>
          </cell>
        </row>
        <row r="2077">
          <cell r="A2077" t="str">
            <v>2007</v>
          </cell>
          <cell r="B2077" t="str">
            <v>LT</v>
          </cell>
          <cell r="C2077" t="str">
            <v>S_DFGHIKO</v>
          </cell>
          <cell r="D2077" t="str">
            <v>e_itsp</v>
          </cell>
          <cell r="E2077">
            <v>0.10654672663668199</v>
          </cell>
          <cell r="F2077" t="str">
            <v>% ent</v>
          </cell>
        </row>
        <row r="2078">
          <cell r="A2078" t="str">
            <v>2007</v>
          </cell>
          <cell r="B2078" t="str">
            <v>LT</v>
          </cell>
          <cell r="C2078" t="str">
            <v>S_DFGHIKO</v>
          </cell>
          <cell r="D2078" t="str">
            <v>e_itsp</v>
          </cell>
          <cell r="E2078">
            <v>0.11985608275241701</v>
          </cell>
          <cell r="F2078" t="str">
            <v>% ent cuse</v>
          </cell>
        </row>
        <row r="2079">
          <cell r="A2079" t="str">
            <v>2007</v>
          </cell>
          <cell r="B2079" t="str">
            <v>LT</v>
          </cell>
          <cell r="C2079" t="str">
            <v>S_GHIKO</v>
          </cell>
          <cell r="D2079" t="str">
            <v>e_itsp</v>
          </cell>
          <cell r="E2079">
            <v>0.13799774302756701</v>
          </cell>
          <cell r="F2079" t="str">
            <v>% ent</v>
          </cell>
        </row>
        <row r="2080">
          <cell r="A2080" t="str">
            <v>2007</v>
          </cell>
          <cell r="B2080" t="str">
            <v>LT</v>
          </cell>
          <cell r="C2080" t="str">
            <v>S_GHIKO</v>
          </cell>
          <cell r="D2080" t="str">
            <v>e_itsp</v>
          </cell>
          <cell r="E2080">
            <v>0.150360091340242</v>
          </cell>
          <cell r="F2080" t="str">
            <v>% ent cuse</v>
          </cell>
        </row>
        <row r="2081">
          <cell r="A2081" t="str">
            <v>2007</v>
          </cell>
          <cell r="B2081" t="str">
            <v>LT</v>
          </cell>
          <cell r="C2081" t="str">
            <v>S_J65_66</v>
          </cell>
          <cell r="D2081" t="str">
            <v>e_itsp</v>
          </cell>
          <cell r="E2081">
            <v>0.42857142857142899</v>
          </cell>
          <cell r="F2081" t="str">
            <v>% ent</v>
          </cell>
        </row>
        <row r="2082">
          <cell r="A2082" t="str">
            <v>2007</v>
          </cell>
          <cell r="B2082" t="str">
            <v>LT</v>
          </cell>
          <cell r="C2082" t="str">
            <v>S_J65_66</v>
          </cell>
          <cell r="D2082" t="str">
            <v>e_itsp</v>
          </cell>
          <cell r="E2082">
            <v>0.42857142857142899</v>
          </cell>
          <cell r="F2082" t="str">
            <v>% ent cuse</v>
          </cell>
        </row>
        <row r="2083">
          <cell r="A2083" t="str">
            <v>2007</v>
          </cell>
          <cell r="B2083" t="str">
            <v>LU</v>
          </cell>
          <cell r="C2083" t="str">
            <v>10_65</v>
          </cell>
          <cell r="D2083" t="str">
            <v>e_itsp</v>
          </cell>
          <cell r="E2083">
            <v>0.73830472174197703</v>
          </cell>
          <cell r="F2083" t="str">
            <v>% ent</v>
          </cell>
        </row>
        <row r="2084">
          <cell r="A2084" t="str">
            <v>2007</v>
          </cell>
          <cell r="B2084" t="str">
            <v>LU</v>
          </cell>
          <cell r="C2084" t="str">
            <v>10_65</v>
          </cell>
          <cell r="D2084" t="str">
            <v>e_itsp</v>
          </cell>
          <cell r="E2084">
            <v>0.73830472174197603</v>
          </cell>
          <cell r="F2084" t="str">
            <v>% ent cuse</v>
          </cell>
        </row>
        <row r="2085">
          <cell r="A2085" t="str">
            <v>2007</v>
          </cell>
          <cell r="B2085" t="str">
            <v>LU</v>
          </cell>
          <cell r="C2085" t="str">
            <v>10_66</v>
          </cell>
          <cell r="D2085" t="str">
            <v>e_itsp</v>
          </cell>
          <cell r="E2085">
            <v>0.835190424039565</v>
          </cell>
          <cell r="F2085" t="str">
            <v>% ent</v>
          </cell>
        </row>
        <row r="2086">
          <cell r="A2086" t="str">
            <v>2007</v>
          </cell>
          <cell r="B2086" t="str">
            <v>LU</v>
          </cell>
          <cell r="C2086" t="str">
            <v>10_66</v>
          </cell>
          <cell r="D2086" t="str">
            <v>e_itsp</v>
          </cell>
          <cell r="E2086">
            <v>0.835190424039565</v>
          </cell>
          <cell r="F2086" t="str">
            <v>% ent cuse</v>
          </cell>
        </row>
        <row r="2087">
          <cell r="A2087" t="str">
            <v>2007</v>
          </cell>
          <cell r="B2087" t="str">
            <v>LU</v>
          </cell>
          <cell r="C2087" t="str">
            <v>10_D</v>
          </cell>
          <cell r="D2087" t="str">
            <v>e_itsp</v>
          </cell>
          <cell r="E2087">
            <v>0.226168837364917</v>
          </cell>
          <cell r="F2087" t="str">
            <v>% ent</v>
          </cell>
        </row>
        <row r="2088">
          <cell r="A2088" t="str">
            <v>2007</v>
          </cell>
          <cell r="B2088" t="str">
            <v>LU</v>
          </cell>
          <cell r="C2088" t="str">
            <v>10_D</v>
          </cell>
          <cell r="D2088" t="str">
            <v>e_itsp</v>
          </cell>
          <cell r="E2088">
            <v>0.237917061731345</v>
          </cell>
          <cell r="F2088" t="str">
            <v>% ent cuse</v>
          </cell>
        </row>
        <row r="2089">
          <cell r="A2089" t="str">
            <v>2007</v>
          </cell>
          <cell r="B2089" t="str">
            <v>LU</v>
          </cell>
          <cell r="C2089" t="str">
            <v>10_D15_22</v>
          </cell>
          <cell r="D2089" t="str">
            <v>e_itsp</v>
          </cell>
          <cell r="E2089">
            <v>0.161260727665472</v>
          </cell>
          <cell r="F2089" t="str">
            <v>% ent</v>
          </cell>
        </row>
        <row r="2090">
          <cell r="A2090" t="str">
            <v>2007</v>
          </cell>
          <cell r="B2090" t="str">
            <v>LU</v>
          </cell>
          <cell r="C2090" t="str">
            <v>10_D15_22</v>
          </cell>
          <cell r="D2090" t="str">
            <v>e_itsp</v>
          </cell>
          <cell r="E2090">
            <v>0.18141599058590499</v>
          </cell>
          <cell r="F2090" t="str">
            <v>% ent cuse</v>
          </cell>
        </row>
        <row r="2091">
          <cell r="A2091" t="str">
            <v>2007</v>
          </cell>
          <cell r="B2091" t="str">
            <v>LU</v>
          </cell>
          <cell r="C2091" t="str">
            <v>10_D23_25</v>
          </cell>
          <cell r="D2091" t="str">
            <v>e_itsp</v>
          </cell>
          <cell r="E2091">
            <v>0.58217989500377398</v>
          </cell>
          <cell r="F2091" t="str">
            <v>% ent</v>
          </cell>
        </row>
        <row r="2092">
          <cell r="A2092" t="str">
            <v>2007</v>
          </cell>
          <cell r="B2092" t="str">
            <v>LU</v>
          </cell>
          <cell r="C2092" t="str">
            <v>10_D23_25</v>
          </cell>
          <cell r="D2092" t="str">
            <v>e_itsp</v>
          </cell>
          <cell r="E2092">
            <v>0.58217989500377398</v>
          </cell>
          <cell r="F2092" t="str">
            <v>% ent cuse</v>
          </cell>
        </row>
        <row r="2093">
          <cell r="A2093" t="str">
            <v>2007</v>
          </cell>
          <cell r="B2093" t="str">
            <v>LU</v>
          </cell>
          <cell r="C2093" t="str">
            <v>10_D26_28</v>
          </cell>
          <cell r="D2093" t="str">
            <v>e_itsp</v>
          </cell>
          <cell r="E2093">
            <v>0.17314685622807</v>
          </cell>
          <cell r="F2093" t="str">
            <v>% ent</v>
          </cell>
        </row>
        <row r="2094">
          <cell r="A2094" t="str">
            <v>2007</v>
          </cell>
          <cell r="B2094" t="str">
            <v>LU</v>
          </cell>
          <cell r="C2094" t="str">
            <v>10_D26_28</v>
          </cell>
          <cell r="D2094" t="str">
            <v>e_itsp</v>
          </cell>
          <cell r="E2094">
            <v>0.178001925044702</v>
          </cell>
          <cell r="F2094" t="str">
            <v>% ent cuse</v>
          </cell>
        </row>
        <row r="2095">
          <cell r="A2095" t="str">
            <v>2007</v>
          </cell>
          <cell r="B2095" t="str">
            <v>LU</v>
          </cell>
          <cell r="C2095" t="str">
            <v>10_D29_37</v>
          </cell>
          <cell r="D2095" t="str">
            <v>e_itsp</v>
          </cell>
          <cell r="E2095">
            <v>0.27179157395841103</v>
          </cell>
          <cell r="F2095" t="str">
            <v>% ent</v>
          </cell>
        </row>
        <row r="2096">
          <cell r="A2096" t="str">
            <v>2007</v>
          </cell>
          <cell r="B2096" t="str">
            <v>LU</v>
          </cell>
          <cell r="C2096" t="str">
            <v>10_D29_37</v>
          </cell>
          <cell r="D2096" t="str">
            <v>e_itsp</v>
          </cell>
          <cell r="E2096">
            <v>0.27179157395841103</v>
          </cell>
          <cell r="F2096" t="str">
            <v>% ent cuse</v>
          </cell>
        </row>
        <row r="2097">
          <cell r="A2097" t="str">
            <v>2007</v>
          </cell>
          <cell r="B2097" t="str">
            <v>LU</v>
          </cell>
          <cell r="C2097" t="str">
            <v>10_DF</v>
          </cell>
          <cell r="D2097" t="str">
            <v>e_itsp</v>
          </cell>
          <cell r="E2097">
            <v>0.101452704737186</v>
          </cell>
          <cell r="F2097" t="str">
            <v>% ent</v>
          </cell>
        </row>
        <row r="2098">
          <cell r="A2098" t="str">
            <v>2007</v>
          </cell>
          <cell r="B2098" t="str">
            <v>LU</v>
          </cell>
          <cell r="C2098" t="str">
            <v>10_DF</v>
          </cell>
          <cell r="D2098" t="str">
            <v>e_itsp</v>
          </cell>
          <cell r="E2098">
            <v>0.10384731470330701</v>
          </cell>
          <cell r="F2098" t="str">
            <v>% ent cuse</v>
          </cell>
        </row>
        <row r="2099">
          <cell r="A2099" t="str">
            <v>2007</v>
          </cell>
          <cell r="B2099" t="str">
            <v>LU</v>
          </cell>
          <cell r="C2099" t="str">
            <v>10_DFGHIJKO</v>
          </cell>
          <cell r="D2099" t="str">
            <v>e_itsp</v>
          </cell>
          <cell r="E2099">
            <v>0.19745270370745599</v>
          </cell>
          <cell r="F2099" t="str">
            <v>% ent</v>
          </cell>
        </row>
        <row r="2100">
          <cell r="A2100" t="str">
            <v>2007</v>
          </cell>
          <cell r="B2100" t="str">
            <v>LU</v>
          </cell>
          <cell r="C2100" t="str">
            <v>10_DFGHIJKO</v>
          </cell>
          <cell r="D2100" t="str">
            <v>e_itsp</v>
          </cell>
          <cell r="E2100">
            <v>0.20260180855176699</v>
          </cell>
          <cell r="F2100" t="str">
            <v>% ent cuse</v>
          </cell>
        </row>
        <row r="2101">
          <cell r="A2101" t="str">
            <v>2007</v>
          </cell>
          <cell r="B2101" t="str">
            <v>LU</v>
          </cell>
          <cell r="C2101" t="str">
            <v>10_DFGHIKO</v>
          </cell>
          <cell r="D2101" t="str">
            <v>e_itsp</v>
          </cell>
          <cell r="E2101">
            <v>0.165316863434258</v>
          </cell>
          <cell r="F2101" t="str">
            <v>% ent</v>
          </cell>
        </row>
        <row r="2102">
          <cell r="A2102" t="str">
            <v>2007</v>
          </cell>
          <cell r="B2102" t="str">
            <v>LU</v>
          </cell>
          <cell r="C2102" t="str">
            <v>10_DFGHIKO</v>
          </cell>
          <cell r="D2102" t="str">
            <v>e_itsp</v>
          </cell>
          <cell r="E2102">
            <v>0.16987866960581499</v>
          </cell>
          <cell r="F2102" t="str">
            <v>% ent cuse</v>
          </cell>
        </row>
        <row r="2103">
          <cell r="A2103" t="str">
            <v>2007</v>
          </cell>
          <cell r="B2103" t="str">
            <v>LU</v>
          </cell>
          <cell r="C2103" t="str">
            <v>10_DGHIK</v>
          </cell>
          <cell r="D2103" t="str">
            <v>e_itsp</v>
          </cell>
          <cell r="E2103">
            <v>0.20653228773344501</v>
          </cell>
          <cell r="F2103" t="str">
            <v>% ent</v>
          </cell>
        </row>
        <row r="2104">
          <cell r="A2104" t="str">
            <v>2007</v>
          </cell>
          <cell r="B2104" t="str">
            <v>LU</v>
          </cell>
          <cell r="C2104" t="str">
            <v>10_DGHIK</v>
          </cell>
          <cell r="D2104" t="str">
            <v>e_itsp</v>
          </cell>
          <cell r="E2104">
            <v>0.21346176564032601</v>
          </cell>
          <cell r="F2104" t="str">
            <v>% ent cuse</v>
          </cell>
        </row>
        <row r="2105">
          <cell r="A2105" t="str">
            <v>2007</v>
          </cell>
          <cell r="B2105" t="str">
            <v>LU</v>
          </cell>
          <cell r="C2105" t="str">
            <v>10_DGIK</v>
          </cell>
          <cell r="D2105" t="str">
            <v>e_itsp</v>
          </cell>
          <cell r="E2105">
            <v>0.20943524547282799</v>
          </cell>
          <cell r="F2105" t="str">
            <v>% ent</v>
          </cell>
        </row>
        <row r="2106">
          <cell r="A2106" t="str">
            <v>2007</v>
          </cell>
          <cell r="B2106" t="str">
            <v>LU</v>
          </cell>
          <cell r="C2106" t="str">
            <v>10_DGIK</v>
          </cell>
          <cell r="D2106" t="str">
            <v>e_itsp</v>
          </cell>
          <cell r="E2106">
            <v>0.216431379973507</v>
          </cell>
          <cell r="F2106" t="str">
            <v>% ent cuse</v>
          </cell>
        </row>
        <row r="2107">
          <cell r="A2107" t="str">
            <v>2007</v>
          </cell>
          <cell r="B2107" t="str">
            <v>LU</v>
          </cell>
          <cell r="C2107" t="str">
            <v>10_F</v>
          </cell>
          <cell r="D2107" t="str">
            <v>e_itsp</v>
          </cell>
          <cell r="E2107">
            <v>5.2114454466884903E-2</v>
          </cell>
          <cell r="F2107" t="str">
            <v>% ent</v>
          </cell>
        </row>
        <row r="2108">
          <cell r="A2108" t="str">
            <v>2007</v>
          </cell>
          <cell r="B2108" t="str">
            <v>LU</v>
          </cell>
          <cell r="C2108" t="str">
            <v>10_F</v>
          </cell>
          <cell r="D2108" t="str">
            <v>e_itsp</v>
          </cell>
          <cell r="E2108">
            <v>5.2781957573501098E-2</v>
          </cell>
          <cell r="F2108" t="str">
            <v>% ent cuse</v>
          </cell>
        </row>
        <row r="2109">
          <cell r="A2109" t="str">
            <v>2007</v>
          </cell>
          <cell r="B2109" t="str">
            <v>LU</v>
          </cell>
          <cell r="C2109" t="str">
            <v>10_G</v>
          </cell>
          <cell r="D2109" t="str">
            <v>e_itsp</v>
          </cell>
          <cell r="E2109">
            <v>0.15062226967512601</v>
          </cell>
          <cell r="F2109" t="str">
            <v>% ent</v>
          </cell>
        </row>
        <row r="2110">
          <cell r="A2110" t="str">
            <v>2007</v>
          </cell>
          <cell r="B2110" t="str">
            <v>LU</v>
          </cell>
          <cell r="C2110" t="str">
            <v>10_G</v>
          </cell>
          <cell r="D2110" t="str">
            <v>e_itsp</v>
          </cell>
          <cell r="E2110">
            <v>0.15607146538549499</v>
          </cell>
          <cell r="F2110" t="str">
            <v>% ent cuse</v>
          </cell>
        </row>
        <row r="2111">
          <cell r="A2111" t="str">
            <v>2007</v>
          </cell>
          <cell r="B2111" t="str">
            <v>LU</v>
          </cell>
          <cell r="C2111" t="str">
            <v>10_G50</v>
          </cell>
          <cell r="D2111" t="str">
            <v>e_itsp</v>
          </cell>
          <cell r="E2111">
            <v>0.11543885798963301</v>
          </cell>
          <cell r="F2111" t="str">
            <v>% ent</v>
          </cell>
        </row>
        <row r="2112">
          <cell r="A2112" t="str">
            <v>2007</v>
          </cell>
          <cell r="B2112" t="str">
            <v>LU</v>
          </cell>
          <cell r="C2112" t="str">
            <v>10_G50</v>
          </cell>
          <cell r="D2112" t="str">
            <v>e_itsp</v>
          </cell>
          <cell r="E2112">
            <v>0.117330023038746</v>
          </cell>
          <cell r="F2112" t="str">
            <v>% ent cuse</v>
          </cell>
        </row>
        <row r="2113">
          <cell r="A2113" t="str">
            <v>2007</v>
          </cell>
          <cell r="B2113" t="str">
            <v>LU</v>
          </cell>
          <cell r="C2113" t="str">
            <v>10_G51</v>
          </cell>
          <cell r="D2113" t="str">
            <v>e_itsp</v>
          </cell>
          <cell r="E2113">
            <v>0.239694328683174</v>
          </cell>
          <cell r="F2113" t="str">
            <v>% ent</v>
          </cell>
        </row>
        <row r="2114">
          <cell r="A2114" t="str">
            <v>2007</v>
          </cell>
          <cell r="B2114" t="str">
            <v>LU</v>
          </cell>
          <cell r="C2114" t="str">
            <v>10_G51</v>
          </cell>
          <cell r="D2114" t="str">
            <v>e_itsp</v>
          </cell>
          <cell r="E2114">
            <v>0.243703510991192</v>
          </cell>
          <cell r="F2114" t="str">
            <v>% ent cuse</v>
          </cell>
        </row>
        <row r="2115">
          <cell r="A2115" t="str">
            <v>2007</v>
          </cell>
          <cell r="B2115" t="str">
            <v>LU</v>
          </cell>
          <cell r="C2115" t="str">
            <v>10_G52</v>
          </cell>
          <cell r="D2115" t="str">
            <v>e_itsp</v>
          </cell>
          <cell r="E2115">
            <v>8.69701960174869E-2</v>
          </cell>
          <cell r="F2115" t="str">
            <v>% ent</v>
          </cell>
        </row>
        <row r="2116">
          <cell r="A2116" t="str">
            <v>2007</v>
          </cell>
          <cell r="B2116" t="str">
            <v>LU</v>
          </cell>
          <cell r="C2116" t="str">
            <v>10_G52</v>
          </cell>
          <cell r="D2116" t="str">
            <v>e_itsp</v>
          </cell>
          <cell r="E2116">
            <v>9.2893342085335895E-2</v>
          </cell>
          <cell r="F2116" t="str">
            <v>% ent cuse</v>
          </cell>
        </row>
        <row r="2117">
          <cell r="A2117" t="str">
            <v>2007</v>
          </cell>
          <cell r="B2117" t="str">
            <v>LU</v>
          </cell>
          <cell r="C2117" t="str">
            <v>10_GHIKO</v>
          </cell>
          <cell r="D2117" t="str">
            <v>e_itsp</v>
          </cell>
          <cell r="E2117">
            <v>0.20492442360287599</v>
          </cell>
          <cell r="F2117" t="str">
            <v>% ent</v>
          </cell>
        </row>
        <row r="2118">
          <cell r="A2118" t="str">
            <v>2007</v>
          </cell>
          <cell r="B2118" t="str">
            <v>LU</v>
          </cell>
          <cell r="C2118" t="str">
            <v>10_GHIKO</v>
          </cell>
          <cell r="D2118" t="str">
            <v>e_itsp</v>
          </cell>
          <cell r="E2118">
            <v>0.21108961863326001</v>
          </cell>
          <cell r="F2118" t="str">
            <v>% ent cuse</v>
          </cell>
        </row>
        <row r="2119">
          <cell r="A2119" t="str">
            <v>2007</v>
          </cell>
          <cell r="B2119" t="str">
            <v>LU</v>
          </cell>
          <cell r="C2119" t="str">
            <v>10_H551_552</v>
          </cell>
          <cell r="D2119" t="str">
            <v>e_itsp</v>
          </cell>
          <cell r="E2119">
            <v>0.13039395310051699</v>
          </cell>
          <cell r="F2119" t="str">
            <v>% ent</v>
          </cell>
        </row>
        <row r="2120">
          <cell r="A2120" t="str">
            <v>2007</v>
          </cell>
          <cell r="B2120" t="str">
            <v>LU</v>
          </cell>
          <cell r="C2120" t="str">
            <v>10_H551_552</v>
          </cell>
          <cell r="D2120" t="str">
            <v>e_itsp</v>
          </cell>
          <cell r="E2120">
            <v>0.13527282146373801</v>
          </cell>
          <cell r="F2120" t="str">
            <v>% ent cuse</v>
          </cell>
        </row>
        <row r="2121">
          <cell r="A2121" t="str">
            <v>2007</v>
          </cell>
          <cell r="B2121" t="str">
            <v>LU</v>
          </cell>
          <cell r="C2121" t="str">
            <v>10_I</v>
          </cell>
          <cell r="D2121" t="str">
            <v>e_itsp</v>
          </cell>
          <cell r="E2121">
            <v>8.8507474562253205E-2</v>
          </cell>
          <cell r="F2121" t="str">
            <v>% ent</v>
          </cell>
        </row>
        <row r="2122">
          <cell r="A2122" t="str">
            <v>2007</v>
          </cell>
          <cell r="B2122" t="str">
            <v>LU</v>
          </cell>
          <cell r="C2122" t="str">
            <v>10_I</v>
          </cell>
          <cell r="D2122" t="str">
            <v>e_itsp</v>
          </cell>
          <cell r="E2122">
            <v>9.3897322898686103E-2</v>
          </cell>
          <cell r="F2122" t="str">
            <v>% ent cuse</v>
          </cell>
        </row>
        <row r="2123">
          <cell r="A2123" t="str">
            <v>2007</v>
          </cell>
          <cell r="B2123" t="str">
            <v>LU</v>
          </cell>
          <cell r="C2123" t="str">
            <v>10_I60_63</v>
          </cell>
          <cell r="D2123" t="str">
            <v>e_itsp</v>
          </cell>
          <cell r="E2123">
            <v>5.72496297379438E-2</v>
          </cell>
          <cell r="F2123" t="str">
            <v>% ent</v>
          </cell>
        </row>
        <row r="2124">
          <cell r="A2124" t="str">
            <v>2007</v>
          </cell>
          <cell r="B2124" t="str">
            <v>LU</v>
          </cell>
          <cell r="C2124" t="str">
            <v>10_I60_63</v>
          </cell>
          <cell r="D2124" t="str">
            <v>e_itsp</v>
          </cell>
          <cell r="E2124">
            <v>6.1090272737046897E-2</v>
          </cell>
          <cell r="F2124" t="str">
            <v>% ent cuse</v>
          </cell>
        </row>
        <row r="2125">
          <cell r="A2125" t="str">
            <v>2007</v>
          </cell>
          <cell r="B2125" t="str">
            <v>LU</v>
          </cell>
          <cell r="C2125" t="str">
            <v>10_I64</v>
          </cell>
          <cell r="D2125" t="str">
            <v>e_itsp</v>
          </cell>
          <cell r="E2125">
            <v>0.41671484521726798</v>
          </cell>
          <cell r="F2125" t="str">
            <v>% ent</v>
          </cell>
        </row>
        <row r="2126">
          <cell r="A2126" t="str">
            <v>2007</v>
          </cell>
          <cell r="B2126" t="str">
            <v>LU</v>
          </cell>
          <cell r="C2126" t="str">
            <v>10_I64</v>
          </cell>
          <cell r="D2126" t="str">
            <v>e_itsp</v>
          </cell>
          <cell r="E2126">
            <v>0.41671484521726798</v>
          </cell>
          <cell r="F2126" t="str">
            <v>% ent cuse</v>
          </cell>
        </row>
        <row r="2127">
          <cell r="A2127" t="str">
            <v>2007</v>
          </cell>
          <cell r="B2127" t="str">
            <v>LU</v>
          </cell>
          <cell r="C2127" t="str">
            <v>10_J65_66</v>
          </cell>
          <cell r="D2127" t="str">
            <v>e_itsp</v>
          </cell>
          <cell r="E2127">
            <v>0.76524926616794997</v>
          </cell>
          <cell r="F2127" t="str">
            <v>% ent</v>
          </cell>
        </row>
        <row r="2128">
          <cell r="A2128" t="str">
            <v>2007</v>
          </cell>
          <cell r="B2128" t="str">
            <v>LU</v>
          </cell>
          <cell r="C2128" t="str">
            <v>10_J65_66</v>
          </cell>
          <cell r="D2128" t="str">
            <v>e_itsp</v>
          </cell>
          <cell r="E2128">
            <v>0.76524926616794997</v>
          </cell>
          <cell r="F2128" t="str">
            <v>% ent cuse</v>
          </cell>
        </row>
        <row r="2129">
          <cell r="A2129" t="str">
            <v>2007</v>
          </cell>
          <cell r="B2129" t="str">
            <v>LU</v>
          </cell>
          <cell r="C2129" t="str">
            <v>10_K</v>
          </cell>
          <cell r="D2129" t="str">
            <v>e_itsp</v>
          </cell>
          <cell r="E2129">
            <v>0.335479532584889</v>
          </cell>
          <cell r="F2129" t="str">
            <v>% ent</v>
          </cell>
        </row>
        <row r="2130">
          <cell r="A2130" t="str">
            <v>2007</v>
          </cell>
          <cell r="B2130" t="str">
            <v>LU</v>
          </cell>
          <cell r="C2130" t="str">
            <v>10_K</v>
          </cell>
          <cell r="D2130" t="str">
            <v>e_itsp</v>
          </cell>
          <cell r="E2130">
            <v>0.338076330148397</v>
          </cell>
          <cell r="F2130" t="str">
            <v>% ent cuse</v>
          </cell>
        </row>
        <row r="2131">
          <cell r="A2131" t="str">
            <v>2007</v>
          </cell>
          <cell r="B2131" t="str">
            <v>LU</v>
          </cell>
          <cell r="C2131" t="str">
            <v>10_K70_71_73_74</v>
          </cell>
          <cell r="D2131" t="str">
            <v>e_itsp</v>
          </cell>
          <cell r="E2131">
            <v>0.22712183020927801</v>
          </cell>
          <cell r="F2131" t="str">
            <v>% ent</v>
          </cell>
        </row>
        <row r="2132">
          <cell r="A2132" t="str">
            <v>2007</v>
          </cell>
          <cell r="B2132" t="str">
            <v>LU</v>
          </cell>
          <cell r="C2132" t="str">
            <v>10_K70_71_73_74</v>
          </cell>
          <cell r="D2132" t="str">
            <v>e_itsp</v>
          </cell>
          <cell r="E2132">
            <v>0.229391314102809</v>
          </cell>
          <cell r="F2132" t="str">
            <v>% ent cuse</v>
          </cell>
        </row>
        <row r="2133">
          <cell r="A2133" t="str">
            <v>2007</v>
          </cell>
          <cell r="B2133" t="str">
            <v>LU</v>
          </cell>
          <cell r="C2133" t="str">
            <v>10_K72</v>
          </cell>
          <cell r="D2133" t="str">
            <v>e_itsp</v>
          </cell>
          <cell r="E2133">
            <v>0.71167916125512598</v>
          </cell>
          <cell r="F2133" t="str">
            <v>% ent</v>
          </cell>
        </row>
        <row r="2134">
          <cell r="A2134" t="str">
            <v>2007</v>
          </cell>
          <cell r="B2134" t="str">
            <v>LU</v>
          </cell>
          <cell r="C2134" t="str">
            <v>10_K72</v>
          </cell>
          <cell r="D2134" t="str">
            <v>e_itsp</v>
          </cell>
          <cell r="E2134">
            <v>0.71167916125512498</v>
          </cell>
          <cell r="F2134" t="str">
            <v>% ent cuse</v>
          </cell>
        </row>
        <row r="2135">
          <cell r="A2135" t="str">
            <v>2007</v>
          </cell>
          <cell r="B2135" t="str">
            <v>LU</v>
          </cell>
          <cell r="C2135" t="str">
            <v>10_O921_922</v>
          </cell>
          <cell r="D2135" t="str">
            <v>e_itsp</v>
          </cell>
          <cell r="E2135">
            <v>0.41896656823080403</v>
          </cell>
          <cell r="F2135" t="str">
            <v>% ent</v>
          </cell>
        </row>
        <row r="2136">
          <cell r="A2136" t="str">
            <v>2007</v>
          </cell>
          <cell r="B2136" t="str">
            <v>LU</v>
          </cell>
          <cell r="C2136" t="str">
            <v>10_O921_922</v>
          </cell>
          <cell r="D2136" t="str">
            <v>e_itsp</v>
          </cell>
          <cell r="E2136">
            <v>0.41896656823080403</v>
          </cell>
          <cell r="F2136" t="str">
            <v>% ent cuse</v>
          </cell>
        </row>
        <row r="2137">
          <cell r="A2137" t="str">
            <v>2007</v>
          </cell>
          <cell r="B2137" t="str">
            <v>LU</v>
          </cell>
          <cell r="C2137" t="str">
            <v>L_DF</v>
          </cell>
          <cell r="D2137" t="str">
            <v>e_itsp</v>
          </cell>
          <cell r="E2137">
            <v>0.75381649154967201</v>
          </cell>
          <cell r="F2137" t="str">
            <v>% ent</v>
          </cell>
        </row>
        <row r="2138">
          <cell r="A2138" t="str">
            <v>2007</v>
          </cell>
          <cell r="B2138" t="str">
            <v>LU</v>
          </cell>
          <cell r="C2138" t="str">
            <v>L_DF</v>
          </cell>
          <cell r="D2138" t="str">
            <v>e_itsp</v>
          </cell>
          <cell r="E2138">
            <v>0.75381649154967201</v>
          </cell>
          <cell r="F2138" t="str">
            <v>% ent cuse</v>
          </cell>
        </row>
        <row r="2139">
          <cell r="A2139" t="str">
            <v>2007</v>
          </cell>
          <cell r="B2139" t="str">
            <v>LU</v>
          </cell>
          <cell r="C2139" t="str">
            <v>L_DFGHIJKO</v>
          </cell>
          <cell r="D2139" t="str">
            <v>e_itsp</v>
          </cell>
          <cell r="E2139">
            <v>0.66640633377976</v>
          </cell>
          <cell r="F2139" t="str">
            <v>% ent</v>
          </cell>
        </row>
        <row r="2140">
          <cell r="A2140" t="str">
            <v>2007</v>
          </cell>
          <cell r="B2140" t="str">
            <v>LU</v>
          </cell>
          <cell r="C2140" t="str">
            <v>L_DFGHIJKO</v>
          </cell>
          <cell r="D2140" t="str">
            <v>e_itsp</v>
          </cell>
          <cell r="E2140">
            <v>0.67262478939520098</v>
          </cell>
          <cell r="F2140" t="str">
            <v>% ent cuse</v>
          </cell>
        </row>
        <row r="2141">
          <cell r="A2141" t="str">
            <v>2007</v>
          </cell>
          <cell r="B2141" t="str">
            <v>LU</v>
          </cell>
          <cell r="C2141" t="str">
            <v>L_DFGHIKO</v>
          </cell>
          <cell r="D2141" t="str">
            <v>e_itsp</v>
          </cell>
          <cell r="E2141">
            <v>0.58986440638099502</v>
          </cell>
          <cell r="F2141" t="str">
            <v>% ent</v>
          </cell>
        </row>
        <row r="2142">
          <cell r="A2142" t="str">
            <v>2007</v>
          </cell>
          <cell r="B2142" t="str">
            <v>LU</v>
          </cell>
          <cell r="C2142" t="str">
            <v>L_DFGHIKO</v>
          </cell>
          <cell r="D2142" t="str">
            <v>e_itsp</v>
          </cell>
          <cell r="E2142">
            <v>0.59686667046420405</v>
          </cell>
          <cell r="F2142" t="str">
            <v>% ent cuse</v>
          </cell>
        </row>
        <row r="2143">
          <cell r="A2143" t="str">
            <v>2007</v>
          </cell>
          <cell r="B2143" t="str">
            <v>LU</v>
          </cell>
          <cell r="C2143" t="str">
            <v>L_GHIKO</v>
          </cell>
          <cell r="D2143" t="str">
            <v>e_itsp</v>
          </cell>
          <cell r="E2143">
            <v>0.44687611967562901</v>
          </cell>
          <cell r="F2143" t="str">
            <v>% ent</v>
          </cell>
        </row>
        <row r="2144">
          <cell r="A2144" t="str">
            <v>2007</v>
          </cell>
          <cell r="B2144" t="str">
            <v>LU</v>
          </cell>
          <cell r="C2144" t="str">
            <v>L_GHIKO</v>
          </cell>
          <cell r="D2144" t="str">
            <v>e_itsp</v>
          </cell>
          <cell r="E2144">
            <v>0.45691141685394898</v>
          </cell>
          <cell r="F2144" t="str">
            <v>% ent cuse</v>
          </cell>
        </row>
        <row r="2145">
          <cell r="A2145" t="str">
            <v>2007</v>
          </cell>
          <cell r="B2145" t="str">
            <v>LU</v>
          </cell>
          <cell r="C2145" t="str">
            <v>L_J65_66</v>
          </cell>
          <cell r="D2145" t="str">
            <v>e_itsp</v>
          </cell>
          <cell r="E2145">
            <v>0.950980141355946</v>
          </cell>
          <cell r="F2145" t="str">
            <v>% ent</v>
          </cell>
        </row>
        <row r="2146">
          <cell r="A2146" t="str">
            <v>2007</v>
          </cell>
          <cell r="B2146" t="str">
            <v>LU</v>
          </cell>
          <cell r="C2146" t="str">
            <v>L_J65_66</v>
          </cell>
          <cell r="D2146" t="str">
            <v>e_itsp</v>
          </cell>
          <cell r="E2146">
            <v>0.950980141355946</v>
          </cell>
          <cell r="F2146" t="str">
            <v>% ent cuse</v>
          </cell>
        </row>
        <row r="2147">
          <cell r="A2147" t="str">
            <v>2007</v>
          </cell>
          <cell r="B2147" t="str">
            <v>LU</v>
          </cell>
          <cell r="C2147" t="str">
            <v>M_DF</v>
          </cell>
          <cell r="D2147" t="str">
            <v>e_itsp</v>
          </cell>
          <cell r="E2147">
            <v>0.25410009919660898</v>
          </cell>
          <cell r="F2147" t="str">
            <v>% ent</v>
          </cell>
        </row>
        <row r="2148">
          <cell r="A2148" t="str">
            <v>2007</v>
          </cell>
          <cell r="B2148" t="str">
            <v>LU</v>
          </cell>
          <cell r="C2148" t="str">
            <v>M_DF</v>
          </cell>
          <cell r="D2148" t="str">
            <v>e_itsp</v>
          </cell>
          <cell r="E2148">
            <v>0.25410009919660898</v>
          </cell>
          <cell r="F2148" t="str">
            <v>% ent cuse</v>
          </cell>
        </row>
        <row r="2149">
          <cell r="A2149" t="str">
            <v>2007</v>
          </cell>
          <cell r="B2149" t="str">
            <v>LU</v>
          </cell>
          <cell r="C2149" t="str">
            <v>M_DFGHIJKO</v>
          </cell>
          <cell r="D2149" t="str">
            <v>e_itsp</v>
          </cell>
          <cell r="E2149">
            <v>0.33295604317844302</v>
          </cell>
          <cell r="F2149" t="str">
            <v>% ent</v>
          </cell>
        </row>
        <row r="2150">
          <cell r="A2150" t="str">
            <v>2007</v>
          </cell>
          <cell r="B2150" t="str">
            <v>LU</v>
          </cell>
          <cell r="C2150" t="str">
            <v>M_DFGHIJKO</v>
          </cell>
          <cell r="D2150" t="str">
            <v>e_itsp</v>
          </cell>
          <cell r="E2150">
            <v>0.33467906612412102</v>
          </cell>
          <cell r="F2150" t="str">
            <v>% ent cuse</v>
          </cell>
        </row>
        <row r="2151">
          <cell r="A2151" t="str">
            <v>2007</v>
          </cell>
          <cell r="B2151" t="str">
            <v>LU</v>
          </cell>
          <cell r="C2151" t="str">
            <v>M_DFGHIKO</v>
          </cell>
          <cell r="D2151" t="str">
            <v>e_itsp</v>
          </cell>
          <cell r="E2151">
            <v>0.28405505788243801</v>
          </cell>
          <cell r="F2151" t="str">
            <v>% ent</v>
          </cell>
        </row>
        <row r="2152">
          <cell r="A2152" t="str">
            <v>2007</v>
          </cell>
          <cell r="B2152" t="str">
            <v>LU</v>
          </cell>
          <cell r="C2152" t="str">
            <v>M_DFGHIKO</v>
          </cell>
          <cell r="D2152" t="str">
            <v>e_itsp</v>
          </cell>
          <cell r="E2152">
            <v>0.28566103081217398</v>
          </cell>
          <cell r="F2152" t="str">
            <v>% ent cuse</v>
          </cell>
        </row>
        <row r="2153">
          <cell r="A2153" t="str">
            <v>2007</v>
          </cell>
          <cell r="B2153" t="str">
            <v>LU</v>
          </cell>
          <cell r="C2153" t="str">
            <v>M_GHIKO</v>
          </cell>
          <cell r="D2153" t="str">
            <v>e_itsp</v>
          </cell>
          <cell r="E2153">
            <v>0.30632948656898201</v>
          </cell>
          <cell r="F2153" t="str">
            <v>% ent</v>
          </cell>
        </row>
        <row r="2154">
          <cell r="A2154" t="str">
            <v>2007</v>
          </cell>
          <cell r="B2154" t="str">
            <v>LU</v>
          </cell>
          <cell r="C2154" t="str">
            <v>M_GHIKO</v>
          </cell>
          <cell r="D2154" t="str">
            <v>e_itsp</v>
          </cell>
          <cell r="E2154">
            <v>0.30936198351362598</v>
          </cell>
          <cell r="F2154" t="str">
            <v>% ent cuse</v>
          </cell>
        </row>
        <row r="2155">
          <cell r="A2155" t="str">
            <v>2007</v>
          </cell>
          <cell r="B2155" t="str">
            <v>LU</v>
          </cell>
          <cell r="C2155" t="str">
            <v>M_J65_66</v>
          </cell>
          <cell r="D2155" t="str">
            <v>e_itsp</v>
          </cell>
          <cell r="E2155">
            <v>0.86445841381090005</v>
          </cell>
          <cell r="F2155" t="str">
            <v>% ent</v>
          </cell>
        </row>
        <row r="2156">
          <cell r="A2156" t="str">
            <v>2007</v>
          </cell>
          <cell r="B2156" t="str">
            <v>LU</v>
          </cell>
          <cell r="C2156" t="str">
            <v>M_J65_66</v>
          </cell>
          <cell r="D2156" t="str">
            <v>e_itsp</v>
          </cell>
          <cell r="E2156">
            <v>0.86445841381090005</v>
          </cell>
          <cell r="F2156" t="str">
            <v>% ent cuse</v>
          </cell>
        </row>
        <row r="2157">
          <cell r="A2157" t="str">
            <v>2007</v>
          </cell>
          <cell r="B2157" t="str">
            <v>LU</v>
          </cell>
          <cell r="C2157" t="str">
            <v>SM_DFGHIJKO</v>
          </cell>
          <cell r="D2157" t="str">
            <v>e_itsp</v>
          </cell>
          <cell r="E2157">
            <v>0.17934882800975199</v>
          </cell>
          <cell r="F2157" t="str">
            <v>% ent</v>
          </cell>
        </row>
        <row r="2158">
          <cell r="A2158" t="str">
            <v>2007</v>
          </cell>
          <cell r="B2158" t="str">
            <v>LU</v>
          </cell>
          <cell r="C2158" t="str">
            <v>SM_DFGHIJKO</v>
          </cell>
          <cell r="D2158" t="str">
            <v>e_itsp</v>
          </cell>
          <cell r="E2158">
            <v>0.18414377250883199</v>
          </cell>
          <cell r="F2158" t="str">
            <v>% ent cuse</v>
          </cell>
        </row>
        <row r="2159">
          <cell r="A2159" t="str">
            <v>2007</v>
          </cell>
          <cell r="B2159" t="str">
            <v>LU</v>
          </cell>
          <cell r="C2159" t="str">
            <v>SM_DFGHIKO</v>
          </cell>
          <cell r="D2159" t="str">
            <v>e_itsp</v>
          </cell>
          <cell r="E2159">
            <v>0.15175781608498901</v>
          </cell>
          <cell r="F2159" t="str">
            <v>% ent</v>
          </cell>
        </row>
        <row r="2160">
          <cell r="A2160" t="str">
            <v>2007</v>
          </cell>
          <cell r="B2160" t="str">
            <v>LU</v>
          </cell>
          <cell r="C2160" t="str">
            <v>SM_DFGHIKO</v>
          </cell>
          <cell r="D2160" t="str">
            <v>e_itsp</v>
          </cell>
          <cell r="E2160">
            <v>0.15602289990139701</v>
          </cell>
          <cell r="F2160" t="str">
            <v>% ent cuse</v>
          </cell>
        </row>
        <row r="2161">
          <cell r="A2161" t="str">
            <v>2007</v>
          </cell>
          <cell r="B2161" t="str">
            <v>LU</v>
          </cell>
          <cell r="C2161" t="str">
            <v>SM_J65_66</v>
          </cell>
          <cell r="D2161" t="str">
            <v>e_itsp</v>
          </cell>
          <cell r="E2161">
            <v>0.733221006437898</v>
          </cell>
          <cell r="F2161" t="str">
            <v>% ent</v>
          </cell>
        </row>
        <row r="2162">
          <cell r="A2162" t="str">
            <v>2007</v>
          </cell>
          <cell r="B2162" t="str">
            <v>LU</v>
          </cell>
          <cell r="C2162" t="str">
            <v>SM_J65_66</v>
          </cell>
          <cell r="D2162" t="str">
            <v>e_itsp</v>
          </cell>
          <cell r="E2162">
            <v>0.733221006437899</v>
          </cell>
          <cell r="F2162" t="str">
            <v>% ent cuse</v>
          </cell>
        </row>
        <row r="2163">
          <cell r="A2163" t="str">
            <v>2007</v>
          </cell>
          <cell r="B2163" t="str">
            <v>LU</v>
          </cell>
          <cell r="C2163" t="str">
            <v>SM_OTH</v>
          </cell>
          <cell r="D2163" t="str">
            <v>e_itsp</v>
          </cell>
          <cell r="E2163">
            <v>0.15175781608498901</v>
          </cell>
          <cell r="F2163" t="str">
            <v>% ent</v>
          </cell>
        </row>
        <row r="2164">
          <cell r="A2164" t="str">
            <v>2007</v>
          </cell>
          <cell r="B2164" t="str">
            <v>LU</v>
          </cell>
          <cell r="C2164" t="str">
            <v>SM_OTH</v>
          </cell>
          <cell r="D2164" t="str">
            <v>e_itsp</v>
          </cell>
          <cell r="E2164">
            <v>0.15602289990139601</v>
          </cell>
          <cell r="F2164" t="str">
            <v>% ent cuse</v>
          </cell>
        </row>
        <row r="2165">
          <cell r="A2165" t="str">
            <v>2007</v>
          </cell>
          <cell r="B2165" t="str">
            <v>LU</v>
          </cell>
          <cell r="C2165" t="str">
            <v>S_DF</v>
          </cell>
          <cell r="D2165" t="str">
            <v>e_itsp</v>
          </cell>
          <cell r="E2165">
            <v>3.0683922423318001E-2</v>
          </cell>
          <cell r="F2165" t="str">
            <v>% ent</v>
          </cell>
        </row>
        <row r="2166">
          <cell r="A2166" t="str">
            <v>2007</v>
          </cell>
          <cell r="B2166" t="str">
            <v>LU</v>
          </cell>
          <cell r="C2166" t="str">
            <v>S_DF</v>
          </cell>
          <cell r="D2166" t="str">
            <v>e_itsp</v>
          </cell>
          <cell r="E2166">
            <v>3.16343673860233E-2</v>
          </cell>
          <cell r="F2166" t="str">
            <v>% ent cuse</v>
          </cell>
        </row>
        <row r="2167">
          <cell r="A2167" t="str">
            <v>2007</v>
          </cell>
          <cell r="B2167" t="str">
            <v>LU</v>
          </cell>
          <cell r="C2167" t="str">
            <v>S_DFGHIJKO</v>
          </cell>
          <cell r="D2167" t="str">
            <v>e_itsp</v>
          </cell>
          <cell r="E2167">
            <v>0.143848519721202</v>
          </cell>
          <cell r="F2167" t="str">
            <v>% ent</v>
          </cell>
        </row>
        <row r="2168">
          <cell r="A2168" t="str">
            <v>2007</v>
          </cell>
          <cell r="B2168" t="str">
            <v>LU</v>
          </cell>
          <cell r="C2168" t="str">
            <v>S_DFGHIJKO</v>
          </cell>
          <cell r="D2168" t="str">
            <v>e_itsp</v>
          </cell>
          <cell r="E2168">
            <v>0.14843014857265899</v>
          </cell>
          <cell r="F2168" t="str">
            <v>% ent cuse</v>
          </cell>
        </row>
        <row r="2169">
          <cell r="A2169" t="str">
            <v>2007</v>
          </cell>
          <cell r="B2169" t="str">
            <v>LU</v>
          </cell>
          <cell r="C2169" t="str">
            <v>S_DFGHIKO</v>
          </cell>
          <cell r="D2169" t="str">
            <v>e_itsp</v>
          </cell>
          <cell r="E2169">
            <v>0.122623917892621</v>
          </cell>
          <cell r="F2169" t="str">
            <v>% ent</v>
          </cell>
        </row>
        <row r="2170">
          <cell r="A2170" t="str">
            <v>2007</v>
          </cell>
          <cell r="B2170" t="str">
            <v>LU</v>
          </cell>
          <cell r="C2170" t="str">
            <v>S_DFGHIKO</v>
          </cell>
          <cell r="D2170" t="str">
            <v>e_itsp</v>
          </cell>
          <cell r="E2170">
            <v>0.12669305767601</v>
          </cell>
          <cell r="F2170" t="str">
            <v>% ent cuse</v>
          </cell>
        </row>
        <row r="2171">
          <cell r="A2171" t="str">
            <v>2007</v>
          </cell>
          <cell r="B2171" t="str">
            <v>LU</v>
          </cell>
          <cell r="C2171" t="str">
            <v>S_GHIKO</v>
          </cell>
          <cell r="D2171" t="str">
            <v>e_itsp</v>
          </cell>
          <cell r="E2171">
            <v>0.176603923391874</v>
          </cell>
          <cell r="F2171" t="str">
            <v>% ent</v>
          </cell>
        </row>
        <row r="2172">
          <cell r="A2172" t="str">
            <v>2007</v>
          </cell>
          <cell r="B2172" t="str">
            <v>LU</v>
          </cell>
          <cell r="C2172" t="str">
            <v>S_GHIKO</v>
          </cell>
          <cell r="D2172" t="str">
            <v>e_itsp</v>
          </cell>
          <cell r="E2172">
            <v>0.182694111005099</v>
          </cell>
          <cell r="F2172" t="str">
            <v>% ent cuse</v>
          </cell>
        </row>
        <row r="2173">
          <cell r="A2173" t="str">
            <v>2007</v>
          </cell>
          <cell r="B2173" t="str">
            <v>LU</v>
          </cell>
          <cell r="C2173" t="str">
            <v>S_J65_66</v>
          </cell>
          <cell r="D2173" t="str">
            <v>e_itsp</v>
          </cell>
          <cell r="E2173">
            <v>0.66760527959987204</v>
          </cell>
          <cell r="F2173" t="str">
            <v>% ent</v>
          </cell>
        </row>
        <row r="2174">
          <cell r="A2174" t="str">
            <v>2007</v>
          </cell>
          <cell r="B2174" t="str">
            <v>LU</v>
          </cell>
          <cell r="C2174" t="str">
            <v>S_J65_66</v>
          </cell>
          <cell r="D2174" t="str">
            <v>e_itsp</v>
          </cell>
          <cell r="E2174">
            <v>0.66760527959987204</v>
          </cell>
          <cell r="F2174" t="str">
            <v>% ent cuse</v>
          </cell>
        </row>
        <row r="2175">
          <cell r="A2175" t="str">
            <v>2007</v>
          </cell>
          <cell r="B2175" t="str">
            <v>LV</v>
          </cell>
          <cell r="C2175" t="str">
            <v>10_65</v>
          </cell>
          <cell r="D2175" t="str">
            <v>e_itsp</v>
          </cell>
          <cell r="E2175">
            <v>0.624203686559335</v>
          </cell>
          <cell r="F2175" t="str">
            <v>% ent</v>
          </cell>
        </row>
        <row r="2176">
          <cell r="A2176" t="str">
            <v>2007</v>
          </cell>
          <cell r="B2176" t="str">
            <v>LV</v>
          </cell>
          <cell r="C2176" t="str">
            <v>10_65</v>
          </cell>
          <cell r="D2176" t="str">
            <v>e_itsp</v>
          </cell>
          <cell r="E2176">
            <v>0.624203686559335</v>
          </cell>
          <cell r="F2176" t="str">
            <v>% ent cuse</v>
          </cell>
        </row>
        <row r="2177">
          <cell r="A2177" t="str">
            <v>2007</v>
          </cell>
          <cell r="B2177" t="str">
            <v>LV</v>
          </cell>
          <cell r="C2177" t="str">
            <v>10_66</v>
          </cell>
          <cell r="D2177" t="str">
            <v>e_itsp</v>
          </cell>
          <cell r="E2177">
            <v>0.77777777777777801</v>
          </cell>
          <cell r="F2177" t="str">
            <v>% ent</v>
          </cell>
        </row>
        <row r="2178">
          <cell r="A2178" t="str">
            <v>2007</v>
          </cell>
          <cell r="B2178" t="str">
            <v>LV</v>
          </cell>
          <cell r="C2178" t="str">
            <v>10_66</v>
          </cell>
          <cell r="D2178" t="str">
            <v>e_itsp</v>
          </cell>
          <cell r="E2178">
            <v>0.77777777777777801</v>
          </cell>
          <cell r="F2178" t="str">
            <v>% ent cuse</v>
          </cell>
        </row>
        <row r="2179">
          <cell r="A2179" t="str">
            <v>2007</v>
          </cell>
          <cell r="B2179" t="str">
            <v>LV</v>
          </cell>
          <cell r="C2179" t="str">
            <v>10_67</v>
          </cell>
          <cell r="D2179" t="str">
            <v>e_itsp</v>
          </cell>
          <cell r="E2179">
            <v>9.7560975609756101E-2</v>
          </cell>
          <cell r="F2179" t="str">
            <v>% ent</v>
          </cell>
        </row>
        <row r="2180">
          <cell r="A2180" t="str">
            <v>2007</v>
          </cell>
          <cell r="B2180" t="str">
            <v>LV</v>
          </cell>
          <cell r="C2180" t="str">
            <v>10_67</v>
          </cell>
          <cell r="D2180" t="str">
            <v>e_itsp</v>
          </cell>
          <cell r="E2180">
            <v>9.7560975609756101E-2</v>
          </cell>
          <cell r="F2180" t="str">
            <v>% ent cuse</v>
          </cell>
        </row>
        <row r="2181">
          <cell r="A2181" t="str">
            <v>2007</v>
          </cell>
          <cell r="B2181" t="str">
            <v>LV</v>
          </cell>
          <cell r="C2181" t="str">
            <v>10_D</v>
          </cell>
          <cell r="D2181" t="str">
            <v>e_itsp</v>
          </cell>
          <cell r="E2181">
            <v>0.13966292149363199</v>
          </cell>
          <cell r="F2181" t="str">
            <v>% ent</v>
          </cell>
        </row>
        <row r="2182">
          <cell r="A2182" t="str">
            <v>2007</v>
          </cell>
          <cell r="B2182" t="str">
            <v>LV</v>
          </cell>
          <cell r="C2182" t="str">
            <v>10_D</v>
          </cell>
          <cell r="D2182" t="str">
            <v>e_itsp</v>
          </cell>
          <cell r="E2182">
            <v>0.14889832496750799</v>
          </cell>
          <cell r="F2182" t="str">
            <v>% ent cuse</v>
          </cell>
        </row>
        <row r="2183">
          <cell r="A2183" t="str">
            <v>2007</v>
          </cell>
          <cell r="B2183" t="str">
            <v>LV</v>
          </cell>
          <cell r="C2183" t="str">
            <v>10_D15_22</v>
          </cell>
          <cell r="D2183" t="str">
            <v>e_itsp</v>
          </cell>
          <cell r="E2183">
            <v>0.124590465797282</v>
          </cell>
          <cell r="F2183" t="str">
            <v>% ent</v>
          </cell>
        </row>
        <row r="2184">
          <cell r="A2184" t="str">
            <v>2007</v>
          </cell>
          <cell r="B2184" t="str">
            <v>LV</v>
          </cell>
          <cell r="C2184" t="str">
            <v>10_D15_22</v>
          </cell>
          <cell r="D2184" t="str">
            <v>e_itsp</v>
          </cell>
          <cell r="E2184">
            <v>0.13392285417427599</v>
          </cell>
          <cell r="F2184" t="str">
            <v>% ent cuse</v>
          </cell>
        </row>
        <row r="2185">
          <cell r="A2185" t="str">
            <v>2007</v>
          </cell>
          <cell r="B2185" t="str">
            <v>LV</v>
          </cell>
          <cell r="C2185" t="str">
            <v>10_D22</v>
          </cell>
          <cell r="D2185" t="str">
            <v>e_itsp</v>
          </cell>
          <cell r="E2185">
            <v>0.205963950587774</v>
          </cell>
          <cell r="F2185" t="str">
            <v>% ent</v>
          </cell>
        </row>
        <row r="2186">
          <cell r="A2186" t="str">
            <v>2007</v>
          </cell>
          <cell r="B2186" t="str">
            <v>LV</v>
          </cell>
          <cell r="C2186" t="str">
            <v>10_D22</v>
          </cell>
          <cell r="D2186" t="str">
            <v>e_itsp</v>
          </cell>
          <cell r="E2186">
            <v>0.205963950587774</v>
          </cell>
          <cell r="F2186" t="str">
            <v>% ent cuse</v>
          </cell>
        </row>
        <row r="2187">
          <cell r="A2187" t="str">
            <v>2007</v>
          </cell>
          <cell r="B2187" t="str">
            <v>LV</v>
          </cell>
          <cell r="C2187" t="str">
            <v>10_D23_25</v>
          </cell>
          <cell r="D2187" t="str">
            <v>e_itsp</v>
          </cell>
          <cell r="E2187">
            <v>0.19576411652534201</v>
          </cell>
          <cell r="F2187" t="str">
            <v>% ent</v>
          </cell>
        </row>
        <row r="2188">
          <cell r="A2188" t="str">
            <v>2007</v>
          </cell>
          <cell r="B2188" t="str">
            <v>LV</v>
          </cell>
          <cell r="C2188" t="str">
            <v>10_D23_25</v>
          </cell>
          <cell r="D2188" t="str">
            <v>e_itsp</v>
          </cell>
          <cell r="E2188">
            <v>0.216119562508372</v>
          </cell>
          <cell r="F2188" t="str">
            <v>% ent cuse</v>
          </cell>
        </row>
        <row r="2189">
          <cell r="A2189" t="str">
            <v>2007</v>
          </cell>
          <cell r="B2189" t="str">
            <v>LV</v>
          </cell>
          <cell r="C2189" t="str">
            <v>10_D26_28</v>
          </cell>
          <cell r="D2189" t="str">
            <v>e_itsp</v>
          </cell>
          <cell r="E2189">
            <v>0.16288963171881801</v>
          </cell>
          <cell r="F2189" t="str">
            <v>% ent</v>
          </cell>
        </row>
        <row r="2190">
          <cell r="A2190" t="str">
            <v>2007</v>
          </cell>
          <cell r="B2190" t="str">
            <v>LV</v>
          </cell>
          <cell r="C2190" t="str">
            <v>10_D26_28</v>
          </cell>
          <cell r="D2190" t="str">
            <v>e_itsp</v>
          </cell>
          <cell r="E2190">
            <v>0.16288963171881801</v>
          </cell>
          <cell r="F2190" t="str">
            <v>% ent cuse</v>
          </cell>
        </row>
        <row r="2191">
          <cell r="A2191" t="str">
            <v>2007</v>
          </cell>
          <cell r="B2191" t="str">
            <v>LV</v>
          </cell>
          <cell r="C2191" t="str">
            <v>10_D29_37</v>
          </cell>
          <cell r="D2191" t="str">
            <v>e_itsp</v>
          </cell>
          <cell r="E2191">
            <v>0.15125688645885499</v>
          </cell>
          <cell r="F2191" t="str">
            <v>% ent</v>
          </cell>
        </row>
        <row r="2192">
          <cell r="A2192" t="str">
            <v>2007</v>
          </cell>
          <cell r="B2192" t="str">
            <v>LV</v>
          </cell>
          <cell r="C2192" t="str">
            <v>10_D29_37</v>
          </cell>
          <cell r="D2192" t="str">
            <v>e_itsp</v>
          </cell>
          <cell r="E2192">
            <v>0.162790694356161</v>
          </cell>
          <cell r="F2192" t="str">
            <v>% ent cuse</v>
          </cell>
        </row>
        <row r="2193">
          <cell r="A2193" t="str">
            <v>2007</v>
          </cell>
          <cell r="B2193" t="str">
            <v>LV</v>
          </cell>
          <cell r="C2193" t="str">
            <v>10_DF</v>
          </cell>
          <cell r="D2193" t="str">
            <v>e_itsp</v>
          </cell>
          <cell r="E2193">
            <v>0.13557420625524699</v>
          </cell>
          <cell r="F2193" t="str">
            <v>% ent</v>
          </cell>
        </row>
        <row r="2194">
          <cell r="A2194" t="str">
            <v>2007</v>
          </cell>
          <cell r="B2194" t="str">
            <v>LV</v>
          </cell>
          <cell r="C2194" t="str">
            <v>10_DF</v>
          </cell>
          <cell r="D2194" t="str">
            <v>e_itsp</v>
          </cell>
          <cell r="E2194">
            <v>0.14212822201205599</v>
          </cell>
          <cell r="F2194" t="str">
            <v>% ent cuse</v>
          </cell>
        </row>
        <row r="2195">
          <cell r="A2195" t="str">
            <v>2007</v>
          </cell>
          <cell r="B2195" t="str">
            <v>LV</v>
          </cell>
          <cell r="C2195" t="str">
            <v>10_DFGHIJKO</v>
          </cell>
          <cell r="D2195" t="str">
            <v>e_itsp</v>
          </cell>
          <cell r="E2195">
            <v>0.16704064125616799</v>
          </cell>
          <cell r="F2195" t="str">
            <v>% ent</v>
          </cell>
        </row>
        <row r="2196">
          <cell r="A2196" t="str">
            <v>2007</v>
          </cell>
          <cell r="B2196" t="str">
            <v>LV</v>
          </cell>
          <cell r="C2196" t="str">
            <v>10_DFGHIJKO</v>
          </cell>
          <cell r="D2196" t="str">
            <v>e_itsp</v>
          </cell>
          <cell r="E2196">
            <v>0.17642608895484699</v>
          </cell>
          <cell r="F2196" t="str">
            <v>% ent cuse</v>
          </cell>
        </row>
        <row r="2197">
          <cell r="A2197" t="str">
            <v>2007</v>
          </cell>
          <cell r="B2197" t="str">
            <v>LV</v>
          </cell>
          <cell r="C2197" t="str">
            <v>10_DFGHIKO</v>
          </cell>
          <cell r="D2197" t="str">
            <v>e_itsp</v>
          </cell>
          <cell r="E2197">
            <v>0.16392136998201301</v>
          </cell>
          <cell r="F2197" t="str">
            <v>% ent</v>
          </cell>
        </row>
        <row r="2198">
          <cell r="A2198" t="str">
            <v>2007</v>
          </cell>
          <cell r="B2198" t="str">
            <v>LV</v>
          </cell>
          <cell r="C2198" t="str">
            <v>10_DFGHIKO</v>
          </cell>
          <cell r="D2198" t="str">
            <v>e_itsp</v>
          </cell>
          <cell r="E2198">
            <v>0.17319269643894</v>
          </cell>
          <cell r="F2198" t="str">
            <v>% ent cuse</v>
          </cell>
        </row>
        <row r="2199">
          <cell r="A2199" t="str">
            <v>2007</v>
          </cell>
          <cell r="B2199" t="str">
            <v>LV</v>
          </cell>
          <cell r="C2199" t="str">
            <v>10_DGHIK</v>
          </cell>
          <cell r="D2199" t="str">
            <v>e_itsp</v>
          </cell>
          <cell r="E2199">
            <v>0.16771877676626901</v>
          </cell>
          <cell r="F2199" t="str">
            <v>% ent</v>
          </cell>
        </row>
        <row r="2200">
          <cell r="A2200" t="str">
            <v>2007</v>
          </cell>
          <cell r="B2200" t="str">
            <v>LV</v>
          </cell>
          <cell r="C2200" t="str">
            <v>10_DGHIK</v>
          </cell>
          <cell r="D2200" t="str">
            <v>e_itsp</v>
          </cell>
          <cell r="E2200">
            <v>0.17832215021495501</v>
          </cell>
          <cell r="F2200" t="str">
            <v>% ent cuse</v>
          </cell>
        </row>
        <row r="2201">
          <cell r="A2201" t="str">
            <v>2007</v>
          </cell>
          <cell r="B2201" t="str">
            <v>LV</v>
          </cell>
          <cell r="C2201" t="str">
            <v>10_DGIK</v>
          </cell>
          <cell r="D2201" t="str">
            <v>e_itsp</v>
          </cell>
          <cell r="E2201">
            <v>0.164105406055295</v>
          </cell>
          <cell r="F2201" t="str">
            <v>% ent</v>
          </cell>
        </row>
        <row r="2202">
          <cell r="A2202" t="str">
            <v>2007</v>
          </cell>
          <cell r="B2202" t="str">
            <v>LV</v>
          </cell>
          <cell r="C2202" t="str">
            <v>10_DGIK</v>
          </cell>
          <cell r="D2202" t="str">
            <v>e_itsp</v>
          </cell>
          <cell r="E2202">
            <v>0.17461272357009799</v>
          </cell>
          <cell r="F2202" t="str">
            <v>% ent cuse</v>
          </cell>
        </row>
        <row r="2203">
          <cell r="A2203" t="str">
            <v>2007</v>
          </cell>
          <cell r="B2203" t="str">
            <v>LV</v>
          </cell>
          <cell r="C2203" t="str">
            <v>10_E</v>
          </cell>
          <cell r="D2203" t="str">
            <v>e_itsp</v>
          </cell>
          <cell r="E2203">
            <v>0.21848743167856</v>
          </cell>
          <cell r="F2203" t="str">
            <v>% ent</v>
          </cell>
        </row>
        <row r="2204">
          <cell r="A2204" t="str">
            <v>2007</v>
          </cell>
          <cell r="B2204" t="str">
            <v>LV</v>
          </cell>
          <cell r="C2204" t="str">
            <v>10_E</v>
          </cell>
          <cell r="D2204" t="str">
            <v>e_itsp</v>
          </cell>
          <cell r="E2204">
            <v>0.23184716919956699</v>
          </cell>
          <cell r="F2204" t="str">
            <v>% ent cuse</v>
          </cell>
        </row>
        <row r="2205">
          <cell r="A2205" t="str">
            <v>2007</v>
          </cell>
          <cell r="B2205" t="str">
            <v>LV</v>
          </cell>
          <cell r="C2205" t="str">
            <v>10_F</v>
          </cell>
          <cell r="D2205" t="str">
            <v>e_itsp</v>
          </cell>
          <cell r="E2205">
            <v>0.12883998526927001</v>
          </cell>
          <cell r="F2205" t="str">
            <v>% ent</v>
          </cell>
        </row>
        <row r="2206">
          <cell r="A2206" t="str">
            <v>2007</v>
          </cell>
          <cell r="B2206" t="str">
            <v>LV</v>
          </cell>
          <cell r="C2206" t="str">
            <v>10_F</v>
          </cell>
          <cell r="D2206" t="str">
            <v>e_itsp</v>
          </cell>
          <cell r="E2206">
            <v>0.13145686415057101</v>
          </cell>
          <cell r="F2206" t="str">
            <v>% ent cuse</v>
          </cell>
        </row>
        <row r="2207">
          <cell r="A2207" t="str">
            <v>2007</v>
          </cell>
          <cell r="B2207" t="str">
            <v>LV</v>
          </cell>
          <cell r="C2207" t="str">
            <v>10_G</v>
          </cell>
          <cell r="D2207" t="str">
            <v>e_itsp</v>
          </cell>
          <cell r="E2207">
            <v>0.15433495593840399</v>
          </cell>
          <cell r="F2207" t="str">
            <v>% ent</v>
          </cell>
        </row>
        <row r="2208">
          <cell r="A2208" t="str">
            <v>2007</v>
          </cell>
          <cell r="B2208" t="str">
            <v>LV</v>
          </cell>
          <cell r="C2208" t="str">
            <v>10_G</v>
          </cell>
          <cell r="D2208" t="str">
            <v>e_itsp</v>
          </cell>
          <cell r="E2208">
            <v>0.164695452835801</v>
          </cell>
          <cell r="F2208" t="str">
            <v>% ent cuse</v>
          </cell>
        </row>
        <row r="2209">
          <cell r="A2209" t="str">
            <v>2007</v>
          </cell>
          <cell r="B2209" t="str">
            <v>LV</v>
          </cell>
          <cell r="C2209" t="str">
            <v>10_G50</v>
          </cell>
          <cell r="D2209" t="str">
            <v>e_itsp</v>
          </cell>
          <cell r="E2209">
            <v>0.11001941608320701</v>
          </cell>
          <cell r="F2209" t="str">
            <v>% ent</v>
          </cell>
        </row>
        <row r="2210">
          <cell r="A2210" t="str">
            <v>2007</v>
          </cell>
          <cell r="B2210" t="str">
            <v>LV</v>
          </cell>
          <cell r="C2210" t="str">
            <v>10_G50</v>
          </cell>
          <cell r="D2210" t="str">
            <v>e_itsp</v>
          </cell>
          <cell r="E2210">
            <v>0.111405067097368</v>
          </cell>
          <cell r="F2210" t="str">
            <v>% ent cuse</v>
          </cell>
        </row>
        <row r="2211">
          <cell r="A2211" t="str">
            <v>2007</v>
          </cell>
          <cell r="B2211" t="str">
            <v>LV</v>
          </cell>
          <cell r="C2211" t="str">
            <v>10_G51</v>
          </cell>
          <cell r="D2211" t="str">
            <v>e_itsp</v>
          </cell>
          <cell r="E2211">
            <v>0.217088442154455</v>
          </cell>
          <cell r="F2211" t="str">
            <v>% ent</v>
          </cell>
        </row>
        <row r="2212">
          <cell r="A2212" t="str">
            <v>2007</v>
          </cell>
          <cell r="B2212" t="str">
            <v>LV</v>
          </cell>
          <cell r="C2212" t="str">
            <v>10_G51</v>
          </cell>
          <cell r="D2212" t="str">
            <v>e_itsp</v>
          </cell>
          <cell r="E2212">
            <v>0.222275200966561</v>
          </cell>
          <cell r="F2212" t="str">
            <v>% ent cuse</v>
          </cell>
        </row>
        <row r="2213">
          <cell r="A2213" t="str">
            <v>2007</v>
          </cell>
          <cell r="B2213" t="str">
            <v>LV</v>
          </cell>
          <cell r="C2213" t="str">
            <v>10_G52</v>
          </cell>
          <cell r="D2213" t="str">
            <v>e_itsp</v>
          </cell>
          <cell r="E2213">
            <v>0.122081101253613</v>
          </cell>
          <cell r="F2213" t="str">
            <v>% ent</v>
          </cell>
        </row>
        <row r="2214">
          <cell r="A2214" t="str">
            <v>2007</v>
          </cell>
          <cell r="B2214" t="str">
            <v>LV</v>
          </cell>
          <cell r="C2214" t="str">
            <v>10_G52</v>
          </cell>
          <cell r="D2214" t="str">
            <v>e_itsp</v>
          </cell>
          <cell r="E2214">
            <v>0.136498329111747</v>
          </cell>
          <cell r="F2214" t="str">
            <v>% ent cuse</v>
          </cell>
        </row>
        <row r="2215">
          <cell r="A2215" t="str">
            <v>2007</v>
          </cell>
          <cell r="B2215" t="str">
            <v>LV</v>
          </cell>
          <cell r="C2215" t="str">
            <v>10_GHIKO</v>
          </cell>
          <cell r="D2215" t="str">
            <v>e_itsp</v>
          </cell>
          <cell r="E2215">
            <v>0.18151585730341799</v>
          </cell>
          <cell r="F2215" t="str">
            <v>% ent</v>
          </cell>
        </row>
        <row r="2216">
          <cell r="A2216" t="str">
            <v>2007</v>
          </cell>
          <cell r="B2216" t="str">
            <v>LV</v>
          </cell>
          <cell r="C2216" t="str">
            <v>10_GHIKO</v>
          </cell>
          <cell r="D2216" t="str">
            <v>e_itsp</v>
          </cell>
          <cell r="E2216">
            <v>0.19271988493896</v>
          </cell>
          <cell r="F2216" t="str">
            <v>% ent cuse</v>
          </cell>
        </row>
        <row r="2217">
          <cell r="A2217" t="str">
            <v>2007</v>
          </cell>
          <cell r="B2217" t="str">
            <v>LV</v>
          </cell>
          <cell r="C2217" t="str">
            <v>10_H551_552</v>
          </cell>
          <cell r="D2217" t="str">
            <v>e_itsp</v>
          </cell>
          <cell r="E2217">
            <v>0.46902654867256599</v>
          </cell>
          <cell r="F2217" t="str">
            <v>% ent</v>
          </cell>
        </row>
        <row r="2218">
          <cell r="A2218" t="str">
            <v>2007</v>
          </cell>
          <cell r="B2218" t="str">
            <v>LV</v>
          </cell>
          <cell r="C2218" t="str">
            <v>10_H551_552</v>
          </cell>
          <cell r="D2218" t="str">
            <v>e_itsp</v>
          </cell>
          <cell r="E2218">
            <v>0.46902654867256599</v>
          </cell>
          <cell r="F2218" t="str">
            <v>% ent cuse</v>
          </cell>
        </row>
        <row r="2219">
          <cell r="A2219" t="str">
            <v>2007</v>
          </cell>
          <cell r="B2219" t="str">
            <v>LV</v>
          </cell>
          <cell r="C2219" t="str">
            <v>10_H553_555</v>
          </cell>
          <cell r="D2219" t="str">
            <v>e_itsp</v>
          </cell>
          <cell r="E2219">
            <v>4.4794481896099997E-2</v>
          </cell>
          <cell r="F2219" t="str">
            <v>% ent</v>
          </cell>
        </row>
        <row r="2220">
          <cell r="A2220" t="str">
            <v>2007</v>
          </cell>
          <cell r="B2220" t="str">
            <v>LV</v>
          </cell>
          <cell r="C2220" t="str">
            <v>10_H553_555</v>
          </cell>
          <cell r="D2220" t="str">
            <v>e_itsp</v>
          </cell>
          <cell r="E2220">
            <v>5.4663874558388302E-2</v>
          </cell>
          <cell r="F2220" t="str">
            <v>% ent cuse</v>
          </cell>
        </row>
        <row r="2221">
          <cell r="A2221" t="str">
            <v>2007</v>
          </cell>
          <cell r="B2221" t="str">
            <v>LV</v>
          </cell>
          <cell r="C2221" t="str">
            <v>10_I</v>
          </cell>
          <cell r="D2221" t="str">
            <v>e_itsp</v>
          </cell>
          <cell r="E2221">
            <v>0.16410895770647599</v>
          </cell>
          <cell r="F2221" t="str">
            <v>% ent</v>
          </cell>
        </row>
        <row r="2222">
          <cell r="A2222" t="str">
            <v>2007</v>
          </cell>
          <cell r="B2222" t="str">
            <v>LV</v>
          </cell>
          <cell r="C2222" t="str">
            <v>10_I</v>
          </cell>
          <cell r="D2222" t="str">
            <v>e_itsp</v>
          </cell>
          <cell r="E2222">
            <v>0.175018284585547</v>
          </cell>
          <cell r="F2222" t="str">
            <v>% ent cuse</v>
          </cell>
        </row>
        <row r="2223">
          <cell r="A2223" t="str">
            <v>2007</v>
          </cell>
          <cell r="B2223" t="str">
            <v>LV</v>
          </cell>
          <cell r="C2223" t="str">
            <v>10_I60_63</v>
          </cell>
          <cell r="D2223" t="str">
            <v>e_itsp</v>
          </cell>
          <cell r="E2223">
            <v>0.116454016294308</v>
          </cell>
          <cell r="F2223" t="str">
            <v>% ent</v>
          </cell>
        </row>
        <row r="2224">
          <cell r="A2224" t="str">
            <v>2007</v>
          </cell>
          <cell r="B2224" t="str">
            <v>LV</v>
          </cell>
          <cell r="C2224" t="str">
            <v>10_I60_63</v>
          </cell>
          <cell r="D2224" t="str">
            <v>e_itsp</v>
          </cell>
          <cell r="E2224">
            <v>0.124826809235822</v>
          </cell>
          <cell r="F2224" t="str">
            <v>% ent cuse</v>
          </cell>
        </row>
        <row r="2225">
          <cell r="A2225" t="str">
            <v>2007</v>
          </cell>
          <cell r="B2225" t="str">
            <v>LV</v>
          </cell>
          <cell r="C2225" t="str">
            <v>10_I64</v>
          </cell>
          <cell r="D2225" t="str">
            <v>e_itsp</v>
          </cell>
          <cell r="E2225">
            <v>0.79041916167664705</v>
          </cell>
          <cell r="F2225" t="str">
            <v>% ent</v>
          </cell>
        </row>
        <row r="2226">
          <cell r="A2226" t="str">
            <v>2007</v>
          </cell>
          <cell r="B2226" t="str">
            <v>LV</v>
          </cell>
          <cell r="C2226" t="str">
            <v>10_I64</v>
          </cell>
          <cell r="D2226" t="str">
            <v>e_itsp</v>
          </cell>
          <cell r="E2226">
            <v>0.79041916167664705</v>
          </cell>
          <cell r="F2226" t="str">
            <v>% ent cuse</v>
          </cell>
        </row>
        <row r="2227">
          <cell r="A2227" t="str">
            <v>2007</v>
          </cell>
          <cell r="B2227" t="str">
            <v>LV</v>
          </cell>
          <cell r="C2227" t="str">
            <v>10_J65_66</v>
          </cell>
          <cell r="D2227" t="str">
            <v>e_itsp</v>
          </cell>
          <cell r="E2227">
            <v>0.66350699916895695</v>
          </cell>
          <cell r="F2227" t="str">
            <v>% ent</v>
          </cell>
        </row>
        <row r="2228">
          <cell r="A2228" t="str">
            <v>2007</v>
          </cell>
          <cell r="B2228" t="str">
            <v>LV</v>
          </cell>
          <cell r="C2228" t="str">
            <v>10_J65_66</v>
          </cell>
          <cell r="D2228" t="str">
            <v>e_itsp</v>
          </cell>
          <cell r="E2228">
            <v>0.66350699916895695</v>
          </cell>
          <cell r="F2228" t="str">
            <v>% ent cuse</v>
          </cell>
        </row>
        <row r="2229">
          <cell r="A2229" t="str">
            <v>2007</v>
          </cell>
          <cell r="B2229" t="str">
            <v>LV</v>
          </cell>
          <cell r="C2229" t="str">
            <v>10_K</v>
          </cell>
          <cell r="D2229" t="str">
            <v>e_itsp</v>
          </cell>
          <cell r="E2229">
            <v>0.22510963507100101</v>
          </cell>
          <cell r="F2229" t="str">
            <v>% ent</v>
          </cell>
        </row>
        <row r="2230">
          <cell r="A2230" t="str">
            <v>2007</v>
          </cell>
          <cell r="B2230" t="str">
            <v>LV</v>
          </cell>
          <cell r="C2230" t="str">
            <v>10_K</v>
          </cell>
          <cell r="D2230" t="str">
            <v>e_itsp</v>
          </cell>
          <cell r="E2230">
            <v>0.236826365803323</v>
          </cell>
          <cell r="F2230" t="str">
            <v>% ent cuse</v>
          </cell>
        </row>
        <row r="2231">
          <cell r="A2231" t="str">
            <v>2007</v>
          </cell>
          <cell r="B2231" t="str">
            <v>LV</v>
          </cell>
          <cell r="C2231" t="str">
            <v>10_K70_71_73_74</v>
          </cell>
          <cell r="D2231" t="str">
            <v>e_itsp</v>
          </cell>
          <cell r="E2231">
            <v>0.18397148952641901</v>
          </cell>
          <cell r="F2231" t="str">
            <v>% ent</v>
          </cell>
        </row>
        <row r="2232">
          <cell r="A2232" t="str">
            <v>2007</v>
          </cell>
          <cell r="B2232" t="str">
            <v>LV</v>
          </cell>
          <cell r="C2232" t="str">
            <v>10_K70_71_73_74</v>
          </cell>
          <cell r="D2232" t="str">
            <v>e_itsp</v>
          </cell>
          <cell r="E2232">
            <v>0.194341339525788</v>
          </cell>
          <cell r="F2232" t="str">
            <v>% ent cuse</v>
          </cell>
        </row>
        <row r="2233">
          <cell r="A2233" t="str">
            <v>2007</v>
          </cell>
          <cell r="B2233" t="str">
            <v>LV</v>
          </cell>
          <cell r="C2233" t="str">
            <v>10_K72</v>
          </cell>
          <cell r="D2233" t="str">
            <v>e_itsp</v>
          </cell>
          <cell r="E2233">
            <v>0.74898454500280598</v>
          </cell>
          <cell r="F2233" t="str">
            <v>% ent</v>
          </cell>
        </row>
        <row r="2234">
          <cell r="A2234" t="str">
            <v>2007</v>
          </cell>
          <cell r="B2234" t="str">
            <v>LV</v>
          </cell>
          <cell r="C2234" t="str">
            <v>10_K72</v>
          </cell>
          <cell r="D2234" t="str">
            <v>e_itsp</v>
          </cell>
          <cell r="E2234">
            <v>0.74898454500280598</v>
          </cell>
          <cell r="F2234" t="str">
            <v>% ent cuse</v>
          </cell>
        </row>
        <row r="2235">
          <cell r="A2235" t="str">
            <v>2007</v>
          </cell>
          <cell r="B2235" t="str">
            <v>LV</v>
          </cell>
          <cell r="C2235" t="str">
            <v>10_O921_922</v>
          </cell>
          <cell r="D2235" t="str">
            <v>e_itsp</v>
          </cell>
          <cell r="E2235">
            <v>0.69230769230769196</v>
          </cell>
          <cell r="F2235" t="str">
            <v>% ent</v>
          </cell>
        </row>
        <row r="2236">
          <cell r="A2236" t="str">
            <v>2007</v>
          </cell>
          <cell r="B2236" t="str">
            <v>LV</v>
          </cell>
          <cell r="C2236" t="str">
            <v>10_O921_922</v>
          </cell>
          <cell r="D2236" t="str">
            <v>e_itsp</v>
          </cell>
          <cell r="E2236">
            <v>0.69230769230769196</v>
          </cell>
          <cell r="F2236" t="str">
            <v>% ent cuse</v>
          </cell>
        </row>
        <row r="2237">
          <cell r="A2237" t="str">
            <v>2007</v>
          </cell>
          <cell r="B2237" t="str">
            <v>LV</v>
          </cell>
          <cell r="C2237" t="str">
            <v>10_O923_927</v>
          </cell>
          <cell r="D2237" t="str">
            <v>e_itsp</v>
          </cell>
          <cell r="E2237">
            <v>0.25636942675159202</v>
          </cell>
          <cell r="F2237" t="str">
            <v>% ent</v>
          </cell>
        </row>
        <row r="2238">
          <cell r="A2238" t="str">
            <v>2007</v>
          </cell>
          <cell r="B2238" t="str">
            <v>LV</v>
          </cell>
          <cell r="C2238" t="str">
            <v>10_O923_927</v>
          </cell>
          <cell r="D2238" t="str">
            <v>e_itsp</v>
          </cell>
          <cell r="E2238">
            <v>0.25801282051282098</v>
          </cell>
          <cell r="F2238" t="str">
            <v>% ent cuse</v>
          </cell>
        </row>
        <row r="2239">
          <cell r="A2239" t="str">
            <v>2007</v>
          </cell>
          <cell r="B2239" t="str">
            <v>LV</v>
          </cell>
          <cell r="C2239" t="str">
            <v>10_O93</v>
          </cell>
          <cell r="D2239" t="str">
            <v>e_itsp</v>
          </cell>
          <cell r="F2239" t="str">
            <v>% ent</v>
          </cell>
        </row>
        <row r="2240">
          <cell r="A2240" t="str">
            <v>2007</v>
          </cell>
          <cell r="B2240" t="str">
            <v>LV</v>
          </cell>
          <cell r="C2240" t="str">
            <v>10_O93</v>
          </cell>
          <cell r="D2240" t="str">
            <v>e_itsp</v>
          </cell>
          <cell r="F2240" t="str">
            <v>% ent cuse</v>
          </cell>
        </row>
        <row r="2241">
          <cell r="A2241" t="str">
            <v>2007</v>
          </cell>
          <cell r="B2241" t="str">
            <v>LV</v>
          </cell>
          <cell r="C2241" t="str">
            <v>L_DF</v>
          </cell>
          <cell r="D2241" t="str">
            <v>e_itsp</v>
          </cell>
          <cell r="E2241">
            <v>0.67213114754098402</v>
          </cell>
          <cell r="F2241" t="str">
            <v>% ent</v>
          </cell>
        </row>
        <row r="2242">
          <cell r="A2242" t="str">
            <v>2007</v>
          </cell>
          <cell r="B2242" t="str">
            <v>LV</v>
          </cell>
          <cell r="C2242" t="str">
            <v>L_DF</v>
          </cell>
          <cell r="D2242" t="str">
            <v>e_itsp</v>
          </cell>
          <cell r="E2242">
            <v>0.67768595041322299</v>
          </cell>
          <cell r="F2242" t="str">
            <v>% ent cuse</v>
          </cell>
        </row>
        <row r="2243">
          <cell r="A2243" t="str">
            <v>2007</v>
          </cell>
          <cell r="B2243" t="str">
            <v>LV</v>
          </cell>
          <cell r="C2243" t="str">
            <v>L_DFGHIJKO</v>
          </cell>
          <cell r="D2243" t="str">
            <v>e_itsp</v>
          </cell>
          <cell r="E2243">
            <v>0.75102040816326499</v>
          </cell>
          <cell r="F2243" t="str">
            <v>% ent</v>
          </cell>
        </row>
        <row r="2244">
          <cell r="A2244" t="str">
            <v>2007</v>
          </cell>
          <cell r="B2244" t="str">
            <v>LV</v>
          </cell>
          <cell r="C2244" t="str">
            <v>L_DFGHIJKO</v>
          </cell>
          <cell r="D2244" t="str">
            <v>e_itsp</v>
          </cell>
          <cell r="E2244">
            <v>0.75720164609053497</v>
          </cell>
          <cell r="F2244" t="str">
            <v>% ent cuse</v>
          </cell>
        </row>
        <row r="2245">
          <cell r="A2245" t="str">
            <v>2007</v>
          </cell>
          <cell r="B2245" t="str">
            <v>LV</v>
          </cell>
          <cell r="C2245" t="str">
            <v>L_DFGHIKO</v>
          </cell>
          <cell r="D2245" t="str">
            <v>e_itsp</v>
          </cell>
          <cell r="E2245">
            <v>0.73127753303964804</v>
          </cell>
          <cell r="F2245" t="str">
            <v>% ent</v>
          </cell>
        </row>
        <row r="2246">
          <cell r="A2246" t="str">
            <v>2007</v>
          </cell>
          <cell r="B2246" t="str">
            <v>LV</v>
          </cell>
          <cell r="C2246" t="str">
            <v>L_DFGHIKO</v>
          </cell>
          <cell r="D2246" t="str">
            <v>e_itsp</v>
          </cell>
          <cell r="E2246">
            <v>0.73777777777777798</v>
          </cell>
          <cell r="F2246" t="str">
            <v>% ent cuse</v>
          </cell>
        </row>
        <row r="2247">
          <cell r="A2247" t="str">
            <v>2007</v>
          </cell>
          <cell r="B2247" t="str">
            <v>LV</v>
          </cell>
          <cell r="C2247" t="str">
            <v>L_GHIKO</v>
          </cell>
          <cell r="D2247" t="str">
            <v>e_itsp</v>
          </cell>
          <cell r="E2247">
            <v>0.8</v>
          </cell>
          <cell r="F2247" t="str">
            <v>% ent</v>
          </cell>
        </row>
        <row r="2248">
          <cell r="A2248" t="str">
            <v>2007</v>
          </cell>
          <cell r="B2248" t="str">
            <v>LV</v>
          </cell>
          <cell r="C2248" t="str">
            <v>L_GHIKO</v>
          </cell>
          <cell r="D2248" t="str">
            <v>e_itsp</v>
          </cell>
          <cell r="E2248">
            <v>0.80769230769230804</v>
          </cell>
          <cell r="F2248" t="str">
            <v>% ent cuse</v>
          </cell>
        </row>
        <row r="2249">
          <cell r="A2249" t="str">
            <v>2007</v>
          </cell>
          <cell r="B2249" t="str">
            <v>LV</v>
          </cell>
          <cell r="C2249" t="str">
            <v>L_J65_66</v>
          </cell>
          <cell r="D2249" t="str">
            <v>e_itsp</v>
          </cell>
          <cell r="E2249">
            <v>1</v>
          </cell>
          <cell r="F2249" t="str">
            <v>% ent</v>
          </cell>
        </row>
        <row r="2250">
          <cell r="A2250" t="str">
            <v>2007</v>
          </cell>
          <cell r="B2250" t="str">
            <v>LV</v>
          </cell>
          <cell r="C2250" t="str">
            <v>L_J65_66</v>
          </cell>
          <cell r="D2250" t="str">
            <v>e_itsp</v>
          </cell>
          <cell r="E2250">
            <v>1</v>
          </cell>
          <cell r="F2250" t="str">
            <v>% ent cuse</v>
          </cell>
        </row>
        <row r="2251">
          <cell r="A2251" t="str">
            <v>2007</v>
          </cell>
          <cell r="B2251" t="str">
            <v>LV</v>
          </cell>
          <cell r="C2251" t="str">
            <v>M_DF</v>
          </cell>
          <cell r="D2251" t="str">
            <v>e_itsp</v>
          </cell>
          <cell r="E2251">
            <v>0.26238306845368597</v>
          </cell>
          <cell r="F2251" t="str">
            <v>% ent</v>
          </cell>
        </row>
        <row r="2252">
          <cell r="A2252" t="str">
            <v>2007</v>
          </cell>
          <cell r="B2252" t="str">
            <v>LV</v>
          </cell>
          <cell r="C2252" t="str">
            <v>M_DF</v>
          </cell>
          <cell r="D2252" t="str">
            <v>e_itsp</v>
          </cell>
          <cell r="E2252">
            <v>0.26394284624408998</v>
          </cell>
          <cell r="F2252" t="str">
            <v>% ent cuse</v>
          </cell>
        </row>
        <row r="2253">
          <cell r="A2253" t="str">
            <v>2007</v>
          </cell>
          <cell r="B2253" t="str">
            <v>LV</v>
          </cell>
          <cell r="C2253" t="str">
            <v>M_DFGHIJKO</v>
          </cell>
          <cell r="D2253" t="str">
            <v>e_itsp</v>
          </cell>
          <cell r="E2253">
            <v>0.334945515294785</v>
          </cell>
          <cell r="F2253" t="str">
            <v>% ent</v>
          </cell>
        </row>
        <row r="2254">
          <cell r="A2254" t="str">
            <v>2007</v>
          </cell>
          <cell r="B2254" t="str">
            <v>LV</v>
          </cell>
          <cell r="C2254" t="str">
            <v>M_DFGHIJKO</v>
          </cell>
          <cell r="D2254" t="str">
            <v>e_itsp</v>
          </cell>
          <cell r="E2254">
            <v>0.33834719966136101</v>
          </cell>
          <cell r="F2254" t="str">
            <v>% ent cuse</v>
          </cell>
        </row>
        <row r="2255">
          <cell r="A2255" t="str">
            <v>2007</v>
          </cell>
          <cell r="B2255" t="str">
            <v>LV</v>
          </cell>
          <cell r="C2255" t="str">
            <v>M_DFGHIKO</v>
          </cell>
          <cell r="D2255" t="str">
            <v>e_itsp</v>
          </cell>
          <cell r="E2255">
            <v>0.32752281598062999</v>
          </cell>
          <cell r="F2255" t="str">
            <v>% ent</v>
          </cell>
        </row>
        <row r="2256">
          <cell r="A2256" t="str">
            <v>2007</v>
          </cell>
          <cell r="B2256" t="str">
            <v>LV</v>
          </cell>
          <cell r="C2256" t="str">
            <v>M_DFGHIKO</v>
          </cell>
          <cell r="D2256" t="str">
            <v>e_itsp</v>
          </cell>
          <cell r="E2256">
            <v>0.33089289171941899</v>
          </cell>
          <cell r="F2256" t="str">
            <v>% ent cuse</v>
          </cell>
        </row>
        <row r="2257">
          <cell r="A2257" t="str">
            <v>2007</v>
          </cell>
          <cell r="B2257" t="str">
            <v>LV</v>
          </cell>
          <cell r="C2257" t="str">
            <v>M_GHIKO</v>
          </cell>
          <cell r="D2257" t="str">
            <v>e_itsp</v>
          </cell>
          <cell r="E2257">
            <v>0.399472461367194</v>
          </cell>
          <cell r="F2257" t="str">
            <v>% ent</v>
          </cell>
        </row>
        <row r="2258">
          <cell r="A2258" t="str">
            <v>2007</v>
          </cell>
          <cell r="B2258" t="str">
            <v>LV</v>
          </cell>
          <cell r="C2258" t="str">
            <v>M_GHIKO</v>
          </cell>
          <cell r="D2258" t="str">
            <v>e_itsp</v>
          </cell>
          <cell r="E2258">
            <v>0.40551751369844102</v>
          </cell>
          <cell r="F2258" t="str">
            <v>% ent cuse</v>
          </cell>
        </row>
        <row r="2259">
          <cell r="A2259" t="str">
            <v>2007</v>
          </cell>
          <cell r="B2259" t="str">
            <v>LV</v>
          </cell>
          <cell r="C2259" t="str">
            <v>M_J65_66</v>
          </cell>
          <cell r="D2259" t="str">
            <v>e_itsp</v>
          </cell>
          <cell r="E2259">
            <v>0.90476190476190499</v>
          </cell>
          <cell r="F2259" t="str">
            <v>% ent</v>
          </cell>
        </row>
        <row r="2260">
          <cell r="A2260" t="str">
            <v>2007</v>
          </cell>
          <cell r="B2260" t="str">
            <v>LV</v>
          </cell>
          <cell r="C2260" t="str">
            <v>M_J65_66</v>
          </cell>
          <cell r="D2260" t="str">
            <v>e_itsp</v>
          </cell>
          <cell r="E2260">
            <v>0.90476190476190499</v>
          </cell>
          <cell r="F2260" t="str">
            <v>% ent cuse</v>
          </cell>
        </row>
        <row r="2261">
          <cell r="A2261" t="str">
            <v>2007</v>
          </cell>
          <cell r="B2261" t="str">
            <v>LV</v>
          </cell>
          <cell r="C2261" t="str">
            <v>SM_DFGHIJKO</v>
          </cell>
          <cell r="D2261" t="str">
            <v>e_itsp</v>
          </cell>
          <cell r="E2261">
            <v>0.154057024651372</v>
          </cell>
          <cell r="F2261" t="str">
            <v>% ent</v>
          </cell>
        </row>
        <row r="2262">
          <cell r="A2262" t="str">
            <v>2007</v>
          </cell>
          <cell r="B2262" t="str">
            <v>LV</v>
          </cell>
          <cell r="C2262" t="str">
            <v>SM_DFGHIJKO</v>
          </cell>
          <cell r="D2262" t="str">
            <v>e_itsp</v>
          </cell>
          <cell r="E2262">
            <v>0.16288521886933899</v>
          </cell>
          <cell r="F2262" t="str">
            <v>% ent cuse</v>
          </cell>
        </row>
        <row r="2263">
          <cell r="A2263" t="str">
            <v>2007</v>
          </cell>
          <cell r="B2263" t="str">
            <v>LV</v>
          </cell>
          <cell r="C2263" t="str">
            <v>SM_DFGHIKO</v>
          </cell>
          <cell r="D2263" t="str">
            <v>e_itsp</v>
          </cell>
          <cell r="E2263">
            <v>0.15217832165215101</v>
          </cell>
          <cell r="F2263" t="str">
            <v>% ent</v>
          </cell>
        </row>
        <row r="2264">
          <cell r="A2264" t="str">
            <v>2007</v>
          </cell>
          <cell r="B2264" t="str">
            <v>LV</v>
          </cell>
          <cell r="C2264" t="str">
            <v>SM_DFGHIKO</v>
          </cell>
          <cell r="D2264" t="str">
            <v>e_itsp</v>
          </cell>
          <cell r="E2264">
            <v>0.16094286615940701</v>
          </cell>
          <cell r="F2264" t="str">
            <v>% ent cuse</v>
          </cell>
        </row>
        <row r="2265">
          <cell r="A2265" t="str">
            <v>2007</v>
          </cell>
          <cell r="B2265" t="str">
            <v>LV</v>
          </cell>
          <cell r="C2265" t="str">
            <v>SM_J65_66</v>
          </cell>
          <cell r="D2265" t="str">
            <v>e_itsp</v>
          </cell>
          <cell r="E2265">
            <v>0.54777058988197802</v>
          </cell>
          <cell r="F2265" t="str">
            <v>% ent</v>
          </cell>
        </row>
        <row r="2266">
          <cell r="A2266" t="str">
            <v>2007</v>
          </cell>
          <cell r="B2266" t="str">
            <v>LV</v>
          </cell>
          <cell r="C2266" t="str">
            <v>SM_J65_66</v>
          </cell>
          <cell r="D2266" t="str">
            <v>e_itsp</v>
          </cell>
          <cell r="E2266">
            <v>0.54777058988197802</v>
          </cell>
          <cell r="F2266" t="str">
            <v>% ent cuse</v>
          </cell>
        </row>
        <row r="2267">
          <cell r="A2267" t="str">
            <v>2007</v>
          </cell>
          <cell r="B2267" t="str">
            <v>LV</v>
          </cell>
          <cell r="C2267" t="str">
            <v>SM_J65_66_O1</v>
          </cell>
          <cell r="D2267" t="str">
            <v>e_itsp</v>
          </cell>
          <cell r="E2267">
            <v>0.54777058988197802</v>
          </cell>
          <cell r="F2267" t="str">
            <v>% ent</v>
          </cell>
        </row>
        <row r="2268">
          <cell r="A2268" t="str">
            <v>2007</v>
          </cell>
          <cell r="B2268" t="str">
            <v>LV</v>
          </cell>
          <cell r="C2268" t="str">
            <v>SM_J65_66_O1</v>
          </cell>
          <cell r="D2268" t="str">
            <v>e_itsp</v>
          </cell>
          <cell r="E2268">
            <v>0.54777058988197802</v>
          </cell>
          <cell r="F2268" t="str">
            <v>% ent cuse</v>
          </cell>
        </row>
        <row r="2269">
          <cell r="A2269" t="str">
            <v>2007</v>
          </cell>
          <cell r="B2269" t="str">
            <v>LV</v>
          </cell>
          <cell r="C2269" t="str">
            <v>SM_O1</v>
          </cell>
          <cell r="D2269" t="str">
            <v>e_itsp</v>
          </cell>
          <cell r="E2269">
            <v>0.15217832165215101</v>
          </cell>
          <cell r="F2269" t="str">
            <v>% ent</v>
          </cell>
        </row>
        <row r="2270">
          <cell r="A2270" t="str">
            <v>2007</v>
          </cell>
          <cell r="B2270" t="str">
            <v>LV</v>
          </cell>
          <cell r="C2270" t="str">
            <v>SM_O1</v>
          </cell>
          <cell r="D2270" t="str">
            <v>e_itsp</v>
          </cell>
          <cell r="E2270">
            <v>0.16094286615940701</v>
          </cell>
          <cell r="F2270" t="str">
            <v>% ent cuse</v>
          </cell>
        </row>
        <row r="2271">
          <cell r="A2271" t="str">
            <v>2007</v>
          </cell>
          <cell r="B2271" t="str">
            <v>LV</v>
          </cell>
          <cell r="C2271" t="str">
            <v>S_DF</v>
          </cell>
          <cell r="D2271" t="str">
            <v>e_itsp</v>
          </cell>
          <cell r="E2271">
            <v>8.3525669370928701E-2</v>
          </cell>
          <cell r="F2271" t="str">
            <v>% ent</v>
          </cell>
        </row>
        <row r="2272">
          <cell r="A2272" t="str">
            <v>2007</v>
          </cell>
          <cell r="B2272" t="str">
            <v>LV</v>
          </cell>
          <cell r="C2272" t="str">
            <v>S_DF</v>
          </cell>
          <cell r="D2272" t="str">
            <v>e_itsp</v>
          </cell>
          <cell r="E2272">
            <v>8.8645465831893297E-2</v>
          </cell>
          <cell r="F2272" t="str">
            <v>% ent cuse</v>
          </cell>
        </row>
        <row r="2273">
          <cell r="A2273" t="str">
            <v>2007</v>
          </cell>
          <cell r="B2273" t="str">
            <v>LV</v>
          </cell>
          <cell r="C2273" t="str">
            <v>S_DFGHIJKO</v>
          </cell>
          <cell r="D2273" t="str">
            <v>e_itsp</v>
          </cell>
          <cell r="E2273">
            <v>0.12258550664267701</v>
          </cell>
          <cell r="F2273" t="str">
            <v>% ent</v>
          </cell>
        </row>
        <row r="2274">
          <cell r="A2274" t="str">
            <v>2007</v>
          </cell>
          <cell r="B2274" t="str">
            <v>LV</v>
          </cell>
          <cell r="C2274" t="str">
            <v>S_DFGHIJKO</v>
          </cell>
          <cell r="D2274" t="str">
            <v>e_itsp</v>
          </cell>
          <cell r="E2274">
            <v>0.13067136605810101</v>
          </cell>
          <cell r="F2274" t="str">
            <v>% ent cuse</v>
          </cell>
        </row>
        <row r="2275">
          <cell r="A2275" t="str">
            <v>2007</v>
          </cell>
          <cell r="B2275" t="str">
            <v>LV</v>
          </cell>
          <cell r="C2275" t="str">
            <v>S_DFGHIKO</v>
          </cell>
          <cell r="D2275" t="str">
            <v>e_itsp</v>
          </cell>
          <cell r="E2275">
            <v>0.121962789907766</v>
          </cell>
          <cell r="F2275" t="str">
            <v>% ent</v>
          </cell>
        </row>
        <row r="2276">
          <cell r="A2276" t="str">
            <v>2007</v>
          </cell>
          <cell r="B2276" t="str">
            <v>LV</v>
          </cell>
          <cell r="C2276" t="str">
            <v>S_DFGHIKO</v>
          </cell>
          <cell r="D2276" t="str">
            <v>e_itsp</v>
          </cell>
          <cell r="E2276">
            <v>0.130036302244982</v>
          </cell>
          <cell r="F2276" t="str">
            <v>% ent cuse</v>
          </cell>
        </row>
        <row r="2277">
          <cell r="A2277" t="str">
            <v>2007</v>
          </cell>
          <cell r="B2277" t="str">
            <v>LV</v>
          </cell>
          <cell r="C2277" t="str">
            <v>S_GHIKO</v>
          </cell>
          <cell r="D2277" t="str">
            <v>e_itsp</v>
          </cell>
          <cell r="E2277">
            <v>0.14309783697925901</v>
          </cell>
          <cell r="F2277" t="str">
            <v>% ent</v>
          </cell>
        </row>
        <row r="2278">
          <cell r="A2278" t="str">
            <v>2007</v>
          </cell>
          <cell r="B2278" t="str">
            <v>LV</v>
          </cell>
          <cell r="C2278" t="str">
            <v>S_GHIKO</v>
          </cell>
          <cell r="D2278" t="str">
            <v>e_itsp</v>
          </cell>
          <cell r="E2278">
            <v>0.15295876736081901</v>
          </cell>
          <cell r="F2278" t="str">
            <v>% ent cuse</v>
          </cell>
        </row>
        <row r="2279">
          <cell r="A2279" t="str">
            <v>2007</v>
          </cell>
          <cell r="B2279" t="str">
            <v>LV</v>
          </cell>
          <cell r="C2279" t="str">
            <v>S_J65_66</v>
          </cell>
          <cell r="D2279" t="str">
            <v>e_itsp</v>
          </cell>
          <cell r="E2279">
            <v>0.308510580579478</v>
          </cell>
          <cell r="F2279" t="str">
            <v>% ent</v>
          </cell>
        </row>
        <row r="2280">
          <cell r="A2280" t="str">
            <v>2007</v>
          </cell>
          <cell r="B2280" t="str">
            <v>LV</v>
          </cell>
          <cell r="C2280" t="str">
            <v>S_J65_66</v>
          </cell>
          <cell r="D2280" t="str">
            <v>e_itsp</v>
          </cell>
          <cell r="E2280">
            <v>0.308510580579478</v>
          </cell>
          <cell r="F2280" t="str">
            <v>% ent cuse</v>
          </cell>
        </row>
        <row r="2281">
          <cell r="A2281" t="str">
            <v>2007</v>
          </cell>
          <cell r="B2281" t="str">
            <v>NL</v>
          </cell>
          <cell r="C2281" t="str">
            <v>10_65</v>
          </cell>
          <cell r="D2281" t="str">
            <v>e_itsp</v>
          </cell>
          <cell r="E2281">
            <v>0.34877494571116502</v>
          </cell>
          <cell r="F2281" t="str">
            <v>% ent</v>
          </cell>
        </row>
        <row r="2282">
          <cell r="A2282" t="str">
            <v>2007</v>
          </cell>
          <cell r="B2282" t="str">
            <v>NL</v>
          </cell>
          <cell r="C2282" t="str">
            <v>10_65</v>
          </cell>
          <cell r="D2282" t="str">
            <v>e_itsp</v>
          </cell>
          <cell r="E2282">
            <v>0.34877494571116502</v>
          </cell>
          <cell r="F2282" t="str">
            <v>% ent cuse</v>
          </cell>
        </row>
        <row r="2283">
          <cell r="A2283" t="str">
            <v>2007</v>
          </cell>
          <cell r="B2283" t="str">
            <v>NL</v>
          </cell>
          <cell r="C2283" t="str">
            <v>10_66</v>
          </cell>
          <cell r="D2283" t="str">
            <v>e_itsp</v>
          </cell>
          <cell r="E2283">
            <v>0.60952537439556798</v>
          </cell>
          <cell r="F2283" t="str">
            <v>% ent</v>
          </cell>
        </row>
        <row r="2284">
          <cell r="A2284" t="str">
            <v>2007</v>
          </cell>
          <cell r="B2284" t="str">
            <v>NL</v>
          </cell>
          <cell r="C2284" t="str">
            <v>10_66</v>
          </cell>
          <cell r="D2284" t="str">
            <v>e_itsp</v>
          </cell>
          <cell r="E2284">
            <v>0.60952537439556798</v>
          </cell>
          <cell r="F2284" t="str">
            <v>% ent cuse</v>
          </cell>
        </row>
        <row r="2285">
          <cell r="A2285" t="str">
            <v>2007</v>
          </cell>
          <cell r="B2285" t="str">
            <v>NL</v>
          </cell>
          <cell r="C2285" t="str">
            <v>10_67</v>
          </cell>
          <cell r="D2285" t="str">
            <v>e_itsp</v>
          </cell>
          <cell r="E2285">
            <v>0.421268886143773</v>
          </cell>
          <cell r="F2285" t="str">
            <v>% ent</v>
          </cell>
        </row>
        <row r="2286">
          <cell r="A2286" t="str">
            <v>2007</v>
          </cell>
          <cell r="B2286" t="str">
            <v>NL</v>
          </cell>
          <cell r="C2286" t="str">
            <v>10_67</v>
          </cell>
          <cell r="D2286" t="str">
            <v>e_itsp</v>
          </cell>
          <cell r="E2286">
            <v>0.421268886143773</v>
          </cell>
          <cell r="F2286" t="str">
            <v>% ent cuse</v>
          </cell>
        </row>
        <row r="2287">
          <cell r="A2287" t="str">
            <v>2007</v>
          </cell>
          <cell r="B2287" t="str">
            <v>NL</v>
          </cell>
          <cell r="C2287" t="str">
            <v>10_D</v>
          </cell>
          <cell r="D2287" t="str">
            <v>e_itsp</v>
          </cell>
          <cell r="E2287">
            <v>0.32839003341673001</v>
          </cell>
          <cell r="F2287" t="str">
            <v>% ent</v>
          </cell>
        </row>
        <row r="2288">
          <cell r="A2288" t="str">
            <v>2007</v>
          </cell>
          <cell r="B2288" t="str">
            <v>NL</v>
          </cell>
          <cell r="C2288" t="str">
            <v>10_D</v>
          </cell>
          <cell r="D2288" t="str">
            <v>e_itsp</v>
          </cell>
          <cell r="E2288">
            <v>0.32839003341673001</v>
          </cell>
          <cell r="F2288" t="str">
            <v>% ent cuse</v>
          </cell>
        </row>
        <row r="2289">
          <cell r="A2289" t="str">
            <v>2007</v>
          </cell>
          <cell r="B2289" t="str">
            <v>NL</v>
          </cell>
          <cell r="C2289" t="str">
            <v>10_D15_22</v>
          </cell>
          <cell r="D2289" t="str">
            <v>e_itsp</v>
          </cell>
          <cell r="E2289">
            <v>0.30553113644220098</v>
          </cell>
          <cell r="F2289" t="str">
            <v>% ent</v>
          </cell>
        </row>
        <row r="2290">
          <cell r="A2290" t="str">
            <v>2007</v>
          </cell>
          <cell r="B2290" t="str">
            <v>NL</v>
          </cell>
          <cell r="C2290" t="str">
            <v>10_D15_22</v>
          </cell>
          <cell r="D2290" t="str">
            <v>e_itsp</v>
          </cell>
          <cell r="E2290">
            <v>0.30553113644220098</v>
          </cell>
          <cell r="F2290" t="str">
            <v>% ent cuse</v>
          </cell>
        </row>
        <row r="2291">
          <cell r="A2291" t="str">
            <v>2007</v>
          </cell>
          <cell r="B2291" t="str">
            <v>NL</v>
          </cell>
          <cell r="C2291" t="str">
            <v>10_D22</v>
          </cell>
          <cell r="D2291" t="str">
            <v>e_itsp</v>
          </cell>
          <cell r="E2291">
            <v>0.37723390395789402</v>
          </cell>
          <cell r="F2291" t="str">
            <v>% ent</v>
          </cell>
        </row>
        <row r="2292">
          <cell r="A2292" t="str">
            <v>2007</v>
          </cell>
          <cell r="B2292" t="str">
            <v>NL</v>
          </cell>
          <cell r="C2292" t="str">
            <v>10_D22</v>
          </cell>
          <cell r="D2292" t="str">
            <v>e_itsp</v>
          </cell>
          <cell r="E2292">
            <v>0.37723390395789402</v>
          </cell>
          <cell r="F2292" t="str">
            <v>% ent cuse</v>
          </cell>
        </row>
        <row r="2293">
          <cell r="A2293" t="str">
            <v>2007</v>
          </cell>
          <cell r="B2293" t="str">
            <v>NL</v>
          </cell>
          <cell r="C2293" t="str">
            <v>10_D23_25</v>
          </cell>
          <cell r="D2293" t="str">
            <v>e_itsp</v>
          </cell>
          <cell r="E2293">
            <v>0.419844121033569</v>
          </cell>
          <cell r="F2293" t="str">
            <v>% ent</v>
          </cell>
        </row>
        <row r="2294">
          <cell r="A2294" t="str">
            <v>2007</v>
          </cell>
          <cell r="B2294" t="str">
            <v>NL</v>
          </cell>
          <cell r="C2294" t="str">
            <v>10_D23_25</v>
          </cell>
          <cell r="D2294" t="str">
            <v>e_itsp</v>
          </cell>
          <cell r="E2294">
            <v>0.419844121033569</v>
          </cell>
          <cell r="F2294" t="str">
            <v>% ent cuse</v>
          </cell>
        </row>
        <row r="2295">
          <cell r="A2295" t="str">
            <v>2007</v>
          </cell>
          <cell r="B2295" t="str">
            <v>NL</v>
          </cell>
          <cell r="C2295" t="str">
            <v>10_D26_28</v>
          </cell>
          <cell r="D2295" t="str">
            <v>e_itsp</v>
          </cell>
          <cell r="E2295">
            <v>0.23924578179259001</v>
          </cell>
          <cell r="F2295" t="str">
            <v>% ent</v>
          </cell>
        </row>
        <row r="2296">
          <cell r="A2296" t="str">
            <v>2007</v>
          </cell>
          <cell r="B2296" t="str">
            <v>NL</v>
          </cell>
          <cell r="C2296" t="str">
            <v>10_D26_28</v>
          </cell>
          <cell r="D2296" t="str">
            <v>e_itsp</v>
          </cell>
          <cell r="E2296">
            <v>0.23924578179259001</v>
          </cell>
          <cell r="F2296" t="str">
            <v>% ent cuse</v>
          </cell>
        </row>
        <row r="2297">
          <cell r="A2297" t="str">
            <v>2007</v>
          </cell>
          <cell r="B2297" t="str">
            <v>NL</v>
          </cell>
          <cell r="C2297" t="str">
            <v>10_D29_37</v>
          </cell>
          <cell r="D2297" t="str">
            <v>e_itsp</v>
          </cell>
          <cell r="E2297">
            <v>0.38868250870448601</v>
          </cell>
          <cell r="F2297" t="str">
            <v>% ent</v>
          </cell>
        </row>
        <row r="2298">
          <cell r="A2298" t="str">
            <v>2007</v>
          </cell>
          <cell r="B2298" t="str">
            <v>NL</v>
          </cell>
          <cell r="C2298" t="str">
            <v>10_D29_37</v>
          </cell>
          <cell r="D2298" t="str">
            <v>e_itsp</v>
          </cell>
          <cell r="E2298">
            <v>0.38868250870448601</v>
          </cell>
          <cell r="F2298" t="str">
            <v>% ent cuse</v>
          </cell>
        </row>
        <row r="2299">
          <cell r="A2299" t="str">
            <v>2007</v>
          </cell>
          <cell r="B2299" t="str">
            <v>NL</v>
          </cell>
          <cell r="C2299" t="str">
            <v>10_DF</v>
          </cell>
          <cell r="D2299" t="str">
            <v>e_itsp</v>
          </cell>
          <cell r="E2299">
            <v>0.235560511935763</v>
          </cell>
          <cell r="F2299" t="str">
            <v>% ent</v>
          </cell>
        </row>
        <row r="2300">
          <cell r="A2300" t="str">
            <v>2007</v>
          </cell>
          <cell r="B2300" t="str">
            <v>NL</v>
          </cell>
          <cell r="C2300" t="str">
            <v>10_DF</v>
          </cell>
          <cell r="D2300" t="str">
            <v>e_itsp</v>
          </cell>
          <cell r="E2300">
            <v>0.235560511935763</v>
          </cell>
          <cell r="F2300" t="str">
            <v>% ent cuse</v>
          </cell>
        </row>
        <row r="2301">
          <cell r="A2301" t="str">
            <v>2007</v>
          </cell>
          <cell r="B2301" t="str">
            <v>NL</v>
          </cell>
          <cell r="C2301" t="str">
            <v>10_DFGHIJKO</v>
          </cell>
          <cell r="D2301" t="str">
            <v>e_itsp</v>
          </cell>
          <cell r="E2301">
            <v>0.27627746788379398</v>
          </cell>
          <cell r="F2301" t="str">
            <v>% ent</v>
          </cell>
        </row>
        <row r="2302">
          <cell r="A2302" t="str">
            <v>2007</v>
          </cell>
          <cell r="B2302" t="str">
            <v>NL</v>
          </cell>
          <cell r="C2302" t="str">
            <v>10_DFGHIJKO</v>
          </cell>
          <cell r="D2302" t="str">
            <v>e_itsp</v>
          </cell>
          <cell r="E2302">
            <v>0.27627746788379398</v>
          </cell>
          <cell r="F2302" t="str">
            <v>% ent cuse</v>
          </cell>
        </row>
        <row r="2303">
          <cell r="A2303" t="str">
            <v>2007</v>
          </cell>
          <cell r="B2303" t="str">
            <v>NL</v>
          </cell>
          <cell r="C2303" t="str">
            <v>10_DFGHIKO</v>
          </cell>
          <cell r="D2303" t="str">
            <v>e_itsp</v>
          </cell>
          <cell r="E2303">
            <v>0.27382274866551198</v>
          </cell>
          <cell r="F2303" t="str">
            <v>% ent</v>
          </cell>
        </row>
        <row r="2304">
          <cell r="A2304" t="str">
            <v>2007</v>
          </cell>
          <cell r="B2304" t="str">
            <v>NL</v>
          </cell>
          <cell r="C2304" t="str">
            <v>10_DFGHIKO</v>
          </cell>
          <cell r="D2304" t="str">
            <v>e_itsp</v>
          </cell>
          <cell r="E2304">
            <v>0.27382274866551198</v>
          </cell>
          <cell r="F2304" t="str">
            <v>% ent cuse</v>
          </cell>
        </row>
        <row r="2305">
          <cell r="A2305" t="str">
            <v>2007</v>
          </cell>
          <cell r="B2305" t="str">
            <v>NL</v>
          </cell>
          <cell r="C2305" t="str">
            <v>10_DGHIK</v>
          </cell>
          <cell r="D2305" t="str">
            <v>e_itsp</v>
          </cell>
          <cell r="E2305">
            <v>0.30161688287134297</v>
          </cell>
          <cell r="F2305" t="str">
            <v>% ent</v>
          </cell>
        </row>
        <row r="2306">
          <cell r="A2306" t="str">
            <v>2007</v>
          </cell>
          <cell r="B2306" t="str">
            <v>NL</v>
          </cell>
          <cell r="C2306" t="str">
            <v>10_DGHIK</v>
          </cell>
          <cell r="D2306" t="str">
            <v>e_itsp</v>
          </cell>
          <cell r="E2306">
            <v>0.30161688287134297</v>
          </cell>
          <cell r="F2306" t="str">
            <v>% ent cuse</v>
          </cell>
        </row>
        <row r="2307">
          <cell r="A2307" t="str">
            <v>2007</v>
          </cell>
          <cell r="B2307" t="str">
            <v>NL</v>
          </cell>
          <cell r="C2307" t="str">
            <v>10_DGIK</v>
          </cell>
          <cell r="D2307" t="str">
            <v>e_itsp</v>
          </cell>
          <cell r="E2307">
            <v>0.30442722302918801</v>
          </cell>
          <cell r="F2307" t="str">
            <v>% ent</v>
          </cell>
        </row>
        <row r="2308">
          <cell r="A2308" t="str">
            <v>2007</v>
          </cell>
          <cell r="B2308" t="str">
            <v>NL</v>
          </cell>
          <cell r="C2308" t="str">
            <v>10_DGIK</v>
          </cell>
          <cell r="D2308" t="str">
            <v>e_itsp</v>
          </cell>
          <cell r="E2308">
            <v>0.30442722302918801</v>
          </cell>
          <cell r="F2308" t="str">
            <v>% ent cuse</v>
          </cell>
        </row>
        <row r="2309">
          <cell r="A2309" t="str">
            <v>2007</v>
          </cell>
          <cell r="B2309" t="str">
            <v>NL</v>
          </cell>
          <cell r="C2309" t="str">
            <v>10_E</v>
          </cell>
          <cell r="D2309" t="str">
            <v>e_itsp</v>
          </cell>
          <cell r="F2309" t="str">
            <v>% ent</v>
          </cell>
        </row>
        <row r="2310">
          <cell r="A2310" t="str">
            <v>2007</v>
          </cell>
          <cell r="B2310" t="str">
            <v>NL</v>
          </cell>
          <cell r="C2310" t="str">
            <v>10_E</v>
          </cell>
          <cell r="D2310" t="str">
            <v>e_itsp</v>
          </cell>
          <cell r="F2310" t="str">
            <v>% ent cuse</v>
          </cell>
        </row>
        <row r="2311">
          <cell r="A2311" t="str">
            <v>2007</v>
          </cell>
          <cell r="B2311" t="str">
            <v>NL</v>
          </cell>
          <cell r="C2311" t="str">
            <v>10_F</v>
          </cell>
          <cell r="D2311" t="str">
            <v>e_itsp</v>
          </cell>
          <cell r="E2311">
            <v>0.110809097820021</v>
          </cell>
          <cell r="F2311" t="str">
            <v>% ent</v>
          </cell>
        </row>
        <row r="2312">
          <cell r="A2312" t="str">
            <v>2007</v>
          </cell>
          <cell r="B2312" t="str">
            <v>NL</v>
          </cell>
          <cell r="C2312" t="str">
            <v>10_F</v>
          </cell>
          <cell r="D2312" t="str">
            <v>e_itsp</v>
          </cell>
          <cell r="E2312">
            <v>0.110809097820021</v>
          </cell>
          <cell r="F2312" t="str">
            <v>% ent cuse</v>
          </cell>
        </row>
        <row r="2313">
          <cell r="A2313" t="str">
            <v>2007</v>
          </cell>
          <cell r="B2313" t="str">
            <v>NL</v>
          </cell>
          <cell r="C2313" t="str">
            <v>10_G</v>
          </cell>
          <cell r="D2313" t="str">
            <v>e_itsp</v>
          </cell>
          <cell r="E2313">
            <v>0.24235157939507199</v>
          </cell>
          <cell r="F2313" t="str">
            <v>% ent</v>
          </cell>
        </row>
        <row r="2314">
          <cell r="A2314" t="str">
            <v>2007</v>
          </cell>
          <cell r="B2314" t="str">
            <v>NL</v>
          </cell>
          <cell r="C2314" t="str">
            <v>10_G</v>
          </cell>
          <cell r="D2314" t="str">
            <v>e_itsp</v>
          </cell>
          <cell r="E2314">
            <v>0.24235157939507199</v>
          </cell>
          <cell r="F2314" t="str">
            <v>% ent cuse</v>
          </cell>
        </row>
        <row r="2315">
          <cell r="A2315" t="str">
            <v>2007</v>
          </cell>
          <cell r="B2315" t="str">
            <v>NL</v>
          </cell>
          <cell r="C2315" t="str">
            <v>10_G50</v>
          </cell>
          <cell r="D2315" t="str">
            <v>e_itsp</v>
          </cell>
          <cell r="E2315">
            <v>0.23557918906872999</v>
          </cell>
          <cell r="F2315" t="str">
            <v>% ent</v>
          </cell>
        </row>
        <row r="2316">
          <cell r="A2316" t="str">
            <v>2007</v>
          </cell>
          <cell r="B2316" t="str">
            <v>NL</v>
          </cell>
          <cell r="C2316" t="str">
            <v>10_G50</v>
          </cell>
          <cell r="D2316" t="str">
            <v>e_itsp</v>
          </cell>
          <cell r="E2316">
            <v>0.23557918906872999</v>
          </cell>
          <cell r="F2316" t="str">
            <v>% ent cuse</v>
          </cell>
        </row>
        <row r="2317">
          <cell r="A2317" t="str">
            <v>2007</v>
          </cell>
          <cell r="B2317" t="str">
            <v>NL</v>
          </cell>
          <cell r="C2317" t="str">
            <v>10_G51</v>
          </cell>
          <cell r="D2317" t="str">
            <v>e_itsp</v>
          </cell>
          <cell r="E2317">
            <v>0.32474493448591701</v>
          </cell>
          <cell r="F2317" t="str">
            <v>% ent</v>
          </cell>
        </row>
        <row r="2318">
          <cell r="A2318" t="str">
            <v>2007</v>
          </cell>
          <cell r="B2318" t="str">
            <v>NL</v>
          </cell>
          <cell r="C2318" t="str">
            <v>10_G51</v>
          </cell>
          <cell r="D2318" t="str">
            <v>e_itsp</v>
          </cell>
          <cell r="E2318">
            <v>0.32474493448591701</v>
          </cell>
          <cell r="F2318" t="str">
            <v>% ent cuse</v>
          </cell>
        </row>
        <row r="2319">
          <cell r="A2319" t="str">
            <v>2007</v>
          </cell>
          <cell r="B2319" t="str">
            <v>NL</v>
          </cell>
          <cell r="C2319" t="str">
            <v>10_G52</v>
          </cell>
          <cell r="D2319" t="str">
            <v>e_itsp</v>
          </cell>
          <cell r="E2319">
            <v>0.117647073118166</v>
          </cell>
          <cell r="F2319" t="str">
            <v>% ent</v>
          </cell>
        </row>
        <row r="2320">
          <cell r="A2320" t="str">
            <v>2007</v>
          </cell>
          <cell r="B2320" t="str">
            <v>NL</v>
          </cell>
          <cell r="C2320" t="str">
            <v>10_G52</v>
          </cell>
          <cell r="D2320" t="str">
            <v>e_itsp</v>
          </cell>
          <cell r="E2320">
            <v>0.117647073118166</v>
          </cell>
          <cell r="F2320" t="str">
            <v>% ent cuse</v>
          </cell>
        </row>
        <row r="2321">
          <cell r="A2321" t="str">
            <v>2007</v>
          </cell>
          <cell r="B2321" t="str">
            <v>NL</v>
          </cell>
          <cell r="C2321" t="str">
            <v>10_GHIKO</v>
          </cell>
          <cell r="D2321" t="str">
            <v>e_itsp</v>
          </cell>
          <cell r="E2321">
            <v>0.29420536354475202</v>
          </cell>
          <cell r="F2321" t="str">
            <v>% ent</v>
          </cell>
        </row>
        <row r="2322">
          <cell r="A2322" t="str">
            <v>2007</v>
          </cell>
          <cell r="B2322" t="str">
            <v>NL</v>
          </cell>
          <cell r="C2322" t="str">
            <v>10_GHIKO</v>
          </cell>
          <cell r="D2322" t="str">
            <v>e_itsp</v>
          </cell>
          <cell r="E2322">
            <v>0.29420536354475202</v>
          </cell>
          <cell r="F2322" t="str">
            <v>% ent cuse</v>
          </cell>
        </row>
        <row r="2323">
          <cell r="A2323" t="str">
            <v>2007</v>
          </cell>
          <cell r="B2323" t="str">
            <v>NL</v>
          </cell>
          <cell r="C2323" t="str">
            <v>10_H551_552</v>
          </cell>
          <cell r="D2323" t="str">
            <v>e_itsp</v>
          </cell>
          <cell r="E2323">
            <v>0.15705572694709799</v>
          </cell>
          <cell r="F2323" t="str">
            <v>% ent</v>
          </cell>
        </row>
        <row r="2324">
          <cell r="A2324" t="str">
            <v>2007</v>
          </cell>
          <cell r="B2324" t="str">
            <v>NL</v>
          </cell>
          <cell r="C2324" t="str">
            <v>10_H551_552</v>
          </cell>
          <cell r="D2324" t="str">
            <v>e_itsp</v>
          </cell>
          <cell r="E2324">
            <v>0.15705572694709799</v>
          </cell>
          <cell r="F2324" t="str">
            <v>% ent cuse</v>
          </cell>
        </row>
        <row r="2325">
          <cell r="A2325" t="str">
            <v>2007</v>
          </cell>
          <cell r="B2325" t="str">
            <v>NL</v>
          </cell>
          <cell r="C2325" t="str">
            <v>10_H553_555</v>
          </cell>
          <cell r="D2325" t="str">
            <v>e_itsp</v>
          </cell>
          <cell r="E2325">
            <v>1.7981761334362498E-2</v>
          </cell>
          <cell r="F2325" t="str">
            <v>% ent</v>
          </cell>
        </row>
        <row r="2326">
          <cell r="A2326" t="str">
            <v>2007</v>
          </cell>
          <cell r="B2326" t="str">
            <v>NL</v>
          </cell>
          <cell r="C2326" t="str">
            <v>10_H553_555</v>
          </cell>
          <cell r="D2326" t="str">
            <v>e_itsp</v>
          </cell>
          <cell r="E2326">
            <v>1.7981761334362498E-2</v>
          </cell>
          <cell r="F2326" t="str">
            <v>% ent cuse</v>
          </cell>
        </row>
        <row r="2327">
          <cell r="A2327" t="str">
            <v>2007</v>
          </cell>
          <cell r="B2327" t="str">
            <v>NL</v>
          </cell>
          <cell r="C2327" t="str">
            <v>10_I</v>
          </cell>
          <cell r="D2327" t="str">
            <v>e_itsp</v>
          </cell>
          <cell r="E2327">
            <v>0.18791868455908001</v>
          </cell>
          <cell r="F2327" t="str">
            <v>% ent</v>
          </cell>
        </row>
        <row r="2328">
          <cell r="A2328" t="str">
            <v>2007</v>
          </cell>
          <cell r="B2328" t="str">
            <v>NL</v>
          </cell>
          <cell r="C2328" t="str">
            <v>10_I</v>
          </cell>
          <cell r="D2328" t="str">
            <v>e_itsp</v>
          </cell>
          <cell r="E2328">
            <v>0.18791868455908001</v>
          </cell>
          <cell r="F2328" t="str">
            <v>% ent cuse</v>
          </cell>
        </row>
        <row r="2329">
          <cell r="A2329" t="str">
            <v>2007</v>
          </cell>
          <cell r="B2329" t="str">
            <v>NL</v>
          </cell>
          <cell r="C2329" t="str">
            <v>10_I60_63</v>
          </cell>
          <cell r="D2329" t="str">
            <v>e_itsp</v>
          </cell>
          <cell r="E2329">
            <v>0.17291286237305001</v>
          </cell>
          <cell r="F2329" t="str">
            <v>% ent</v>
          </cell>
        </row>
        <row r="2330">
          <cell r="A2330" t="str">
            <v>2007</v>
          </cell>
          <cell r="B2330" t="str">
            <v>NL</v>
          </cell>
          <cell r="C2330" t="str">
            <v>10_I60_63</v>
          </cell>
          <cell r="D2330" t="str">
            <v>e_itsp</v>
          </cell>
          <cell r="E2330">
            <v>0.17291286237305001</v>
          </cell>
          <cell r="F2330" t="str">
            <v>% ent cuse</v>
          </cell>
        </row>
        <row r="2331">
          <cell r="A2331" t="str">
            <v>2007</v>
          </cell>
          <cell r="B2331" t="str">
            <v>NL</v>
          </cell>
          <cell r="C2331" t="str">
            <v>10_I64</v>
          </cell>
          <cell r="D2331" t="str">
            <v>e_itsp</v>
          </cell>
          <cell r="E2331">
            <v>0.42200951066114401</v>
          </cell>
          <cell r="F2331" t="str">
            <v>% ent</v>
          </cell>
        </row>
        <row r="2332">
          <cell r="A2332" t="str">
            <v>2007</v>
          </cell>
          <cell r="B2332" t="str">
            <v>NL</v>
          </cell>
          <cell r="C2332" t="str">
            <v>10_I64</v>
          </cell>
          <cell r="D2332" t="str">
            <v>e_itsp</v>
          </cell>
          <cell r="E2332">
            <v>0.42200951066114401</v>
          </cell>
          <cell r="F2332" t="str">
            <v>% ent cuse</v>
          </cell>
        </row>
        <row r="2333">
          <cell r="A2333" t="str">
            <v>2007</v>
          </cell>
          <cell r="B2333" t="str">
            <v>NL</v>
          </cell>
          <cell r="C2333" t="str">
            <v>10_J65_66</v>
          </cell>
          <cell r="D2333" t="str">
            <v>e_itsp</v>
          </cell>
          <cell r="E2333">
            <v>0.38897677752383197</v>
          </cell>
          <cell r="F2333" t="str">
            <v>% ent</v>
          </cell>
        </row>
        <row r="2334">
          <cell r="A2334" t="str">
            <v>2007</v>
          </cell>
          <cell r="B2334" t="str">
            <v>NL</v>
          </cell>
          <cell r="C2334" t="str">
            <v>10_J65_66</v>
          </cell>
          <cell r="D2334" t="str">
            <v>e_itsp</v>
          </cell>
          <cell r="E2334">
            <v>0.38897677752383197</v>
          </cell>
          <cell r="F2334" t="str">
            <v>% ent cuse</v>
          </cell>
        </row>
        <row r="2335">
          <cell r="A2335" t="str">
            <v>2007</v>
          </cell>
          <cell r="B2335" t="str">
            <v>NL</v>
          </cell>
          <cell r="C2335" t="str">
            <v>10_K</v>
          </cell>
          <cell r="D2335" t="str">
            <v>e_itsp</v>
          </cell>
          <cell r="E2335">
            <v>0.39664755817671898</v>
          </cell>
          <cell r="F2335" t="str">
            <v>% ent</v>
          </cell>
        </row>
        <row r="2336">
          <cell r="A2336" t="str">
            <v>2007</v>
          </cell>
          <cell r="B2336" t="str">
            <v>NL</v>
          </cell>
          <cell r="C2336" t="str">
            <v>10_K</v>
          </cell>
          <cell r="D2336" t="str">
            <v>e_itsp</v>
          </cell>
          <cell r="E2336">
            <v>0.39664755817671898</v>
          </cell>
          <cell r="F2336" t="str">
            <v>% ent cuse</v>
          </cell>
        </row>
        <row r="2337">
          <cell r="A2337" t="str">
            <v>2007</v>
          </cell>
          <cell r="B2337" t="str">
            <v>NL</v>
          </cell>
          <cell r="C2337" t="str">
            <v>10_K70_71_73_74</v>
          </cell>
          <cell r="D2337" t="str">
            <v>e_itsp</v>
          </cell>
          <cell r="E2337">
            <v>0.33913145528913302</v>
          </cell>
          <cell r="F2337" t="str">
            <v>% ent</v>
          </cell>
        </row>
        <row r="2338">
          <cell r="A2338" t="str">
            <v>2007</v>
          </cell>
          <cell r="B2338" t="str">
            <v>NL</v>
          </cell>
          <cell r="C2338" t="str">
            <v>10_K70_71_73_74</v>
          </cell>
          <cell r="D2338" t="str">
            <v>e_itsp</v>
          </cell>
          <cell r="E2338">
            <v>0.33913145528913302</v>
          </cell>
          <cell r="F2338" t="str">
            <v>% ent cuse</v>
          </cell>
        </row>
        <row r="2339">
          <cell r="A2339" t="str">
            <v>2007</v>
          </cell>
          <cell r="B2339" t="str">
            <v>NL</v>
          </cell>
          <cell r="C2339" t="str">
            <v>10_K72</v>
          </cell>
          <cell r="D2339" t="str">
            <v>e_itsp</v>
          </cell>
          <cell r="E2339">
            <v>0.82863717397861703</v>
          </cell>
          <cell r="F2339" t="str">
            <v>% ent</v>
          </cell>
        </row>
        <row r="2340">
          <cell r="A2340" t="str">
            <v>2007</v>
          </cell>
          <cell r="B2340" t="str">
            <v>NL</v>
          </cell>
          <cell r="C2340" t="str">
            <v>10_K72</v>
          </cell>
          <cell r="D2340" t="str">
            <v>e_itsp</v>
          </cell>
          <cell r="E2340">
            <v>0.82863717397861703</v>
          </cell>
          <cell r="F2340" t="str">
            <v>% ent cuse</v>
          </cell>
        </row>
        <row r="2341">
          <cell r="A2341" t="str">
            <v>2007</v>
          </cell>
          <cell r="B2341" t="str">
            <v>NL</v>
          </cell>
          <cell r="C2341" t="str">
            <v>10_O921_922</v>
          </cell>
          <cell r="D2341" t="str">
            <v>e_itsp</v>
          </cell>
          <cell r="E2341">
            <v>0.40858072814132301</v>
          </cell>
          <cell r="F2341" t="str">
            <v>% ent</v>
          </cell>
        </row>
        <row r="2342">
          <cell r="A2342" t="str">
            <v>2007</v>
          </cell>
          <cell r="B2342" t="str">
            <v>NL</v>
          </cell>
          <cell r="C2342" t="str">
            <v>10_O921_922</v>
          </cell>
          <cell r="D2342" t="str">
            <v>e_itsp</v>
          </cell>
          <cell r="E2342">
            <v>0.40858072814132301</v>
          </cell>
          <cell r="F2342" t="str">
            <v>% ent cuse</v>
          </cell>
        </row>
        <row r="2343">
          <cell r="A2343" t="str">
            <v>2007</v>
          </cell>
          <cell r="B2343" t="str">
            <v>NL</v>
          </cell>
          <cell r="C2343" t="str">
            <v>10_O923_927</v>
          </cell>
          <cell r="D2343" t="str">
            <v>e_itsp</v>
          </cell>
          <cell r="E2343">
            <v>0.29707249881668202</v>
          </cell>
          <cell r="F2343" t="str">
            <v>% ent</v>
          </cell>
        </row>
        <row r="2344">
          <cell r="A2344" t="str">
            <v>2007</v>
          </cell>
          <cell r="B2344" t="str">
            <v>NL</v>
          </cell>
          <cell r="C2344" t="str">
            <v>10_O923_927</v>
          </cell>
          <cell r="D2344" t="str">
            <v>e_itsp</v>
          </cell>
          <cell r="E2344">
            <v>0.29707249881668202</v>
          </cell>
          <cell r="F2344" t="str">
            <v>% ent cuse</v>
          </cell>
        </row>
        <row r="2345">
          <cell r="A2345" t="str">
            <v>2007</v>
          </cell>
          <cell r="B2345" t="str">
            <v>NL</v>
          </cell>
          <cell r="C2345" t="str">
            <v>10_O93</v>
          </cell>
          <cell r="D2345" t="str">
            <v>e_itsp</v>
          </cell>
          <cell r="E2345">
            <v>8.6876919442475803E-2</v>
          </cell>
          <cell r="F2345" t="str">
            <v>% ent</v>
          </cell>
        </row>
        <row r="2346">
          <cell r="A2346" t="str">
            <v>2007</v>
          </cell>
          <cell r="B2346" t="str">
            <v>NL</v>
          </cell>
          <cell r="C2346" t="str">
            <v>10_O93</v>
          </cell>
          <cell r="D2346" t="str">
            <v>e_itsp</v>
          </cell>
          <cell r="E2346">
            <v>8.6876919442475803E-2</v>
          </cell>
          <cell r="F2346" t="str">
            <v>% ent cuse</v>
          </cell>
        </row>
        <row r="2347">
          <cell r="A2347" t="str">
            <v>2007</v>
          </cell>
          <cell r="B2347" t="str">
            <v>NL</v>
          </cell>
          <cell r="C2347" t="str">
            <v>L_DF</v>
          </cell>
          <cell r="D2347" t="str">
            <v>e_itsp</v>
          </cell>
          <cell r="E2347">
            <v>0.86866404135133701</v>
          </cell>
          <cell r="F2347" t="str">
            <v>% ent</v>
          </cell>
        </row>
        <row r="2348">
          <cell r="A2348" t="str">
            <v>2007</v>
          </cell>
          <cell r="B2348" t="str">
            <v>NL</v>
          </cell>
          <cell r="C2348" t="str">
            <v>L_DF</v>
          </cell>
          <cell r="D2348" t="str">
            <v>e_itsp</v>
          </cell>
          <cell r="E2348">
            <v>0.86866404135133701</v>
          </cell>
          <cell r="F2348" t="str">
            <v>% ent cuse</v>
          </cell>
        </row>
        <row r="2349">
          <cell r="A2349" t="str">
            <v>2007</v>
          </cell>
          <cell r="B2349" t="str">
            <v>NL</v>
          </cell>
          <cell r="C2349" t="str">
            <v>L_DFGHIJKO</v>
          </cell>
          <cell r="D2349" t="str">
            <v>e_itsp</v>
          </cell>
          <cell r="E2349">
            <v>0.79671661027644602</v>
          </cell>
          <cell r="F2349" t="str">
            <v>% ent</v>
          </cell>
        </row>
        <row r="2350">
          <cell r="A2350" t="str">
            <v>2007</v>
          </cell>
          <cell r="B2350" t="str">
            <v>NL</v>
          </cell>
          <cell r="C2350" t="str">
            <v>L_DFGHIJKO</v>
          </cell>
          <cell r="D2350" t="str">
            <v>e_itsp</v>
          </cell>
          <cell r="E2350">
            <v>0.79671661027644602</v>
          </cell>
          <cell r="F2350" t="str">
            <v>% ent cuse</v>
          </cell>
        </row>
        <row r="2351">
          <cell r="A2351" t="str">
            <v>2007</v>
          </cell>
          <cell r="B2351" t="str">
            <v>NL</v>
          </cell>
          <cell r="C2351" t="str">
            <v>L_DFGHIKO</v>
          </cell>
          <cell r="D2351" t="str">
            <v>e_itsp</v>
          </cell>
          <cell r="E2351">
            <v>0.791045566124156</v>
          </cell>
          <cell r="F2351" t="str">
            <v>% ent</v>
          </cell>
        </row>
        <row r="2352">
          <cell r="A2352" t="str">
            <v>2007</v>
          </cell>
          <cell r="B2352" t="str">
            <v>NL</v>
          </cell>
          <cell r="C2352" t="str">
            <v>L_DFGHIKO</v>
          </cell>
          <cell r="D2352" t="str">
            <v>e_itsp</v>
          </cell>
          <cell r="E2352">
            <v>0.791045566124156</v>
          </cell>
          <cell r="F2352" t="str">
            <v>% ent cuse</v>
          </cell>
        </row>
        <row r="2353">
          <cell r="A2353" t="str">
            <v>2007</v>
          </cell>
          <cell r="B2353" t="str">
            <v>NL</v>
          </cell>
          <cell r="C2353" t="str">
            <v>L_GHIKO</v>
          </cell>
          <cell r="D2353" t="str">
            <v>e_itsp</v>
          </cell>
          <cell r="E2353">
            <v>0.73844319991058804</v>
          </cell>
          <cell r="F2353" t="str">
            <v>% ent</v>
          </cell>
        </row>
        <row r="2354">
          <cell r="A2354" t="str">
            <v>2007</v>
          </cell>
          <cell r="B2354" t="str">
            <v>NL</v>
          </cell>
          <cell r="C2354" t="str">
            <v>L_GHIKO</v>
          </cell>
          <cell r="D2354" t="str">
            <v>e_itsp</v>
          </cell>
          <cell r="E2354">
            <v>0.73844319991058804</v>
          </cell>
          <cell r="F2354" t="str">
            <v>% ent cuse</v>
          </cell>
        </row>
        <row r="2355">
          <cell r="A2355" t="str">
            <v>2007</v>
          </cell>
          <cell r="B2355" t="str">
            <v>NL</v>
          </cell>
          <cell r="C2355" t="str">
            <v>L_J65_66</v>
          </cell>
          <cell r="D2355" t="str">
            <v>e_itsp</v>
          </cell>
          <cell r="E2355">
            <v>0.92537313432835799</v>
          </cell>
          <cell r="F2355" t="str">
            <v>% ent</v>
          </cell>
        </row>
        <row r="2356">
          <cell r="A2356" t="str">
            <v>2007</v>
          </cell>
          <cell r="B2356" t="str">
            <v>NL</v>
          </cell>
          <cell r="C2356" t="str">
            <v>L_J65_66</v>
          </cell>
          <cell r="D2356" t="str">
            <v>e_itsp</v>
          </cell>
          <cell r="E2356">
            <v>0.92537313432835799</v>
          </cell>
          <cell r="F2356" t="str">
            <v>% ent cuse</v>
          </cell>
        </row>
        <row r="2357">
          <cell r="A2357" t="str">
            <v>2007</v>
          </cell>
          <cell r="B2357" t="str">
            <v>NL</v>
          </cell>
          <cell r="C2357" t="str">
            <v>M_DF</v>
          </cell>
          <cell r="D2357" t="str">
            <v>e_itsp</v>
          </cell>
          <cell r="E2357">
            <v>0.56992075889514304</v>
          </cell>
          <cell r="F2357" t="str">
            <v>% ent</v>
          </cell>
        </row>
        <row r="2358">
          <cell r="A2358" t="str">
            <v>2007</v>
          </cell>
          <cell r="B2358" t="str">
            <v>NL</v>
          </cell>
          <cell r="C2358" t="str">
            <v>M_DF</v>
          </cell>
          <cell r="D2358" t="str">
            <v>e_itsp</v>
          </cell>
          <cell r="E2358">
            <v>0.56992075889514304</v>
          </cell>
          <cell r="F2358" t="str">
            <v>% ent cuse</v>
          </cell>
        </row>
        <row r="2359">
          <cell r="A2359" t="str">
            <v>2007</v>
          </cell>
          <cell r="B2359" t="str">
            <v>NL</v>
          </cell>
          <cell r="C2359" t="str">
            <v>M_DFGHIJKO</v>
          </cell>
          <cell r="D2359" t="str">
            <v>e_itsp</v>
          </cell>
          <cell r="E2359">
            <v>0.566765967431477</v>
          </cell>
          <cell r="F2359" t="str">
            <v>% ent</v>
          </cell>
        </row>
        <row r="2360">
          <cell r="A2360" t="str">
            <v>2007</v>
          </cell>
          <cell r="B2360" t="str">
            <v>NL</v>
          </cell>
          <cell r="C2360" t="str">
            <v>M_DFGHIJKO</v>
          </cell>
          <cell r="D2360" t="str">
            <v>e_itsp</v>
          </cell>
          <cell r="E2360">
            <v>0.566765967431477</v>
          </cell>
          <cell r="F2360" t="str">
            <v>% ent cuse</v>
          </cell>
        </row>
        <row r="2361">
          <cell r="A2361" t="str">
            <v>2007</v>
          </cell>
          <cell r="B2361" t="str">
            <v>NL</v>
          </cell>
          <cell r="C2361" t="str">
            <v>M_DFGHIKO</v>
          </cell>
          <cell r="D2361" t="str">
            <v>e_itsp</v>
          </cell>
          <cell r="E2361">
            <v>0.56333314498138398</v>
          </cell>
          <cell r="F2361" t="str">
            <v>% ent</v>
          </cell>
        </row>
        <row r="2362">
          <cell r="A2362" t="str">
            <v>2007</v>
          </cell>
          <cell r="B2362" t="str">
            <v>NL</v>
          </cell>
          <cell r="C2362" t="str">
            <v>M_DFGHIKO</v>
          </cell>
          <cell r="D2362" t="str">
            <v>e_itsp</v>
          </cell>
          <cell r="E2362">
            <v>0.56333314498138398</v>
          </cell>
          <cell r="F2362" t="str">
            <v>% ent cuse</v>
          </cell>
        </row>
        <row r="2363">
          <cell r="A2363" t="str">
            <v>2007</v>
          </cell>
          <cell r="B2363" t="str">
            <v>NL</v>
          </cell>
          <cell r="C2363" t="str">
            <v>M_GHIKO</v>
          </cell>
          <cell r="D2363" t="str">
            <v>e_itsp</v>
          </cell>
          <cell r="E2363">
            <v>0.55920925960885504</v>
          </cell>
          <cell r="F2363" t="str">
            <v>% ent</v>
          </cell>
        </row>
        <row r="2364">
          <cell r="A2364" t="str">
            <v>2007</v>
          </cell>
          <cell r="B2364" t="str">
            <v>NL</v>
          </cell>
          <cell r="C2364" t="str">
            <v>M_GHIKO</v>
          </cell>
          <cell r="D2364" t="str">
            <v>e_itsp</v>
          </cell>
          <cell r="E2364">
            <v>0.55920925960885504</v>
          </cell>
          <cell r="F2364" t="str">
            <v>% ent cuse</v>
          </cell>
        </row>
        <row r="2365">
          <cell r="A2365" t="str">
            <v>2007</v>
          </cell>
          <cell r="B2365" t="str">
            <v>NL</v>
          </cell>
          <cell r="C2365" t="str">
            <v>M_J65_66</v>
          </cell>
          <cell r="D2365" t="str">
            <v>e_itsp</v>
          </cell>
          <cell r="E2365">
            <v>0.74729480833429196</v>
          </cell>
          <cell r="F2365" t="str">
            <v>% ent</v>
          </cell>
        </row>
        <row r="2366">
          <cell r="A2366" t="str">
            <v>2007</v>
          </cell>
          <cell r="B2366" t="str">
            <v>NL</v>
          </cell>
          <cell r="C2366" t="str">
            <v>M_J65_66</v>
          </cell>
          <cell r="D2366" t="str">
            <v>e_itsp</v>
          </cell>
          <cell r="E2366">
            <v>0.74729480833429196</v>
          </cell>
          <cell r="F2366" t="str">
            <v>% ent cuse</v>
          </cell>
        </row>
        <row r="2367">
          <cell r="A2367" t="str">
            <v>2007</v>
          </cell>
          <cell r="B2367" t="str">
            <v>NL</v>
          </cell>
          <cell r="C2367" t="str">
            <v>SM_DFGHIJKO</v>
          </cell>
          <cell r="D2367" t="str">
            <v>e_itsp</v>
          </cell>
          <cell r="E2367">
            <v>0.26065750232264101</v>
          </cell>
          <cell r="F2367" t="str">
            <v>% ent</v>
          </cell>
        </row>
        <row r="2368">
          <cell r="A2368" t="str">
            <v>2007</v>
          </cell>
          <cell r="B2368" t="str">
            <v>NL</v>
          </cell>
          <cell r="C2368" t="str">
            <v>SM_DFGHIJKO</v>
          </cell>
          <cell r="D2368" t="str">
            <v>e_itsp</v>
          </cell>
          <cell r="E2368">
            <v>0.26065750232264101</v>
          </cell>
          <cell r="F2368" t="str">
            <v>% ent cuse</v>
          </cell>
        </row>
        <row r="2369">
          <cell r="A2369" t="str">
            <v>2007</v>
          </cell>
          <cell r="B2369" t="str">
            <v>NL</v>
          </cell>
          <cell r="C2369" t="str">
            <v>SM_DFGHIKO</v>
          </cell>
          <cell r="D2369" t="str">
            <v>e_itsp</v>
          </cell>
          <cell r="E2369">
            <v>0.258640571454128</v>
          </cell>
          <cell r="F2369" t="str">
            <v>% ent</v>
          </cell>
        </row>
        <row r="2370">
          <cell r="A2370" t="str">
            <v>2007</v>
          </cell>
          <cell r="B2370" t="str">
            <v>NL</v>
          </cell>
          <cell r="C2370" t="str">
            <v>SM_DFGHIKO</v>
          </cell>
          <cell r="D2370" t="str">
            <v>e_itsp</v>
          </cell>
          <cell r="E2370">
            <v>0.258640571454128</v>
          </cell>
          <cell r="F2370" t="str">
            <v>% ent cuse</v>
          </cell>
        </row>
        <row r="2371">
          <cell r="A2371" t="str">
            <v>2007</v>
          </cell>
          <cell r="B2371" t="str">
            <v>NL</v>
          </cell>
          <cell r="C2371" t="str">
            <v>SM_J65_66</v>
          </cell>
          <cell r="D2371" t="str">
            <v>e_itsp</v>
          </cell>
          <cell r="E2371">
            <v>0.35612617797547702</v>
          </cell>
          <cell r="F2371" t="str">
            <v>% ent</v>
          </cell>
        </row>
        <row r="2372">
          <cell r="A2372" t="str">
            <v>2007</v>
          </cell>
          <cell r="B2372" t="str">
            <v>NL</v>
          </cell>
          <cell r="C2372" t="str">
            <v>SM_J65_66</v>
          </cell>
          <cell r="D2372" t="str">
            <v>e_itsp</v>
          </cell>
          <cell r="E2372">
            <v>0.35612617797547702</v>
          </cell>
          <cell r="F2372" t="str">
            <v>% ent cuse</v>
          </cell>
        </row>
        <row r="2373">
          <cell r="A2373" t="str">
            <v>2007</v>
          </cell>
          <cell r="B2373" t="str">
            <v>NL</v>
          </cell>
          <cell r="C2373" t="str">
            <v>SM_OTH</v>
          </cell>
          <cell r="D2373" t="str">
            <v>e_itsp</v>
          </cell>
          <cell r="E2373">
            <v>0.258640571454128</v>
          </cell>
          <cell r="F2373" t="str">
            <v>% ent</v>
          </cell>
        </row>
        <row r="2374">
          <cell r="A2374" t="str">
            <v>2007</v>
          </cell>
          <cell r="B2374" t="str">
            <v>NL</v>
          </cell>
          <cell r="C2374" t="str">
            <v>SM_OTH</v>
          </cell>
          <cell r="D2374" t="str">
            <v>e_itsp</v>
          </cell>
          <cell r="E2374">
            <v>0.258640571454128</v>
          </cell>
          <cell r="F2374" t="str">
            <v>% ent cuse</v>
          </cell>
        </row>
        <row r="2375">
          <cell r="A2375" t="str">
            <v>2007</v>
          </cell>
          <cell r="B2375" t="str">
            <v>NL</v>
          </cell>
          <cell r="C2375" t="str">
            <v>S_DF</v>
          </cell>
          <cell r="D2375" t="str">
            <v>e_itsp</v>
          </cell>
          <cell r="E2375">
            <v>0.143484124059789</v>
          </cell>
          <cell r="F2375" t="str">
            <v>% ent</v>
          </cell>
        </row>
        <row r="2376">
          <cell r="A2376" t="str">
            <v>2007</v>
          </cell>
          <cell r="B2376" t="str">
            <v>NL</v>
          </cell>
          <cell r="C2376" t="str">
            <v>S_DF</v>
          </cell>
          <cell r="D2376" t="str">
            <v>e_itsp</v>
          </cell>
          <cell r="E2376">
            <v>0.143484124059789</v>
          </cell>
          <cell r="F2376" t="str">
            <v>% ent cuse</v>
          </cell>
        </row>
        <row r="2377">
          <cell r="A2377" t="str">
            <v>2007</v>
          </cell>
          <cell r="B2377" t="str">
            <v>NL</v>
          </cell>
          <cell r="C2377" t="str">
            <v>S_DFGHIJKO</v>
          </cell>
          <cell r="D2377" t="str">
            <v>e_itsp</v>
          </cell>
          <cell r="E2377">
            <v>0.207498053872782</v>
          </cell>
          <cell r="F2377" t="str">
            <v>% ent</v>
          </cell>
        </row>
        <row r="2378">
          <cell r="A2378" t="str">
            <v>2007</v>
          </cell>
          <cell r="B2378" t="str">
            <v>NL</v>
          </cell>
          <cell r="C2378" t="str">
            <v>S_DFGHIJKO</v>
          </cell>
          <cell r="D2378" t="str">
            <v>e_itsp</v>
          </cell>
          <cell r="E2378">
            <v>0.207498053872782</v>
          </cell>
          <cell r="F2378" t="str">
            <v>% ent cuse</v>
          </cell>
        </row>
        <row r="2379">
          <cell r="A2379" t="str">
            <v>2007</v>
          </cell>
          <cell r="B2379" t="str">
            <v>NL</v>
          </cell>
          <cell r="C2379" t="str">
            <v>S_DFGHIKO</v>
          </cell>
          <cell r="D2379" t="str">
            <v>e_itsp</v>
          </cell>
          <cell r="E2379">
            <v>0.20559829553207301</v>
          </cell>
          <cell r="F2379" t="str">
            <v>% ent</v>
          </cell>
        </row>
        <row r="2380">
          <cell r="A2380" t="str">
            <v>2007</v>
          </cell>
          <cell r="B2380" t="str">
            <v>NL</v>
          </cell>
          <cell r="C2380" t="str">
            <v>S_DFGHIKO</v>
          </cell>
          <cell r="D2380" t="str">
            <v>e_itsp</v>
          </cell>
          <cell r="E2380">
            <v>0.20559829553207301</v>
          </cell>
          <cell r="F2380" t="str">
            <v>% ent cuse</v>
          </cell>
        </row>
        <row r="2381">
          <cell r="A2381" t="str">
            <v>2007</v>
          </cell>
          <cell r="B2381" t="str">
            <v>NL</v>
          </cell>
          <cell r="C2381" t="str">
            <v>S_GHIKO</v>
          </cell>
          <cell r="D2381" t="str">
            <v>e_itsp</v>
          </cell>
          <cell r="E2381">
            <v>0.23746832704394399</v>
          </cell>
          <cell r="F2381" t="str">
            <v>% ent</v>
          </cell>
        </row>
        <row r="2382">
          <cell r="A2382" t="str">
            <v>2007</v>
          </cell>
          <cell r="B2382" t="str">
            <v>NL</v>
          </cell>
          <cell r="C2382" t="str">
            <v>S_GHIKO</v>
          </cell>
          <cell r="D2382" t="str">
            <v>e_itsp</v>
          </cell>
          <cell r="E2382">
            <v>0.23746832704394399</v>
          </cell>
          <cell r="F2382" t="str">
            <v>% ent cuse</v>
          </cell>
        </row>
        <row r="2383">
          <cell r="A2383" t="str">
            <v>2007</v>
          </cell>
          <cell r="B2383" t="str">
            <v>NL</v>
          </cell>
          <cell r="C2383" t="str">
            <v>S_J65_66</v>
          </cell>
          <cell r="D2383" t="str">
            <v>e_itsp</v>
          </cell>
          <cell r="E2383">
            <v>0.29588290789911897</v>
          </cell>
          <cell r="F2383" t="str">
            <v>% ent</v>
          </cell>
        </row>
        <row r="2384">
          <cell r="A2384" t="str">
            <v>2007</v>
          </cell>
          <cell r="B2384" t="str">
            <v>NL</v>
          </cell>
          <cell r="C2384" t="str">
            <v>S_J65_66</v>
          </cell>
          <cell r="D2384" t="str">
            <v>e_itsp</v>
          </cell>
          <cell r="E2384">
            <v>0.29588290789911897</v>
          </cell>
          <cell r="F2384" t="str">
            <v>% ent cuse</v>
          </cell>
        </row>
        <row r="2385">
          <cell r="A2385" t="str">
            <v>2007</v>
          </cell>
          <cell r="B2385" t="str">
            <v>NO</v>
          </cell>
          <cell r="C2385" t="str">
            <v>10_65</v>
          </cell>
          <cell r="D2385" t="str">
            <v>e_itsp</v>
          </cell>
          <cell r="E2385">
            <v>0.61137566137566102</v>
          </cell>
          <cell r="F2385" t="str">
            <v>% ent</v>
          </cell>
        </row>
        <row r="2386">
          <cell r="A2386" t="str">
            <v>2007</v>
          </cell>
          <cell r="B2386" t="str">
            <v>NO</v>
          </cell>
          <cell r="C2386" t="str">
            <v>10_65</v>
          </cell>
          <cell r="D2386" t="str">
            <v>e_itsp</v>
          </cell>
          <cell r="E2386">
            <v>0.61462765957446797</v>
          </cell>
          <cell r="F2386" t="str">
            <v>% ent cuse</v>
          </cell>
        </row>
        <row r="2387">
          <cell r="A2387" t="str">
            <v>2007</v>
          </cell>
          <cell r="B2387" t="str">
            <v>NO</v>
          </cell>
          <cell r="C2387" t="str">
            <v>10_66</v>
          </cell>
          <cell r="D2387" t="str">
            <v>e_itsp</v>
          </cell>
          <cell r="E2387">
            <v>0.61250000000000004</v>
          </cell>
          <cell r="F2387" t="str">
            <v>% ent</v>
          </cell>
        </row>
        <row r="2388">
          <cell r="A2388" t="str">
            <v>2007</v>
          </cell>
          <cell r="B2388" t="str">
            <v>NO</v>
          </cell>
          <cell r="C2388" t="str">
            <v>10_66</v>
          </cell>
          <cell r="D2388" t="str">
            <v>e_itsp</v>
          </cell>
          <cell r="E2388">
            <v>0.61250000000000004</v>
          </cell>
          <cell r="F2388" t="str">
            <v>% ent cuse</v>
          </cell>
        </row>
        <row r="2389">
          <cell r="A2389" t="str">
            <v>2007</v>
          </cell>
          <cell r="B2389" t="str">
            <v>NO</v>
          </cell>
          <cell r="C2389" t="str">
            <v>10_67</v>
          </cell>
          <cell r="D2389" t="str">
            <v>e_itsp</v>
          </cell>
          <cell r="E2389">
            <v>0.66371134020618605</v>
          </cell>
          <cell r="F2389" t="str">
            <v>% ent</v>
          </cell>
        </row>
        <row r="2390">
          <cell r="A2390" t="str">
            <v>2007</v>
          </cell>
          <cell r="B2390" t="str">
            <v>NO</v>
          </cell>
          <cell r="C2390" t="str">
            <v>10_67</v>
          </cell>
          <cell r="D2390" t="str">
            <v>e_itsp</v>
          </cell>
          <cell r="E2390">
            <v>0.66371134020618605</v>
          </cell>
          <cell r="F2390" t="str">
            <v>% ent cuse</v>
          </cell>
        </row>
        <row r="2391">
          <cell r="A2391" t="str">
            <v>2007</v>
          </cell>
          <cell r="B2391" t="str">
            <v>NO</v>
          </cell>
          <cell r="C2391" t="str">
            <v>10_D</v>
          </cell>
          <cell r="D2391" t="str">
            <v>e_itsp</v>
          </cell>
          <cell r="E2391">
            <v>0.35724926055391198</v>
          </cell>
          <cell r="F2391" t="str">
            <v>% ent</v>
          </cell>
        </row>
        <row r="2392">
          <cell r="A2392" t="str">
            <v>2007</v>
          </cell>
          <cell r="B2392" t="str">
            <v>NO</v>
          </cell>
          <cell r="C2392" t="str">
            <v>10_D</v>
          </cell>
          <cell r="D2392" t="str">
            <v>e_itsp</v>
          </cell>
          <cell r="E2392">
            <v>0.36386516878550001</v>
          </cell>
          <cell r="F2392" t="str">
            <v>% ent cuse</v>
          </cell>
        </row>
        <row r="2393">
          <cell r="A2393" t="str">
            <v>2007</v>
          </cell>
          <cell r="B2393" t="str">
            <v>NO</v>
          </cell>
          <cell r="C2393" t="str">
            <v>10_D15_22</v>
          </cell>
          <cell r="D2393" t="str">
            <v>e_itsp</v>
          </cell>
          <cell r="E2393">
            <v>0.38075248756218899</v>
          </cell>
          <cell r="F2393" t="str">
            <v>% ent</v>
          </cell>
        </row>
        <row r="2394">
          <cell r="A2394" t="str">
            <v>2007</v>
          </cell>
          <cell r="B2394" t="str">
            <v>NO</v>
          </cell>
          <cell r="C2394" t="str">
            <v>10_D15_22</v>
          </cell>
          <cell r="D2394" t="str">
            <v>e_itsp</v>
          </cell>
          <cell r="E2394">
            <v>0.38626785443900502</v>
          </cell>
          <cell r="F2394" t="str">
            <v>% ent cuse</v>
          </cell>
        </row>
        <row r="2395">
          <cell r="A2395" t="str">
            <v>2007</v>
          </cell>
          <cell r="B2395" t="str">
            <v>NO</v>
          </cell>
          <cell r="C2395" t="str">
            <v>10_D22</v>
          </cell>
          <cell r="D2395" t="str">
            <v>e_itsp</v>
          </cell>
          <cell r="E2395">
            <v>0.80456221198156697</v>
          </cell>
          <cell r="F2395" t="str">
            <v>% ent</v>
          </cell>
        </row>
        <row r="2396">
          <cell r="A2396" t="str">
            <v>2007</v>
          </cell>
          <cell r="B2396" t="str">
            <v>NO</v>
          </cell>
          <cell r="C2396" t="str">
            <v>10_D22</v>
          </cell>
          <cell r="D2396" t="str">
            <v>e_itsp</v>
          </cell>
          <cell r="E2396">
            <v>0.80456221198156697</v>
          </cell>
          <cell r="F2396" t="str">
            <v>% ent cuse</v>
          </cell>
        </row>
        <row r="2397">
          <cell r="A2397" t="str">
            <v>2007</v>
          </cell>
          <cell r="B2397" t="str">
            <v>NO</v>
          </cell>
          <cell r="C2397" t="str">
            <v>10_D23_25</v>
          </cell>
          <cell r="D2397" t="str">
            <v>e_itsp</v>
          </cell>
          <cell r="E2397">
            <v>0.49931578947368399</v>
          </cell>
          <cell r="F2397" t="str">
            <v>% ent</v>
          </cell>
        </row>
        <row r="2398">
          <cell r="A2398" t="str">
            <v>2007</v>
          </cell>
          <cell r="B2398" t="str">
            <v>NO</v>
          </cell>
          <cell r="C2398" t="str">
            <v>10_D23_25</v>
          </cell>
          <cell r="D2398" t="str">
            <v>e_itsp</v>
          </cell>
          <cell r="E2398">
            <v>0.49931578947368399</v>
          </cell>
          <cell r="F2398" t="str">
            <v>% ent cuse</v>
          </cell>
        </row>
        <row r="2399">
          <cell r="A2399" t="str">
            <v>2007</v>
          </cell>
          <cell r="B2399" t="str">
            <v>NO</v>
          </cell>
          <cell r="C2399" t="str">
            <v>10_D26_28</v>
          </cell>
          <cell r="D2399" t="str">
            <v>e_itsp</v>
          </cell>
          <cell r="E2399">
            <v>0.29959154929577497</v>
          </cell>
          <cell r="F2399" t="str">
            <v>% ent</v>
          </cell>
        </row>
        <row r="2400">
          <cell r="A2400" t="str">
            <v>2007</v>
          </cell>
          <cell r="B2400" t="str">
            <v>NO</v>
          </cell>
          <cell r="C2400" t="str">
            <v>10_D26_28</v>
          </cell>
          <cell r="D2400" t="str">
            <v>e_itsp</v>
          </cell>
          <cell r="E2400">
            <v>0.30626907792432201</v>
          </cell>
          <cell r="F2400" t="str">
            <v>% ent cuse</v>
          </cell>
        </row>
        <row r="2401">
          <cell r="A2401" t="str">
            <v>2007</v>
          </cell>
          <cell r="B2401" t="str">
            <v>NO</v>
          </cell>
          <cell r="C2401" t="str">
            <v>10_D29_37</v>
          </cell>
          <cell r="D2401" t="str">
            <v>e_itsp</v>
          </cell>
          <cell r="E2401">
            <v>0.33755573905862901</v>
          </cell>
          <cell r="F2401" t="str">
            <v>% ent</v>
          </cell>
        </row>
        <row r="2402">
          <cell r="A2402" t="str">
            <v>2007</v>
          </cell>
          <cell r="B2402" t="str">
            <v>NO</v>
          </cell>
          <cell r="C2402" t="str">
            <v>10_D29_37</v>
          </cell>
          <cell r="D2402" t="str">
            <v>e_itsp</v>
          </cell>
          <cell r="E2402">
            <v>0.345890237091943</v>
          </cell>
          <cell r="F2402" t="str">
            <v>% ent cuse</v>
          </cell>
        </row>
        <row r="2403">
          <cell r="A2403" t="str">
            <v>2007</v>
          </cell>
          <cell r="B2403" t="str">
            <v>NO</v>
          </cell>
          <cell r="C2403" t="str">
            <v>10_DF</v>
          </cell>
          <cell r="D2403" t="str">
            <v>e_itsp</v>
          </cell>
          <cell r="E2403">
            <v>0.27605362867968503</v>
          </cell>
          <cell r="F2403" t="str">
            <v>% ent</v>
          </cell>
        </row>
        <row r="2404">
          <cell r="A2404" t="str">
            <v>2007</v>
          </cell>
          <cell r="B2404" t="str">
            <v>NO</v>
          </cell>
          <cell r="C2404" t="str">
            <v>10_DF</v>
          </cell>
          <cell r="D2404" t="str">
            <v>e_itsp</v>
          </cell>
          <cell r="E2404">
            <v>0.28198425646949499</v>
          </cell>
          <cell r="F2404" t="str">
            <v>% ent cuse</v>
          </cell>
        </row>
        <row r="2405">
          <cell r="A2405" t="str">
            <v>2007</v>
          </cell>
          <cell r="B2405" t="str">
            <v>NO</v>
          </cell>
          <cell r="C2405" t="str">
            <v>10_DFGHIJKO</v>
          </cell>
          <cell r="D2405" t="str">
            <v>e_itsp</v>
          </cell>
          <cell r="E2405">
            <v>0.349304196341651</v>
          </cell>
          <cell r="F2405" t="str">
            <v>% ent</v>
          </cell>
        </row>
        <row r="2406">
          <cell r="A2406" t="str">
            <v>2007</v>
          </cell>
          <cell r="B2406" t="str">
            <v>NO</v>
          </cell>
          <cell r="C2406" t="str">
            <v>10_DFGHIJKO</v>
          </cell>
          <cell r="D2406" t="str">
            <v>e_itsp</v>
          </cell>
          <cell r="E2406">
            <v>0.35711341048631701</v>
          </cell>
          <cell r="F2406" t="str">
            <v>% ent cuse</v>
          </cell>
        </row>
        <row r="2407">
          <cell r="A2407" t="str">
            <v>2007</v>
          </cell>
          <cell r="B2407" t="str">
            <v>NO</v>
          </cell>
          <cell r="C2407" t="str">
            <v>10_DFGHIKO</v>
          </cell>
          <cell r="D2407" t="str">
            <v>e_itsp</v>
          </cell>
          <cell r="E2407">
            <v>0.34619037743674802</v>
          </cell>
          <cell r="F2407" t="str">
            <v>% ent</v>
          </cell>
        </row>
        <row r="2408">
          <cell r="A2408" t="str">
            <v>2007</v>
          </cell>
          <cell r="B2408" t="str">
            <v>NO</v>
          </cell>
          <cell r="C2408" t="str">
            <v>10_DFGHIKO</v>
          </cell>
          <cell r="D2408" t="str">
            <v>e_itsp</v>
          </cell>
          <cell r="E2408">
            <v>0.35400517754812399</v>
          </cell>
          <cell r="F2408" t="str">
            <v>% ent cuse</v>
          </cell>
        </row>
        <row r="2409">
          <cell r="A2409" t="str">
            <v>2007</v>
          </cell>
          <cell r="B2409" t="str">
            <v>NO</v>
          </cell>
          <cell r="C2409" t="str">
            <v>10_DGHIK</v>
          </cell>
          <cell r="D2409" t="str">
            <v>e_itsp</v>
          </cell>
          <cell r="E2409">
            <v>0.37815381743513199</v>
          </cell>
          <cell r="F2409" t="str">
            <v>% ent</v>
          </cell>
        </row>
        <row r="2410">
          <cell r="A2410" t="str">
            <v>2007</v>
          </cell>
          <cell r="B2410" t="str">
            <v>NO</v>
          </cell>
          <cell r="C2410" t="str">
            <v>10_DGHIK</v>
          </cell>
          <cell r="D2410" t="str">
            <v>e_itsp</v>
          </cell>
          <cell r="E2410">
            <v>0.386550607750972</v>
          </cell>
          <cell r="F2410" t="str">
            <v>% ent cuse</v>
          </cell>
        </row>
        <row r="2411">
          <cell r="A2411" t="str">
            <v>2007</v>
          </cell>
          <cell r="B2411" t="str">
            <v>NO</v>
          </cell>
          <cell r="C2411" t="str">
            <v>10_DGIK</v>
          </cell>
          <cell r="D2411" t="str">
            <v>e_itsp</v>
          </cell>
          <cell r="E2411">
            <v>0.380243008678881</v>
          </cell>
          <cell r="F2411" t="str">
            <v>% ent</v>
          </cell>
        </row>
        <row r="2412">
          <cell r="A2412" t="str">
            <v>2007</v>
          </cell>
          <cell r="B2412" t="str">
            <v>NO</v>
          </cell>
          <cell r="C2412" t="str">
            <v>10_DGIK</v>
          </cell>
          <cell r="D2412" t="str">
            <v>e_itsp</v>
          </cell>
          <cell r="E2412">
            <v>0.38876050005915502</v>
          </cell>
          <cell r="F2412" t="str">
            <v>% ent cuse</v>
          </cell>
        </row>
        <row r="2413">
          <cell r="A2413" t="str">
            <v>2007</v>
          </cell>
          <cell r="B2413" t="str">
            <v>NO</v>
          </cell>
          <cell r="C2413" t="str">
            <v>10_E</v>
          </cell>
          <cell r="D2413" t="str">
            <v>e_itsp</v>
          </cell>
          <cell r="E2413">
            <v>0.58085972850678702</v>
          </cell>
          <cell r="F2413" t="str">
            <v>% ent</v>
          </cell>
        </row>
        <row r="2414">
          <cell r="A2414" t="str">
            <v>2007</v>
          </cell>
          <cell r="B2414" t="str">
            <v>NO</v>
          </cell>
          <cell r="C2414" t="str">
            <v>10_E</v>
          </cell>
          <cell r="D2414" t="str">
            <v>e_itsp</v>
          </cell>
          <cell r="E2414">
            <v>0.58085972850678702</v>
          </cell>
          <cell r="F2414" t="str">
            <v>% ent cuse</v>
          </cell>
        </row>
        <row r="2415">
          <cell r="A2415" t="str">
            <v>2007</v>
          </cell>
          <cell r="B2415" t="str">
            <v>NO</v>
          </cell>
          <cell r="C2415" t="str">
            <v>10_F</v>
          </cell>
          <cell r="D2415" t="str">
            <v>e_itsp</v>
          </cell>
          <cell r="E2415">
            <v>0.17997772828507799</v>
          </cell>
          <cell r="F2415" t="str">
            <v>% ent</v>
          </cell>
        </row>
        <row r="2416">
          <cell r="A2416" t="str">
            <v>2007</v>
          </cell>
          <cell r="B2416" t="str">
            <v>NO</v>
          </cell>
          <cell r="C2416" t="str">
            <v>10_F</v>
          </cell>
          <cell r="D2416" t="str">
            <v>e_itsp</v>
          </cell>
          <cell r="E2416">
            <v>0.18447966604702701</v>
          </cell>
          <cell r="F2416" t="str">
            <v>% ent cuse</v>
          </cell>
        </row>
        <row r="2417">
          <cell r="A2417" t="str">
            <v>2007</v>
          </cell>
          <cell r="B2417" t="str">
            <v>NO</v>
          </cell>
          <cell r="C2417" t="str">
            <v>10_G</v>
          </cell>
          <cell r="D2417" t="str">
            <v>e_itsp</v>
          </cell>
          <cell r="E2417">
            <v>0.32068935427574202</v>
          </cell>
          <cell r="F2417" t="str">
            <v>% ent</v>
          </cell>
        </row>
        <row r="2418">
          <cell r="A2418" t="str">
            <v>2007</v>
          </cell>
          <cell r="B2418" t="str">
            <v>NO</v>
          </cell>
          <cell r="C2418" t="str">
            <v>10_G</v>
          </cell>
          <cell r="D2418" t="str">
            <v>e_itsp</v>
          </cell>
          <cell r="E2418">
            <v>0.32669975553744701</v>
          </cell>
          <cell r="F2418" t="str">
            <v>% ent cuse</v>
          </cell>
        </row>
        <row r="2419">
          <cell r="A2419" t="str">
            <v>2007</v>
          </cell>
          <cell r="B2419" t="str">
            <v>NO</v>
          </cell>
          <cell r="C2419" t="str">
            <v>10_G50</v>
          </cell>
          <cell r="D2419" t="str">
            <v>e_itsp</v>
          </cell>
          <cell r="E2419">
            <v>0.27259363957597199</v>
          </cell>
          <cell r="F2419" t="str">
            <v>% ent</v>
          </cell>
        </row>
        <row r="2420">
          <cell r="A2420" t="str">
            <v>2007</v>
          </cell>
          <cell r="B2420" t="str">
            <v>NO</v>
          </cell>
          <cell r="C2420" t="str">
            <v>10_G50</v>
          </cell>
          <cell r="D2420" t="str">
            <v>e_itsp</v>
          </cell>
          <cell r="E2420">
            <v>0.27259363957597199</v>
          </cell>
          <cell r="F2420" t="str">
            <v>% ent cuse</v>
          </cell>
        </row>
        <row r="2421">
          <cell r="A2421" t="str">
            <v>2007</v>
          </cell>
          <cell r="B2421" t="str">
            <v>NO</v>
          </cell>
          <cell r="C2421" t="str">
            <v>10_G51</v>
          </cell>
          <cell r="D2421" t="str">
            <v>e_itsp</v>
          </cell>
          <cell r="E2421">
            <v>0.51304347826087005</v>
          </cell>
          <cell r="F2421" t="str">
            <v>% ent</v>
          </cell>
        </row>
        <row r="2422">
          <cell r="A2422" t="str">
            <v>2007</v>
          </cell>
          <cell r="B2422" t="str">
            <v>NO</v>
          </cell>
          <cell r="C2422" t="str">
            <v>10_G51</v>
          </cell>
          <cell r="D2422" t="str">
            <v>e_itsp</v>
          </cell>
          <cell r="E2422">
            <v>0.516984548879867</v>
          </cell>
          <cell r="F2422" t="str">
            <v>% ent cuse</v>
          </cell>
        </row>
        <row r="2423">
          <cell r="A2423" t="str">
            <v>2007</v>
          </cell>
          <cell r="B2423" t="str">
            <v>NO</v>
          </cell>
          <cell r="C2423" t="str">
            <v>10_G52</v>
          </cell>
          <cell r="D2423" t="str">
            <v>e_itsp</v>
          </cell>
          <cell r="E2423">
            <v>0.22333824830433499</v>
          </cell>
          <cell r="F2423" t="str">
            <v>% ent</v>
          </cell>
        </row>
        <row r="2424">
          <cell r="A2424" t="str">
            <v>2007</v>
          </cell>
          <cell r="B2424" t="str">
            <v>NO</v>
          </cell>
          <cell r="C2424" t="str">
            <v>10_G52</v>
          </cell>
          <cell r="D2424" t="str">
            <v>e_itsp</v>
          </cell>
          <cell r="E2424">
            <v>0.23087663248259299</v>
          </cell>
          <cell r="F2424" t="str">
            <v>% ent cuse</v>
          </cell>
        </row>
        <row r="2425">
          <cell r="A2425" t="str">
            <v>2007</v>
          </cell>
          <cell r="B2425" t="str">
            <v>NO</v>
          </cell>
          <cell r="C2425" t="str">
            <v>10_GHIKO</v>
          </cell>
          <cell r="D2425" t="str">
            <v>e_itsp</v>
          </cell>
          <cell r="E2425">
            <v>0.38492113310799903</v>
          </cell>
          <cell r="F2425" t="str">
            <v>% ent</v>
          </cell>
        </row>
        <row r="2426">
          <cell r="A2426" t="str">
            <v>2007</v>
          </cell>
          <cell r="B2426" t="str">
            <v>NO</v>
          </cell>
          <cell r="C2426" t="str">
            <v>10_GHIKO</v>
          </cell>
          <cell r="D2426" t="str">
            <v>e_itsp</v>
          </cell>
          <cell r="E2426">
            <v>0.39384265495878001</v>
          </cell>
          <cell r="F2426" t="str">
            <v>% ent cuse</v>
          </cell>
        </row>
        <row r="2427">
          <cell r="A2427" t="str">
            <v>2007</v>
          </cell>
          <cell r="B2427" t="str">
            <v>NO</v>
          </cell>
          <cell r="C2427" t="str">
            <v>10_H551_552</v>
          </cell>
          <cell r="D2427" t="str">
            <v>e_itsp</v>
          </cell>
          <cell r="E2427">
            <v>0.31517441860465101</v>
          </cell>
          <cell r="F2427" t="str">
            <v>% ent</v>
          </cell>
        </row>
        <row r="2428">
          <cell r="A2428" t="str">
            <v>2007</v>
          </cell>
          <cell r="B2428" t="str">
            <v>NO</v>
          </cell>
          <cell r="C2428" t="str">
            <v>10_H551_552</v>
          </cell>
          <cell r="D2428" t="str">
            <v>e_itsp</v>
          </cell>
          <cell r="E2428">
            <v>0.32032696474295802</v>
          </cell>
          <cell r="F2428" t="str">
            <v>% ent cuse</v>
          </cell>
        </row>
        <row r="2429">
          <cell r="A2429" t="str">
            <v>2007</v>
          </cell>
          <cell r="B2429" t="str">
            <v>NO</v>
          </cell>
          <cell r="C2429" t="str">
            <v>10_H553_555</v>
          </cell>
          <cell r="D2429" t="str">
            <v>e_itsp</v>
          </cell>
          <cell r="E2429">
            <v>0.14908647990255799</v>
          </cell>
          <cell r="F2429" t="str">
            <v>% ent</v>
          </cell>
        </row>
        <row r="2430">
          <cell r="A2430" t="str">
            <v>2007</v>
          </cell>
          <cell r="B2430" t="str">
            <v>NO</v>
          </cell>
          <cell r="C2430" t="str">
            <v>10_H553_555</v>
          </cell>
          <cell r="D2430" t="str">
            <v>e_itsp</v>
          </cell>
          <cell r="E2430">
            <v>0.183604590114753</v>
          </cell>
          <cell r="F2430" t="str">
            <v>% ent cuse</v>
          </cell>
        </row>
        <row r="2431">
          <cell r="A2431" t="str">
            <v>2007</v>
          </cell>
          <cell r="B2431" t="str">
            <v>NO</v>
          </cell>
          <cell r="C2431" t="str">
            <v>10_I</v>
          </cell>
          <cell r="D2431" t="str">
            <v>e_itsp</v>
          </cell>
          <cell r="E2431">
            <v>0.32759847522236302</v>
          </cell>
          <cell r="F2431" t="str">
            <v>% ent</v>
          </cell>
        </row>
        <row r="2432">
          <cell r="A2432" t="str">
            <v>2007</v>
          </cell>
          <cell r="B2432" t="str">
            <v>NO</v>
          </cell>
          <cell r="C2432" t="str">
            <v>10_I</v>
          </cell>
          <cell r="D2432" t="str">
            <v>e_itsp</v>
          </cell>
          <cell r="E2432">
            <v>0.34408343843212602</v>
          </cell>
          <cell r="F2432" t="str">
            <v>% ent cuse</v>
          </cell>
        </row>
        <row r="2433">
          <cell r="A2433" t="str">
            <v>2007</v>
          </cell>
          <cell r="B2433" t="str">
            <v>NO</v>
          </cell>
          <cell r="C2433" t="str">
            <v>10_I60_63</v>
          </cell>
          <cell r="D2433" t="str">
            <v>e_itsp</v>
          </cell>
          <cell r="E2433">
            <v>0.28089211618257298</v>
          </cell>
          <cell r="F2433" t="str">
            <v>% ent</v>
          </cell>
        </row>
        <row r="2434">
          <cell r="A2434" t="str">
            <v>2007</v>
          </cell>
          <cell r="B2434" t="str">
            <v>NO</v>
          </cell>
          <cell r="C2434" t="str">
            <v>10_I60_63</v>
          </cell>
          <cell r="D2434" t="str">
            <v>e_itsp</v>
          </cell>
          <cell r="E2434">
            <v>0.29613076794085702</v>
          </cell>
          <cell r="F2434" t="str">
            <v>% ent cuse</v>
          </cell>
        </row>
        <row r="2435">
          <cell r="A2435" t="str">
            <v>2007</v>
          </cell>
          <cell r="B2435" t="str">
            <v>NO</v>
          </cell>
          <cell r="C2435" t="str">
            <v>10_I64</v>
          </cell>
          <cell r="D2435" t="str">
            <v>e_itsp</v>
          </cell>
          <cell r="E2435">
            <v>0.85523437499999999</v>
          </cell>
          <cell r="F2435" t="str">
            <v>% ent</v>
          </cell>
        </row>
        <row r="2436">
          <cell r="A2436" t="str">
            <v>2007</v>
          </cell>
          <cell r="B2436" t="str">
            <v>NO</v>
          </cell>
          <cell r="C2436" t="str">
            <v>10_I64</v>
          </cell>
          <cell r="D2436" t="str">
            <v>e_itsp</v>
          </cell>
          <cell r="E2436">
            <v>0.86196850393700797</v>
          </cell>
          <cell r="F2436" t="str">
            <v>% ent cuse</v>
          </cell>
        </row>
        <row r="2437">
          <cell r="A2437" t="str">
            <v>2007</v>
          </cell>
          <cell r="B2437" t="str">
            <v>NO</v>
          </cell>
          <cell r="C2437" t="str">
            <v>10_J65_66</v>
          </cell>
          <cell r="D2437" t="str">
            <v>e_itsp</v>
          </cell>
          <cell r="E2437">
            <v>0.61157205240174695</v>
          </cell>
          <cell r="F2437" t="str">
            <v>% ent</v>
          </cell>
        </row>
        <row r="2438">
          <cell r="A2438" t="str">
            <v>2007</v>
          </cell>
          <cell r="B2438" t="str">
            <v>NO</v>
          </cell>
          <cell r="C2438" t="str">
            <v>10_J65_66</v>
          </cell>
          <cell r="D2438" t="str">
            <v>e_itsp</v>
          </cell>
          <cell r="E2438">
            <v>0.614254385964912</v>
          </cell>
          <cell r="F2438" t="str">
            <v>% ent cuse</v>
          </cell>
        </row>
        <row r="2439">
          <cell r="A2439" t="str">
            <v>2007</v>
          </cell>
          <cell r="B2439" t="str">
            <v>NO</v>
          </cell>
          <cell r="C2439" t="str">
            <v>10_K</v>
          </cell>
          <cell r="D2439" t="str">
            <v>e_itsp</v>
          </cell>
          <cell r="E2439">
            <v>0.55090667454223297</v>
          </cell>
          <cell r="F2439" t="str">
            <v>% ent</v>
          </cell>
        </row>
        <row r="2440">
          <cell r="A2440" t="str">
            <v>2007</v>
          </cell>
          <cell r="B2440" t="str">
            <v>NO</v>
          </cell>
          <cell r="C2440" t="str">
            <v>10_K</v>
          </cell>
          <cell r="D2440" t="str">
            <v>e_itsp</v>
          </cell>
          <cell r="E2440">
            <v>0.56275171733444396</v>
          </cell>
          <cell r="F2440" t="str">
            <v>% ent cuse</v>
          </cell>
        </row>
        <row r="2441">
          <cell r="A2441" t="str">
            <v>2007</v>
          </cell>
          <cell r="B2441" t="str">
            <v>NO</v>
          </cell>
          <cell r="C2441" t="str">
            <v>10_K70_71_73_74</v>
          </cell>
          <cell r="D2441" t="str">
            <v>e_itsp</v>
          </cell>
          <cell r="E2441">
            <v>0.46662565905096698</v>
          </cell>
          <cell r="F2441" t="str">
            <v>% ent</v>
          </cell>
        </row>
        <row r="2442">
          <cell r="A2442" t="str">
            <v>2007</v>
          </cell>
          <cell r="B2442" t="str">
            <v>NO</v>
          </cell>
          <cell r="C2442" t="str">
            <v>10_K70_71_73_74</v>
          </cell>
          <cell r="D2442" t="str">
            <v>e_itsp</v>
          </cell>
          <cell r="E2442">
            <v>0.47861543841686099</v>
          </cell>
          <cell r="F2442" t="str">
            <v>% ent cuse</v>
          </cell>
        </row>
        <row r="2443">
          <cell r="A2443" t="str">
            <v>2007</v>
          </cell>
          <cell r="B2443" t="str">
            <v>NO</v>
          </cell>
          <cell r="C2443" t="str">
            <v>10_K72</v>
          </cell>
          <cell r="D2443" t="str">
            <v>e_itsp</v>
          </cell>
          <cell r="E2443">
            <v>0.99412199630314202</v>
          </cell>
          <cell r="F2443" t="str">
            <v>% ent</v>
          </cell>
        </row>
        <row r="2444">
          <cell r="A2444" t="str">
            <v>2007</v>
          </cell>
          <cell r="B2444" t="str">
            <v>NO</v>
          </cell>
          <cell r="C2444" t="str">
            <v>10_K72</v>
          </cell>
          <cell r="D2444" t="str">
            <v>e_itsp</v>
          </cell>
          <cell r="E2444">
            <v>0.99412199630314202</v>
          </cell>
          <cell r="F2444" t="str">
            <v>% ent cuse</v>
          </cell>
        </row>
        <row r="2445">
          <cell r="A2445" t="str">
            <v>2007</v>
          </cell>
          <cell r="B2445" t="str">
            <v>NO</v>
          </cell>
          <cell r="C2445" t="str">
            <v>10_O921_922</v>
          </cell>
          <cell r="D2445" t="str">
            <v>e_itsp</v>
          </cell>
          <cell r="E2445">
            <v>0.46391891891891901</v>
          </cell>
          <cell r="F2445" t="str">
            <v>% ent</v>
          </cell>
        </row>
        <row r="2446">
          <cell r="A2446" t="str">
            <v>2007</v>
          </cell>
          <cell r="B2446" t="str">
            <v>NO</v>
          </cell>
          <cell r="C2446" t="str">
            <v>10_O921_922</v>
          </cell>
          <cell r="D2446" t="str">
            <v>e_itsp</v>
          </cell>
          <cell r="E2446">
            <v>0.46391891891891901</v>
          </cell>
          <cell r="F2446" t="str">
            <v>% ent cuse</v>
          </cell>
        </row>
        <row r="2447">
          <cell r="A2447" t="str">
            <v>2007</v>
          </cell>
          <cell r="B2447" t="str">
            <v>NO</v>
          </cell>
          <cell r="C2447" t="str">
            <v>10_O923_927</v>
          </cell>
          <cell r="D2447" t="str">
            <v>e_itsp</v>
          </cell>
          <cell r="E2447">
            <v>0.39364835164835199</v>
          </cell>
          <cell r="F2447" t="str">
            <v>% ent</v>
          </cell>
        </row>
        <row r="2448">
          <cell r="A2448" t="str">
            <v>2007</v>
          </cell>
          <cell r="B2448" t="str">
            <v>NO</v>
          </cell>
          <cell r="C2448" t="str">
            <v>10_O923_927</v>
          </cell>
          <cell r="D2448" t="str">
            <v>e_itsp</v>
          </cell>
          <cell r="E2448">
            <v>0.40531794523647902</v>
          </cell>
          <cell r="F2448" t="str">
            <v>% ent cuse</v>
          </cell>
        </row>
        <row r="2449">
          <cell r="A2449" t="str">
            <v>2007</v>
          </cell>
          <cell r="B2449" t="str">
            <v>NO</v>
          </cell>
          <cell r="C2449" t="str">
            <v>10_O93</v>
          </cell>
          <cell r="D2449" t="str">
            <v>e_itsp</v>
          </cell>
          <cell r="E2449">
            <v>0.137638190954774</v>
          </cell>
          <cell r="F2449" t="str">
            <v>% ent</v>
          </cell>
        </row>
        <row r="2450">
          <cell r="A2450" t="str">
            <v>2007</v>
          </cell>
          <cell r="B2450" t="str">
            <v>NO</v>
          </cell>
          <cell r="C2450" t="str">
            <v>10_O93</v>
          </cell>
          <cell r="D2450" t="str">
            <v>e_itsp</v>
          </cell>
          <cell r="E2450">
            <v>0.14286459419987499</v>
          </cell>
          <cell r="F2450" t="str">
            <v>% ent cuse</v>
          </cell>
        </row>
        <row r="2451">
          <cell r="A2451" t="str">
            <v>2007</v>
          </cell>
          <cell r="B2451" t="str">
            <v>NO</v>
          </cell>
          <cell r="C2451" t="str">
            <v>L_DF</v>
          </cell>
          <cell r="D2451" t="str">
            <v>e_itsp</v>
          </cell>
          <cell r="E2451">
            <v>0.86089385474860303</v>
          </cell>
          <cell r="F2451" t="str">
            <v>% ent</v>
          </cell>
        </row>
        <row r="2452">
          <cell r="A2452" t="str">
            <v>2007</v>
          </cell>
          <cell r="B2452" t="str">
            <v>NO</v>
          </cell>
          <cell r="C2452" t="str">
            <v>L_DF</v>
          </cell>
          <cell r="D2452" t="str">
            <v>e_itsp</v>
          </cell>
          <cell r="E2452">
            <v>0.86587627128167699</v>
          </cell>
          <cell r="F2452" t="str">
            <v>% ent cuse</v>
          </cell>
        </row>
        <row r="2453">
          <cell r="A2453" t="str">
            <v>2007</v>
          </cell>
          <cell r="B2453" t="str">
            <v>NO</v>
          </cell>
          <cell r="C2453" t="str">
            <v>L_DFGHIJKO</v>
          </cell>
          <cell r="D2453" t="str">
            <v>e_itsp</v>
          </cell>
          <cell r="E2453">
            <v>0.79857142857142904</v>
          </cell>
          <cell r="F2453" t="str">
            <v>% ent</v>
          </cell>
        </row>
        <row r="2454">
          <cell r="A2454" t="str">
            <v>2007</v>
          </cell>
          <cell r="B2454" t="str">
            <v>NO</v>
          </cell>
          <cell r="C2454" t="str">
            <v>L_DFGHIJKO</v>
          </cell>
          <cell r="D2454" t="str">
            <v>e_itsp</v>
          </cell>
          <cell r="E2454">
            <v>0.81345244351024704</v>
          </cell>
          <cell r="F2454" t="str">
            <v>% ent cuse</v>
          </cell>
        </row>
        <row r="2455">
          <cell r="A2455" t="str">
            <v>2007</v>
          </cell>
          <cell r="B2455" t="str">
            <v>NO</v>
          </cell>
          <cell r="C2455" t="str">
            <v>L_DFGHIKO</v>
          </cell>
          <cell r="D2455" t="str">
            <v>e_itsp</v>
          </cell>
          <cell r="E2455">
            <v>0.78970711297071094</v>
          </cell>
          <cell r="F2455" t="str">
            <v>% ent</v>
          </cell>
        </row>
        <row r="2456">
          <cell r="A2456" t="str">
            <v>2007</v>
          </cell>
          <cell r="B2456" t="str">
            <v>NO</v>
          </cell>
          <cell r="C2456" t="str">
            <v>L_DFGHIKO</v>
          </cell>
          <cell r="D2456" t="str">
            <v>e_itsp</v>
          </cell>
          <cell r="E2456">
            <v>0.80352505428072696</v>
          </cell>
          <cell r="F2456" t="str">
            <v>% ent cuse</v>
          </cell>
        </row>
        <row r="2457">
          <cell r="A2457" t="str">
            <v>2007</v>
          </cell>
          <cell r="B2457" t="str">
            <v>NO</v>
          </cell>
          <cell r="C2457" t="str">
            <v>L_GHIKO</v>
          </cell>
          <cell r="D2457" t="str">
            <v>e_itsp</v>
          </cell>
          <cell r="E2457">
            <v>0.74709030100334395</v>
          </cell>
          <cell r="F2457" t="str">
            <v>% ent</v>
          </cell>
        </row>
        <row r="2458">
          <cell r="A2458" t="str">
            <v>2007</v>
          </cell>
          <cell r="B2458" t="str">
            <v>NO</v>
          </cell>
          <cell r="C2458" t="str">
            <v>L_GHIKO</v>
          </cell>
          <cell r="D2458" t="str">
            <v>e_itsp</v>
          </cell>
          <cell r="E2458">
            <v>0.76549809807751601</v>
          </cell>
          <cell r="F2458" t="str">
            <v>% ent cuse</v>
          </cell>
        </row>
        <row r="2459">
          <cell r="A2459" t="str">
            <v>2007</v>
          </cell>
          <cell r="B2459" t="str">
            <v>NO</v>
          </cell>
          <cell r="C2459" t="str">
            <v>L_J65_66</v>
          </cell>
          <cell r="D2459" t="str">
            <v>e_itsp</v>
          </cell>
          <cell r="E2459">
            <v>0.96153846153846201</v>
          </cell>
          <cell r="F2459" t="str">
            <v>% ent</v>
          </cell>
        </row>
        <row r="2460">
          <cell r="A2460" t="str">
            <v>2007</v>
          </cell>
          <cell r="B2460" t="str">
            <v>NO</v>
          </cell>
          <cell r="C2460" t="str">
            <v>L_J65_66</v>
          </cell>
          <cell r="D2460" t="str">
            <v>e_itsp</v>
          </cell>
          <cell r="E2460">
            <v>1</v>
          </cell>
          <cell r="F2460" t="str">
            <v>% ent cuse</v>
          </cell>
        </row>
        <row r="2461">
          <cell r="A2461" t="str">
            <v>2007</v>
          </cell>
          <cell r="B2461" t="str">
            <v>NO</v>
          </cell>
          <cell r="C2461" t="str">
            <v>MI_DF</v>
          </cell>
          <cell r="D2461" t="str">
            <v>e_itsp</v>
          </cell>
          <cell r="E2461">
            <v>0.15509560229445499</v>
          </cell>
          <cell r="F2461" t="str">
            <v>% ent</v>
          </cell>
        </row>
        <row r="2462">
          <cell r="A2462" t="str">
            <v>2007</v>
          </cell>
          <cell r="B2462" t="str">
            <v>NO</v>
          </cell>
          <cell r="C2462" t="str">
            <v>MI_DF</v>
          </cell>
          <cell r="D2462" t="str">
            <v>e_itsp</v>
          </cell>
          <cell r="E2462">
            <v>0.167685479386356</v>
          </cell>
          <cell r="F2462" t="str">
            <v>% ent cuse</v>
          </cell>
        </row>
        <row r="2463">
          <cell r="A2463" t="str">
            <v>2007</v>
          </cell>
          <cell r="B2463" t="str">
            <v>NO</v>
          </cell>
          <cell r="C2463" t="str">
            <v>MI_DFGHIJKO</v>
          </cell>
          <cell r="D2463" t="str">
            <v>e_itsp</v>
          </cell>
          <cell r="F2463" t="str">
            <v>% ent</v>
          </cell>
        </row>
        <row r="2464">
          <cell r="A2464" t="str">
            <v>2007</v>
          </cell>
          <cell r="B2464" t="str">
            <v>NO</v>
          </cell>
          <cell r="C2464" t="str">
            <v>MI_DFGHIJKO</v>
          </cell>
          <cell r="D2464" t="str">
            <v>e_itsp</v>
          </cell>
          <cell r="F2464" t="str">
            <v>% ent cuse</v>
          </cell>
        </row>
        <row r="2465">
          <cell r="A2465" t="str">
            <v>2007</v>
          </cell>
          <cell r="B2465" t="str">
            <v>NO</v>
          </cell>
          <cell r="C2465" t="str">
            <v>MI_DFGHIKO</v>
          </cell>
          <cell r="D2465" t="str">
            <v>e_itsp</v>
          </cell>
          <cell r="E2465">
            <v>0.20900941659214101</v>
          </cell>
          <cell r="F2465" t="str">
            <v>% ent</v>
          </cell>
        </row>
        <row r="2466">
          <cell r="A2466" t="str">
            <v>2007</v>
          </cell>
          <cell r="B2466" t="str">
            <v>NO</v>
          </cell>
          <cell r="C2466" t="str">
            <v>MI_DFGHIKO</v>
          </cell>
          <cell r="D2466" t="str">
            <v>e_itsp</v>
          </cell>
          <cell r="E2466">
            <v>0.22662808400342499</v>
          </cell>
          <cell r="F2466" t="str">
            <v>% ent cuse</v>
          </cell>
        </row>
        <row r="2467">
          <cell r="A2467" t="str">
            <v>2007</v>
          </cell>
          <cell r="B2467" t="str">
            <v>NO</v>
          </cell>
          <cell r="C2467" t="str">
            <v>MI_GHIKO</v>
          </cell>
          <cell r="D2467" t="str">
            <v>e_itsp</v>
          </cell>
          <cell r="E2467">
            <v>0.22947311125625999</v>
          </cell>
          <cell r="F2467" t="str">
            <v>% ent</v>
          </cell>
        </row>
        <row r="2468">
          <cell r="A2468" t="str">
            <v>2007</v>
          </cell>
          <cell r="B2468" t="str">
            <v>NO</v>
          </cell>
          <cell r="C2468" t="str">
            <v>MI_GHIKO</v>
          </cell>
          <cell r="D2468" t="str">
            <v>e_itsp</v>
          </cell>
          <cell r="E2468">
            <v>0.249089717390928</v>
          </cell>
          <cell r="F2468" t="str">
            <v>% ent cuse</v>
          </cell>
        </row>
        <row r="2469">
          <cell r="A2469" t="str">
            <v>2007</v>
          </cell>
          <cell r="B2469" t="str">
            <v>NO</v>
          </cell>
          <cell r="C2469" t="str">
            <v>MI_J65_66</v>
          </cell>
          <cell r="D2469" t="str">
            <v>e_itsp</v>
          </cell>
          <cell r="F2469" t="str">
            <v>% ent</v>
          </cell>
        </row>
        <row r="2470">
          <cell r="A2470" t="str">
            <v>2007</v>
          </cell>
          <cell r="B2470" t="str">
            <v>NO</v>
          </cell>
          <cell r="C2470" t="str">
            <v>MI_J65_66</v>
          </cell>
          <cell r="D2470" t="str">
            <v>e_itsp</v>
          </cell>
          <cell r="F2470" t="str">
            <v>% ent cuse</v>
          </cell>
        </row>
        <row r="2471">
          <cell r="A2471" t="str">
            <v>2007</v>
          </cell>
          <cell r="B2471" t="str">
            <v>NO</v>
          </cell>
          <cell r="C2471" t="str">
            <v>M_DF</v>
          </cell>
          <cell r="D2471" t="str">
            <v>e_itsp</v>
          </cell>
          <cell r="E2471">
            <v>0.53338353413654604</v>
          </cell>
          <cell r="F2471" t="str">
            <v>% ent</v>
          </cell>
        </row>
        <row r="2472">
          <cell r="A2472" t="str">
            <v>2007</v>
          </cell>
          <cell r="B2472" t="str">
            <v>NO</v>
          </cell>
          <cell r="C2472" t="str">
            <v>M_DF</v>
          </cell>
          <cell r="D2472" t="str">
            <v>e_itsp</v>
          </cell>
          <cell r="E2472">
            <v>0.53597731996206499</v>
          </cell>
          <cell r="F2472" t="str">
            <v>% ent cuse</v>
          </cell>
        </row>
        <row r="2473">
          <cell r="A2473" t="str">
            <v>2007</v>
          </cell>
          <cell r="B2473" t="str">
            <v>NO</v>
          </cell>
          <cell r="C2473" t="str">
            <v>M_DFGHIJKO</v>
          </cell>
          <cell r="D2473" t="str">
            <v>e_itsp</v>
          </cell>
          <cell r="E2473">
            <v>0.57806930693069303</v>
          </cell>
          <cell r="F2473" t="str">
            <v>% ent</v>
          </cell>
        </row>
        <row r="2474">
          <cell r="A2474" t="str">
            <v>2007</v>
          </cell>
          <cell r="B2474" t="str">
            <v>NO</v>
          </cell>
          <cell r="C2474" t="str">
            <v>M_DFGHIJKO</v>
          </cell>
          <cell r="D2474" t="str">
            <v>e_itsp</v>
          </cell>
          <cell r="E2474">
            <v>0.58168322996836797</v>
          </cell>
          <cell r="F2474" t="str">
            <v>% ent cuse</v>
          </cell>
        </row>
        <row r="2475">
          <cell r="A2475" t="str">
            <v>2007</v>
          </cell>
          <cell r="B2475" t="str">
            <v>NO</v>
          </cell>
          <cell r="C2475" t="str">
            <v>M_DFGHIKO</v>
          </cell>
          <cell r="D2475" t="str">
            <v>e_itsp</v>
          </cell>
          <cell r="E2475">
            <v>0.57283424715310005</v>
          </cell>
          <cell r="F2475" t="str">
            <v>% ent</v>
          </cell>
        </row>
        <row r="2476">
          <cell r="A2476" t="str">
            <v>2007</v>
          </cell>
          <cell r="B2476" t="str">
            <v>NO</v>
          </cell>
          <cell r="C2476" t="str">
            <v>M_DFGHIKO</v>
          </cell>
          <cell r="D2476" t="str">
            <v>e_itsp</v>
          </cell>
          <cell r="E2476">
            <v>0.57649600584055605</v>
          </cell>
          <cell r="F2476" t="str">
            <v>% ent cuse</v>
          </cell>
        </row>
        <row r="2477">
          <cell r="A2477" t="str">
            <v>2007</v>
          </cell>
          <cell r="B2477" t="str">
            <v>NO</v>
          </cell>
          <cell r="C2477" t="str">
            <v>M_GHIKO</v>
          </cell>
          <cell r="D2477" t="str">
            <v>e_itsp</v>
          </cell>
          <cell r="E2477">
            <v>0.60141818181818196</v>
          </cell>
          <cell r="F2477" t="str">
            <v>% ent</v>
          </cell>
        </row>
        <row r="2478">
          <cell r="A2478" t="str">
            <v>2007</v>
          </cell>
          <cell r="B2478" t="str">
            <v>NO</v>
          </cell>
          <cell r="C2478" t="str">
            <v>M_GHIKO</v>
          </cell>
          <cell r="D2478" t="str">
            <v>e_itsp</v>
          </cell>
          <cell r="E2478">
            <v>0.60593071309241198</v>
          </cell>
          <cell r="F2478" t="str">
            <v>% ent cuse</v>
          </cell>
        </row>
        <row r="2479">
          <cell r="A2479" t="str">
            <v>2007</v>
          </cell>
          <cell r="B2479" t="str">
            <v>NO</v>
          </cell>
          <cell r="C2479" t="str">
            <v>M_J65_66</v>
          </cell>
          <cell r="D2479" t="str">
            <v>e_itsp</v>
          </cell>
          <cell r="E2479">
            <v>0.81226415094339599</v>
          </cell>
          <cell r="F2479" t="str">
            <v>% ent</v>
          </cell>
        </row>
        <row r="2480">
          <cell r="A2480" t="str">
            <v>2007</v>
          </cell>
          <cell r="B2480" t="str">
            <v>NO</v>
          </cell>
          <cell r="C2480" t="str">
            <v>M_J65_66</v>
          </cell>
          <cell r="D2480" t="str">
            <v>e_itsp</v>
          </cell>
          <cell r="E2480">
            <v>0.81226415094339599</v>
          </cell>
          <cell r="F2480" t="str">
            <v>% ent cuse</v>
          </cell>
        </row>
        <row r="2481">
          <cell r="A2481" t="str">
            <v>2007</v>
          </cell>
          <cell r="B2481" t="str">
            <v>NO</v>
          </cell>
          <cell r="C2481" t="str">
            <v>SM_DFGHIJKO</v>
          </cell>
          <cell r="D2481" t="str">
            <v>e_itsp</v>
          </cell>
          <cell r="E2481">
            <v>0.33739494030400302</v>
          </cell>
          <cell r="F2481" t="str">
            <v>% ent</v>
          </cell>
        </row>
        <row r="2482">
          <cell r="A2482" t="str">
            <v>2007</v>
          </cell>
          <cell r="B2482" t="str">
            <v>NO</v>
          </cell>
          <cell r="C2482" t="str">
            <v>SM_DFGHIJKO</v>
          </cell>
          <cell r="D2482" t="str">
            <v>e_itsp</v>
          </cell>
          <cell r="E2482">
            <v>0.34497131822173499</v>
          </cell>
          <cell r="F2482" t="str">
            <v>% ent cuse</v>
          </cell>
        </row>
        <row r="2483">
          <cell r="A2483" t="str">
            <v>2007</v>
          </cell>
          <cell r="B2483" t="str">
            <v>NO</v>
          </cell>
          <cell r="C2483" t="str">
            <v>SM_DFGHIKO</v>
          </cell>
          <cell r="D2483" t="str">
            <v>e_itsp</v>
          </cell>
          <cell r="E2483">
            <v>0.33491972355130301</v>
          </cell>
          <cell r="F2483" t="str">
            <v>% ent</v>
          </cell>
        </row>
        <row r="2484">
          <cell r="A2484" t="str">
            <v>2007</v>
          </cell>
          <cell r="B2484" t="str">
            <v>NO</v>
          </cell>
          <cell r="C2484" t="str">
            <v>SM_DFGHIKO</v>
          </cell>
          <cell r="D2484" t="str">
            <v>e_itsp</v>
          </cell>
          <cell r="E2484">
            <v>0.34252352734249902</v>
          </cell>
          <cell r="F2484" t="str">
            <v>% ent cuse</v>
          </cell>
        </row>
        <row r="2485">
          <cell r="A2485" t="str">
            <v>2007</v>
          </cell>
          <cell r="B2485" t="str">
            <v>NO</v>
          </cell>
          <cell r="C2485" t="str">
            <v>SM_J65_66</v>
          </cell>
          <cell r="D2485" t="str">
            <v>e_itsp</v>
          </cell>
          <cell r="E2485">
            <v>0.56674876847290601</v>
          </cell>
          <cell r="F2485" t="str">
            <v>% ent</v>
          </cell>
        </row>
        <row r="2486">
          <cell r="A2486" t="str">
            <v>2007</v>
          </cell>
          <cell r="B2486" t="str">
            <v>NO</v>
          </cell>
          <cell r="C2486" t="str">
            <v>SM_J65_66</v>
          </cell>
          <cell r="D2486" t="str">
            <v>e_itsp</v>
          </cell>
          <cell r="E2486">
            <v>0.56674876847290601</v>
          </cell>
          <cell r="F2486" t="str">
            <v>% ent cuse</v>
          </cell>
        </row>
        <row r="2487">
          <cell r="A2487" t="str">
            <v>2007</v>
          </cell>
          <cell r="B2487" t="str">
            <v>NO</v>
          </cell>
          <cell r="C2487" t="str">
            <v>S_DF</v>
          </cell>
          <cell r="D2487" t="str">
            <v>e_itsp</v>
          </cell>
          <cell r="E2487">
            <v>0.21257956743449999</v>
          </cell>
          <cell r="F2487" t="str">
            <v>% ent</v>
          </cell>
        </row>
        <row r="2488">
          <cell r="A2488" t="str">
            <v>2007</v>
          </cell>
          <cell r="B2488" t="str">
            <v>NO</v>
          </cell>
          <cell r="C2488" t="str">
            <v>S_DF</v>
          </cell>
          <cell r="D2488" t="str">
            <v>e_itsp</v>
          </cell>
          <cell r="E2488">
            <v>0.21788473703845901</v>
          </cell>
          <cell r="F2488" t="str">
            <v>% ent cuse</v>
          </cell>
        </row>
        <row r="2489">
          <cell r="A2489" t="str">
            <v>2007</v>
          </cell>
          <cell r="B2489" t="str">
            <v>NO</v>
          </cell>
          <cell r="C2489" t="str">
            <v>S_DFGHIJKO</v>
          </cell>
          <cell r="D2489" t="str">
            <v>e_itsp</v>
          </cell>
          <cell r="E2489">
            <v>0.30222737958888402</v>
          </cell>
          <cell r="F2489" t="str">
            <v>% ent</v>
          </cell>
        </row>
        <row r="2490">
          <cell r="A2490" t="str">
            <v>2007</v>
          </cell>
          <cell r="B2490" t="str">
            <v>NO</v>
          </cell>
          <cell r="C2490" t="str">
            <v>S_DFGHIJKO</v>
          </cell>
          <cell r="D2490" t="str">
            <v>e_itsp</v>
          </cell>
          <cell r="E2490">
            <v>0.30974287816568002</v>
          </cell>
          <cell r="F2490" t="str">
            <v>% ent cuse</v>
          </cell>
        </row>
        <row r="2491">
          <cell r="A2491" t="str">
            <v>2007</v>
          </cell>
          <cell r="B2491" t="str">
            <v>NO</v>
          </cell>
          <cell r="C2491" t="str">
            <v>S_DFGHIKO</v>
          </cell>
          <cell r="D2491" t="str">
            <v>e_itsp</v>
          </cell>
          <cell r="E2491">
            <v>0.30060526796033799</v>
          </cell>
          <cell r="F2491" t="str">
            <v>% ent</v>
          </cell>
        </row>
        <row r="2492">
          <cell r="A2492" t="str">
            <v>2007</v>
          </cell>
          <cell r="B2492" t="str">
            <v>NO</v>
          </cell>
          <cell r="C2492" t="str">
            <v>S_DFGHIKO</v>
          </cell>
          <cell r="D2492" t="str">
            <v>e_itsp</v>
          </cell>
          <cell r="E2492">
            <v>0.30815034960892301</v>
          </cell>
          <cell r="F2492" t="str">
            <v>% ent cuse</v>
          </cell>
        </row>
        <row r="2493">
          <cell r="A2493" t="str">
            <v>2007</v>
          </cell>
          <cell r="B2493" t="str">
            <v>NO</v>
          </cell>
          <cell r="C2493" t="str">
            <v>S_GHIKO</v>
          </cell>
          <cell r="D2493" t="str">
            <v>e_itsp</v>
          </cell>
          <cell r="E2493">
            <v>0.34716424851190503</v>
          </cell>
          <cell r="F2493" t="str">
            <v>% ent</v>
          </cell>
        </row>
        <row r="2494">
          <cell r="A2494" t="str">
            <v>2007</v>
          </cell>
          <cell r="B2494" t="str">
            <v>NO</v>
          </cell>
          <cell r="C2494" t="str">
            <v>S_GHIKO</v>
          </cell>
          <cell r="D2494" t="str">
            <v>e_itsp</v>
          </cell>
          <cell r="E2494">
            <v>0.35590429406671997</v>
          </cell>
          <cell r="F2494" t="str">
            <v>% ent cuse</v>
          </cell>
        </row>
        <row r="2495">
          <cell r="A2495" t="str">
            <v>2007</v>
          </cell>
          <cell r="B2495" t="str">
            <v>NO</v>
          </cell>
          <cell r="C2495" t="str">
            <v>S_J65_66</v>
          </cell>
          <cell r="D2495" t="str">
            <v>e_itsp</v>
          </cell>
          <cell r="E2495">
            <v>0.48</v>
          </cell>
          <cell r="F2495" t="str">
            <v>% ent</v>
          </cell>
        </row>
        <row r="2496">
          <cell r="A2496" t="str">
            <v>2007</v>
          </cell>
          <cell r="B2496" t="str">
            <v>NO</v>
          </cell>
          <cell r="C2496" t="str">
            <v>S_J65_66</v>
          </cell>
          <cell r="D2496" t="str">
            <v>e_itsp</v>
          </cell>
          <cell r="E2496">
            <v>0.48</v>
          </cell>
          <cell r="F2496" t="str">
            <v>% ent cuse</v>
          </cell>
        </row>
        <row r="2497">
          <cell r="A2497" t="str">
            <v>2007</v>
          </cell>
          <cell r="B2497" t="str">
            <v>PL</v>
          </cell>
          <cell r="C2497" t="str">
            <v>10_65</v>
          </cell>
          <cell r="D2497" t="str">
            <v>e_itsp</v>
          </cell>
          <cell r="E2497">
            <v>0.58596973865199498</v>
          </cell>
          <cell r="F2497" t="str">
            <v>% ent</v>
          </cell>
        </row>
        <row r="2498">
          <cell r="A2498" t="str">
            <v>2007</v>
          </cell>
          <cell r="B2498" t="str">
            <v>PL</v>
          </cell>
          <cell r="C2498" t="str">
            <v>10_65</v>
          </cell>
          <cell r="D2498" t="str">
            <v>e_itsp</v>
          </cell>
          <cell r="E2498">
            <v>0.58596973865199498</v>
          </cell>
          <cell r="F2498" t="str">
            <v>% ent cuse</v>
          </cell>
        </row>
        <row r="2499">
          <cell r="A2499" t="str">
            <v>2007</v>
          </cell>
          <cell r="B2499" t="str">
            <v>PL</v>
          </cell>
          <cell r="C2499" t="str">
            <v>10_66</v>
          </cell>
          <cell r="D2499" t="str">
            <v>e_itsp</v>
          </cell>
          <cell r="E2499">
            <v>0.96491228070175405</v>
          </cell>
          <cell r="F2499" t="str">
            <v>% ent</v>
          </cell>
        </row>
        <row r="2500">
          <cell r="A2500" t="str">
            <v>2007</v>
          </cell>
          <cell r="B2500" t="str">
            <v>PL</v>
          </cell>
          <cell r="C2500" t="str">
            <v>10_66</v>
          </cell>
          <cell r="D2500" t="str">
            <v>e_itsp</v>
          </cell>
          <cell r="E2500">
            <v>0.96491228070175405</v>
          </cell>
          <cell r="F2500" t="str">
            <v>% ent cuse</v>
          </cell>
        </row>
        <row r="2501">
          <cell r="A2501" t="str">
            <v>2007</v>
          </cell>
          <cell r="B2501" t="str">
            <v>PL</v>
          </cell>
          <cell r="C2501" t="str">
            <v>10_D</v>
          </cell>
          <cell r="D2501" t="str">
            <v>e_itsp</v>
          </cell>
          <cell r="E2501">
            <v>0.16184711172604599</v>
          </cell>
          <cell r="F2501" t="str">
            <v>% ent</v>
          </cell>
        </row>
        <row r="2502">
          <cell r="A2502" t="str">
            <v>2007</v>
          </cell>
          <cell r="B2502" t="str">
            <v>PL</v>
          </cell>
          <cell r="C2502" t="str">
            <v>10_D</v>
          </cell>
          <cell r="D2502" t="str">
            <v>e_itsp</v>
          </cell>
          <cell r="E2502">
            <v>0.17109737814019799</v>
          </cell>
          <cell r="F2502" t="str">
            <v>% ent cuse</v>
          </cell>
        </row>
        <row r="2503">
          <cell r="A2503" t="str">
            <v>2007</v>
          </cell>
          <cell r="B2503" t="str">
            <v>PL</v>
          </cell>
          <cell r="C2503" t="str">
            <v>10_D15_22</v>
          </cell>
          <cell r="D2503" t="str">
            <v>e_itsp</v>
          </cell>
          <cell r="E2503">
            <v>0.11136989201778499</v>
          </cell>
          <cell r="F2503" t="str">
            <v>% ent</v>
          </cell>
        </row>
        <row r="2504">
          <cell r="A2504" t="str">
            <v>2007</v>
          </cell>
          <cell r="B2504" t="str">
            <v>PL</v>
          </cell>
          <cell r="C2504" t="str">
            <v>10_D15_22</v>
          </cell>
          <cell r="D2504" t="str">
            <v>e_itsp</v>
          </cell>
          <cell r="E2504">
            <v>0.120901011339258</v>
          </cell>
          <cell r="F2504" t="str">
            <v>% ent cuse</v>
          </cell>
        </row>
        <row r="2505">
          <cell r="A2505" t="str">
            <v>2007</v>
          </cell>
          <cell r="B2505" t="str">
            <v>PL</v>
          </cell>
          <cell r="C2505" t="str">
            <v>10_D23_25</v>
          </cell>
          <cell r="D2505" t="str">
            <v>e_itsp</v>
          </cell>
          <cell r="E2505">
            <v>0.19821428571428601</v>
          </cell>
          <cell r="F2505" t="str">
            <v>% ent</v>
          </cell>
        </row>
        <row r="2506">
          <cell r="A2506" t="str">
            <v>2007</v>
          </cell>
          <cell r="B2506" t="str">
            <v>PL</v>
          </cell>
          <cell r="C2506" t="str">
            <v>10_D23_25</v>
          </cell>
          <cell r="D2506" t="str">
            <v>e_itsp</v>
          </cell>
          <cell r="E2506">
            <v>0.20115984052192801</v>
          </cell>
          <cell r="F2506" t="str">
            <v>% ent cuse</v>
          </cell>
        </row>
        <row r="2507">
          <cell r="A2507" t="str">
            <v>2007</v>
          </cell>
          <cell r="B2507" t="str">
            <v>PL</v>
          </cell>
          <cell r="C2507" t="str">
            <v>10_D26_28</v>
          </cell>
          <cell r="D2507" t="str">
            <v>e_itsp</v>
          </cell>
          <cell r="E2507">
            <v>0.18049631640170599</v>
          </cell>
          <cell r="F2507" t="str">
            <v>% ent</v>
          </cell>
        </row>
        <row r="2508">
          <cell r="A2508" t="str">
            <v>2007</v>
          </cell>
          <cell r="B2508" t="str">
            <v>PL</v>
          </cell>
          <cell r="C2508" t="str">
            <v>10_D26_28</v>
          </cell>
          <cell r="D2508" t="str">
            <v>e_itsp</v>
          </cell>
          <cell r="E2508">
            <v>0.18638638638638599</v>
          </cell>
          <cell r="F2508" t="str">
            <v>% ent cuse</v>
          </cell>
        </row>
        <row r="2509">
          <cell r="A2509" t="str">
            <v>2007</v>
          </cell>
          <cell r="B2509" t="str">
            <v>PL</v>
          </cell>
          <cell r="C2509" t="str">
            <v>10_D29_37</v>
          </cell>
          <cell r="D2509" t="str">
            <v>e_itsp</v>
          </cell>
          <cell r="E2509">
            <v>0.238095238095238</v>
          </cell>
          <cell r="F2509" t="str">
            <v>% ent</v>
          </cell>
        </row>
        <row r="2510">
          <cell r="A2510" t="str">
            <v>2007</v>
          </cell>
          <cell r="B2510" t="str">
            <v>PL</v>
          </cell>
          <cell r="C2510" t="str">
            <v>10_D29_37</v>
          </cell>
          <cell r="D2510" t="str">
            <v>e_itsp</v>
          </cell>
          <cell r="E2510">
            <v>0.24690414309738601</v>
          </cell>
          <cell r="F2510" t="str">
            <v>% ent cuse</v>
          </cell>
        </row>
        <row r="2511">
          <cell r="A2511" t="str">
            <v>2007</v>
          </cell>
          <cell r="B2511" t="str">
            <v>PL</v>
          </cell>
          <cell r="C2511" t="str">
            <v>10_DF</v>
          </cell>
          <cell r="D2511" t="str">
            <v>e_itsp</v>
          </cell>
          <cell r="E2511">
            <v>0.14553241294921901</v>
          </cell>
          <cell r="F2511" t="str">
            <v>% ent</v>
          </cell>
        </row>
        <row r="2512">
          <cell r="A2512" t="str">
            <v>2007</v>
          </cell>
          <cell r="B2512" t="str">
            <v>PL</v>
          </cell>
          <cell r="C2512" t="str">
            <v>10_DF</v>
          </cell>
          <cell r="D2512" t="str">
            <v>e_itsp</v>
          </cell>
          <cell r="E2512">
            <v>0.15326217889458499</v>
          </cell>
          <cell r="F2512" t="str">
            <v>% ent cuse</v>
          </cell>
        </row>
        <row r="2513">
          <cell r="A2513" t="str">
            <v>2007</v>
          </cell>
          <cell r="B2513" t="str">
            <v>PL</v>
          </cell>
          <cell r="C2513" t="str">
            <v>10_DFGHIJKO</v>
          </cell>
          <cell r="D2513" t="str">
            <v>e_itsp</v>
          </cell>
          <cell r="E2513">
            <v>0.170656544281028</v>
          </cell>
          <cell r="F2513" t="str">
            <v>% ent</v>
          </cell>
        </row>
        <row r="2514">
          <cell r="A2514" t="str">
            <v>2007</v>
          </cell>
          <cell r="B2514" t="str">
            <v>PL</v>
          </cell>
          <cell r="C2514" t="str">
            <v>10_DFGHIJKO</v>
          </cell>
          <cell r="D2514" t="str">
            <v>e_itsp</v>
          </cell>
          <cell r="E2514">
            <v>0.17921331148087399</v>
          </cell>
          <cell r="F2514" t="str">
            <v>% ent cuse</v>
          </cell>
        </row>
        <row r="2515">
          <cell r="A2515" t="str">
            <v>2007</v>
          </cell>
          <cell r="B2515" t="str">
            <v>PL</v>
          </cell>
          <cell r="C2515" t="str">
            <v>10_DFGHIKO</v>
          </cell>
          <cell r="D2515" t="str">
            <v>e_itsp</v>
          </cell>
          <cell r="E2515">
            <v>0.166016251470117</v>
          </cell>
          <cell r="F2515" t="str">
            <v>% ent</v>
          </cell>
        </row>
        <row r="2516">
          <cell r="A2516" t="str">
            <v>2007</v>
          </cell>
          <cell r="B2516" t="str">
            <v>PL</v>
          </cell>
          <cell r="C2516" t="str">
            <v>10_DFGHIKO</v>
          </cell>
          <cell r="D2516" t="str">
            <v>e_itsp</v>
          </cell>
          <cell r="E2516">
            <v>0.17443199370910201</v>
          </cell>
          <cell r="F2516" t="str">
            <v>% ent cuse</v>
          </cell>
        </row>
        <row r="2517">
          <cell r="A2517" t="str">
            <v>2007</v>
          </cell>
          <cell r="B2517" t="str">
            <v>PL</v>
          </cell>
          <cell r="C2517" t="str">
            <v>10_DGHIK</v>
          </cell>
          <cell r="D2517" t="str">
            <v>e_itsp</v>
          </cell>
          <cell r="E2517">
            <v>0.17518414112939901</v>
          </cell>
          <cell r="F2517" t="str">
            <v>% ent</v>
          </cell>
        </row>
        <row r="2518">
          <cell r="A2518" t="str">
            <v>2007</v>
          </cell>
          <cell r="B2518" t="str">
            <v>PL</v>
          </cell>
          <cell r="C2518" t="str">
            <v>10_DGHIK</v>
          </cell>
          <cell r="D2518" t="str">
            <v>e_itsp</v>
          </cell>
          <cell r="E2518">
            <v>0.18433936687664501</v>
          </cell>
          <cell r="F2518" t="str">
            <v>% ent cuse</v>
          </cell>
        </row>
        <row r="2519">
          <cell r="A2519" t="str">
            <v>2007</v>
          </cell>
          <cell r="B2519" t="str">
            <v>PL</v>
          </cell>
          <cell r="C2519" t="str">
            <v>10_DGIK</v>
          </cell>
          <cell r="D2519" t="str">
            <v>e_itsp</v>
          </cell>
          <cell r="E2519">
            <v>0.17632656832250301</v>
          </cell>
          <cell r="F2519" t="str">
            <v>% ent</v>
          </cell>
        </row>
        <row r="2520">
          <cell r="A2520" t="str">
            <v>2007</v>
          </cell>
          <cell r="B2520" t="str">
            <v>PL</v>
          </cell>
          <cell r="C2520" t="str">
            <v>10_DGIK</v>
          </cell>
          <cell r="D2520" t="str">
            <v>e_itsp</v>
          </cell>
          <cell r="E2520">
            <v>0.18562767475035699</v>
          </cell>
          <cell r="F2520" t="str">
            <v>% ent cuse</v>
          </cell>
        </row>
        <row r="2521">
          <cell r="A2521" t="str">
            <v>2007</v>
          </cell>
          <cell r="B2521" t="str">
            <v>PL</v>
          </cell>
          <cell r="C2521" t="str">
            <v>10_F</v>
          </cell>
          <cell r="D2521" t="str">
            <v>e_itsp</v>
          </cell>
          <cell r="E2521">
            <v>9.1212714499596906E-2</v>
          </cell>
          <cell r="F2521" t="str">
            <v>% ent</v>
          </cell>
        </row>
        <row r="2522">
          <cell r="A2522" t="str">
            <v>2007</v>
          </cell>
          <cell r="B2522" t="str">
            <v>PL</v>
          </cell>
          <cell r="C2522" t="str">
            <v>10_F</v>
          </cell>
          <cell r="D2522" t="str">
            <v>e_itsp</v>
          </cell>
          <cell r="E2522">
            <v>9.4850299401197602E-2</v>
          </cell>
          <cell r="F2522" t="str">
            <v>% ent cuse</v>
          </cell>
        </row>
        <row r="2523">
          <cell r="A2523" t="str">
            <v>2007</v>
          </cell>
          <cell r="B2523" t="str">
            <v>PL</v>
          </cell>
          <cell r="C2523" t="str">
            <v>10_G</v>
          </cell>
          <cell r="D2523" t="str">
            <v>e_itsp</v>
          </cell>
          <cell r="E2523">
            <v>0.138216587697955</v>
          </cell>
          <cell r="F2523" t="str">
            <v>% ent</v>
          </cell>
        </row>
        <row r="2524">
          <cell r="A2524" t="str">
            <v>2007</v>
          </cell>
          <cell r="B2524" t="str">
            <v>PL</v>
          </cell>
          <cell r="C2524" t="str">
            <v>10_G</v>
          </cell>
          <cell r="D2524" t="str">
            <v>e_itsp</v>
          </cell>
          <cell r="E2524">
            <v>0.14552808988763999</v>
          </cell>
          <cell r="F2524" t="str">
            <v>% ent cuse</v>
          </cell>
        </row>
        <row r="2525">
          <cell r="A2525" t="str">
            <v>2007</v>
          </cell>
          <cell r="B2525" t="str">
            <v>PL</v>
          </cell>
          <cell r="C2525" t="str">
            <v>10_G50</v>
          </cell>
          <cell r="D2525" t="str">
            <v>e_itsp</v>
          </cell>
          <cell r="E2525">
            <v>0.12030075187969901</v>
          </cell>
          <cell r="F2525" t="str">
            <v>% ent</v>
          </cell>
        </row>
        <row r="2526">
          <cell r="A2526" t="str">
            <v>2007</v>
          </cell>
          <cell r="B2526" t="str">
            <v>PL</v>
          </cell>
          <cell r="C2526" t="str">
            <v>10_G50</v>
          </cell>
          <cell r="D2526" t="str">
            <v>e_itsp</v>
          </cell>
          <cell r="E2526">
            <v>0.12536273940800899</v>
          </cell>
          <cell r="F2526" t="str">
            <v>% ent cuse</v>
          </cell>
        </row>
        <row r="2527">
          <cell r="A2527" t="str">
            <v>2007</v>
          </cell>
          <cell r="B2527" t="str">
            <v>PL</v>
          </cell>
          <cell r="C2527" t="str">
            <v>10_G51</v>
          </cell>
          <cell r="D2527" t="str">
            <v>e_itsp</v>
          </cell>
          <cell r="E2527">
            <v>0.17330677290836699</v>
          </cell>
          <cell r="F2527" t="str">
            <v>% ent</v>
          </cell>
        </row>
        <row r="2528">
          <cell r="A2528" t="str">
            <v>2007</v>
          </cell>
          <cell r="B2528" t="str">
            <v>PL</v>
          </cell>
          <cell r="C2528" t="str">
            <v>10_G51</v>
          </cell>
          <cell r="D2528" t="str">
            <v>e_itsp</v>
          </cell>
          <cell r="E2528">
            <v>0.17807964272422799</v>
          </cell>
          <cell r="F2528" t="str">
            <v>% ent cuse</v>
          </cell>
        </row>
        <row r="2529">
          <cell r="A2529" t="str">
            <v>2007</v>
          </cell>
          <cell r="B2529" t="str">
            <v>PL</v>
          </cell>
          <cell r="C2529" t="str">
            <v>10_G52</v>
          </cell>
          <cell r="D2529" t="str">
            <v>e_itsp</v>
          </cell>
          <cell r="E2529">
            <v>0.101455868971793</v>
          </cell>
          <cell r="F2529" t="str">
            <v>% ent</v>
          </cell>
        </row>
        <row r="2530">
          <cell r="A2530" t="str">
            <v>2007</v>
          </cell>
          <cell r="B2530" t="str">
            <v>PL</v>
          </cell>
          <cell r="C2530" t="str">
            <v>10_G52</v>
          </cell>
          <cell r="D2530" t="str">
            <v>e_itsp</v>
          </cell>
          <cell r="E2530">
            <v>0.11072492552135101</v>
          </cell>
          <cell r="F2530" t="str">
            <v>% ent cuse</v>
          </cell>
        </row>
        <row r="2531">
          <cell r="A2531" t="str">
            <v>2007</v>
          </cell>
          <cell r="B2531" t="str">
            <v>PL</v>
          </cell>
          <cell r="C2531" t="str">
            <v>10_GHIKO</v>
          </cell>
          <cell r="D2531" t="str">
            <v>e_itsp</v>
          </cell>
          <cell r="E2531">
            <v>0.18669925599634701</v>
          </cell>
          <cell r="F2531" t="str">
            <v>% ent</v>
          </cell>
        </row>
        <row r="2532">
          <cell r="A2532" t="str">
            <v>2007</v>
          </cell>
          <cell r="B2532" t="str">
            <v>PL</v>
          </cell>
          <cell r="C2532" t="str">
            <v>10_GHIKO</v>
          </cell>
          <cell r="D2532" t="str">
            <v>e_itsp</v>
          </cell>
          <cell r="E2532">
            <v>0.195709097052116</v>
          </cell>
          <cell r="F2532" t="str">
            <v>% ent cuse</v>
          </cell>
        </row>
        <row r="2533">
          <cell r="A2533" t="str">
            <v>2007</v>
          </cell>
          <cell r="B2533" t="str">
            <v>PL</v>
          </cell>
          <cell r="C2533" t="str">
            <v>10_H551_552</v>
          </cell>
          <cell r="D2533" t="str">
            <v>e_itsp</v>
          </cell>
          <cell r="E2533">
            <v>0.103846153846154</v>
          </cell>
          <cell r="F2533" t="str">
            <v>% ent</v>
          </cell>
        </row>
        <row r="2534">
          <cell r="A2534" t="str">
            <v>2007</v>
          </cell>
          <cell r="B2534" t="str">
            <v>PL</v>
          </cell>
          <cell r="C2534" t="str">
            <v>10_H551_552</v>
          </cell>
          <cell r="D2534" t="str">
            <v>e_itsp</v>
          </cell>
          <cell r="E2534">
            <v>0.106194690265487</v>
          </cell>
          <cell r="F2534" t="str">
            <v>% ent cuse</v>
          </cell>
        </row>
        <row r="2535">
          <cell r="A2535" t="str">
            <v>2007</v>
          </cell>
          <cell r="B2535" t="str">
            <v>PL</v>
          </cell>
          <cell r="C2535" t="str">
            <v>10_I</v>
          </cell>
          <cell r="D2535" t="str">
            <v>e_itsp</v>
          </cell>
          <cell r="E2535">
            <v>0.22434127979924701</v>
          </cell>
          <cell r="F2535" t="str">
            <v>% ent</v>
          </cell>
        </row>
        <row r="2536">
          <cell r="A2536" t="str">
            <v>2007</v>
          </cell>
          <cell r="B2536" t="str">
            <v>PL</v>
          </cell>
          <cell r="C2536" t="str">
            <v>10_I</v>
          </cell>
          <cell r="D2536" t="str">
            <v>e_itsp</v>
          </cell>
          <cell r="E2536">
            <v>0.23700954400848401</v>
          </cell>
          <cell r="F2536" t="str">
            <v>% ent cuse</v>
          </cell>
        </row>
        <row r="2537">
          <cell r="A2537" t="str">
            <v>2007</v>
          </cell>
          <cell r="B2537" t="str">
            <v>PL</v>
          </cell>
          <cell r="C2537" t="str">
            <v>10_I60_63</v>
          </cell>
          <cell r="D2537" t="str">
            <v>e_itsp</v>
          </cell>
          <cell r="E2537">
            <v>0.18292682926829301</v>
          </cell>
          <cell r="F2537" t="str">
            <v>% ent</v>
          </cell>
        </row>
        <row r="2538">
          <cell r="A2538" t="str">
            <v>2007</v>
          </cell>
          <cell r="B2538" t="str">
            <v>PL</v>
          </cell>
          <cell r="C2538" t="str">
            <v>10_I60_63</v>
          </cell>
          <cell r="D2538" t="str">
            <v>e_itsp</v>
          </cell>
          <cell r="E2538">
            <v>0.194132873166523</v>
          </cell>
          <cell r="F2538" t="str">
            <v>% ent cuse</v>
          </cell>
        </row>
        <row r="2539">
          <cell r="A2539" t="str">
            <v>2007</v>
          </cell>
          <cell r="B2539" t="str">
            <v>PL</v>
          </cell>
          <cell r="C2539" t="str">
            <v>10_I64</v>
          </cell>
          <cell r="D2539" t="str">
            <v>e_itsp</v>
          </cell>
          <cell r="E2539">
            <v>0.74237288135593205</v>
          </cell>
          <cell r="F2539" t="str">
            <v>% ent</v>
          </cell>
        </row>
        <row r="2540">
          <cell r="A2540" t="str">
            <v>2007</v>
          </cell>
          <cell r="B2540" t="str">
            <v>PL</v>
          </cell>
          <cell r="C2540" t="str">
            <v>10_I64</v>
          </cell>
          <cell r="D2540" t="str">
            <v>e_itsp</v>
          </cell>
          <cell r="E2540">
            <v>0.74237288135593205</v>
          </cell>
          <cell r="F2540" t="str">
            <v>% ent cuse</v>
          </cell>
        </row>
        <row r="2541">
          <cell r="A2541" t="str">
            <v>2007</v>
          </cell>
          <cell r="B2541" t="str">
            <v>PL</v>
          </cell>
          <cell r="C2541" t="str">
            <v>10_J65_66</v>
          </cell>
          <cell r="D2541" t="str">
            <v>e_itsp</v>
          </cell>
          <cell r="E2541">
            <v>0.61352040816326503</v>
          </cell>
          <cell r="F2541" t="str">
            <v>% ent</v>
          </cell>
        </row>
        <row r="2542">
          <cell r="A2542" t="str">
            <v>2007</v>
          </cell>
          <cell r="B2542" t="str">
            <v>PL</v>
          </cell>
          <cell r="C2542" t="str">
            <v>10_J65_66</v>
          </cell>
          <cell r="D2542" t="str">
            <v>e_itsp</v>
          </cell>
          <cell r="E2542">
            <v>0.61352040816326503</v>
          </cell>
          <cell r="F2542" t="str">
            <v>% ent cuse</v>
          </cell>
        </row>
        <row r="2543">
          <cell r="A2543" t="str">
            <v>2007</v>
          </cell>
          <cell r="B2543" t="str">
            <v>PL</v>
          </cell>
          <cell r="C2543" t="str">
            <v>10_K</v>
          </cell>
          <cell r="D2543" t="str">
            <v>e_itsp</v>
          </cell>
          <cell r="E2543">
            <v>0.30626450116009302</v>
          </cell>
          <cell r="F2543" t="str">
            <v>% ent</v>
          </cell>
        </row>
        <row r="2544">
          <cell r="A2544" t="str">
            <v>2007</v>
          </cell>
          <cell r="B2544" t="str">
            <v>PL</v>
          </cell>
          <cell r="C2544" t="str">
            <v>10_K</v>
          </cell>
          <cell r="D2544" t="str">
            <v>e_itsp</v>
          </cell>
          <cell r="E2544">
            <v>0.31734583483591799</v>
          </cell>
          <cell r="F2544" t="str">
            <v>% ent cuse</v>
          </cell>
        </row>
        <row r="2545">
          <cell r="A2545" t="str">
            <v>2007</v>
          </cell>
          <cell r="B2545" t="str">
            <v>PL</v>
          </cell>
          <cell r="C2545" t="str">
            <v>10_K70_71_73_74</v>
          </cell>
          <cell r="D2545" t="str">
            <v>e_itsp</v>
          </cell>
          <cell r="E2545">
            <v>0.24620139067731101</v>
          </cell>
          <cell r="F2545" t="str">
            <v>% ent</v>
          </cell>
        </row>
        <row r="2546">
          <cell r="A2546" t="str">
            <v>2007</v>
          </cell>
          <cell r="B2546" t="str">
            <v>PL</v>
          </cell>
          <cell r="C2546" t="str">
            <v>10_K70_71_73_74</v>
          </cell>
          <cell r="D2546" t="str">
            <v>e_itsp</v>
          </cell>
          <cell r="E2546">
            <v>0.25520555258942901</v>
          </cell>
          <cell r="F2546" t="str">
            <v>% ent cuse</v>
          </cell>
        </row>
        <row r="2547">
          <cell r="A2547" t="str">
            <v>2007</v>
          </cell>
          <cell r="B2547" t="str">
            <v>PL</v>
          </cell>
          <cell r="C2547" t="str">
            <v>10_K72</v>
          </cell>
          <cell r="D2547" t="str">
            <v>e_itsp</v>
          </cell>
          <cell r="E2547">
            <v>0.85245901639344301</v>
          </cell>
          <cell r="F2547" t="str">
            <v>% ent</v>
          </cell>
        </row>
        <row r="2548">
          <cell r="A2548" t="str">
            <v>2007</v>
          </cell>
          <cell r="B2548" t="str">
            <v>PL</v>
          </cell>
          <cell r="C2548" t="str">
            <v>10_K72</v>
          </cell>
          <cell r="D2548" t="str">
            <v>e_itsp</v>
          </cell>
          <cell r="E2548">
            <v>0.880290205562273</v>
          </cell>
          <cell r="F2548" t="str">
            <v>% ent cuse</v>
          </cell>
        </row>
        <row r="2549">
          <cell r="A2549" t="str">
            <v>2007</v>
          </cell>
          <cell r="B2549" t="str">
            <v>PL</v>
          </cell>
          <cell r="C2549" t="str">
            <v>10_O921_922</v>
          </cell>
          <cell r="D2549" t="str">
            <v>e_itsp</v>
          </cell>
          <cell r="E2549">
            <v>0.446540880503145</v>
          </cell>
          <cell r="F2549" t="str">
            <v>% ent</v>
          </cell>
        </row>
        <row r="2550">
          <cell r="A2550" t="str">
            <v>2007</v>
          </cell>
          <cell r="B2550" t="str">
            <v>PL</v>
          </cell>
          <cell r="C2550" t="str">
            <v>10_O921_922</v>
          </cell>
          <cell r="D2550" t="str">
            <v>e_itsp</v>
          </cell>
          <cell r="E2550">
            <v>0.446540880503145</v>
          </cell>
          <cell r="F2550" t="str">
            <v>% ent cuse</v>
          </cell>
        </row>
        <row r="2551">
          <cell r="A2551" t="str">
            <v>2007</v>
          </cell>
          <cell r="B2551" t="str">
            <v>PL</v>
          </cell>
          <cell r="C2551" t="str">
            <v>L_DF</v>
          </cell>
          <cell r="D2551" t="str">
            <v>e_itsp</v>
          </cell>
          <cell r="E2551">
            <v>0.72225384177575402</v>
          </cell>
          <cell r="F2551" t="str">
            <v>% ent</v>
          </cell>
        </row>
        <row r="2552">
          <cell r="A2552" t="str">
            <v>2007</v>
          </cell>
          <cell r="B2552" t="str">
            <v>PL</v>
          </cell>
          <cell r="C2552" t="str">
            <v>L_DF</v>
          </cell>
          <cell r="D2552" t="str">
            <v>e_itsp</v>
          </cell>
          <cell r="E2552">
            <v>0.72266514806378102</v>
          </cell>
          <cell r="F2552" t="str">
            <v>% ent cuse</v>
          </cell>
        </row>
        <row r="2553">
          <cell r="A2553" t="str">
            <v>2007</v>
          </cell>
          <cell r="B2553" t="str">
            <v>PL</v>
          </cell>
          <cell r="C2553" t="str">
            <v>L_DFGHIJKO</v>
          </cell>
          <cell r="D2553" t="str">
            <v>e_itsp</v>
          </cell>
          <cell r="E2553">
            <v>0.72724014336917597</v>
          </cell>
          <cell r="F2553" t="str">
            <v>% ent</v>
          </cell>
        </row>
        <row r="2554">
          <cell r="A2554" t="str">
            <v>2007</v>
          </cell>
          <cell r="B2554" t="str">
            <v>PL</v>
          </cell>
          <cell r="C2554" t="str">
            <v>L_DFGHIJKO</v>
          </cell>
          <cell r="D2554" t="str">
            <v>e_itsp</v>
          </cell>
          <cell r="E2554">
            <v>0.72828427853553501</v>
          </cell>
          <cell r="F2554" t="str">
            <v>% ent cuse</v>
          </cell>
        </row>
        <row r="2555">
          <cell r="A2555" t="str">
            <v>2007</v>
          </cell>
          <cell r="B2555" t="str">
            <v>PL</v>
          </cell>
          <cell r="C2555" t="str">
            <v>L_DFGHIKO</v>
          </cell>
          <cell r="D2555" t="str">
            <v>e_itsp</v>
          </cell>
          <cell r="E2555">
            <v>0.72248628884826305</v>
          </cell>
          <cell r="F2555" t="str">
            <v>% ent</v>
          </cell>
        </row>
        <row r="2556">
          <cell r="A2556" t="str">
            <v>2007</v>
          </cell>
          <cell r="B2556" t="str">
            <v>PL</v>
          </cell>
          <cell r="C2556" t="str">
            <v>L_DFGHIKO</v>
          </cell>
          <cell r="D2556" t="str">
            <v>e_itsp</v>
          </cell>
          <cell r="E2556">
            <v>0.723544489198096</v>
          </cell>
          <cell r="F2556" t="str">
            <v>% ent cuse</v>
          </cell>
        </row>
        <row r="2557">
          <cell r="A2557" t="str">
            <v>2007</v>
          </cell>
          <cell r="B2557" t="str">
            <v>PL</v>
          </cell>
          <cell r="C2557" t="str">
            <v>L_GHIKO</v>
          </cell>
          <cell r="D2557" t="str">
            <v>e_itsp</v>
          </cell>
          <cell r="E2557">
            <v>0.72290388548057305</v>
          </cell>
          <cell r="F2557" t="str">
            <v>% ent</v>
          </cell>
        </row>
        <row r="2558">
          <cell r="A2558" t="str">
            <v>2007</v>
          </cell>
          <cell r="B2558" t="str">
            <v>PL</v>
          </cell>
          <cell r="C2558" t="str">
            <v>L_GHIKO</v>
          </cell>
          <cell r="D2558" t="str">
            <v>e_itsp</v>
          </cell>
          <cell r="E2558">
            <v>0.72512820512820497</v>
          </cell>
          <cell r="F2558" t="str">
            <v>% ent cuse</v>
          </cell>
        </row>
        <row r="2559">
          <cell r="A2559" t="str">
            <v>2007</v>
          </cell>
          <cell r="B2559" t="str">
            <v>PL</v>
          </cell>
          <cell r="C2559" t="str">
            <v>L_J65_66</v>
          </cell>
          <cell r="D2559" t="str">
            <v>e_itsp</v>
          </cell>
          <cell r="E2559">
            <v>0.96363636363636396</v>
          </cell>
          <cell r="F2559" t="str">
            <v>% ent</v>
          </cell>
        </row>
        <row r="2560">
          <cell r="A2560" t="str">
            <v>2007</v>
          </cell>
          <cell r="B2560" t="str">
            <v>PL</v>
          </cell>
          <cell r="C2560" t="str">
            <v>L_J65_66</v>
          </cell>
          <cell r="D2560" t="str">
            <v>e_itsp</v>
          </cell>
          <cell r="E2560">
            <v>0.96363636363636396</v>
          </cell>
          <cell r="F2560" t="str">
            <v>% ent cuse</v>
          </cell>
        </row>
        <row r="2561">
          <cell r="A2561" t="str">
            <v>2007</v>
          </cell>
          <cell r="B2561" t="str">
            <v>PL</v>
          </cell>
          <cell r="C2561" t="str">
            <v>M_DF</v>
          </cell>
          <cell r="D2561" t="str">
            <v>e_itsp</v>
          </cell>
          <cell r="E2561">
            <v>0.28235294117647097</v>
          </cell>
          <cell r="F2561" t="str">
            <v>% ent</v>
          </cell>
        </row>
        <row r="2562">
          <cell r="A2562" t="str">
            <v>2007</v>
          </cell>
          <cell r="B2562" t="str">
            <v>PL</v>
          </cell>
          <cell r="C2562" t="str">
            <v>M_DF</v>
          </cell>
          <cell r="D2562" t="str">
            <v>e_itsp</v>
          </cell>
          <cell r="E2562">
            <v>0.28323917137476501</v>
          </cell>
          <cell r="F2562" t="str">
            <v>% ent cuse</v>
          </cell>
        </row>
        <row r="2563">
          <cell r="A2563" t="str">
            <v>2007</v>
          </cell>
          <cell r="B2563" t="str">
            <v>PL</v>
          </cell>
          <cell r="C2563" t="str">
            <v>M_DFGHIJKO</v>
          </cell>
          <cell r="D2563" t="str">
            <v>e_itsp</v>
          </cell>
          <cell r="E2563">
            <v>0.33596073765615703</v>
          </cell>
          <cell r="F2563" t="str">
            <v>% ent</v>
          </cell>
        </row>
        <row r="2564">
          <cell r="A2564" t="str">
            <v>2007</v>
          </cell>
          <cell r="B2564" t="str">
            <v>PL</v>
          </cell>
          <cell r="C2564" t="str">
            <v>M_DFGHIJKO</v>
          </cell>
          <cell r="D2564" t="str">
            <v>e_itsp</v>
          </cell>
          <cell r="E2564">
            <v>0.33741598207617601</v>
          </cell>
          <cell r="F2564" t="str">
            <v>% ent cuse</v>
          </cell>
        </row>
        <row r="2565">
          <cell r="A2565" t="str">
            <v>2007</v>
          </cell>
          <cell r="B2565" t="str">
            <v>PL</v>
          </cell>
          <cell r="C2565" t="str">
            <v>M_DFGHIKO</v>
          </cell>
          <cell r="D2565" t="str">
            <v>e_itsp</v>
          </cell>
          <cell r="E2565">
            <v>0.32725346249905402</v>
          </cell>
          <cell r="F2565" t="str">
            <v>% ent</v>
          </cell>
        </row>
        <row r="2566">
          <cell r="A2566" t="str">
            <v>2007</v>
          </cell>
          <cell r="B2566" t="str">
            <v>PL</v>
          </cell>
          <cell r="C2566" t="str">
            <v>M_DFGHIKO</v>
          </cell>
          <cell r="D2566" t="str">
            <v>e_itsp</v>
          </cell>
          <cell r="E2566">
            <v>0.32869631318890202</v>
          </cell>
          <cell r="F2566" t="str">
            <v>% ent cuse</v>
          </cell>
        </row>
        <row r="2567">
          <cell r="A2567" t="str">
            <v>2007</v>
          </cell>
          <cell r="B2567" t="str">
            <v>PL</v>
          </cell>
          <cell r="C2567" t="str">
            <v>M_GHIKO</v>
          </cell>
          <cell r="D2567" t="str">
            <v>e_itsp</v>
          </cell>
          <cell r="E2567">
            <v>0.39594103005935299</v>
          </cell>
          <cell r="F2567" t="str">
            <v>% ent</v>
          </cell>
        </row>
        <row r="2568">
          <cell r="A2568" t="str">
            <v>2007</v>
          </cell>
          <cell r="B2568" t="str">
            <v>PL</v>
          </cell>
          <cell r="C2568" t="str">
            <v>M_GHIKO</v>
          </cell>
          <cell r="D2568" t="str">
            <v>e_itsp</v>
          </cell>
          <cell r="E2568">
            <v>0.39845857418111702</v>
          </cell>
          <cell r="F2568" t="str">
            <v>% ent cuse</v>
          </cell>
        </row>
        <row r="2569">
          <cell r="A2569" t="str">
            <v>2007</v>
          </cell>
          <cell r="B2569" t="str">
            <v>PL</v>
          </cell>
          <cell r="C2569" t="str">
            <v>M_J65_66</v>
          </cell>
          <cell r="D2569" t="str">
            <v>e_itsp</v>
          </cell>
          <cell r="E2569">
            <v>0.82553191489361699</v>
          </cell>
          <cell r="F2569" t="str">
            <v>% ent</v>
          </cell>
        </row>
        <row r="2570">
          <cell r="A2570" t="str">
            <v>2007</v>
          </cell>
          <cell r="B2570" t="str">
            <v>PL</v>
          </cell>
          <cell r="C2570" t="str">
            <v>M_J65_66</v>
          </cell>
          <cell r="D2570" t="str">
            <v>e_itsp</v>
          </cell>
          <cell r="E2570">
            <v>0.82553191489361699</v>
          </cell>
          <cell r="F2570" t="str">
            <v>% ent cuse</v>
          </cell>
        </row>
        <row r="2571">
          <cell r="A2571" t="str">
            <v>2007</v>
          </cell>
          <cell r="B2571" t="str">
            <v>PL</v>
          </cell>
          <cell r="C2571" t="str">
            <v>SM_DFGHIJKO</v>
          </cell>
          <cell r="D2571" t="str">
            <v>e_itsp</v>
          </cell>
          <cell r="E2571">
            <v>0.149331209316378</v>
          </cell>
          <cell r="F2571" t="str">
            <v>% ent</v>
          </cell>
        </row>
        <row r="2572">
          <cell r="A2572" t="str">
            <v>2007</v>
          </cell>
          <cell r="B2572" t="str">
            <v>PL</v>
          </cell>
          <cell r="C2572" t="str">
            <v>SM_DFGHIJKO</v>
          </cell>
          <cell r="D2572" t="str">
            <v>e_itsp</v>
          </cell>
          <cell r="E2572">
            <v>0.157111483557765</v>
          </cell>
          <cell r="F2572" t="str">
            <v>% ent cuse</v>
          </cell>
        </row>
        <row r="2573">
          <cell r="A2573" t="str">
            <v>2007</v>
          </cell>
          <cell r="B2573" t="str">
            <v>PL</v>
          </cell>
          <cell r="C2573" t="str">
            <v>SM_DFGHIKO</v>
          </cell>
          <cell r="D2573" t="str">
            <v>e_itsp</v>
          </cell>
          <cell r="E2573">
            <v>0.144904215622356</v>
          </cell>
          <cell r="F2573" t="str">
            <v>% ent</v>
          </cell>
        </row>
        <row r="2574">
          <cell r="A2574" t="str">
            <v>2007</v>
          </cell>
          <cell r="B2574" t="str">
            <v>PL</v>
          </cell>
          <cell r="C2574" t="str">
            <v>SM_DFGHIKO</v>
          </cell>
          <cell r="D2574" t="str">
            <v>e_itsp</v>
          </cell>
          <cell r="E2574">
            <v>0.152534205569265</v>
          </cell>
          <cell r="F2574" t="str">
            <v>% ent cuse</v>
          </cell>
        </row>
        <row r="2575">
          <cell r="A2575" t="str">
            <v>2007</v>
          </cell>
          <cell r="B2575" t="str">
            <v>PL</v>
          </cell>
          <cell r="C2575" t="str">
            <v>SM_J65_66</v>
          </cell>
          <cell r="D2575" t="str">
            <v>e_itsp</v>
          </cell>
          <cell r="E2575">
            <v>0.58710562414266099</v>
          </cell>
          <cell r="F2575" t="str">
            <v>% ent</v>
          </cell>
        </row>
        <row r="2576">
          <cell r="A2576" t="str">
            <v>2007</v>
          </cell>
          <cell r="B2576" t="str">
            <v>PL</v>
          </cell>
          <cell r="C2576" t="str">
            <v>SM_J65_66</v>
          </cell>
          <cell r="D2576" t="str">
            <v>e_itsp</v>
          </cell>
          <cell r="E2576">
            <v>0.58710562414266099</v>
          </cell>
          <cell r="F2576" t="str">
            <v>% ent cuse</v>
          </cell>
        </row>
        <row r="2577">
          <cell r="A2577" t="str">
            <v>2007</v>
          </cell>
          <cell r="B2577" t="str">
            <v>PL</v>
          </cell>
          <cell r="C2577" t="str">
            <v>SM_O1</v>
          </cell>
          <cell r="D2577" t="str">
            <v>e_itsp</v>
          </cell>
          <cell r="E2577">
            <v>0.144904215622356</v>
          </cell>
          <cell r="F2577" t="str">
            <v>% ent</v>
          </cell>
        </row>
        <row r="2578">
          <cell r="A2578" t="str">
            <v>2007</v>
          </cell>
          <cell r="B2578" t="str">
            <v>PL</v>
          </cell>
          <cell r="C2578" t="str">
            <v>SM_O1</v>
          </cell>
          <cell r="D2578" t="str">
            <v>e_itsp</v>
          </cell>
          <cell r="E2578">
            <v>0.152534205569265</v>
          </cell>
          <cell r="F2578" t="str">
            <v>% ent cuse</v>
          </cell>
        </row>
        <row r="2579">
          <cell r="A2579" t="str">
            <v>2007</v>
          </cell>
          <cell r="B2579" t="str">
            <v>PL</v>
          </cell>
          <cell r="C2579" t="str">
            <v>S_DF</v>
          </cell>
          <cell r="D2579" t="str">
            <v>e_itsp</v>
          </cell>
          <cell r="E2579">
            <v>6.98818544187884E-2</v>
          </cell>
          <cell r="F2579" t="str">
            <v>% ent</v>
          </cell>
        </row>
        <row r="2580">
          <cell r="A2580" t="str">
            <v>2007</v>
          </cell>
          <cell r="B2580" t="str">
            <v>PL</v>
          </cell>
          <cell r="C2580" t="str">
            <v>S_DF</v>
          </cell>
          <cell r="D2580" t="str">
            <v>e_itsp</v>
          </cell>
          <cell r="E2580">
            <v>7.4915306436710793E-2</v>
          </cell>
          <cell r="F2580" t="str">
            <v>% ent cuse</v>
          </cell>
        </row>
        <row r="2581">
          <cell r="A2581" t="str">
            <v>2007</v>
          </cell>
          <cell r="B2581" t="str">
            <v>PL</v>
          </cell>
          <cell r="C2581" t="str">
            <v>S_DFGHIJKO</v>
          </cell>
          <cell r="D2581" t="str">
            <v>e_itsp</v>
          </cell>
          <cell r="E2581">
            <v>0.107057436415698</v>
          </cell>
          <cell r="F2581" t="str">
            <v>% ent</v>
          </cell>
        </row>
        <row r="2582">
          <cell r="A2582" t="str">
            <v>2007</v>
          </cell>
          <cell r="B2582" t="str">
            <v>PL</v>
          </cell>
          <cell r="C2582" t="str">
            <v>S_DFGHIJKO</v>
          </cell>
          <cell r="D2582" t="str">
            <v>e_itsp</v>
          </cell>
          <cell r="E2582">
            <v>0.11386191824012</v>
          </cell>
          <cell r="F2582" t="str">
            <v>% ent cuse</v>
          </cell>
        </row>
        <row r="2583">
          <cell r="A2583" t="str">
            <v>2007</v>
          </cell>
          <cell r="B2583" t="str">
            <v>PL</v>
          </cell>
          <cell r="C2583" t="str">
            <v>S_DFGHIKO</v>
          </cell>
          <cell r="D2583" t="str">
            <v>e_itsp</v>
          </cell>
          <cell r="E2583">
            <v>0.103981248726136</v>
          </cell>
          <cell r="F2583" t="str">
            <v>% ent</v>
          </cell>
        </row>
        <row r="2584">
          <cell r="A2584" t="str">
            <v>2007</v>
          </cell>
          <cell r="B2584" t="str">
            <v>PL</v>
          </cell>
          <cell r="C2584" t="str">
            <v>S_DFGHIKO</v>
          </cell>
          <cell r="D2584" t="str">
            <v>e_itsp</v>
          </cell>
          <cell r="E2584">
            <v>0.110649219201851</v>
          </cell>
          <cell r="F2584" t="str">
            <v>% ent cuse</v>
          </cell>
        </row>
        <row r="2585">
          <cell r="A2585" t="str">
            <v>2007</v>
          </cell>
          <cell r="B2585" t="str">
            <v>PL</v>
          </cell>
          <cell r="C2585" t="str">
            <v>S_GHIKO</v>
          </cell>
          <cell r="D2585" t="str">
            <v>e_itsp</v>
          </cell>
          <cell r="E2585">
            <v>0.13458377646717601</v>
          </cell>
          <cell r="F2585" t="str">
            <v>% ent</v>
          </cell>
        </row>
        <row r="2586">
          <cell r="A2586" t="str">
            <v>2007</v>
          </cell>
          <cell r="B2586" t="str">
            <v>PL</v>
          </cell>
          <cell r="C2586" t="str">
            <v>S_GHIKO</v>
          </cell>
          <cell r="D2586" t="str">
            <v>e_itsp</v>
          </cell>
          <cell r="E2586">
            <v>0.14227309893703999</v>
          </cell>
          <cell r="F2586" t="str">
            <v>% ent cuse</v>
          </cell>
        </row>
        <row r="2587">
          <cell r="A2587" t="str">
            <v>2007</v>
          </cell>
          <cell r="B2587" t="str">
            <v>PL</v>
          </cell>
          <cell r="C2587" t="str">
            <v>S_J65_66</v>
          </cell>
          <cell r="D2587" t="str">
            <v>e_itsp</v>
          </cell>
          <cell r="E2587">
            <v>0.47368421052631599</v>
          </cell>
          <cell r="F2587" t="str">
            <v>% ent</v>
          </cell>
        </row>
        <row r="2588">
          <cell r="A2588" t="str">
            <v>2007</v>
          </cell>
          <cell r="B2588" t="str">
            <v>PL</v>
          </cell>
          <cell r="C2588" t="str">
            <v>S_J65_66</v>
          </cell>
          <cell r="D2588" t="str">
            <v>e_itsp</v>
          </cell>
          <cell r="E2588">
            <v>0.47368421052631599</v>
          </cell>
          <cell r="F2588" t="str">
            <v>% ent cuse</v>
          </cell>
        </row>
        <row r="2589">
          <cell r="A2589" t="str">
            <v>2007</v>
          </cell>
          <cell r="B2589" t="str">
            <v>PT</v>
          </cell>
          <cell r="C2589" t="str">
            <v>10_65</v>
          </cell>
          <cell r="D2589" t="str">
            <v>e_itsp</v>
          </cell>
          <cell r="E2589">
            <v>0.305494505492308</v>
          </cell>
          <cell r="F2589" t="str">
            <v>% ent</v>
          </cell>
        </row>
        <row r="2590">
          <cell r="A2590" t="str">
            <v>2007</v>
          </cell>
          <cell r="B2590" t="str">
            <v>PT</v>
          </cell>
          <cell r="C2590" t="str">
            <v>10_65</v>
          </cell>
          <cell r="D2590" t="str">
            <v>e_itsp</v>
          </cell>
          <cell r="E2590">
            <v>0.30549450549544099</v>
          </cell>
          <cell r="F2590" t="str">
            <v>% ent cuse</v>
          </cell>
        </row>
        <row r="2591">
          <cell r="A2591" t="str">
            <v>2007</v>
          </cell>
          <cell r="B2591" t="str">
            <v>PT</v>
          </cell>
          <cell r="C2591" t="str">
            <v>10_66</v>
          </cell>
          <cell r="D2591" t="str">
            <v>e_itsp</v>
          </cell>
          <cell r="E2591">
            <v>0.78571428571428603</v>
          </cell>
          <cell r="F2591" t="str">
            <v>% ent</v>
          </cell>
        </row>
        <row r="2592">
          <cell r="A2592" t="str">
            <v>2007</v>
          </cell>
          <cell r="B2592" t="str">
            <v>PT</v>
          </cell>
          <cell r="C2592" t="str">
            <v>10_66</v>
          </cell>
          <cell r="D2592" t="str">
            <v>e_itsp</v>
          </cell>
          <cell r="E2592">
            <v>0.78571428571428603</v>
          </cell>
          <cell r="F2592" t="str">
            <v>% ent cuse</v>
          </cell>
        </row>
        <row r="2593">
          <cell r="A2593" t="str">
            <v>2007</v>
          </cell>
          <cell r="B2593" t="str">
            <v>PT</v>
          </cell>
          <cell r="C2593" t="str">
            <v>10_67</v>
          </cell>
          <cell r="D2593" t="str">
            <v>e_itsp</v>
          </cell>
          <cell r="E2593">
            <v>0.41407077771900802</v>
          </cell>
          <cell r="F2593" t="str">
            <v>% ent</v>
          </cell>
        </row>
        <row r="2594">
          <cell r="A2594" t="str">
            <v>2007</v>
          </cell>
          <cell r="B2594" t="str">
            <v>PT</v>
          </cell>
          <cell r="C2594" t="str">
            <v>10_67</v>
          </cell>
          <cell r="D2594" t="str">
            <v>e_itsp</v>
          </cell>
          <cell r="E2594">
            <v>0.41407077770532003</v>
          </cell>
          <cell r="F2594" t="str">
            <v>% ent cuse</v>
          </cell>
        </row>
        <row r="2595">
          <cell r="A2595" t="str">
            <v>2007</v>
          </cell>
          <cell r="B2595" t="str">
            <v>PT</v>
          </cell>
          <cell r="C2595" t="str">
            <v>10_D</v>
          </cell>
          <cell r="D2595" t="str">
            <v>e_itsp</v>
          </cell>
          <cell r="F2595" t="str">
            <v>% ent</v>
          </cell>
        </row>
        <row r="2596">
          <cell r="A2596" t="str">
            <v>2007</v>
          </cell>
          <cell r="B2596" t="str">
            <v>PT</v>
          </cell>
          <cell r="C2596" t="str">
            <v>10_D</v>
          </cell>
          <cell r="D2596" t="str">
            <v>e_itsp</v>
          </cell>
          <cell r="F2596" t="str">
            <v>% ent cuse</v>
          </cell>
        </row>
        <row r="2597">
          <cell r="A2597" t="str">
            <v>2007</v>
          </cell>
          <cell r="B2597" t="str">
            <v>PT</v>
          </cell>
          <cell r="C2597" t="str">
            <v>10_D15_22</v>
          </cell>
          <cell r="D2597" t="str">
            <v>e_itsp</v>
          </cell>
          <cell r="E2597">
            <v>0.13212893893106401</v>
          </cell>
          <cell r="F2597" t="str">
            <v>% ent</v>
          </cell>
        </row>
        <row r="2598">
          <cell r="A2598" t="str">
            <v>2007</v>
          </cell>
          <cell r="B2598" t="str">
            <v>PT</v>
          </cell>
          <cell r="C2598" t="str">
            <v>10_D15_22</v>
          </cell>
          <cell r="D2598" t="str">
            <v>e_itsp</v>
          </cell>
          <cell r="E2598">
            <v>0.14028150551798399</v>
          </cell>
          <cell r="F2598" t="str">
            <v>% ent cuse</v>
          </cell>
        </row>
        <row r="2599">
          <cell r="A2599" t="str">
            <v>2007</v>
          </cell>
          <cell r="B2599" t="str">
            <v>PT</v>
          </cell>
          <cell r="C2599" t="str">
            <v>10_D22</v>
          </cell>
          <cell r="D2599" t="str">
            <v>e_itsp</v>
          </cell>
          <cell r="F2599" t="str">
            <v>% ent</v>
          </cell>
        </row>
        <row r="2600">
          <cell r="A2600" t="str">
            <v>2007</v>
          </cell>
          <cell r="B2600" t="str">
            <v>PT</v>
          </cell>
          <cell r="C2600" t="str">
            <v>10_D22</v>
          </cell>
          <cell r="D2600" t="str">
            <v>e_itsp</v>
          </cell>
          <cell r="F2600" t="str">
            <v>% ent cuse</v>
          </cell>
        </row>
        <row r="2601">
          <cell r="A2601" t="str">
            <v>2007</v>
          </cell>
          <cell r="B2601" t="str">
            <v>PT</v>
          </cell>
          <cell r="C2601" t="str">
            <v>10_D23_25</v>
          </cell>
          <cell r="D2601" t="str">
            <v>e_itsp</v>
          </cell>
          <cell r="E2601">
            <v>0.24061143612153199</v>
          </cell>
          <cell r="F2601" t="str">
            <v>% ent</v>
          </cell>
        </row>
        <row r="2602">
          <cell r="A2602" t="str">
            <v>2007</v>
          </cell>
          <cell r="B2602" t="str">
            <v>PT</v>
          </cell>
          <cell r="C2602" t="str">
            <v>10_D23_25</v>
          </cell>
          <cell r="D2602" t="str">
            <v>e_itsp</v>
          </cell>
          <cell r="E2602">
            <v>0.240611436120897</v>
          </cell>
          <cell r="F2602" t="str">
            <v>% ent cuse</v>
          </cell>
        </row>
        <row r="2603">
          <cell r="A2603" t="str">
            <v>2007</v>
          </cell>
          <cell r="B2603" t="str">
            <v>PT</v>
          </cell>
          <cell r="C2603" t="str">
            <v>10_D26_28</v>
          </cell>
          <cell r="D2603" t="str">
            <v>e_itsp</v>
          </cell>
          <cell r="F2603" t="str">
            <v>% ent</v>
          </cell>
        </row>
        <row r="2604">
          <cell r="A2604" t="str">
            <v>2007</v>
          </cell>
          <cell r="B2604" t="str">
            <v>PT</v>
          </cell>
          <cell r="C2604" t="str">
            <v>10_D26_28</v>
          </cell>
          <cell r="D2604" t="str">
            <v>e_itsp</v>
          </cell>
          <cell r="F2604" t="str">
            <v>% ent cuse</v>
          </cell>
        </row>
        <row r="2605">
          <cell r="A2605" t="str">
            <v>2007</v>
          </cell>
          <cell r="B2605" t="str">
            <v>PT</v>
          </cell>
          <cell r="C2605" t="str">
            <v>10_D29_37</v>
          </cell>
          <cell r="D2605" t="str">
            <v>e_itsp</v>
          </cell>
          <cell r="E2605">
            <v>0.203215282452676</v>
          </cell>
          <cell r="F2605" t="str">
            <v>% ent</v>
          </cell>
        </row>
        <row r="2606">
          <cell r="A2606" t="str">
            <v>2007</v>
          </cell>
          <cell r="B2606" t="str">
            <v>PT</v>
          </cell>
          <cell r="C2606" t="str">
            <v>10_D29_37</v>
          </cell>
          <cell r="D2606" t="str">
            <v>e_itsp</v>
          </cell>
          <cell r="E2606">
            <v>0.203720793108946</v>
          </cell>
          <cell r="F2606" t="str">
            <v>% ent cuse</v>
          </cell>
        </row>
        <row r="2607">
          <cell r="A2607" t="str">
            <v>2007</v>
          </cell>
          <cell r="B2607" t="str">
            <v>PT</v>
          </cell>
          <cell r="C2607" t="str">
            <v>10_DF</v>
          </cell>
          <cell r="D2607" t="str">
            <v>e_itsp</v>
          </cell>
          <cell r="F2607" t="str">
            <v>% ent</v>
          </cell>
        </row>
        <row r="2608">
          <cell r="A2608" t="str">
            <v>2007</v>
          </cell>
          <cell r="B2608" t="str">
            <v>PT</v>
          </cell>
          <cell r="C2608" t="str">
            <v>10_DF</v>
          </cell>
          <cell r="D2608" t="str">
            <v>e_itsp</v>
          </cell>
          <cell r="F2608" t="str">
            <v>% ent cuse</v>
          </cell>
        </row>
        <row r="2609">
          <cell r="A2609" t="str">
            <v>2007</v>
          </cell>
          <cell r="B2609" t="str">
            <v>PT</v>
          </cell>
          <cell r="C2609" t="str">
            <v>10_DFGHIJKO</v>
          </cell>
          <cell r="D2609" t="str">
            <v>e_itsp</v>
          </cell>
          <cell r="E2609">
            <v>0.18495995019054601</v>
          </cell>
          <cell r="F2609" t="str">
            <v>% ent</v>
          </cell>
        </row>
        <row r="2610">
          <cell r="A2610" t="str">
            <v>2007</v>
          </cell>
          <cell r="B2610" t="str">
            <v>PT</v>
          </cell>
          <cell r="C2610" t="str">
            <v>10_DFGHIJKO</v>
          </cell>
          <cell r="D2610" t="str">
            <v>e_itsp</v>
          </cell>
          <cell r="E2610">
            <v>0.19460189901812799</v>
          </cell>
          <cell r="F2610" t="str">
            <v>% ent cuse</v>
          </cell>
        </row>
        <row r="2611">
          <cell r="A2611" t="str">
            <v>2007</v>
          </cell>
          <cell r="B2611" t="str">
            <v>PT</v>
          </cell>
          <cell r="C2611" t="str">
            <v>10_DFGHIKO</v>
          </cell>
          <cell r="D2611" t="str">
            <v>e_itsp</v>
          </cell>
          <cell r="E2611">
            <v>0.183523242601217</v>
          </cell>
          <cell r="F2611" t="str">
            <v>% ent</v>
          </cell>
        </row>
        <row r="2612">
          <cell r="A2612" t="str">
            <v>2007</v>
          </cell>
          <cell r="B2612" t="str">
            <v>PT</v>
          </cell>
          <cell r="C2612" t="str">
            <v>10_DFGHIKO</v>
          </cell>
          <cell r="D2612" t="str">
            <v>e_itsp</v>
          </cell>
          <cell r="E2612">
            <v>0.19315383536073299</v>
          </cell>
          <cell r="F2612" t="str">
            <v>% ent cuse</v>
          </cell>
        </row>
        <row r="2613">
          <cell r="A2613" t="str">
            <v>2007</v>
          </cell>
          <cell r="B2613" t="str">
            <v>PT</v>
          </cell>
          <cell r="C2613" t="str">
            <v>10_DGHIK</v>
          </cell>
          <cell r="D2613" t="str">
            <v>e_itsp</v>
          </cell>
          <cell r="F2613" t="str">
            <v>% ent</v>
          </cell>
        </row>
        <row r="2614">
          <cell r="A2614" t="str">
            <v>2007</v>
          </cell>
          <cell r="B2614" t="str">
            <v>PT</v>
          </cell>
          <cell r="C2614" t="str">
            <v>10_DGHIK</v>
          </cell>
          <cell r="D2614" t="str">
            <v>e_itsp</v>
          </cell>
          <cell r="F2614" t="str">
            <v>% ent cuse</v>
          </cell>
        </row>
        <row r="2615">
          <cell r="A2615" t="str">
            <v>2007</v>
          </cell>
          <cell r="B2615" t="str">
            <v>PT</v>
          </cell>
          <cell r="C2615" t="str">
            <v>10_DGIK</v>
          </cell>
          <cell r="D2615" t="str">
            <v>e_itsp</v>
          </cell>
          <cell r="F2615" t="str">
            <v>% ent</v>
          </cell>
        </row>
        <row r="2616">
          <cell r="A2616" t="str">
            <v>2007</v>
          </cell>
          <cell r="B2616" t="str">
            <v>PT</v>
          </cell>
          <cell r="C2616" t="str">
            <v>10_DGIK</v>
          </cell>
          <cell r="D2616" t="str">
            <v>e_itsp</v>
          </cell>
          <cell r="F2616" t="str">
            <v>% ent cuse</v>
          </cell>
        </row>
        <row r="2617">
          <cell r="A2617" t="str">
            <v>2007</v>
          </cell>
          <cell r="B2617" t="str">
            <v>PT</v>
          </cell>
          <cell r="C2617" t="str">
            <v>10_E</v>
          </cell>
          <cell r="D2617" t="str">
            <v>e_itsp</v>
          </cell>
          <cell r="E2617">
            <v>0.434848484875</v>
          </cell>
          <cell r="F2617" t="str">
            <v>% ent</v>
          </cell>
        </row>
        <row r="2618">
          <cell r="A2618" t="str">
            <v>2007</v>
          </cell>
          <cell r="B2618" t="str">
            <v>PT</v>
          </cell>
          <cell r="C2618" t="str">
            <v>10_E</v>
          </cell>
          <cell r="D2618" t="str">
            <v>e_itsp</v>
          </cell>
          <cell r="E2618">
            <v>0.44695347479884601</v>
          </cell>
          <cell r="F2618" t="str">
            <v>% ent cuse</v>
          </cell>
        </row>
        <row r="2619">
          <cell r="A2619" t="str">
            <v>2007</v>
          </cell>
          <cell r="B2619" t="str">
            <v>PT</v>
          </cell>
          <cell r="C2619" t="str">
            <v>10_F</v>
          </cell>
          <cell r="D2619" t="str">
            <v>e_itsp</v>
          </cell>
          <cell r="F2619" t="str">
            <v>% ent</v>
          </cell>
        </row>
        <row r="2620">
          <cell r="A2620" t="str">
            <v>2007</v>
          </cell>
          <cell r="B2620" t="str">
            <v>PT</v>
          </cell>
          <cell r="C2620" t="str">
            <v>10_F</v>
          </cell>
          <cell r="D2620" t="str">
            <v>e_itsp</v>
          </cell>
          <cell r="F2620" t="str">
            <v>% ent cuse</v>
          </cell>
        </row>
        <row r="2621">
          <cell r="A2621" t="str">
            <v>2007</v>
          </cell>
          <cell r="B2621" t="str">
            <v>PT</v>
          </cell>
          <cell r="C2621" t="str">
            <v>10_G</v>
          </cell>
          <cell r="D2621" t="str">
            <v>e_itsp</v>
          </cell>
          <cell r="F2621" t="str">
            <v>% ent</v>
          </cell>
        </row>
        <row r="2622">
          <cell r="A2622" t="str">
            <v>2007</v>
          </cell>
          <cell r="B2622" t="str">
            <v>PT</v>
          </cell>
          <cell r="C2622" t="str">
            <v>10_G</v>
          </cell>
          <cell r="D2622" t="str">
            <v>e_itsp</v>
          </cell>
          <cell r="F2622" t="str">
            <v>% ent cuse</v>
          </cell>
        </row>
        <row r="2623">
          <cell r="A2623" t="str">
            <v>2007</v>
          </cell>
          <cell r="B2623" t="str">
            <v>PT</v>
          </cell>
          <cell r="C2623" t="str">
            <v>10_G50</v>
          </cell>
          <cell r="D2623" t="str">
            <v>e_itsp</v>
          </cell>
          <cell r="F2623" t="str">
            <v>% ent</v>
          </cell>
        </row>
        <row r="2624">
          <cell r="A2624" t="str">
            <v>2007</v>
          </cell>
          <cell r="B2624" t="str">
            <v>PT</v>
          </cell>
          <cell r="C2624" t="str">
            <v>10_G50</v>
          </cell>
          <cell r="D2624" t="str">
            <v>e_itsp</v>
          </cell>
          <cell r="F2624" t="str">
            <v>% ent cuse</v>
          </cell>
        </row>
        <row r="2625">
          <cell r="A2625" t="str">
            <v>2007</v>
          </cell>
          <cell r="B2625" t="str">
            <v>PT</v>
          </cell>
          <cell r="C2625" t="str">
            <v>10_G51</v>
          </cell>
          <cell r="D2625" t="str">
            <v>e_itsp</v>
          </cell>
          <cell r="E2625">
            <v>0.28927038421704798</v>
          </cell>
          <cell r="F2625" t="str">
            <v>% ent</v>
          </cell>
        </row>
        <row r="2626">
          <cell r="A2626" t="str">
            <v>2007</v>
          </cell>
          <cell r="B2626" t="str">
            <v>PT</v>
          </cell>
          <cell r="C2626" t="str">
            <v>10_G51</v>
          </cell>
          <cell r="D2626" t="str">
            <v>e_itsp</v>
          </cell>
          <cell r="E2626">
            <v>0.28932605596557398</v>
          </cell>
          <cell r="F2626" t="str">
            <v>% ent cuse</v>
          </cell>
        </row>
        <row r="2627">
          <cell r="A2627" t="str">
            <v>2007</v>
          </cell>
          <cell r="B2627" t="str">
            <v>PT</v>
          </cell>
          <cell r="C2627" t="str">
            <v>10_G52</v>
          </cell>
          <cell r="D2627" t="str">
            <v>e_itsp</v>
          </cell>
          <cell r="F2627" t="str">
            <v>% ent</v>
          </cell>
        </row>
        <row r="2628">
          <cell r="A2628" t="str">
            <v>2007</v>
          </cell>
          <cell r="B2628" t="str">
            <v>PT</v>
          </cell>
          <cell r="C2628" t="str">
            <v>10_G52</v>
          </cell>
          <cell r="D2628" t="str">
            <v>e_itsp</v>
          </cell>
          <cell r="F2628" t="str">
            <v>% ent cuse</v>
          </cell>
        </row>
        <row r="2629">
          <cell r="A2629" t="str">
            <v>2007</v>
          </cell>
          <cell r="B2629" t="str">
            <v>PT</v>
          </cell>
          <cell r="C2629" t="str">
            <v>10_GHIKO</v>
          </cell>
          <cell r="D2629" t="str">
            <v>e_itsp</v>
          </cell>
          <cell r="F2629" t="str">
            <v>% ent</v>
          </cell>
        </row>
        <row r="2630">
          <cell r="A2630" t="str">
            <v>2007</v>
          </cell>
          <cell r="B2630" t="str">
            <v>PT</v>
          </cell>
          <cell r="C2630" t="str">
            <v>10_GHIKO</v>
          </cell>
          <cell r="D2630" t="str">
            <v>e_itsp</v>
          </cell>
          <cell r="F2630" t="str">
            <v>% ent cuse</v>
          </cell>
        </row>
        <row r="2631">
          <cell r="A2631" t="str">
            <v>2007</v>
          </cell>
          <cell r="B2631" t="str">
            <v>PT</v>
          </cell>
          <cell r="C2631" t="str">
            <v>10_H551_552</v>
          </cell>
          <cell r="D2631" t="str">
            <v>e_itsp</v>
          </cell>
          <cell r="E2631">
            <v>0.24561295612915099</v>
          </cell>
          <cell r="F2631" t="str">
            <v>% ent</v>
          </cell>
        </row>
        <row r="2632">
          <cell r="A2632" t="str">
            <v>2007</v>
          </cell>
          <cell r="B2632" t="str">
            <v>PT</v>
          </cell>
          <cell r="C2632" t="str">
            <v>10_H551_552</v>
          </cell>
          <cell r="D2632" t="str">
            <v>e_itsp</v>
          </cell>
          <cell r="E2632">
            <v>0.248033289169623</v>
          </cell>
          <cell r="F2632" t="str">
            <v>% ent cuse</v>
          </cell>
        </row>
        <row r="2633">
          <cell r="A2633" t="str">
            <v>2007</v>
          </cell>
          <cell r="B2633" t="str">
            <v>PT</v>
          </cell>
          <cell r="C2633" t="str">
            <v>10_I</v>
          </cell>
          <cell r="D2633" t="str">
            <v>e_itsp</v>
          </cell>
          <cell r="E2633">
            <v>0.186218117853298</v>
          </cell>
          <cell r="F2633" t="str">
            <v>% ent</v>
          </cell>
        </row>
        <row r="2634">
          <cell r="A2634" t="str">
            <v>2007</v>
          </cell>
          <cell r="B2634" t="str">
            <v>PT</v>
          </cell>
          <cell r="C2634" t="str">
            <v>10_I</v>
          </cell>
          <cell r="D2634" t="str">
            <v>e_itsp</v>
          </cell>
          <cell r="E2634">
            <v>0.20498596185443499</v>
          </cell>
          <cell r="F2634" t="str">
            <v>% ent cuse</v>
          </cell>
        </row>
        <row r="2635">
          <cell r="A2635" t="str">
            <v>2007</v>
          </cell>
          <cell r="B2635" t="str">
            <v>PT</v>
          </cell>
          <cell r="C2635" t="str">
            <v>10_I60_63</v>
          </cell>
          <cell r="D2635" t="str">
            <v>e_itsp</v>
          </cell>
          <cell r="E2635">
            <v>0.172137265610049</v>
          </cell>
          <cell r="F2635" t="str">
            <v>% ent</v>
          </cell>
        </row>
        <row r="2636">
          <cell r="A2636" t="str">
            <v>2007</v>
          </cell>
          <cell r="B2636" t="str">
            <v>PT</v>
          </cell>
          <cell r="C2636" t="str">
            <v>10_I60_63</v>
          </cell>
          <cell r="D2636" t="str">
            <v>e_itsp</v>
          </cell>
          <cell r="E2636">
            <v>0.19015585721410599</v>
          </cell>
          <cell r="F2636" t="str">
            <v>% ent cuse</v>
          </cell>
        </row>
        <row r="2637">
          <cell r="A2637" t="str">
            <v>2007</v>
          </cell>
          <cell r="B2637" t="str">
            <v>PT</v>
          </cell>
          <cell r="C2637" t="str">
            <v>10_I64</v>
          </cell>
          <cell r="D2637" t="str">
            <v>e_itsp</v>
          </cell>
          <cell r="E2637">
            <v>0.58906250000000004</v>
          </cell>
          <cell r="F2637" t="str">
            <v>% ent</v>
          </cell>
        </row>
        <row r="2638">
          <cell r="A2638" t="str">
            <v>2007</v>
          </cell>
          <cell r="B2638" t="str">
            <v>PT</v>
          </cell>
          <cell r="C2638" t="str">
            <v>10_I64</v>
          </cell>
          <cell r="D2638" t="str">
            <v>e_itsp</v>
          </cell>
          <cell r="E2638">
            <v>0.58906250000000004</v>
          </cell>
          <cell r="F2638" t="str">
            <v>% ent cuse</v>
          </cell>
        </row>
        <row r="2639">
          <cell r="A2639" t="str">
            <v>2007</v>
          </cell>
          <cell r="B2639" t="str">
            <v>PT</v>
          </cell>
          <cell r="C2639" t="str">
            <v>10_J65_66</v>
          </cell>
          <cell r="D2639" t="str">
            <v>e_itsp</v>
          </cell>
          <cell r="E2639">
            <v>0.41263517358964102</v>
          </cell>
          <cell r="F2639" t="str">
            <v>% ent</v>
          </cell>
        </row>
        <row r="2640">
          <cell r="A2640" t="str">
            <v>2007</v>
          </cell>
          <cell r="B2640" t="str">
            <v>PT</v>
          </cell>
          <cell r="C2640" t="str">
            <v>10_J65_66</v>
          </cell>
          <cell r="D2640" t="str">
            <v>e_itsp</v>
          </cell>
          <cell r="E2640">
            <v>0.41263517359292901</v>
          </cell>
          <cell r="F2640" t="str">
            <v>% ent cuse</v>
          </cell>
        </row>
        <row r="2641">
          <cell r="A2641" t="str">
            <v>2007</v>
          </cell>
          <cell r="B2641" t="str">
            <v>PT</v>
          </cell>
          <cell r="C2641" t="str">
            <v>10_K</v>
          </cell>
          <cell r="D2641" t="str">
            <v>e_itsp</v>
          </cell>
          <cell r="E2641">
            <v>0.343063354668037</v>
          </cell>
          <cell r="F2641" t="str">
            <v>% ent</v>
          </cell>
        </row>
        <row r="2642">
          <cell r="A2642" t="str">
            <v>2007</v>
          </cell>
          <cell r="B2642" t="str">
            <v>PT</v>
          </cell>
          <cell r="C2642" t="str">
            <v>10_K</v>
          </cell>
          <cell r="D2642" t="str">
            <v>e_itsp</v>
          </cell>
          <cell r="E2642">
            <v>0.35401228681316399</v>
          </cell>
          <cell r="F2642" t="str">
            <v>% ent cuse</v>
          </cell>
        </row>
        <row r="2643">
          <cell r="A2643" t="str">
            <v>2007</v>
          </cell>
          <cell r="B2643" t="str">
            <v>PT</v>
          </cell>
          <cell r="C2643" t="str">
            <v>10_K70_71_73_74</v>
          </cell>
          <cell r="D2643" t="str">
            <v>e_itsp</v>
          </cell>
          <cell r="E2643">
            <v>0.28702655668508997</v>
          </cell>
          <cell r="F2643" t="str">
            <v>% ent</v>
          </cell>
        </row>
        <row r="2644">
          <cell r="A2644" t="str">
            <v>2007</v>
          </cell>
          <cell r="B2644" t="str">
            <v>PT</v>
          </cell>
          <cell r="C2644" t="str">
            <v>10_K70_71_73_74</v>
          </cell>
          <cell r="D2644" t="str">
            <v>e_itsp</v>
          </cell>
          <cell r="E2644">
            <v>0.29594867290676402</v>
          </cell>
          <cell r="F2644" t="str">
            <v>% ent cuse</v>
          </cell>
        </row>
        <row r="2645">
          <cell r="A2645" t="str">
            <v>2007</v>
          </cell>
          <cell r="B2645" t="str">
            <v>PT</v>
          </cell>
          <cell r="C2645" t="str">
            <v>10_K72</v>
          </cell>
          <cell r="D2645" t="str">
            <v>e_itsp</v>
          </cell>
          <cell r="E2645">
            <v>0.86286384976056296</v>
          </cell>
          <cell r="F2645" t="str">
            <v>% ent</v>
          </cell>
        </row>
        <row r="2646">
          <cell r="A2646" t="str">
            <v>2007</v>
          </cell>
          <cell r="B2646" t="str">
            <v>PT</v>
          </cell>
          <cell r="C2646" t="str">
            <v>10_K72</v>
          </cell>
          <cell r="D2646" t="str">
            <v>e_itsp</v>
          </cell>
          <cell r="E2646">
            <v>0.89710548152524305</v>
          </cell>
          <cell r="F2646" t="str">
            <v>% ent cuse</v>
          </cell>
        </row>
        <row r="2647">
          <cell r="A2647" t="str">
            <v>2007</v>
          </cell>
          <cell r="B2647" t="str">
            <v>PT</v>
          </cell>
          <cell r="C2647" t="str">
            <v>10_O921_922</v>
          </cell>
          <cell r="D2647" t="str">
            <v>e_itsp</v>
          </cell>
          <cell r="F2647" t="str">
            <v>% ent</v>
          </cell>
        </row>
        <row r="2648">
          <cell r="A2648" t="str">
            <v>2007</v>
          </cell>
          <cell r="B2648" t="str">
            <v>PT</v>
          </cell>
          <cell r="C2648" t="str">
            <v>10_O921_922</v>
          </cell>
          <cell r="D2648" t="str">
            <v>e_itsp</v>
          </cell>
          <cell r="F2648" t="str">
            <v>% ent cuse</v>
          </cell>
        </row>
        <row r="2649">
          <cell r="A2649" t="str">
            <v>2007</v>
          </cell>
          <cell r="B2649" t="str">
            <v>PT</v>
          </cell>
          <cell r="C2649" t="str">
            <v>L_DF</v>
          </cell>
          <cell r="D2649" t="str">
            <v>e_itsp</v>
          </cell>
          <cell r="E2649">
            <v>0.76519337016574596</v>
          </cell>
          <cell r="F2649" t="str">
            <v>% ent</v>
          </cell>
        </row>
        <row r="2650">
          <cell r="A2650" t="str">
            <v>2007</v>
          </cell>
          <cell r="B2650" t="str">
            <v>PT</v>
          </cell>
          <cell r="C2650" t="str">
            <v>L_DF</v>
          </cell>
          <cell r="D2650" t="str">
            <v>e_itsp</v>
          </cell>
          <cell r="E2650">
            <v>0.76519337016574596</v>
          </cell>
          <cell r="F2650" t="str">
            <v>% ent cuse</v>
          </cell>
        </row>
        <row r="2651">
          <cell r="A2651" t="str">
            <v>2007</v>
          </cell>
          <cell r="B2651" t="str">
            <v>PT</v>
          </cell>
          <cell r="C2651" t="str">
            <v>L_DFGHIJKO</v>
          </cell>
          <cell r="D2651" t="str">
            <v>e_itsp</v>
          </cell>
          <cell r="E2651">
            <v>0.67336010709504701</v>
          </cell>
          <cell r="F2651" t="str">
            <v>% ent</v>
          </cell>
        </row>
        <row r="2652">
          <cell r="A2652" t="str">
            <v>2007</v>
          </cell>
          <cell r="B2652" t="str">
            <v>PT</v>
          </cell>
          <cell r="C2652" t="str">
            <v>L_DFGHIJKO</v>
          </cell>
          <cell r="D2652" t="str">
            <v>e_itsp</v>
          </cell>
          <cell r="E2652">
            <v>0.67336010709504701</v>
          </cell>
          <cell r="F2652" t="str">
            <v>% ent cuse</v>
          </cell>
        </row>
        <row r="2653">
          <cell r="A2653" t="str">
            <v>2007</v>
          </cell>
          <cell r="B2653" t="str">
            <v>PT</v>
          </cell>
          <cell r="C2653" t="str">
            <v>L_DFGHIKO</v>
          </cell>
          <cell r="D2653" t="str">
            <v>e_itsp</v>
          </cell>
          <cell r="E2653">
            <v>0.66295264623955397</v>
          </cell>
          <cell r="F2653" t="str">
            <v>% ent</v>
          </cell>
        </row>
        <row r="2654">
          <cell r="A2654" t="str">
            <v>2007</v>
          </cell>
          <cell r="B2654" t="str">
            <v>PT</v>
          </cell>
          <cell r="C2654" t="str">
            <v>L_DFGHIKO</v>
          </cell>
          <cell r="D2654" t="str">
            <v>e_itsp</v>
          </cell>
          <cell r="E2654">
            <v>0.66295264623955397</v>
          </cell>
          <cell r="F2654" t="str">
            <v>% ent cuse</v>
          </cell>
        </row>
        <row r="2655">
          <cell r="A2655" t="str">
            <v>2007</v>
          </cell>
          <cell r="B2655" t="str">
            <v>PT</v>
          </cell>
          <cell r="C2655" t="str">
            <v>L_GHIKO</v>
          </cell>
          <cell r="D2655" t="str">
            <v>e_itsp</v>
          </cell>
          <cell r="E2655">
            <v>0.55898876404494402</v>
          </cell>
          <cell r="F2655" t="str">
            <v>% ent</v>
          </cell>
        </row>
        <row r="2656">
          <cell r="A2656" t="str">
            <v>2007</v>
          </cell>
          <cell r="B2656" t="str">
            <v>PT</v>
          </cell>
          <cell r="C2656" t="str">
            <v>L_GHIKO</v>
          </cell>
          <cell r="D2656" t="str">
            <v>e_itsp</v>
          </cell>
          <cell r="E2656">
            <v>0.55898876404494402</v>
          </cell>
          <cell r="F2656" t="str">
            <v>% ent cuse</v>
          </cell>
        </row>
        <row r="2657">
          <cell r="A2657" t="str">
            <v>2007</v>
          </cell>
          <cell r="B2657" t="str">
            <v>PT</v>
          </cell>
          <cell r="C2657" t="str">
            <v>L_J65_66</v>
          </cell>
          <cell r="D2657" t="str">
            <v>e_itsp</v>
          </cell>
          <cell r="E2657">
            <v>0.931034482758621</v>
          </cell>
          <cell r="F2657" t="str">
            <v>% ent</v>
          </cell>
        </row>
        <row r="2658">
          <cell r="A2658" t="str">
            <v>2007</v>
          </cell>
          <cell r="B2658" t="str">
            <v>PT</v>
          </cell>
          <cell r="C2658" t="str">
            <v>L_J65_66</v>
          </cell>
          <cell r="D2658" t="str">
            <v>e_itsp</v>
          </cell>
          <cell r="E2658">
            <v>0.931034482758621</v>
          </cell>
          <cell r="F2658" t="str">
            <v>% ent cuse</v>
          </cell>
        </row>
        <row r="2659">
          <cell r="A2659" t="str">
            <v>2007</v>
          </cell>
          <cell r="B2659" t="str">
            <v>PT</v>
          </cell>
          <cell r="C2659" t="str">
            <v>MC_DF</v>
          </cell>
          <cell r="D2659" t="str">
            <v>e_itsp</v>
          </cell>
          <cell r="F2659" t="str">
            <v>% ent</v>
          </cell>
        </row>
        <row r="2660">
          <cell r="A2660" t="str">
            <v>2007</v>
          </cell>
          <cell r="B2660" t="str">
            <v>PT</v>
          </cell>
          <cell r="C2660" t="str">
            <v>MC_DF</v>
          </cell>
          <cell r="D2660" t="str">
            <v>e_itsp</v>
          </cell>
          <cell r="F2660" t="str">
            <v>% ent cuse</v>
          </cell>
        </row>
        <row r="2661">
          <cell r="A2661" t="str">
            <v>2007</v>
          </cell>
          <cell r="B2661" t="str">
            <v>PT</v>
          </cell>
          <cell r="C2661" t="str">
            <v>MC_DFGHIJKO</v>
          </cell>
          <cell r="D2661" t="str">
            <v>e_itsp</v>
          </cell>
          <cell r="F2661" t="str">
            <v>% ent</v>
          </cell>
        </row>
        <row r="2662">
          <cell r="A2662" t="str">
            <v>2007</v>
          </cell>
          <cell r="B2662" t="str">
            <v>PT</v>
          </cell>
          <cell r="C2662" t="str">
            <v>MC_DFGHIJKO</v>
          </cell>
          <cell r="D2662" t="str">
            <v>e_itsp</v>
          </cell>
          <cell r="F2662" t="str">
            <v>% ent cuse</v>
          </cell>
        </row>
        <row r="2663">
          <cell r="A2663" t="str">
            <v>2007</v>
          </cell>
          <cell r="B2663" t="str">
            <v>PT</v>
          </cell>
          <cell r="C2663" t="str">
            <v>MC_DFGHIKO</v>
          </cell>
          <cell r="D2663" t="str">
            <v>e_itsp</v>
          </cell>
          <cell r="E2663">
            <v>4.2864449072509601E-2</v>
          </cell>
          <cell r="F2663" t="str">
            <v>% ent</v>
          </cell>
        </row>
        <row r="2664">
          <cell r="A2664" t="str">
            <v>2007</v>
          </cell>
          <cell r="B2664" t="str">
            <v>PT</v>
          </cell>
          <cell r="C2664" t="str">
            <v>MC_DFGHIKO</v>
          </cell>
          <cell r="D2664" t="str">
            <v>e_itsp</v>
          </cell>
          <cell r="E2664">
            <v>7.7528008023267703E-2</v>
          </cell>
          <cell r="F2664" t="str">
            <v>% ent cuse</v>
          </cell>
        </row>
        <row r="2665">
          <cell r="A2665" t="str">
            <v>2007</v>
          </cell>
          <cell r="B2665" t="str">
            <v>PT</v>
          </cell>
          <cell r="C2665" t="str">
            <v>MC_GHIKO</v>
          </cell>
          <cell r="D2665" t="str">
            <v>e_itsp</v>
          </cell>
          <cell r="E2665">
            <v>5.2815841367541E-2</v>
          </cell>
          <cell r="F2665" t="str">
            <v>% ent</v>
          </cell>
        </row>
        <row r="2666">
          <cell r="A2666" t="str">
            <v>2007</v>
          </cell>
          <cell r="B2666" t="str">
            <v>PT</v>
          </cell>
          <cell r="C2666" t="str">
            <v>MC_GHIKO</v>
          </cell>
          <cell r="D2666" t="str">
            <v>e_itsp</v>
          </cell>
          <cell r="E2666">
            <v>8.7554398396839303E-2</v>
          </cell>
          <cell r="F2666" t="str">
            <v>% ent cuse</v>
          </cell>
        </row>
        <row r="2667">
          <cell r="A2667" t="str">
            <v>2007</v>
          </cell>
          <cell r="B2667" t="str">
            <v>PT</v>
          </cell>
          <cell r="C2667" t="str">
            <v>MC_J65_66</v>
          </cell>
          <cell r="D2667" t="str">
            <v>e_itsp</v>
          </cell>
          <cell r="F2667" t="str">
            <v>% ent</v>
          </cell>
        </row>
        <row r="2668">
          <cell r="A2668" t="str">
            <v>2007</v>
          </cell>
          <cell r="B2668" t="str">
            <v>PT</v>
          </cell>
          <cell r="C2668" t="str">
            <v>MC_J65_66</v>
          </cell>
          <cell r="D2668" t="str">
            <v>e_itsp</v>
          </cell>
          <cell r="F2668" t="str">
            <v>% ent cuse</v>
          </cell>
        </row>
        <row r="2669">
          <cell r="A2669" t="str">
            <v>2007</v>
          </cell>
          <cell r="B2669" t="str">
            <v>PT</v>
          </cell>
          <cell r="C2669" t="str">
            <v>MI_DF</v>
          </cell>
          <cell r="D2669" t="str">
            <v>e_itsp</v>
          </cell>
          <cell r="F2669" t="str">
            <v>% ent</v>
          </cell>
        </row>
        <row r="2670">
          <cell r="A2670" t="str">
            <v>2007</v>
          </cell>
          <cell r="B2670" t="str">
            <v>PT</v>
          </cell>
          <cell r="C2670" t="str">
            <v>MI_DF</v>
          </cell>
          <cell r="D2670" t="str">
            <v>e_itsp</v>
          </cell>
          <cell r="F2670" t="str">
            <v>% ent cuse</v>
          </cell>
        </row>
        <row r="2671">
          <cell r="A2671" t="str">
            <v>2007</v>
          </cell>
          <cell r="B2671" t="str">
            <v>PT</v>
          </cell>
          <cell r="C2671" t="str">
            <v>MI_DFGHIJKO</v>
          </cell>
          <cell r="D2671" t="str">
            <v>e_itsp</v>
          </cell>
          <cell r="E2671">
            <v>6.1752321155007797E-2</v>
          </cell>
          <cell r="F2671" t="str">
            <v>% ent</v>
          </cell>
        </row>
        <row r="2672">
          <cell r="A2672" t="str">
            <v>2007</v>
          </cell>
          <cell r="B2672" t="str">
            <v>PT</v>
          </cell>
          <cell r="C2672" t="str">
            <v>MI_DFGHIJKO</v>
          </cell>
          <cell r="D2672" t="str">
            <v>e_itsp</v>
          </cell>
          <cell r="E2672">
            <v>7.8651175387827593E-2</v>
          </cell>
          <cell r="F2672" t="str">
            <v>% ent cuse</v>
          </cell>
        </row>
        <row r="2673">
          <cell r="A2673" t="str">
            <v>2007</v>
          </cell>
          <cell r="B2673" t="str">
            <v>PT</v>
          </cell>
          <cell r="C2673" t="str">
            <v>MI_DFGHIKO</v>
          </cell>
          <cell r="D2673" t="str">
            <v>e_itsp</v>
          </cell>
          <cell r="E2673">
            <v>6.1718593556636898E-2</v>
          </cell>
          <cell r="F2673" t="str">
            <v>% ent</v>
          </cell>
        </row>
        <row r="2674">
          <cell r="A2674" t="str">
            <v>2007</v>
          </cell>
          <cell r="B2674" t="str">
            <v>PT</v>
          </cell>
          <cell r="C2674" t="str">
            <v>MI_DFGHIKO</v>
          </cell>
          <cell r="D2674" t="str">
            <v>e_itsp</v>
          </cell>
          <cell r="E2674">
            <v>7.8605600387921207E-2</v>
          </cell>
          <cell r="F2674" t="str">
            <v>% ent cuse</v>
          </cell>
        </row>
        <row r="2675">
          <cell r="A2675" t="str">
            <v>2007</v>
          </cell>
          <cell r="B2675" t="str">
            <v>PT</v>
          </cell>
          <cell r="C2675" t="str">
            <v>MI_GHIKO</v>
          </cell>
          <cell r="D2675" t="str">
            <v>e_itsp</v>
          </cell>
          <cell r="E2675">
            <v>9.2954216481978894E-2</v>
          </cell>
          <cell r="F2675" t="str">
            <v>% ent</v>
          </cell>
        </row>
        <row r="2676">
          <cell r="A2676" t="str">
            <v>2007</v>
          </cell>
          <cell r="B2676" t="str">
            <v>PT</v>
          </cell>
          <cell r="C2676" t="str">
            <v>MI_GHIKO</v>
          </cell>
          <cell r="D2676" t="str">
            <v>e_itsp</v>
          </cell>
          <cell r="E2676">
            <v>0.105151278940902</v>
          </cell>
          <cell r="F2676" t="str">
            <v>% ent cuse</v>
          </cell>
        </row>
        <row r="2677">
          <cell r="A2677" t="str">
            <v>2007</v>
          </cell>
          <cell r="B2677" t="str">
            <v>PT</v>
          </cell>
          <cell r="C2677" t="str">
            <v>MI_J65_66</v>
          </cell>
          <cell r="D2677" t="str">
            <v>e_itsp</v>
          </cell>
          <cell r="E2677">
            <v>0.125</v>
          </cell>
          <cell r="F2677" t="str">
            <v>% ent</v>
          </cell>
        </row>
        <row r="2678">
          <cell r="A2678" t="str">
            <v>2007</v>
          </cell>
          <cell r="B2678" t="str">
            <v>PT</v>
          </cell>
          <cell r="C2678" t="str">
            <v>MI_J65_66</v>
          </cell>
          <cell r="D2678" t="str">
            <v>e_itsp</v>
          </cell>
          <cell r="E2678">
            <v>0.169811320741901</v>
          </cell>
          <cell r="F2678" t="str">
            <v>% ent cuse</v>
          </cell>
        </row>
        <row r="2679">
          <cell r="A2679" t="str">
            <v>2007</v>
          </cell>
          <cell r="B2679" t="str">
            <v>PT</v>
          </cell>
          <cell r="C2679" t="str">
            <v>M_DF</v>
          </cell>
          <cell r="D2679" t="str">
            <v>e_itsp</v>
          </cell>
          <cell r="E2679">
            <v>0.29737570797125501</v>
          </cell>
          <cell r="F2679" t="str">
            <v>% ent</v>
          </cell>
        </row>
        <row r="2680">
          <cell r="A2680" t="str">
            <v>2007</v>
          </cell>
          <cell r="B2680" t="str">
            <v>PT</v>
          </cell>
          <cell r="C2680" t="str">
            <v>M_DF</v>
          </cell>
          <cell r="D2680" t="str">
            <v>e_itsp</v>
          </cell>
          <cell r="E2680">
            <v>0.29737570797277502</v>
          </cell>
          <cell r="F2680" t="str">
            <v>% ent cuse</v>
          </cell>
        </row>
        <row r="2681">
          <cell r="A2681" t="str">
            <v>2007</v>
          </cell>
          <cell r="B2681" t="str">
            <v>PT</v>
          </cell>
          <cell r="C2681" t="str">
            <v>M_DFGHIJKO</v>
          </cell>
          <cell r="D2681" t="str">
            <v>e_itsp</v>
          </cell>
          <cell r="E2681">
            <v>0.35849192151182202</v>
          </cell>
          <cell r="F2681" t="str">
            <v>% ent</v>
          </cell>
        </row>
        <row r="2682">
          <cell r="A2682" t="str">
            <v>2007</v>
          </cell>
          <cell r="B2682" t="str">
            <v>PT</v>
          </cell>
          <cell r="C2682" t="str">
            <v>M_DFGHIJKO</v>
          </cell>
          <cell r="D2682" t="str">
            <v>e_itsp</v>
          </cell>
          <cell r="E2682">
            <v>0.36155391884688198</v>
          </cell>
          <cell r="F2682" t="str">
            <v>% ent cuse</v>
          </cell>
        </row>
        <row r="2683">
          <cell r="A2683" t="str">
            <v>2007</v>
          </cell>
          <cell r="B2683" t="str">
            <v>PT</v>
          </cell>
          <cell r="C2683" t="str">
            <v>M_DFGHIKO</v>
          </cell>
          <cell r="D2683" t="str">
            <v>e_itsp</v>
          </cell>
          <cell r="E2683">
            <v>0.35435228551790598</v>
          </cell>
          <cell r="F2683" t="str">
            <v>% ent</v>
          </cell>
        </row>
        <row r="2684">
          <cell r="A2684" t="str">
            <v>2007</v>
          </cell>
          <cell r="B2684" t="str">
            <v>PT</v>
          </cell>
          <cell r="C2684" t="str">
            <v>M_DFGHIKO</v>
          </cell>
          <cell r="D2684" t="str">
            <v>e_itsp</v>
          </cell>
          <cell r="E2684">
            <v>0.35742578151286802</v>
          </cell>
          <cell r="F2684" t="str">
            <v>% ent cuse</v>
          </cell>
        </row>
        <row r="2685">
          <cell r="A2685" t="str">
            <v>2007</v>
          </cell>
          <cell r="B2685" t="str">
            <v>PT</v>
          </cell>
          <cell r="C2685" t="str">
            <v>M_GHIKO</v>
          </cell>
          <cell r="D2685" t="str">
            <v>e_itsp</v>
          </cell>
          <cell r="E2685">
            <v>0.445789325137878</v>
          </cell>
          <cell r="F2685" t="str">
            <v>% ent</v>
          </cell>
        </row>
        <row r="2686">
          <cell r="A2686" t="str">
            <v>2007</v>
          </cell>
          <cell r="B2686" t="str">
            <v>PT</v>
          </cell>
          <cell r="C2686" t="str">
            <v>M_GHIKO</v>
          </cell>
          <cell r="D2686" t="str">
            <v>e_itsp</v>
          </cell>
          <cell r="E2686">
            <v>0.45600323668505599</v>
          </cell>
          <cell r="F2686" t="str">
            <v>% ent cuse</v>
          </cell>
        </row>
        <row r="2687">
          <cell r="A2687" t="str">
            <v>2007</v>
          </cell>
          <cell r="B2687" t="str">
            <v>PT</v>
          </cell>
          <cell r="C2687" t="str">
            <v>M_J65_66</v>
          </cell>
          <cell r="D2687" t="str">
            <v>e_itsp</v>
          </cell>
          <cell r="E2687">
            <v>0.628205128192308</v>
          </cell>
          <cell r="F2687" t="str">
            <v>% ent</v>
          </cell>
        </row>
        <row r="2688">
          <cell r="A2688" t="str">
            <v>2007</v>
          </cell>
          <cell r="B2688" t="str">
            <v>PT</v>
          </cell>
          <cell r="C2688" t="str">
            <v>M_J65_66</v>
          </cell>
          <cell r="D2688" t="str">
            <v>e_itsp</v>
          </cell>
          <cell r="E2688">
            <v>0.62820512821646901</v>
          </cell>
          <cell r="F2688" t="str">
            <v>% ent cuse</v>
          </cell>
        </row>
        <row r="2689">
          <cell r="A2689" t="str">
            <v>2007</v>
          </cell>
          <cell r="B2689" t="str">
            <v>PT</v>
          </cell>
          <cell r="C2689" t="str">
            <v>SM_DFGHIJKO</v>
          </cell>
          <cell r="D2689" t="str">
            <v>e_itsp</v>
          </cell>
          <cell r="F2689" t="str">
            <v>% ent</v>
          </cell>
        </row>
        <row r="2690">
          <cell r="A2690" t="str">
            <v>2007</v>
          </cell>
          <cell r="B2690" t="str">
            <v>PT</v>
          </cell>
          <cell r="C2690" t="str">
            <v>SM_DFGHIJKO</v>
          </cell>
          <cell r="D2690" t="str">
            <v>e_itsp</v>
          </cell>
          <cell r="F2690" t="str">
            <v>% ent cuse</v>
          </cell>
        </row>
        <row r="2691">
          <cell r="A2691" t="str">
            <v>2007</v>
          </cell>
          <cell r="B2691" t="str">
            <v>PT</v>
          </cell>
          <cell r="C2691" t="str">
            <v>SM_DFGHIKO</v>
          </cell>
          <cell r="D2691" t="str">
            <v>e_itsp</v>
          </cell>
          <cell r="E2691">
            <v>0.174709931325362</v>
          </cell>
          <cell r="F2691" t="str">
            <v>% ent</v>
          </cell>
        </row>
        <row r="2692">
          <cell r="A2692" t="str">
            <v>2007</v>
          </cell>
          <cell r="B2692" t="str">
            <v>PT</v>
          </cell>
          <cell r="C2692" t="str">
            <v>SM_DFGHIKO</v>
          </cell>
          <cell r="D2692" t="str">
            <v>e_itsp</v>
          </cell>
          <cell r="E2692">
            <v>0.184055587390315</v>
          </cell>
          <cell r="F2692" t="str">
            <v>% ent cuse</v>
          </cell>
        </row>
        <row r="2693">
          <cell r="A2693" t="str">
            <v>2007</v>
          </cell>
          <cell r="B2693" t="str">
            <v>PT</v>
          </cell>
          <cell r="C2693" t="str">
            <v>SM_J65_66</v>
          </cell>
          <cell r="D2693" t="str">
            <v>e_itsp</v>
          </cell>
          <cell r="F2693" t="str">
            <v>% ent</v>
          </cell>
        </row>
        <row r="2694">
          <cell r="A2694" t="str">
            <v>2007</v>
          </cell>
          <cell r="B2694" t="str">
            <v>PT</v>
          </cell>
          <cell r="C2694" t="str">
            <v>SM_J65_66</v>
          </cell>
          <cell r="D2694" t="str">
            <v>e_itsp</v>
          </cell>
          <cell r="F2694" t="str">
            <v>% ent cuse</v>
          </cell>
        </row>
        <row r="2695">
          <cell r="A2695" t="str">
            <v>2007</v>
          </cell>
          <cell r="B2695" t="str">
            <v>PT</v>
          </cell>
          <cell r="C2695" t="str">
            <v>SM_J65_66_O1</v>
          </cell>
          <cell r="D2695" t="str">
            <v>e_itsp</v>
          </cell>
          <cell r="F2695" t="str">
            <v>% ent</v>
          </cell>
        </row>
        <row r="2696">
          <cell r="A2696" t="str">
            <v>2007</v>
          </cell>
          <cell r="B2696" t="str">
            <v>PT</v>
          </cell>
          <cell r="C2696" t="str">
            <v>SM_J65_66_O1</v>
          </cell>
          <cell r="D2696" t="str">
            <v>e_itsp</v>
          </cell>
          <cell r="F2696" t="str">
            <v>% ent cuse</v>
          </cell>
        </row>
        <row r="2697">
          <cell r="A2697" t="str">
            <v>2007</v>
          </cell>
          <cell r="B2697" t="str">
            <v>PT</v>
          </cell>
          <cell r="C2697" t="str">
            <v>SM_J65_66_OTH</v>
          </cell>
          <cell r="D2697" t="str">
            <v>e_itsp</v>
          </cell>
          <cell r="E2697">
            <v>0.57164031620307698</v>
          </cell>
          <cell r="F2697" t="str">
            <v>% ent</v>
          </cell>
        </row>
        <row r="2698">
          <cell r="A2698" t="str">
            <v>2007</v>
          </cell>
          <cell r="B2698" t="str">
            <v>PT</v>
          </cell>
          <cell r="C2698" t="str">
            <v>SM_J65_66_OTH</v>
          </cell>
          <cell r="D2698" t="str">
            <v>e_itsp</v>
          </cell>
          <cell r="E2698">
            <v>0.571640316202781</v>
          </cell>
          <cell r="F2698" t="str">
            <v>% ent cuse</v>
          </cell>
        </row>
        <row r="2699">
          <cell r="A2699" t="str">
            <v>2007</v>
          </cell>
          <cell r="B2699" t="str">
            <v>PT</v>
          </cell>
          <cell r="C2699" t="str">
            <v>SM_O1</v>
          </cell>
          <cell r="D2699" t="str">
            <v>e_itsp</v>
          </cell>
          <cell r="E2699">
            <v>0.16208145837320201</v>
          </cell>
          <cell r="F2699" t="str">
            <v>% ent</v>
          </cell>
        </row>
        <row r="2700">
          <cell r="A2700" t="str">
            <v>2007</v>
          </cell>
          <cell r="B2700" t="str">
            <v>PT</v>
          </cell>
          <cell r="C2700" t="str">
            <v>SM_O1</v>
          </cell>
          <cell r="D2700" t="str">
            <v>e_itsp</v>
          </cell>
          <cell r="E2700">
            <v>0.17092957094095301</v>
          </cell>
          <cell r="F2700" t="str">
            <v>% ent cuse</v>
          </cell>
        </row>
        <row r="2701">
          <cell r="A2701" t="str">
            <v>2007</v>
          </cell>
          <cell r="B2701" t="str">
            <v>PT</v>
          </cell>
          <cell r="C2701" t="str">
            <v>SM_OTH</v>
          </cell>
          <cell r="D2701" t="str">
            <v>e_itsp</v>
          </cell>
          <cell r="E2701">
            <v>0.215570212733527</v>
          </cell>
          <cell r="F2701" t="str">
            <v>% ent</v>
          </cell>
        </row>
        <row r="2702">
          <cell r="A2702" t="str">
            <v>2007</v>
          </cell>
          <cell r="B2702" t="str">
            <v>PT</v>
          </cell>
          <cell r="C2702" t="str">
            <v>SM_OTH</v>
          </cell>
          <cell r="D2702" t="str">
            <v>e_itsp</v>
          </cell>
          <cell r="E2702">
            <v>0.22633902439161799</v>
          </cell>
          <cell r="F2702" t="str">
            <v>% ent cuse</v>
          </cell>
        </row>
        <row r="2703">
          <cell r="A2703" t="str">
            <v>2007</v>
          </cell>
          <cell r="B2703" t="str">
            <v>PT</v>
          </cell>
          <cell r="C2703" t="str">
            <v>S_DF</v>
          </cell>
          <cell r="D2703" t="str">
            <v>e_itsp</v>
          </cell>
          <cell r="E2703">
            <v>8.1253153604344694E-2</v>
          </cell>
          <cell r="F2703" t="str">
            <v>% ent</v>
          </cell>
        </row>
        <row r="2704">
          <cell r="A2704" t="str">
            <v>2007</v>
          </cell>
          <cell r="B2704" t="str">
            <v>PT</v>
          </cell>
          <cell r="C2704" t="str">
            <v>S_DF</v>
          </cell>
          <cell r="D2704" t="str">
            <v>e_itsp</v>
          </cell>
          <cell r="E2704">
            <v>8.7955892815470393E-2</v>
          </cell>
          <cell r="F2704" t="str">
            <v>% ent cuse</v>
          </cell>
        </row>
        <row r="2705">
          <cell r="A2705" t="str">
            <v>2007</v>
          </cell>
          <cell r="B2705" t="str">
            <v>PT</v>
          </cell>
          <cell r="C2705" t="str">
            <v>S_DFGHIJKO</v>
          </cell>
          <cell r="D2705" t="str">
            <v>e_itsp</v>
          </cell>
          <cell r="F2705" t="str">
            <v>% ent</v>
          </cell>
        </row>
        <row r="2706">
          <cell r="A2706" t="str">
            <v>2007</v>
          </cell>
          <cell r="B2706" t="str">
            <v>PT</v>
          </cell>
          <cell r="C2706" t="str">
            <v>S_DFGHIJKO</v>
          </cell>
          <cell r="D2706" t="str">
            <v>e_itsp</v>
          </cell>
          <cell r="F2706" t="str">
            <v>% ent cuse</v>
          </cell>
        </row>
        <row r="2707">
          <cell r="A2707" t="str">
            <v>2007</v>
          </cell>
          <cell r="B2707" t="str">
            <v>PT</v>
          </cell>
          <cell r="C2707" t="str">
            <v>S_DFGHIKO</v>
          </cell>
          <cell r="D2707" t="str">
            <v>e_itsp</v>
          </cell>
          <cell r="E2707">
            <v>0.147839715761243</v>
          </cell>
          <cell r="F2707" t="str">
            <v>% ent</v>
          </cell>
        </row>
        <row r="2708">
          <cell r="A2708" t="str">
            <v>2007</v>
          </cell>
          <cell r="B2708" t="str">
            <v>PT</v>
          </cell>
          <cell r="C2708" t="str">
            <v>S_DFGHIKO</v>
          </cell>
          <cell r="D2708" t="str">
            <v>e_itsp</v>
          </cell>
          <cell r="E2708">
            <v>0.15679007519615901</v>
          </cell>
          <cell r="F2708" t="str">
            <v>% ent cuse</v>
          </cell>
        </row>
        <row r="2709">
          <cell r="A2709" t="str">
            <v>2007</v>
          </cell>
          <cell r="B2709" t="str">
            <v>PT</v>
          </cell>
          <cell r="C2709" t="str">
            <v>S_GHIKO</v>
          </cell>
          <cell r="D2709" t="str">
            <v>e_itsp</v>
          </cell>
          <cell r="E2709">
            <v>0.23432115332307199</v>
          </cell>
          <cell r="F2709" t="str">
            <v>% ent</v>
          </cell>
        </row>
        <row r="2710">
          <cell r="A2710" t="str">
            <v>2007</v>
          </cell>
          <cell r="B2710" t="str">
            <v>PT</v>
          </cell>
          <cell r="C2710" t="str">
            <v>S_GHIKO</v>
          </cell>
          <cell r="D2710" t="str">
            <v>e_itsp</v>
          </cell>
          <cell r="E2710">
            <v>0.24213018201047501</v>
          </cell>
          <cell r="F2710" t="str">
            <v>% ent cuse</v>
          </cell>
        </row>
        <row r="2711">
          <cell r="A2711" t="str">
            <v>2007</v>
          </cell>
          <cell r="B2711" t="str">
            <v>PT</v>
          </cell>
          <cell r="C2711" t="str">
            <v>S_J65_66</v>
          </cell>
          <cell r="D2711" t="str">
            <v>e_itsp</v>
          </cell>
          <cell r="F2711" t="str">
            <v>% ent</v>
          </cell>
        </row>
        <row r="2712">
          <cell r="A2712" t="str">
            <v>2007</v>
          </cell>
          <cell r="B2712" t="str">
            <v>PT</v>
          </cell>
          <cell r="C2712" t="str">
            <v>S_J65_66</v>
          </cell>
          <cell r="D2712" t="str">
            <v>e_itsp</v>
          </cell>
          <cell r="F2712" t="str">
            <v>% ent cuse</v>
          </cell>
        </row>
        <row r="2713">
          <cell r="A2713" t="str">
            <v>2007</v>
          </cell>
          <cell r="B2713" t="str">
            <v>PT</v>
          </cell>
          <cell r="C2713" t="str">
            <v>VS_67</v>
          </cell>
          <cell r="D2713" t="str">
            <v>e_itsp</v>
          </cell>
          <cell r="E2713">
            <v>7.1321370300978806E-2</v>
          </cell>
          <cell r="F2713" t="str">
            <v>% ent</v>
          </cell>
        </row>
        <row r="2714">
          <cell r="A2714" t="str">
            <v>2007</v>
          </cell>
          <cell r="B2714" t="str">
            <v>PT</v>
          </cell>
          <cell r="C2714" t="str">
            <v>VS_67</v>
          </cell>
          <cell r="D2714" t="str">
            <v>e_itsp</v>
          </cell>
          <cell r="E2714">
            <v>7.4010540690041801E-2</v>
          </cell>
          <cell r="F2714" t="str">
            <v>% ent cuse</v>
          </cell>
        </row>
        <row r="2715">
          <cell r="A2715" t="str">
            <v>2007</v>
          </cell>
          <cell r="B2715" t="str">
            <v>PT</v>
          </cell>
          <cell r="C2715" t="str">
            <v>VS_D</v>
          </cell>
          <cell r="D2715" t="str">
            <v>e_itsp</v>
          </cell>
          <cell r="F2715" t="str">
            <v>% ent</v>
          </cell>
        </row>
        <row r="2716">
          <cell r="A2716" t="str">
            <v>2007</v>
          </cell>
          <cell r="B2716" t="str">
            <v>PT</v>
          </cell>
          <cell r="C2716" t="str">
            <v>VS_D</v>
          </cell>
          <cell r="D2716" t="str">
            <v>e_itsp</v>
          </cell>
          <cell r="F2716" t="str">
            <v>% ent cuse</v>
          </cell>
        </row>
        <row r="2717">
          <cell r="A2717" t="str">
            <v>2007</v>
          </cell>
          <cell r="B2717" t="str">
            <v>PT</v>
          </cell>
          <cell r="C2717" t="str">
            <v>VS_D15_22</v>
          </cell>
          <cell r="D2717" t="str">
            <v>e_itsp</v>
          </cell>
          <cell r="E2717">
            <v>0</v>
          </cell>
          <cell r="F2717" t="str">
            <v>% ent</v>
          </cell>
        </row>
        <row r="2718">
          <cell r="A2718" t="str">
            <v>2007</v>
          </cell>
          <cell r="B2718" t="str">
            <v>PT</v>
          </cell>
          <cell r="C2718" t="str">
            <v>VS_D15_22</v>
          </cell>
          <cell r="D2718" t="str">
            <v>e_itsp</v>
          </cell>
          <cell r="E2718">
            <v>0</v>
          </cell>
          <cell r="F2718" t="str">
            <v>% ent cuse</v>
          </cell>
        </row>
        <row r="2719">
          <cell r="A2719" t="str">
            <v>2007</v>
          </cell>
          <cell r="B2719" t="str">
            <v>PT</v>
          </cell>
          <cell r="C2719" t="str">
            <v>VS_D22</v>
          </cell>
          <cell r="D2719" t="str">
            <v>e_itsp</v>
          </cell>
          <cell r="E2719">
            <v>0</v>
          </cell>
          <cell r="F2719" t="str">
            <v>% ent</v>
          </cell>
        </row>
        <row r="2720">
          <cell r="A2720" t="str">
            <v>2007</v>
          </cell>
          <cell r="B2720" t="str">
            <v>PT</v>
          </cell>
          <cell r="C2720" t="str">
            <v>VS_D22</v>
          </cell>
          <cell r="D2720" t="str">
            <v>e_itsp</v>
          </cell>
          <cell r="E2720">
            <v>0</v>
          </cell>
          <cell r="F2720" t="str">
            <v>% ent cuse</v>
          </cell>
        </row>
        <row r="2721">
          <cell r="A2721" t="str">
            <v>2007</v>
          </cell>
          <cell r="B2721" t="str">
            <v>PT</v>
          </cell>
          <cell r="C2721" t="str">
            <v>VS_D23_25</v>
          </cell>
          <cell r="D2721" t="str">
            <v>e_itsp</v>
          </cell>
          <cell r="F2721" t="str">
            <v>% ent</v>
          </cell>
        </row>
        <row r="2722">
          <cell r="A2722" t="str">
            <v>2007</v>
          </cell>
          <cell r="B2722" t="str">
            <v>PT</v>
          </cell>
          <cell r="C2722" t="str">
            <v>VS_D23_25</v>
          </cell>
          <cell r="D2722" t="str">
            <v>e_itsp</v>
          </cell>
          <cell r="F2722" t="str">
            <v>% ent cuse</v>
          </cell>
        </row>
        <row r="2723">
          <cell r="A2723" t="str">
            <v>2007</v>
          </cell>
          <cell r="B2723" t="str">
            <v>PT</v>
          </cell>
          <cell r="C2723" t="str">
            <v>VS_D26_28</v>
          </cell>
          <cell r="D2723" t="str">
            <v>e_itsp</v>
          </cell>
          <cell r="E2723">
            <v>1.69952413324269E-4</v>
          </cell>
          <cell r="F2723" t="str">
            <v>% ent</v>
          </cell>
        </row>
        <row r="2724">
          <cell r="A2724" t="str">
            <v>2007</v>
          </cell>
          <cell r="B2724" t="str">
            <v>PT</v>
          </cell>
          <cell r="C2724" t="str">
            <v>VS_D26_28</v>
          </cell>
          <cell r="D2724" t="str">
            <v>e_itsp</v>
          </cell>
          <cell r="E2724">
            <v>3.1052410555831899E-4</v>
          </cell>
          <cell r="F2724" t="str">
            <v>% ent cuse</v>
          </cell>
        </row>
        <row r="2725">
          <cell r="A2725" t="str">
            <v>2007</v>
          </cell>
          <cell r="B2725" t="str">
            <v>PT</v>
          </cell>
          <cell r="C2725" t="str">
            <v>VS_D29_37</v>
          </cell>
          <cell r="D2725" t="str">
            <v>e_itsp</v>
          </cell>
          <cell r="F2725" t="str">
            <v>% ent</v>
          </cell>
        </row>
        <row r="2726">
          <cell r="A2726" t="str">
            <v>2007</v>
          </cell>
          <cell r="B2726" t="str">
            <v>PT</v>
          </cell>
          <cell r="C2726" t="str">
            <v>VS_D29_37</v>
          </cell>
          <cell r="D2726" t="str">
            <v>e_itsp</v>
          </cell>
          <cell r="F2726" t="str">
            <v>% ent cuse</v>
          </cell>
        </row>
        <row r="2727">
          <cell r="A2727" t="str">
            <v>2007</v>
          </cell>
          <cell r="B2727" t="str">
            <v>PT</v>
          </cell>
          <cell r="C2727" t="str">
            <v>VS_DF</v>
          </cell>
          <cell r="D2727" t="str">
            <v>e_itsp</v>
          </cell>
          <cell r="F2727" t="str">
            <v>% ent</v>
          </cell>
        </row>
        <row r="2728">
          <cell r="A2728" t="str">
            <v>2007</v>
          </cell>
          <cell r="B2728" t="str">
            <v>PT</v>
          </cell>
          <cell r="C2728" t="str">
            <v>VS_DF</v>
          </cell>
          <cell r="D2728" t="str">
            <v>e_itsp</v>
          </cell>
          <cell r="F2728" t="str">
            <v>% ent cuse</v>
          </cell>
        </row>
        <row r="2729">
          <cell r="A2729" t="str">
            <v>2007</v>
          </cell>
          <cell r="B2729" t="str">
            <v>PT</v>
          </cell>
          <cell r="C2729" t="str">
            <v>VS_DFGHIJKO</v>
          </cell>
          <cell r="D2729" t="str">
            <v>e_itsp</v>
          </cell>
          <cell r="E2729">
            <v>4.76457170851705E-2</v>
          </cell>
          <cell r="F2729" t="str">
            <v>% ent</v>
          </cell>
        </row>
        <row r="2730">
          <cell r="A2730" t="str">
            <v>2007</v>
          </cell>
          <cell r="B2730" t="str">
            <v>PT</v>
          </cell>
          <cell r="C2730" t="str">
            <v>VS_DFGHIJKO</v>
          </cell>
          <cell r="D2730" t="str">
            <v>e_itsp</v>
          </cell>
          <cell r="E2730">
            <v>7.7866689834668906E-2</v>
          </cell>
          <cell r="F2730" t="str">
            <v>% ent cuse</v>
          </cell>
        </row>
        <row r="2731">
          <cell r="A2731" t="str">
            <v>2007</v>
          </cell>
          <cell r="B2731" t="str">
            <v>PT</v>
          </cell>
          <cell r="C2731" t="str">
            <v>VS_DFGHIKO</v>
          </cell>
          <cell r="D2731" t="str">
            <v>e_itsp</v>
          </cell>
          <cell r="E2731">
            <v>4.7643556423809102E-2</v>
          </cell>
          <cell r="F2731" t="str">
            <v>% ent</v>
          </cell>
        </row>
        <row r="2732">
          <cell r="A2732" t="str">
            <v>2007</v>
          </cell>
          <cell r="B2732" t="str">
            <v>PT</v>
          </cell>
          <cell r="C2732" t="str">
            <v>VS_DFGHIKO</v>
          </cell>
          <cell r="D2732" t="str">
            <v>e_itsp</v>
          </cell>
          <cell r="E2732">
            <v>7.7878574848135207E-2</v>
          </cell>
          <cell r="F2732" t="str">
            <v>% ent cuse</v>
          </cell>
        </row>
        <row r="2733">
          <cell r="A2733" t="str">
            <v>2007</v>
          </cell>
          <cell r="B2733" t="str">
            <v>PT</v>
          </cell>
          <cell r="C2733" t="str">
            <v>VS_E</v>
          </cell>
          <cell r="D2733" t="str">
            <v>e_itsp</v>
          </cell>
          <cell r="E2733">
            <v>0</v>
          </cell>
          <cell r="F2733" t="str">
            <v>% ent</v>
          </cell>
        </row>
        <row r="2734">
          <cell r="A2734" t="str">
            <v>2007</v>
          </cell>
          <cell r="B2734" t="str">
            <v>PT</v>
          </cell>
          <cell r="C2734" t="str">
            <v>VS_E</v>
          </cell>
          <cell r="D2734" t="str">
            <v>e_itsp</v>
          </cell>
          <cell r="E2734">
            <v>0</v>
          </cell>
          <cell r="F2734" t="str">
            <v>% ent cuse</v>
          </cell>
        </row>
        <row r="2735">
          <cell r="A2735" t="str">
            <v>2007</v>
          </cell>
          <cell r="B2735" t="str">
            <v>PT</v>
          </cell>
          <cell r="C2735" t="str">
            <v>VS_F</v>
          </cell>
          <cell r="D2735" t="str">
            <v>e_itsp</v>
          </cell>
          <cell r="F2735" t="str">
            <v>% ent</v>
          </cell>
        </row>
        <row r="2736">
          <cell r="A2736" t="str">
            <v>2007</v>
          </cell>
          <cell r="B2736" t="str">
            <v>PT</v>
          </cell>
          <cell r="C2736" t="str">
            <v>VS_F</v>
          </cell>
          <cell r="D2736" t="str">
            <v>e_itsp</v>
          </cell>
          <cell r="F2736" t="str">
            <v>% ent cuse</v>
          </cell>
        </row>
        <row r="2737">
          <cell r="A2737" t="str">
            <v>2007</v>
          </cell>
          <cell r="B2737" t="str">
            <v>PT</v>
          </cell>
          <cell r="C2737" t="str">
            <v>VS_G</v>
          </cell>
          <cell r="D2737" t="str">
            <v>e_itsp</v>
          </cell>
          <cell r="F2737" t="str">
            <v>% ent</v>
          </cell>
        </row>
        <row r="2738">
          <cell r="A2738" t="str">
            <v>2007</v>
          </cell>
          <cell r="B2738" t="str">
            <v>PT</v>
          </cell>
          <cell r="C2738" t="str">
            <v>VS_G</v>
          </cell>
          <cell r="D2738" t="str">
            <v>e_itsp</v>
          </cell>
          <cell r="F2738" t="str">
            <v>% ent cuse</v>
          </cell>
        </row>
        <row r="2739">
          <cell r="A2739" t="str">
            <v>2007</v>
          </cell>
          <cell r="B2739" t="str">
            <v>PT</v>
          </cell>
          <cell r="C2739" t="str">
            <v>VS_G50</v>
          </cell>
          <cell r="D2739" t="str">
            <v>e_itsp</v>
          </cell>
          <cell r="F2739" t="str">
            <v>% ent</v>
          </cell>
        </row>
        <row r="2740">
          <cell r="A2740" t="str">
            <v>2007</v>
          </cell>
          <cell r="B2740" t="str">
            <v>PT</v>
          </cell>
          <cell r="C2740" t="str">
            <v>VS_G50</v>
          </cell>
          <cell r="D2740" t="str">
            <v>e_itsp</v>
          </cell>
          <cell r="F2740" t="str">
            <v>% ent cuse</v>
          </cell>
        </row>
        <row r="2741">
          <cell r="A2741" t="str">
            <v>2007</v>
          </cell>
          <cell r="B2741" t="str">
            <v>PT</v>
          </cell>
          <cell r="C2741" t="str">
            <v>VS_G51</v>
          </cell>
          <cell r="D2741" t="str">
            <v>e_itsp</v>
          </cell>
          <cell r="E2741">
            <v>7.7563648425489795E-2</v>
          </cell>
          <cell r="F2741" t="str">
            <v>% ent</v>
          </cell>
        </row>
        <row r="2742">
          <cell r="A2742" t="str">
            <v>2007</v>
          </cell>
          <cell r="B2742" t="str">
            <v>PT</v>
          </cell>
          <cell r="C2742" t="str">
            <v>VS_G51</v>
          </cell>
          <cell r="D2742" t="str">
            <v>e_itsp</v>
          </cell>
          <cell r="E2742">
            <v>9.8021023660926104E-2</v>
          </cell>
          <cell r="F2742" t="str">
            <v>% ent cuse</v>
          </cell>
        </row>
        <row r="2743">
          <cell r="A2743" t="str">
            <v>2007</v>
          </cell>
          <cell r="B2743" t="str">
            <v>PT</v>
          </cell>
          <cell r="C2743" t="str">
            <v>VS_G52</v>
          </cell>
          <cell r="D2743" t="str">
            <v>e_itsp</v>
          </cell>
          <cell r="F2743" t="str">
            <v>% ent</v>
          </cell>
        </row>
        <row r="2744">
          <cell r="A2744" t="str">
            <v>2007</v>
          </cell>
          <cell r="B2744" t="str">
            <v>PT</v>
          </cell>
          <cell r="C2744" t="str">
            <v>VS_G52</v>
          </cell>
          <cell r="D2744" t="str">
            <v>e_itsp</v>
          </cell>
          <cell r="F2744" t="str">
            <v>% ent cuse</v>
          </cell>
        </row>
        <row r="2745">
          <cell r="A2745" t="str">
            <v>2007</v>
          </cell>
          <cell r="B2745" t="str">
            <v>PT</v>
          </cell>
          <cell r="C2745" t="str">
            <v>VS_GHIKO</v>
          </cell>
          <cell r="D2745" t="str">
            <v>e_itsp</v>
          </cell>
          <cell r="E2745">
            <v>6.0794829305309397E-2</v>
          </cell>
          <cell r="F2745" t="str">
            <v>% ent</v>
          </cell>
        </row>
        <row r="2746">
          <cell r="A2746" t="str">
            <v>2007</v>
          </cell>
          <cell r="B2746" t="str">
            <v>PT</v>
          </cell>
          <cell r="C2746" t="str">
            <v>VS_GHIKO</v>
          </cell>
          <cell r="D2746" t="str">
            <v>e_itsp</v>
          </cell>
          <cell r="E2746">
            <v>9.2246432707053502E-2</v>
          </cell>
          <cell r="F2746" t="str">
            <v>% ent cuse</v>
          </cell>
        </row>
        <row r="2747">
          <cell r="A2747" t="str">
            <v>2007</v>
          </cell>
          <cell r="B2747" t="str">
            <v>PT</v>
          </cell>
          <cell r="C2747" t="str">
            <v>VS_H551_552</v>
          </cell>
          <cell r="D2747" t="str">
            <v>e_itsp</v>
          </cell>
          <cell r="F2747" t="str">
            <v>% ent</v>
          </cell>
        </row>
        <row r="2748">
          <cell r="A2748" t="str">
            <v>2007</v>
          </cell>
          <cell r="B2748" t="str">
            <v>PT</v>
          </cell>
          <cell r="C2748" t="str">
            <v>VS_H551_552</v>
          </cell>
          <cell r="D2748" t="str">
            <v>e_itsp</v>
          </cell>
          <cell r="F2748" t="str">
            <v>% ent cuse</v>
          </cell>
        </row>
        <row r="2749">
          <cell r="A2749" t="str">
            <v>2007</v>
          </cell>
          <cell r="B2749" t="str">
            <v>PT</v>
          </cell>
          <cell r="C2749" t="str">
            <v>VS_I</v>
          </cell>
          <cell r="D2749" t="str">
            <v>e_itsp</v>
          </cell>
          <cell r="F2749" t="str">
            <v>% ent</v>
          </cell>
        </row>
        <row r="2750">
          <cell r="A2750" t="str">
            <v>2007</v>
          </cell>
          <cell r="B2750" t="str">
            <v>PT</v>
          </cell>
          <cell r="C2750" t="str">
            <v>VS_I</v>
          </cell>
          <cell r="D2750" t="str">
            <v>e_itsp</v>
          </cell>
          <cell r="F2750" t="str">
            <v>% ent cuse</v>
          </cell>
        </row>
        <row r="2751">
          <cell r="A2751" t="str">
            <v>2007</v>
          </cell>
          <cell r="B2751" t="str">
            <v>PT</v>
          </cell>
          <cell r="C2751" t="str">
            <v>VS_I60_63</v>
          </cell>
          <cell r="D2751" t="str">
            <v>e_itsp</v>
          </cell>
          <cell r="F2751" t="str">
            <v>% ent</v>
          </cell>
        </row>
        <row r="2752">
          <cell r="A2752" t="str">
            <v>2007</v>
          </cell>
          <cell r="B2752" t="str">
            <v>PT</v>
          </cell>
          <cell r="C2752" t="str">
            <v>VS_I60_63</v>
          </cell>
          <cell r="D2752" t="str">
            <v>e_itsp</v>
          </cell>
          <cell r="F2752" t="str">
            <v>% ent cuse</v>
          </cell>
        </row>
        <row r="2753">
          <cell r="A2753" t="str">
            <v>2007</v>
          </cell>
          <cell r="B2753" t="str">
            <v>PT</v>
          </cell>
          <cell r="C2753" t="str">
            <v>VS_I64</v>
          </cell>
          <cell r="D2753" t="str">
            <v>e_itsp</v>
          </cell>
          <cell r="F2753" t="str">
            <v>% ent</v>
          </cell>
        </row>
        <row r="2754">
          <cell r="A2754" t="str">
            <v>2007</v>
          </cell>
          <cell r="B2754" t="str">
            <v>PT</v>
          </cell>
          <cell r="C2754" t="str">
            <v>VS_I64</v>
          </cell>
          <cell r="D2754" t="str">
            <v>e_itsp</v>
          </cell>
          <cell r="F2754" t="str">
            <v>% ent cuse</v>
          </cell>
        </row>
        <row r="2755">
          <cell r="A2755" t="str">
            <v>2007</v>
          </cell>
          <cell r="B2755" t="str">
            <v>PT</v>
          </cell>
          <cell r="C2755" t="str">
            <v>VS_J65_66</v>
          </cell>
          <cell r="D2755" t="str">
            <v>e_itsp</v>
          </cell>
          <cell r="E2755">
            <v>5.2564102564102599E-2</v>
          </cell>
          <cell r="F2755" t="str">
            <v>% ent</v>
          </cell>
        </row>
        <row r="2756">
          <cell r="A2756" t="str">
            <v>2007</v>
          </cell>
          <cell r="B2756" t="str">
            <v>PT</v>
          </cell>
          <cell r="C2756" t="str">
            <v>VS_J65_66</v>
          </cell>
          <cell r="D2756" t="str">
            <v>e_itsp</v>
          </cell>
          <cell r="E2756">
            <v>5.9220028887248699E-2</v>
          </cell>
          <cell r="F2756" t="str">
            <v>% ent cuse</v>
          </cell>
        </row>
        <row r="2757">
          <cell r="A2757" t="str">
            <v>2007</v>
          </cell>
          <cell r="B2757" t="str">
            <v>PT</v>
          </cell>
          <cell r="C2757" t="str">
            <v>VS_K</v>
          </cell>
          <cell r="D2757" t="str">
            <v>e_itsp</v>
          </cell>
          <cell r="F2757" t="str">
            <v>% ent</v>
          </cell>
        </row>
        <row r="2758">
          <cell r="A2758" t="str">
            <v>2007</v>
          </cell>
          <cell r="B2758" t="str">
            <v>PT</v>
          </cell>
          <cell r="C2758" t="str">
            <v>VS_K</v>
          </cell>
          <cell r="D2758" t="str">
            <v>e_itsp</v>
          </cell>
          <cell r="F2758" t="str">
            <v>% ent cuse</v>
          </cell>
        </row>
        <row r="2759">
          <cell r="A2759" t="str">
            <v>2007</v>
          </cell>
          <cell r="B2759" t="str">
            <v>PT</v>
          </cell>
          <cell r="C2759" t="str">
            <v>VS_K70_71_73_74</v>
          </cell>
          <cell r="D2759" t="str">
            <v>e_itsp</v>
          </cell>
          <cell r="F2759" t="str">
            <v>% ent</v>
          </cell>
        </row>
        <row r="2760">
          <cell r="A2760" t="str">
            <v>2007</v>
          </cell>
          <cell r="B2760" t="str">
            <v>PT</v>
          </cell>
          <cell r="C2760" t="str">
            <v>VS_K70_71_73_74</v>
          </cell>
          <cell r="D2760" t="str">
            <v>e_itsp</v>
          </cell>
          <cell r="F2760" t="str">
            <v>% ent cuse</v>
          </cell>
        </row>
        <row r="2761">
          <cell r="A2761" t="str">
            <v>2007</v>
          </cell>
          <cell r="B2761" t="str">
            <v>PT</v>
          </cell>
          <cell r="C2761" t="str">
            <v>VS_K72</v>
          </cell>
          <cell r="D2761" t="str">
            <v>e_itsp</v>
          </cell>
          <cell r="E2761">
            <v>0.63896383418886205</v>
          </cell>
          <cell r="F2761" t="str">
            <v>% ent</v>
          </cell>
        </row>
        <row r="2762">
          <cell r="A2762" t="str">
            <v>2007</v>
          </cell>
          <cell r="B2762" t="str">
            <v>PT</v>
          </cell>
          <cell r="C2762" t="str">
            <v>VS_K72</v>
          </cell>
          <cell r="D2762" t="str">
            <v>e_itsp</v>
          </cell>
          <cell r="E2762">
            <v>0.68363907909414801</v>
          </cell>
          <cell r="F2762" t="str">
            <v>% ent cuse</v>
          </cell>
        </row>
        <row r="2763">
          <cell r="A2763" t="str">
            <v>2007</v>
          </cell>
          <cell r="B2763" t="str">
            <v>PT</v>
          </cell>
          <cell r="C2763" t="str">
            <v>VS_O921_922</v>
          </cell>
          <cell r="D2763" t="str">
            <v>e_itsp</v>
          </cell>
          <cell r="F2763" t="str">
            <v>% ent</v>
          </cell>
        </row>
        <row r="2764">
          <cell r="A2764" t="str">
            <v>2007</v>
          </cell>
          <cell r="B2764" t="str">
            <v>PT</v>
          </cell>
          <cell r="C2764" t="str">
            <v>VS_O921_922</v>
          </cell>
          <cell r="D2764" t="str">
            <v>e_itsp</v>
          </cell>
          <cell r="F2764" t="str">
            <v>% ent cuse</v>
          </cell>
        </row>
        <row r="2765">
          <cell r="A2765" t="str">
            <v>2007</v>
          </cell>
          <cell r="B2765" t="str">
            <v>RO</v>
          </cell>
          <cell r="C2765" t="str">
            <v>10_65</v>
          </cell>
          <cell r="D2765" t="str">
            <v>e_itsp</v>
          </cell>
          <cell r="E2765">
            <v>0.38461538461538503</v>
          </cell>
          <cell r="F2765" t="str">
            <v>% ent</v>
          </cell>
        </row>
        <row r="2766">
          <cell r="A2766" t="str">
            <v>2007</v>
          </cell>
          <cell r="B2766" t="str">
            <v>RO</v>
          </cell>
          <cell r="C2766" t="str">
            <v>10_65</v>
          </cell>
          <cell r="D2766" t="str">
            <v>e_itsp</v>
          </cell>
          <cell r="E2766">
            <v>0.38461538461538503</v>
          </cell>
          <cell r="F2766" t="str">
            <v>% ent cuse</v>
          </cell>
        </row>
        <row r="2767">
          <cell r="A2767" t="str">
            <v>2007</v>
          </cell>
          <cell r="B2767" t="str">
            <v>RO</v>
          </cell>
          <cell r="C2767" t="str">
            <v>10_66</v>
          </cell>
          <cell r="D2767" t="str">
            <v>e_itsp</v>
          </cell>
          <cell r="E2767">
            <v>0.11764705882352899</v>
          </cell>
          <cell r="F2767" t="str">
            <v>% ent</v>
          </cell>
        </row>
        <row r="2768">
          <cell r="A2768" t="str">
            <v>2007</v>
          </cell>
          <cell r="B2768" t="str">
            <v>RO</v>
          </cell>
          <cell r="C2768" t="str">
            <v>10_66</v>
          </cell>
          <cell r="D2768" t="str">
            <v>e_itsp</v>
          </cell>
          <cell r="E2768">
            <v>0.11764705882352899</v>
          </cell>
          <cell r="F2768" t="str">
            <v>% ent cuse</v>
          </cell>
        </row>
        <row r="2769">
          <cell r="A2769" t="str">
            <v>2007</v>
          </cell>
          <cell r="B2769" t="str">
            <v>RO</v>
          </cell>
          <cell r="C2769" t="str">
            <v>10_D</v>
          </cell>
          <cell r="D2769" t="str">
            <v>e_itsp</v>
          </cell>
          <cell r="E2769">
            <v>1.09619555659769E-2</v>
          </cell>
          <cell r="F2769" t="str">
            <v>% ent</v>
          </cell>
        </row>
        <row r="2770">
          <cell r="A2770" t="str">
            <v>2007</v>
          </cell>
          <cell r="B2770" t="str">
            <v>RO</v>
          </cell>
          <cell r="C2770" t="str">
            <v>10_D</v>
          </cell>
          <cell r="D2770" t="str">
            <v>e_itsp</v>
          </cell>
          <cell r="E2770">
            <v>1.35694071547783E-2</v>
          </cell>
          <cell r="F2770" t="str">
            <v>% ent cuse</v>
          </cell>
        </row>
        <row r="2771">
          <cell r="A2771" t="str">
            <v>2007</v>
          </cell>
          <cell r="B2771" t="str">
            <v>RO</v>
          </cell>
          <cell r="C2771" t="str">
            <v>10_D15_22</v>
          </cell>
          <cell r="D2771" t="str">
            <v>e_itsp</v>
          </cell>
          <cell r="E2771">
            <v>5.51623646960866E-3</v>
          </cell>
          <cell r="F2771" t="str">
            <v>% ent</v>
          </cell>
        </row>
        <row r="2772">
          <cell r="A2772" t="str">
            <v>2007</v>
          </cell>
          <cell r="B2772" t="str">
            <v>RO</v>
          </cell>
          <cell r="C2772" t="str">
            <v>10_D15_22</v>
          </cell>
          <cell r="D2772" t="str">
            <v>e_itsp</v>
          </cell>
          <cell r="E2772">
            <v>7.1055101220002699E-3</v>
          </cell>
          <cell r="F2772" t="str">
            <v>% ent cuse</v>
          </cell>
        </row>
        <row r="2773">
          <cell r="A2773" t="str">
            <v>2007</v>
          </cell>
          <cell r="B2773" t="str">
            <v>RO</v>
          </cell>
          <cell r="C2773" t="str">
            <v>10_D23_25</v>
          </cell>
          <cell r="D2773" t="str">
            <v>e_itsp</v>
          </cell>
          <cell r="E2773">
            <v>1.55820348304308E-2</v>
          </cell>
          <cell r="F2773" t="str">
            <v>% ent</v>
          </cell>
        </row>
        <row r="2774">
          <cell r="A2774" t="str">
            <v>2007</v>
          </cell>
          <cell r="B2774" t="str">
            <v>RO</v>
          </cell>
          <cell r="C2774" t="str">
            <v>10_D23_25</v>
          </cell>
          <cell r="D2774" t="str">
            <v>e_itsp</v>
          </cell>
          <cell r="E2774">
            <v>1.74358974358974E-2</v>
          </cell>
          <cell r="F2774" t="str">
            <v>% ent cuse</v>
          </cell>
        </row>
        <row r="2775">
          <cell r="A2775" t="str">
            <v>2007</v>
          </cell>
          <cell r="B2775" t="str">
            <v>RO</v>
          </cell>
          <cell r="C2775" t="str">
            <v>10_D26_28</v>
          </cell>
          <cell r="D2775" t="str">
            <v>e_itsp</v>
          </cell>
          <cell r="E2775">
            <v>1.94552529182879E-2</v>
          </cell>
          <cell r="F2775" t="str">
            <v>% ent</v>
          </cell>
        </row>
        <row r="2776">
          <cell r="A2776" t="str">
            <v>2007</v>
          </cell>
          <cell r="B2776" t="str">
            <v>RO</v>
          </cell>
          <cell r="C2776" t="str">
            <v>10_D26_28</v>
          </cell>
          <cell r="D2776" t="str">
            <v>e_itsp</v>
          </cell>
          <cell r="E2776">
            <v>2.4304021210782099E-2</v>
          </cell>
          <cell r="F2776" t="str">
            <v>% ent cuse</v>
          </cell>
        </row>
        <row r="2777">
          <cell r="A2777" t="str">
            <v>2007</v>
          </cell>
          <cell r="B2777" t="str">
            <v>RO</v>
          </cell>
          <cell r="C2777" t="str">
            <v>10_D29_37</v>
          </cell>
          <cell r="D2777" t="str">
            <v>e_itsp</v>
          </cell>
          <cell r="E2777">
            <v>1.7548825360883102E-2</v>
          </cell>
          <cell r="F2777" t="str">
            <v>% ent</v>
          </cell>
        </row>
        <row r="2778">
          <cell r="A2778" t="str">
            <v>2007</v>
          </cell>
          <cell r="B2778" t="str">
            <v>RO</v>
          </cell>
          <cell r="C2778" t="str">
            <v>10_D29_37</v>
          </cell>
          <cell r="D2778" t="str">
            <v>e_itsp</v>
          </cell>
          <cell r="E2778">
            <v>2.0103761348897499E-2</v>
          </cell>
          <cell r="F2778" t="str">
            <v>% ent cuse</v>
          </cell>
        </row>
        <row r="2779">
          <cell r="A2779" t="str">
            <v>2007</v>
          </cell>
          <cell r="B2779" t="str">
            <v>RO</v>
          </cell>
          <cell r="C2779" t="str">
            <v>10_DF</v>
          </cell>
          <cell r="D2779" t="str">
            <v>e_itsp</v>
          </cell>
          <cell r="E2779">
            <v>1.0996563573883201E-2</v>
          </cell>
          <cell r="F2779" t="str">
            <v>% ent</v>
          </cell>
        </row>
        <row r="2780">
          <cell r="A2780" t="str">
            <v>2007</v>
          </cell>
          <cell r="B2780" t="str">
            <v>RO</v>
          </cell>
          <cell r="C2780" t="str">
            <v>10_DF</v>
          </cell>
          <cell r="D2780" t="str">
            <v>e_itsp</v>
          </cell>
          <cell r="E2780">
            <v>1.33739797423542E-2</v>
          </cell>
          <cell r="F2780" t="str">
            <v>% ent cuse</v>
          </cell>
        </row>
        <row r="2781">
          <cell r="A2781" t="str">
            <v>2007</v>
          </cell>
          <cell r="B2781" t="str">
            <v>RO</v>
          </cell>
          <cell r="C2781" t="str">
            <v>10_DFGHIJKO</v>
          </cell>
          <cell r="D2781" t="str">
            <v>e_itsp</v>
          </cell>
          <cell r="E2781">
            <v>1.9414585226738501E-2</v>
          </cell>
          <cell r="F2781" t="str">
            <v>% ent</v>
          </cell>
        </row>
        <row r="2782">
          <cell r="A2782" t="str">
            <v>2007</v>
          </cell>
          <cell r="B2782" t="str">
            <v>RO</v>
          </cell>
          <cell r="C2782" t="str">
            <v>10_DFGHIJKO</v>
          </cell>
          <cell r="D2782" t="str">
            <v>e_itsp</v>
          </cell>
          <cell r="E2782">
            <v>2.36233984136669E-2</v>
          </cell>
          <cell r="F2782" t="str">
            <v>% ent cuse</v>
          </cell>
        </row>
        <row r="2783">
          <cell r="A2783" t="str">
            <v>2007</v>
          </cell>
          <cell r="B2783" t="str">
            <v>RO</v>
          </cell>
          <cell r="C2783" t="str">
            <v>10_DFGHIKO</v>
          </cell>
          <cell r="D2783" t="str">
            <v>e_itsp</v>
          </cell>
          <cell r="E2783">
            <v>1.9138755980861202E-2</v>
          </cell>
          <cell r="F2783" t="str">
            <v>% ent</v>
          </cell>
        </row>
        <row r="2784">
          <cell r="A2784" t="str">
            <v>2007</v>
          </cell>
          <cell r="B2784" t="str">
            <v>RO</v>
          </cell>
          <cell r="C2784" t="str">
            <v>10_DFGHIKO</v>
          </cell>
          <cell r="D2784" t="str">
            <v>e_itsp</v>
          </cell>
          <cell r="E2784">
            <v>2.32935560859189E-2</v>
          </cell>
          <cell r="F2784" t="str">
            <v>% ent cuse</v>
          </cell>
        </row>
        <row r="2785">
          <cell r="A2785" t="str">
            <v>2007</v>
          </cell>
          <cell r="B2785" t="str">
            <v>RO</v>
          </cell>
          <cell r="C2785" t="str">
            <v>10_DGHIK</v>
          </cell>
          <cell r="D2785" t="str">
            <v>e_itsp</v>
          </cell>
          <cell r="E2785">
            <v>2.0249722729061601E-2</v>
          </cell>
          <cell r="F2785" t="str">
            <v>% ent</v>
          </cell>
        </row>
        <row r="2786">
          <cell r="A2786" t="str">
            <v>2007</v>
          </cell>
          <cell r="B2786" t="str">
            <v>RO</v>
          </cell>
          <cell r="C2786" t="str">
            <v>10_DGHIK</v>
          </cell>
          <cell r="D2786" t="str">
            <v>e_itsp</v>
          </cell>
          <cell r="E2786">
            <v>2.4791940429259699E-2</v>
          </cell>
          <cell r="F2786" t="str">
            <v>% ent cuse</v>
          </cell>
        </row>
        <row r="2787">
          <cell r="A2787" t="str">
            <v>2007</v>
          </cell>
          <cell r="B2787" t="str">
            <v>RO</v>
          </cell>
          <cell r="C2787" t="str">
            <v>10_DGIK</v>
          </cell>
          <cell r="D2787" t="str">
            <v>e_itsp</v>
          </cell>
          <cell r="E2787">
            <v>2.05016357688113E-2</v>
          </cell>
          <cell r="F2787" t="str">
            <v>% ent</v>
          </cell>
        </row>
        <row r="2788">
          <cell r="A2788" t="str">
            <v>2007</v>
          </cell>
          <cell r="B2788" t="str">
            <v>RO</v>
          </cell>
          <cell r="C2788" t="str">
            <v>10_DGIK</v>
          </cell>
          <cell r="D2788" t="str">
            <v>e_itsp</v>
          </cell>
          <cell r="E2788">
            <v>2.5119697138403299E-2</v>
          </cell>
          <cell r="F2788" t="str">
            <v>% ent cuse</v>
          </cell>
        </row>
        <row r="2789">
          <cell r="A2789" t="str">
            <v>2007</v>
          </cell>
          <cell r="B2789" t="str">
            <v>RO</v>
          </cell>
          <cell r="C2789" t="str">
            <v>10_F</v>
          </cell>
          <cell r="D2789" t="str">
            <v>e_itsp</v>
          </cell>
          <cell r="E2789">
            <v>1.10734757686295E-2</v>
          </cell>
          <cell r="F2789" t="str">
            <v>% ent</v>
          </cell>
        </row>
        <row r="2790">
          <cell r="A2790" t="str">
            <v>2007</v>
          </cell>
          <cell r="B2790" t="str">
            <v>RO</v>
          </cell>
          <cell r="C2790" t="str">
            <v>10_F</v>
          </cell>
          <cell r="D2790" t="str">
            <v>e_itsp</v>
          </cell>
          <cell r="E2790">
            <v>1.2963245386609701E-2</v>
          </cell>
          <cell r="F2790" t="str">
            <v>% ent cuse</v>
          </cell>
        </row>
        <row r="2791">
          <cell r="A2791" t="str">
            <v>2007</v>
          </cell>
          <cell r="B2791" t="str">
            <v>RO</v>
          </cell>
          <cell r="C2791" t="str">
            <v>10_G</v>
          </cell>
          <cell r="D2791" t="str">
            <v>e_itsp</v>
          </cell>
          <cell r="E2791">
            <v>1.35784898257491E-2</v>
          </cell>
          <cell r="F2791" t="str">
            <v>% ent</v>
          </cell>
        </row>
        <row r="2792">
          <cell r="A2792" t="str">
            <v>2007</v>
          </cell>
          <cell r="B2792" t="str">
            <v>RO</v>
          </cell>
          <cell r="C2792" t="str">
            <v>10_G</v>
          </cell>
          <cell r="D2792" t="str">
            <v>e_itsp</v>
          </cell>
          <cell r="E2792">
            <v>1.6589905066265599E-2</v>
          </cell>
          <cell r="F2792" t="str">
            <v>% ent cuse</v>
          </cell>
        </row>
        <row r="2793">
          <cell r="A2793" t="str">
            <v>2007</v>
          </cell>
          <cell r="B2793" t="str">
            <v>RO</v>
          </cell>
          <cell r="C2793" t="str">
            <v>10_G50</v>
          </cell>
          <cell r="D2793" t="str">
            <v>e_itsp</v>
          </cell>
          <cell r="E2793">
            <v>1.18321979204016E-2</v>
          </cell>
          <cell r="F2793" t="str">
            <v>% ent</v>
          </cell>
        </row>
        <row r="2794">
          <cell r="A2794" t="str">
            <v>2007</v>
          </cell>
          <cell r="B2794" t="str">
            <v>RO</v>
          </cell>
          <cell r="C2794" t="str">
            <v>10_G50</v>
          </cell>
          <cell r="D2794" t="str">
            <v>e_itsp</v>
          </cell>
          <cell r="E2794">
            <v>1.30796670630202E-2</v>
          </cell>
          <cell r="F2794" t="str">
            <v>% ent cuse</v>
          </cell>
        </row>
        <row r="2795">
          <cell r="A2795" t="str">
            <v>2007</v>
          </cell>
          <cell r="B2795" t="str">
            <v>RO</v>
          </cell>
          <cell r="C2795" t="str">
            <v>10_G51</v>
          </cell>
          <cell r="D2795" t="str">
            <v>e_itsp</v>
          </cell>
          <cell r="E2795">
            <v>1.28159060965385E-2</v>
          </cell>
          <cell r="F2795" t="str">
            <v>% ent</v>
          </cell>
        </row>
        <row r="2796">
          <cell r="A2796" t="str">
            <v>2007</v>
          </cell>
          <cell r="B2796" t="str">
            <v>RO</v>
          </cell>
          <cell r="C2796" t="str">
            <v>10_G51</v>
          </cell>
          <cell r="D2796" t="str">
            <v>e_itsp</v>
          </cell>
          <cell r="E2796">
            <v>1.44030152106609E-2</v>
          </cell>
          <cell r="F2796" t="str">
            <v>% ent cuse</v>
          </cell>
        </row>
        <row r="2797">
          <cell r="A2797" t="str">
            <v>2007</v>
          </cell>
          <cell r="B2797" t="str">
            <v>RO</v>
          </cell>
          <cell r="C2797" t="str">
            <v>10_G52</v>
          </cell>
          <cell r="D2797" t="str">
            <v>e_itsp</v>
          </cell>
          <cell r="E2797">
            <v>1.43347466182112E-2</v>
          </cell>
          <cell r="F2797" t="str">
            <v>% ent</v>
          </cell>
        </row>
        <row r="2798">
          <cell r="A2798" t="str">
            <v>2007</v>
          </cell>
          <cell r="B2798" t="str">
            <v>RO</v>
          </cell>
          <cell r="C2798" t="str">
            <v>10_G52</v>
          </cell>
          <cell r="D2798" t="str">
            <v>e_itsp</v>
          </cell>
          <cell r="E2798">
            <v>1.8806286420625099E-2</v>
          </cell>
          <cell r="F2798" t="str">
            <v>% ent cuse</v>
          </cell>
        </row>
        <row r="2799">
          <cell r="A2799" t="str">
            <v>2007</v>
          </cell>
          <cell r="B2799" t="str">
            <v>RO</v>
          </cell>
          <cell r="C2799" t="str">
            <v>10_GHIKO</v>
          </cell>
          <cell r="D2799" t="str">
            <v>e_itsp</v>
          </cell>
          <cell r="E2799">
            <v>2.4301461163804199E-2</v>
          </cell>
          <cell r="F2799" t="str">
            <v>% ent</v>
          </cell>
        </row>
        <row r="2800">
          <cell r="A2800" t="str">
            <v>2007</v>
          </cell>
          <cell r="B2800" t="str">
            <v>RO</v>
          </cell>
          <cell r="C2800" t="str">
            <v>10_GHIKO</v>
          </cell>
          <cell r="D2800" t="str">
            <v>e_itsp</v>
          </cell>
          <cell r="E2800">
            <v>2.9590785654087501E-2</v>
          </cell>
          <cell r="F2800" t="str">
            <v>% ent cuse</v>
          </cell>
        </row>
        <row r="2801">
          <cell r="A2801" t="str">
            <v>2007</v>
          </cell>
          <cell r="B2801" t="str">
            <v>RO</v>
          </cell>
          <cell r="C2801" t="str">
            <v>10_H551_552</v>
          </cell>
          <cell r="D2801" t="str">
            <v>e_itsp</v>
          </cell>
          <cell r="E2801">
            <v>4.5351473922902504E-3</v>
          </cell>
          <cell r="F2801" t="str">
            <v>% ent</v>
          </cell>
        </row>
        <row r="2802">
          <cell r="A2802" t="str">
            <v>2007</v>
          </cell>
          <cell r="B2802" t="str">
            <v>RO</v>
          </cell>
          <cell r="C2802" t="str">
            <v>10_H551_552</v>
          </cell>
          <cell r="D2802" t="str">
            <v>e_itsp</v>
          </cell>
          <cell r="E2802">
            <v>5.29801324503311E-3</v>
          </cell>
          <cell r="F2802" t="str">
            <v>% ent cuse</v>
          </cell>
        </row>
        <row r="2803">
          <cell r="A2803" t="str">
            <v>2007</v>
          </cell>
          <cell r="B2803" t="str">
            <v>RO</v>
          </cell>
          <cell r="C2803" t="str">
            <v>10_I</v>
          </cell>
          <cell r="D2803" t="str">
            <v>e_itsp</v>
          </cell>
          <cell r="E2803">
            <v>6.6954643628509697E-3</v>
          </cell>
          <cell r="F2803" t="str">
            <v>% ent</v>
          </cell>
        </row>
        <row r="2804">
          <cell r="A2804" t="str">
            <v>2007</v>
          </cell>
          <cell r="B2804" t="str">
            <v>RO</v>
          </cell>
          <cell r="C2804" t="str">
            <v>10_I</v>
          </cell>
          <cell r="D2804" t="str">
            <v>e_itsp</v>
          </cell>
          <cell r="E2804">
            <v>8.6616373288628101E-3</v>
          </cell>
          <cell r="F2804" t="str">
            <v>% ent cuse</v>
          </cell>
        </row>
        <row r="2805">
          <cell r="A2805" t="str">
            <v>2007</v>
          </cell>
          <cell r="B2805" t="str">
            <v>RO</v>
          </cell>
          <cell r="C2805" t="str">
            <v>10_I60_63</v>
          </cell>
          <cell r="D2805" t="str">
            <v>e_itsp</v>
          </cell>
          <cell r="E2805">
            <v>4.8432322202396098E-3</v>
          </cell>
          <cell r="F2805" t="str">
            <v>% ent</v>
          </cell>
        </row>
        <row r="2806">
          <cell r="A2806" t="str">
            <v>2007</v>
          </cell>
          <cell r="B2806" t="str">
            <v>RO</v>
          </cell>
          <cell r="C2806" t="str">
            <v>10_I60_63</v>
          </cell>
          <cell r="D2806" t="str">
            <v>e_itsp</v>
          </cell>
          <cell r="E2806">
            <v>6.2582345191040797E-3</v>
          </cell>
          <cell r="F2806" t="str">
            <v>% ent cuse</v>
          </cell>
        </row>
        <row r="2807">
          <cell r="A2807" t="str">
            <v>2007</v>
          </cell>
          <cell r="B2807" t="str">
            <v>RO</v>
          </cell>
          <cell r="C2807" t="str">
            <v>10_I64</v>
          </cell>
          <cell r="D2807" t="str">
            <v>e_itsp</v>
          </cell>
          <cell r="E2807">
            <v>1.6973125884017001E-2</v>
          </cell>
          <cell r="F2807" t="str">
            <v>% ent</v>
          </cell>
        </row>
        <row r="2808">
          <cell r="A2808" t="str">
            <v>2007</v>
          </cell>
          <cell r="B2808" t="str">
            <v>RO</v>
          </cell>
          <cell r="C2808" t="str">
            <v>10_I64</v>
          </cell>
          <cell r="D2808" t="str">
            <v>e_itsp</v>
          </cell>
          <cell r="E2808">
            <v>2.2099447513812199E-2</v>
          </cell>
          <cell r="F2808" t="str">
            <v>% ent cuse</v>
          </cell>
        </row>
        <row r="2809">
          <cell r="A2809" t="str">
            <v>2007</v>
          </cell>
          <cell r="B2809" t="str">
            <v>RO</v>
          </cell>
          <cell r="C2809" t="str">
            <v>10_J65_66</v>
          </cell>
          <cell r="D2809" t="str">
            <v>e_itsp</v>
          </cell>
          <cell r="E2809">
            <v>0.26027397260273999</v>
          </cell>
          <cell r="F2809" t="str">
            <v>% ent</v>
          </cell>
        </row>
        <row r="2810">
          <cell r="A2810" t="str">
            <v>2007</v>
          </cell>
          <cell r="B2810" t="str">
            <v>RO</v>
          </cell>
          <cell r="C2810" t="str">
            <v>10_J65_66</v>
          </cell>
          <cell r="D2810" t="str">
            <v>e_itsp</v>
          </cell>
          <cell r="E2810">
            <v>0.26027397260273999</v>
          </cell>
          <cell r="F2810" t="str">
            <v>% ent cuse</v>
          </cell>
        </row>
        <row r="2811">
          <cell r="A2811" t="str">
            <v>2007</v>
          </cell>
          <cell r="B2811" t="str">
            <v>RO</v>
          </cell>
          <cell r="C2811" t="str">
            <v>10_K</v>
          </cell>
          <cell r="D2811" t="str">
            <v>e_itsp</v>
          </cell>
          <cell r="E2811">
            <v>7.5947641123534207E-2</v>
          </cell>
          <cell r="F2811" t="str">
            <v>% ent</v>
          </cell>
        </row>
        <row r="2812">
          <cell r="A2812" t="str">
            <v>2007</v>
          </cell>
          <cell r="B2812" t="str">
            <v>RO</v>
          </cell>
          <cell r="C2812" t="str">
            <v>10_K</v>
          </cell>
          <cell r="D2812" t="str">
            <v>e_itsp</v>
          </cell>
          <cell r="E2812">
            <v>8.8878251156853397E-2</v>
          </cell>
          <cell r="F2812" t="str">
            <v>% ent cuse</v>
          </cell>
        </row>
        <row r="2813">
          <cell r="A2813" t="str">
            <v>2007</v>
          </cell>
          <cell r="B2813" t="str">
            <v>RO</v>
          </cell>
          <cell r="C2813" t="str">
            <v>10_K70_71_73_74</v>
          </cell>
          <cell r="D2813" t="str">
            <v>e_itsp</v>
          </cell>
          <cell r="E2813">
            <v>5.7799671592775E-2</v>
          </cell>
          <cell r="F2813" t="str">
            <v>% ent</v>
          </cell>
        </row>
        <row r="2814">
          <cell r="A2814" t="str">
            <v>2007</v>
          </cell>
          <cell r="B2814" t="str">
            <v>RO</v>
          </cell>
          <cell r="C2814" t="str">
            <v>10_K70_71_73_74</v>
          </cell>
          <cell r="D2814" t="str">
            <v>e_itsp</v>
          </cell>
          <cell r="E2814">
            <v>6.5610438024231096E-2</v>
          </cell>
          <cell r="F2814" t="str">
            <v>% ent cuse</v>
          </cell>
        </row>
        <row r="2815">
          <cell r="A2815" t="str">
            <v>2007</v>
          </cell>
          <cell r="B2815" t="str">
            <v>RO</v>
          </cell>
          <cell r="C2815" t="str">
            <v>10_K72</v>
          </cell>
          <cell r="D2815" t="str">
            <v>e_itsp</v>
          </cell>
          <cell r="E2815">
            <v>0.16479099678456599</v>
          </cell>
          <cell r="F2815" t="str">
            <v>% ent</v>
          </cell>
        </row>
        <row r="2816">
          <cell r="A2816" t="str">
            <v>2007</v>
          </cell>
          <cell r="B2816" t="str">
            <v>RO</v>
          </cell>
          <cell r="C2816" t="str">
            <v>10_K72</v>
          </cell>
          <cell r="D2816" t="str">
            <v>e_itsp</v>
          </cell>
          <cell r="E2816">
            <v>0.22727272727272699</v>
          </cell>
          <cell r="F2816" t="str">
            <v>% ent cuse</v>
          </cell>
        </row>
        <row r="2817">
          <cell r="A2817" t="str">
            <v>2007</v>
          </cell>
          <cell r="B2817" t="str">
            <v>RO</v>
          </cell>
          <cell r="C2817" t="str">
            <v>10_O921_922</v>
          </cell>
          <cell r="D2817" t="str">
            <v>e_itsp</v>
          </cell>
          <cell r="E2817">
            <v>1.79640718562874E-2</v>
          </cell>
          <cell r="F2817" t="str">
            <v>% ent</v>
          </cell>
        </row>
        <row r="2818">
          <cell r="A2818" t="str">
            <v>2007</v>
          </cell>
          <cell r="B2818" t="str">
            <v>RO</v>
          </cell>
          <cell r="C2818" t="str">
            <v>10_O921_922</v>
          </cell>
          <cell r="D2818" t="str">
            <v>e_itsp</v>
          </cell>
          <cell r="E2818">
            <v>1.8987341772151899E-2</v>
          </cell>
          <cell r="F2818" t="str">
            <v>% ent cuse</v>
          </cell>
        </row>
        <row r="2819">
          <cell r="A2819" t="str">
            <v>2007</v>
          </cell>
          <cell r="B2819" t="str">
            <v>RO</v>
          </cell>
          <cell r="C2819" t="str">
            <v>L_DF</v>
          </cell>
          <cell r="D2819" t="str">
            <v>e_itsp</v>
          </cell>
          <cell r="E2819">
            <v>3.4657650042265398E-2</v>
          </cell>
          <cell r="F2819" t="str">
            <v>% ent</v>
          </cell>
        </row>
        <row r="2820">
          <cell r="A2820" t="str">
            <v>2007</v>
          </cell>
          <cell r="B2820" t="str">
            <v>RO</v>
          </cell>
          <cell r="C2820" t="str">
            <v>L_DF</v>
          </cell>
          <cell r="D2820" t="str">
            <v>e_itsp</v>
          </cell>
          <cell r="E2820">
            <v>3.5901926444833601E-2</v>
          </cell>
          <cell r="F2820" t="str">
            <v>% ent cuse</v>
          </cell>
        </row>
        <row r="2821">
          <cell r="A2821" t="str">
            <v>2007</v>
          </cell>
          <cell r="B2821" t="str">
            <v>RO</v>
          </cell>
          <cell r="C2821" t="str">
            <v>L_DFGHIJKO</v>
          </cell>
          <cell r="D2821" t="str">
            <v>e_itsp</v>
          </cell>
          <cell r="E2821">
            <v>5.5523423944476603E-2</v>
          </cell>
          <cell r="F2821" t="str">
            <v>% ent</v>
          </cell>
        </row>
        <row r="2822">
          <cell r="A2822" t="str">
            <v>2007</v>
          </cell>
          <cell r="B2822" t="str">
            <v>RO</v>
          </cell>
          <cell r="C2822" t="str">
            <v>L_DFGHIJKO</v>
          </cell>
          <cell r="D2822" t="str">
            <v>e_itsp</v>
          </cell>
          <cell r="E2822">
            <v>5.7108863771564503E-2</v>
          </cell>
          <cell r="F2822" t="str">
            <v>% ent cuse</v>
          </cell>
        </row>
        <row r="2823">
          <cell r="A2823" t="str">
            <v>2007</v>
          </cell>
          <cell r="B2823" t="str">
            <v>RO</v>
          </cell>
          <cell r="C2823" t="str">
            <v>L_DFGHIKO</v>
          </cell>
          <cell r="D2823" t="str">
            <v>e_itsp</v>
          </cell>
          <cell r="E2823">
            <v>4.8549437537004102E-2</v>
          </cell>
          <cell r="F2823" t="str">
            <v>% ent</v>
          </cell>
        </row>
        <row r="2824">
          <cell r="A2824" t="str">
            <v>2007</v>
          </cell>
          <cell r="B2824" t="str">
            <v>RO</v>
          </cell>
          <cell r="C2824" t="str">
            <v>L_DFGHIKO</v>
          </cell>
          <cell r="D2824" t="str">
            <v>e_itsp</v>
          </cell>
          <cell r="E2824">
            <v>4.9969530773918303E-2</v>
          </cell>
          <cell r="F2824" t="str">
            <v>% ent cuse</v>
          </cell>
        </row>
        <row r="2825">
          <cell r="A2825" t="str">
            <v>2007</v>
          </cell>
          <cell r="B2825" t="str">
            <v>RO</v>
          </cell>
          <cell r="C2825" t="str">
            <v>L_GHIKO</v>
          </cell>
          <cell r="D2825" t="str">
            <v>e_itsp</v>
          </cell>
          <cell r="E2825">
            <v>8.10276679841897E-2</v>
          </cell>
          <cell r="F2825" t="str">
            <v>% ent</v>
          </cell>
        </row>
        <row r="2826">
          <cell r="A2826" t="str">
            <v>2007</v>
          </cell>
          <cell r="B2826" t="str">
            <v>RO</v>
          </cell>
          <cell r="C2826" t="str">
            <v>L_GHIKO</v>
          </cell>
          <cell r="D2826" t="str">
            <v>e_itsp</v>
          </cell>
          <cell r="E2826">
            <v>8.2329317269076302E-2</v>
          </cell>
          <cell r="F2826" t="str">
            <v>% ent cuse</v>
          </cell>
        </row>
        <row r="2827">
          <cell r="A2827" t="str">
            <v>2007</v>
          </cell>
          <cell r="B2827" t="str">
            <v>RO</v>
          </cell>
          <cell r="C2827" t="str">
            <v>L_J65_66</v>
          </cell>
          <cell r="D2827" t="str">
            <v>e_itsp</v>
          </cell>
          <cell r="E2827">
            <v>0.35</v>
          </cell>
          <cell r="F2827" t="str">
            <v>% ent</v>
          </cell>
        </row>
        <row r="2828">
          <cell r="A2828" t="str">
            <v>2007</v>
          </cell>
          <cell r="B2828" t="str">
            <v>RO</v>
          </cell>
          <cell r="C2828" t="str">
            <v>L_J65_66</v>
          </cell>
          <cell r="D2828" t="str">
            <v>e_itsp</v>
          </cell>
          <cell r="E2828">
            <v>0.35</v>
          </cell>
          <cell r="F2828" t="str">
            <v>% ent cuse</v>
          </cell>
        </row>
        <row r="2829">
          <cell r="A2829" t="str">
            <v>2007</v>
          </cell>
          <cell r="B2829" t="str">
            <v>RO</v>
          </cell>
          <cell r="C2829" t="str">
            <v>M_DF</v>
          </cell>
          <cell r="D2829" t="str">
            <v>e_itsp</v>
          </cell>
          <cell r="E2829">
            <v>1.5244381581015201E-2</v>
          </cell>
          <cell r="F2829" t="str">
            <v>% ent</v>
          </cell>
        </row>
        <row r="2830">
          <cell r="A2830" t="str">
            <v>2007</v>
          </cell>
          <cell r="B2830" t="str">
            <v>RO</v>
          </cell>
          <cell r="C2830" t="str">
            <v>M_DF</v>
          </cell>
          <cell r="D2830" t="str">
            <v>e_itsp</v>
          </cell>
          <cell r="E2830">
            <v>1.65500767787067E-2</v>
          </cell>
          <cell r="F2830" t="str">
            <v>% ent cuse</v>
          </cell>
        </row>
        <row r="2831">
          <cell r="A2831" t="str">
            <v>2007</v>
          </cell>
          <cell r="B2831" t="str">
            <v>RO</v>
          </cell>
          <cell r="C2831" t="str">
            <v>M_DFGHIJKO</v>
          </cell>
          <cell r="D2831" t="str">
            <v>e_itsp</v>
          </cell>
          <cell r="E2831">
            <v>2.2002200220022E-2</v>
          </cell>
          <cell r="F2831" t="str">
            <v>% ent</v>
          </cell>
        </row>
        <row r="2832">
          <cell r="A2832" t="str">
            <v>2007</v>
          </cell>
          <cell r="B2832" t="str">
            <v>RO</v>
          </cell>
          <cell r="C2832" t="str">
            <v>M_DFGHIJKO</v>
          </cell>
          <cell r="D2832" t="str">
            <v>e_itsp</v>
          </cell>
          <cell r="E2832">
            <v>2.4281667341157401E-2</v>
          </cell>
          <cell r="F2832" t="str">
            <v>% ent cuse</v>
          </cell>
        </row>
        <row r="2833">
          <cell r="A2833" t="str">
            <v>2007</v>
          </cell>
          <cell r="B2833" t="str">
            <v>RO</v>
          </cell>
          <cell r="C2833" t="str">
            <v>M_DFGHIKO</v>
          </cell>
          <cell r="D2833" t="str">
            <v>e_itsp</v>
          </cell>
          <cell r="E2833">
            <v>2.1769082391843501E-2</v>
          </cell>
          <cell r="F2833" t="str">
            <v>% ent</v>
          </cell>
        </row>
        <row r="2834">
          <cell r="A2834" t="str">
            <v>2007</v>
          </cell>
          <cell r="B2834" t="str">
            <v>RO</v>
          </cell>
          <cell r="C2834" t="str">
            <v>M_DFGHIKO</v>
          </cell>
          <cell r="D2834" t="str">
            <v>e_itsp</v>
          </cell>
          <cell r="E2834">
            <v>2.4029200040555601E-2</v>
          </cell>
          <cell r="F2834" t="str">
            <v>% ent cuse</v>
          </cell>
        </row>
        <row r="2835">
          <cell r="A2835" t="str">
            <v>2007</v>
          </cell>
          <cell r="B2835" t="str">
            <v>RO</v>
          </cell>
          <cell r="C2835" t="str">
            <v>M_GHIKO</v>
          </cell>
          <cell r="D2835" t="str">
            <v>e_itsp</v>
          </cell>
          <cell r="E2835">
            <v>3.0946065428823999E-2</v>
          </cell>
          <cell r="F2835" t="str">
            <v>% ent</v>
          </cell>
        </row>
        <row r="2836">
          <cell r="A2836" t="str">
            <v>2007</v>
          </cell>
          <cell r="B2836" t="str">
            <v>RO</v>
          </cell>
          <cell r="C2836" t="str">
            <v>M_GHIKO</v>
          </cell>
          <cell r="D2836" t="str">
            <v>e_itsp</v>
          </cell>
          <cell r="E2836">
            <v>3.4982508745627201E-2</v>
          </cell>
          <cell r="F2836" t="str">
            <v>% ent cuse</v>
          </cell>
        </row>
        <row r="2837">
          <cell r="A2837" t="str">
            <v>2007</v>
          </cell>
          <cell r="B2837" t="str">
            <v>RO</v>
          </cell>
          <cell r="C2837" t="str">
            <v>M_J65_66</v>
          </cell>
          <cell r="D2837" t="str">
            <v>e_itsp</v>
          </cell>
          <cell r="E2837">
            <v>0.14285714285714299</v>
          </cell>
          <cell r="F2837" t="str">
            <v>% ent</v>
          </cell>
        </row>
        <row r="2838">
          <cell r="A2838" t="str">
            <v>2007</v>
          </cell>
          <cell r="B2838" t="str">
            <v>RO</v>
          </cell>
          <cell r="C2838" t="str">
            <v>M_J65_66</v>
          </cell>
          <cell r="D2838" t="str">
            <v>e_itsp</v>
          </cell>
          <cell r="E2838">
            <v>0.14285714285714299</v>
          </cell>
          <cell r="F2838" t="str">
            <v>% ent cuse</v>
          </cell>
        </row>
        <row r="2839">
          <cell r="A2839" t="str">
            <v>2007</v>
          </cell>
          <cell r="B2839" t="str">
            <v>RO</v>
          </cell>
          <cell r="C2839" t="str">
            <v>SM_DFGHIJKO</v>
          </cell>
          <cell r="D2839" t="str">
            <v>e_itsp</v>
          </cell>
          <cell r="E2839">
            <v>1.8409057965178999E-2</v>
          </cell>
          <cell r="F2839" t="str">
            <v>% ent</v>
          </cell>
        </row>
        <row r="2840">
          <cell r="A2840" t="str">
            <v>2007</v>
          </cell>
          <cell r="B2840" t="str">
            <v>RO</v>
          </cell>
          <cell r="C2840" t="str">
            <v>SM_DFGHIJKO</v>
          </cell>
          <cell r="D2840" t="str">
            <v>e_itsp</v>
          </cell>
          <cell r="E2840">
            <v>2.2514182161991799E-2</v>
          </cell>
          <cell r="F2840" t="str">
            <v>% ent cuse</v>
          </cell>
        </row>
        <row r="2841">
          <cell r="A2841" t="str">
            <v>2007</v>
          </cell>
          <cell r="B2841" t="str">
            <v>RO</v>
          </cell>
          <cell r="C2841" t="str">
            <v>SM_DFGHIKO</v>
          </cell>
          <cell r="D2841" t="str">
            <v>e_itsp</v>
          </cell>
          <cell r="E2841">
            <v>1.8338275106355599E-2</v>
          </cell>
          <cell r="F2841" t="str">
            <v>% ent</v>
          </cell>
        </row>
        <row r="2842">
          <cell r="A2842" t="str">
            <v>2007</v>
          </cell>
          <cell r="B2842" t="str">
            <v>RO</v>
          </cell>
          <cell r="C2842" t="str">
            <v>SM_DFGHIKO</v>
          </cell>
          <cell r="D2842" t="str">
            <v>e_itsp</v>
          </cell>
          <cell r="E2842">
            <v>2.2430274958115701E-2</v>
          </cell>
          <cell r="F2842" t="str">
            <v>% ent cuse</v>
          </cell>
        </row>
        <row r="2843">
          <cell r="A2843" t="str">
            <v>2007</v>
          </cell>
          <cell r="B2843" t="str">
            <v>RO</v>
          </cell>
          <cell r="C2843" t="str">
            <v>SM_J65_66</v>
          </cell>
          <cell r="D2843" t="str">
            <v>e_itsp</v>
          </cell>
          <cell r="E2843">
            <v>0.15151515151515199</v>
          </cell>
          <cell r="F2843" t="str">
            <v>% ent</v>
          </cell>
        </row>
        <row r="2844">
          <cell r="A2844" t="str">
            <v>2007</v>
          </cell>
          <cell r="B2844" t="str">
            <v>RO</v>
          </cell>
          <cell r="C2844" t="str">
            <v>SM_J65_66</v>
          </cell>
          <cell r="D2844" t="str">
            <v>e_itsp</v>
          </cell>
          <cell r="E2844">
            <v>0.15151515151515199</v>
          </cell>
          <cell r="F2844" t="str">
            <v>% ent cuse</v>
          </cell>
        </row>
        <row r="2845">
          <cell r="A2845" t="str">
            <v>2007</v>
          </cell>
          <cell r="B2845" t="str">
            <v>RO</v>
          </cell>
          <cell r="C2845" t="str">
            <v>SM_O1</v>
          </cell>
          <cell r="D2845" t="str">
            <v>e_itsp</v>
          </cell>
          <cell r="E2845">
            <v>1.8338275106355599E-2</v>
          </cell>
          <cell r="F2845" t="str">
            <v>% ent</v>
          </cell>
        </row>
        <row r="2846">
          <cell r="A2846" t="str">
            <v>2007</v>
          </cell>
          <cell r="B2846" t="str">
            <v>RO</v>
          </cell>
          <cell r="C2846" t="str">
            <v>SM_O1</v>
          </cell>
          <cell r="D2846" t="str">
            <v>e_itsp</v>
          </cell>
          <cell r="E2846">
            <v>2.2430274958115701E-2</v>
          </cell>
          <cell r="F2846" t="str">
            <v>% ent cuse</v>
          </cell>
        </row>
        <row r="2847">
          <cell r="A2847" t="str">
            <v>2007</v>
          </cell>
          <cell r="B2847" t="str">
            <v>RO</v>
          </cell>
          <cell r="C2847" t="str">
            <v>S_DF</v>
          </cell>
          <cell r="D2847" t="str">
            <v>e_itsp</v>
          </cell>
          <cell r="E2847">
            <v>7.8543169653246502E-3</v>
          </cell>
          <cell r="F2847" t="str">
            <v>% ent</v>
          </cell>
        </row>
        <row r="2848">
          <cell r="A2848" t="str">
            <v>2007</v>
          </cell>
          <cell r="B2848" t="str">
            <v>RO</v>
          </cell>
          <cell r="C2848" t="str">
            <v>S_DF</v>
          </cell>
          <cell r="D2848" t="str">
            <v>e_itsp</v>
          </cell>
          <cell r="E2848">
            <v>1.0124493775311201E-2</v>
          </cell>
          <cell r="F2848" t="str">
            <v>% ent cuse</v>
          </cell>
        </row>
        <row r="2849">
          <cell r="A2849" t="str">
            <v>2007</v>
          </cell>
          <cell r="B2849" t="str">
            <v>RO</v>
          </cell>
          <cell r="C2849" t="str">
            <v>S_DFGHIJKO</v>
          </cell>
          <cell r="D2849" t="str">
            <v>e_itsp</v>
          </cell>
          <cell r="E2849">
            <v>1.7643266055762899E-2</v>
          </cell>
          <cell r="F2849" t="str">
            <v>% ent</v>
          </cell>
        </row>
        <row r="2850">
          <cell r="A2850" t="str">
            <v>2007</v>
          </cell>
          <cell r="B2850" t="str">
            <v>RO</v>
          </cell>
          <cell r="C2850" t="str">
            <v>S_DFGHIJKO</v>
          </cell>
          <cell r="D2850" t="str">
            <v>e_itsp</v>
          </cell>
          <cell r="E2850">
            <v>2.2086879953037899E-2</v>
          </cell>
          <cell r="F2850" t="str">
            <v>% ent cuse</v>
          </cell>
        </row>
        <row r="2851">
          <cell r="A2851" t="str">
            <v>2007</v>
          </cell>
          <cell r="B2851" t="str">
            <v>RO</v>
          </cell>
          <cell r="C2851" t="str">
            <v>S_DFGHIKO</v>
          </cell>
          <cell r="D2851" t="str">
            <v>e_itsp</v>
          </cell>
          <cell r="E2851">
            <v>1.7608317536008101E-2</v>
          </cell>
          <cell r="F2851" t="str">
            <v>% ent</v>
          </cell>
        </row>
        <row r="2852">
          <cell r="A2852" t="str">
            <v>2007</v>
          </cell>
          <cell r="B2852" t="str">
            <v>RO</v>
          </cell>
          <cell r="C2852" t="str">
            <v>S_DFGHIKO</v>
          </cell>
          <cell r="D2852" t="str">
            <v>e_itsp</v>
          </cell>
          <cell r="E2852">
            <v>2.2044431395576401E-2</v>
          </cell>
          <cell r="F2852" t="str">
            <v>% ent cuse</v>
          </cell>
        </row>
        <row r="2853">
          <cell r="A2853" t="str">
            <v>2007</v>
          </cell>
          <cell r="B2853" t="str">
            <v>RO</v>
          </cell>
          <cell r="C2853" t="str">
            <v>S_GHIKO</v>
          </cell>
          <cell r="D2853" t="str">
            <v>e_itsp</v>
          </cell>
          <cell r="E2853">
            <v>2.2542008769606499E-2</v>
          </cell>
          <cell r="F2853" t="str">
            <v>% ent</v>
          </cell>
        </row>
        <row r="2854">
          <cell r="A2854" t="str">
            <v>2007</v>
          </cell>
          <cell r="B2854" t="str">
            <v>RO</v>
          </cell>
          <cell r="C2854" t="str">
            <v>S_GHIKO</v>
          </cell>
          <cell r="D2854" t="str">
            <v>e_itsp</v>
          </cell>
          <cell r="E2854">
            <v>2.78171187856339E-2</v>
          </cell>
          <cell r="F2854" t="str">
            <v>% ent cuse</v>
          </cell>
        </row>
        <row r="2855">
          <cell r="A2855" t="str">
            <v>2007</v>
          </cell>
          <cell r="B2855" t="str">
            <v>RO</v>
          </cell>
          <cell r="C2855" t="str">
            <v>S_J65_66</v>
          </cell>
          <cell r="D2855" t="str">
            <v>e_itsp</v>
          </cell>
          <cell r="E2855">
            <v>0.16666666666666699</v>
          </cell>
          <cell r="F2855" t="str">
            <v>% ent</v>
          </cell>
        </row>
        <row r="2856">
          <cell r="A2856" t="str">
            <v>2007</v>
          </cell>
          <cell r="B2856" t="str">
            <v>RO</v>
          </cell>
          <cell r="C2856" t="str">
            <v>S_J65_66</v>
          </cell>
          <cell r="D2856" t="str">
            <v>e_itsp</v>
          </cell>
          <cell r="E2856">
            <v>0.16666666666666699</v>
          </cell>
          <cell r="F2856" t="str">
            <v>% ent cuse</v>
          </cell>
        </row>
        <row r="2857">
          <cell r="A2857" t="str">
            <v>2007</v>
          </cell>
          <cell r="B2857" t="str">
            <v>RS</v>
          </cell>
          <cell r="C2857" t="str">
            <v>10_65</v>
          </cell>
          <cell r="D2857" t="str">
            <v>e_itsp</v>
          </cell>
          <cell r="E2857">
            <v>0.46153846153846201</v>
          </cell>
          <cell r="F2857" t="str">
            <v>% ent</v>
          </cell>
        </row>
        <row r="2858">
          <cell r="A2858" t="str">
            <v>2007</v>
          </cell>
          <cell r="B2858" t="str">
            <v>RS</v>
          </cell>
          <cell r="C2858" t="str">
            <v>10_65</v>
          </cell>
          <cell r="D2858" t="str">
            <v>e_itsp</v>
          </cell>
          <cell r="E2858">
            <v>0.46153846153846201</v>
          </cell>
          <cell r="F2858" t="str">
            <v>% ent cuse</v>
          </cell>
        </row>
        <row r="2859">
          <cell r="A2859" t="str">
            <v>2007</v>
          </cell>
          <cell r="B2859" t="str">
            <v>RS</v>
          </cell>
          <cell r="C2859" t="str">
            <v>10_66</v>
          </cell>
          <cell r="D2859" t="str">
            <v>e_itsp</v>
          </cell>
          <cell r="E2859">
            <v>0.29411764705882398</v>
          </cell>
          <cell r="F2859" t="str">
            <v>% ent</v>
          </cell>
        </row>
        <row r="2860">
          <cell r="A2860" t="str">
            <v>2007</v>
          </cell>
          <cell r="B2860" t="str">
            <v>RS</v>
          </cell>
          <cell r="C2860" t="str">
            <v>10_66</v>
          </cell>
          <cell r="D2860" t="str">
            <v>e_itsp</v>
          </cell>
          <cell r="E2860">
            <v>0.29411764705882398</v>
          </cell>
          <cell r="F2860" t="str">
            <v>% ent cuse</v>
          </cell>
        </row>
        <row r="2861">
          <cell r="A2861" t="str">
            <v>2007</v>
          </cell>
          <cell r="B2861" t="str">
            <v>RS</v>
          </cell>
          <cell r="C2861" t="str">
            <v>10_D</v>
          </cell>
          <cell r="D2861" t="str">
            <v>e_itsp</v>
          </cell>
          <cell r="E2861">
            <v>7.7679449360865294E-2</v>
          </cell>
          <cell r="F2861" t="str">
            <v>% ent</v>
          </cell>
        </row>
        <row r="2862">
          <cell r="A2862" t="str">
            <v>2007</v>
          </cell>
          <cell r="B2862" t="str">
            <v>RS</v>
          </cell>
          <cell r="C2862" t="str">
            <v>10_D</v>
          </cell>
          <cell r="D2862" t="str">
            <v>e_itsp</v>
          </cell>
          <cell r="E2862">
            <v>8.3026799789805594E-2</v>
          </cell>
          <cell r="F2862" t="str">
            <v>% ent cuse</v>
          </cell>
        </row>
        <row r="2863">
          <cell r="A2863" t="str">
            <v>2007</v>
          </cell>
          <cell r="B2863" t="str">
            <v>RS</v>
          </cell>
          <cell r="C2863" t="str">
            <v>10_D15_22</v>
          </cell>
          <cell r="D2863" t="str">
            <v>e_itsp</v>
          </cell>
          <cell r="E2863">
            <v>7.5841285786037202E-2</v>
          </cell>
          <cell r="F2863" t="str">
            <v>% ent</v>
          </cell>
        </row>
        <row r="2864">
          <cell r="A2864" t="str">
            <v>2007</v>
          </cell>
          <cell r="B2864" t="str">
            <v>RS</v>
          </cell>
          <cell r="C2864" t="str">
            <v>10_D15_22</v>
          </cell>
          <cell r="D2864" t="str">
            <v>e_itsp</v>
          </cell>
          <cell r="E2864">
            <v>8.2468596395412305E-2</v>
          </cell>
          <cell r="F2864" t="str">
            <v>% ent cuse</v>
          </cell>
        </row>
        <row r="2865">
          <cell r="A2865" t="str">
            <v>2007</v>
          </cell>
          <cell r="B2865" t="str">
            <v>RS</v>
          </cell>
          <cell r="C2865" t="str">
            <v>10_D23_25</v>
          </cell>
          <cell r="D2865" t="str">
            <v>e_itsp</v>
          </cell>
          <cell r="E2865">
            <v>6.9478908188585597E-2</v>
          </cell>
          <cell r="F2865" t="str">
            <v>% ent</v>
          </cell>
        </row>
        <row r="2866">
          <cell r="A2866" t="str">
            <v>2007</v>
          </cell>
          <cell r="B2866" t="str">
            <v>RS</v>
          </cell>
          <cell r="C2866" t="str">
            <v>10_D23_25</v>
          </cell>
          <cell r="D2866" t="str">
            <v>e_itsp</v>
          </cell>
          <cell r="E2866">
            <v>7.5675675675675694E-2</v>
          </cell>
          <cell r="F2866" t="str">
            <v>% ent cuse</v>
          </cell>
        </row>
        <row r="2867">
          <cell r="A2867" t="str">
            <v>2007</v>
          </cell>
          <cell r="B2867" t="str">
            <v>RS</v>
          </cell>
          <cell r="C2867" t="str">
            <v>10_D26_28</v>
          </cell>
          <cell r="D2867" t="str">
            <v>e_itsp</v>
          </cell>
          <cell r="E2867">
            <v>4.88826815642458E-2</v>
          </cell>
          <cell r="F2867" t="str">
            <v>% ent</v>
          </cell>
        </row>
        <row r="2868">
          <cell r="A2868" t="str">
            <v>2007</v>
          </cell>
          <cell r="B2868" t="str">
            <v>RS</v>
          </cell>
          <cell r="C2868" t="str">
            <v>10_D26_28</v>
          </cell>
          <cell r="D2868" t="str">
            <v>e_itsp</v>
          </cell>
          <cell r="E2868">
            <v>5.4095826893353897E-2</v>
          </cell>
          <cell r="F2868" t="str">
            <v>% ent cuse</v>
          </cell>
        </row>
        <row r="2869">
          <cell r="A2869" t="str">
            <v>2007</v>
          </cell>
          <cell r="B2869" t="str">
            <v>RS</v>
          </cell>
          <cell r="C2869" t="str">
            <v>10_D29_37</v>
          </cell>
          <cell r="D2869" t="str">
            <v>e_itsp</v>
          </cell>
          <cell r="E2869">
            <v>0.10647181628392501</v>
          </cell>
          <cell r="F2869" t="str">
            <v>% ent</v>
          </cell>
        </row>
        <row r="2870">
          <cell r="A2870" t="str">
            <v>2007</v>
          </cell>
          <cell r="B2870" t="str">
            <v>RS</v>
          </cell>
          <cell r="C2870" t="str">
            <v>10_D29_37</v>
          </cell>
          <cell r="D2870" t="str">
            <v>e_itsp</v>
          </cell>
          <cell r="E2870">
            <v>0.10647181628392501</v>
          </cell>
          <cell r="F2870" t="str">
            <v>% ent cuse</v>
          </cell>
        </row>
        <row r="2871">
          <cell r="A2871" t="str">
            <v>2007</v>
          </cell>
          <cell r="B2871" t="str">
            <v>RS</v>
          </cell>
          <cell r="C2871" t="str">
            <v>10_DF</v>
          </cell>
          <cell r="D2871" t="str">
            <v>e_itsp</v>
          </cell>
          <cell r="E2871">
            <v>6.8260038240917795E-2</v>
          </cell>
          <cell r="F2871" t="str">
            <v>% ent</v>
          </cell>
        </row>
        <row r="2872">
          <cell r="A2872" t="str">
            <v>2007</v>
          </cell>
          <cell r="B2872" t="str">
            <v>RS</v>
          </cell>
          <cell r="C2872" t="str">
            <v>10_DF</v>
          </cell>
          <cell r="D2872" t="str">
            <v>e_itsp</v>
          </cell>
          <cell r="E2872">
            <v>7.3532440782698202E-2</v>
          </cell>
          <cell r="F2872" t="str">
            <v>% ent cuse</v>
          </cell>
        </row>
        <row r="2873">
          <cell r="A2873" t="str">
            <v>2007</v>
          </cell>
          <cell r="B2873" t="str">
            <v>RS</v>
          </cell>
          <cell r="C2873" t="str">
            <v>10_DFGHIJKO</v>
          </cell>
          <cell r="D2873" t="str">
            <v>e_itsp</v>
          </cell>
          <cell r="E2873">
            <v>8.0674876369630596E-2</v>
          </cell>
          <cell r="F2873" t="str">
            <v>% ent</v>
          </cell>
        </row>
        <row r="2874">
          <cell r="A2874" t="str">
            <v>2007</v>
          </cell>
          <cell r="B2874" t="str">
            <v>RS</v>
          </cell>
          <cell r="C2874" t="str">
            <v>10_DFGHIJKO</v>
          </cell>
          <cell r="D2874" t="str">
            <v>e_itsp</v>
          </cell>
          <cell r="E2874">
            <v>8.7754456280982995E-2</v>
          </cell>
          <cell r="F2874" t="str">
            <v>% ent cuse</v>
          </cell>
        </row>
        <row r="2875">
          <cell r="A2875" t="str">
            <v>2007</v>
          </cell>
          <cell r="B2875" t="str">
            <v>RS</v>
          </cell>
          <cell r="C2875" t="str">
            <v>10_DFGHIKO</v>
          </cell>
          <cell r="D2875" t="str">
            <v>e_itsp</v>
          </cell>
          <cell r="E2875">
            <v>7.8775470410451395E-2</v>
          </cell>
          <cell r="F2875" t="str">
            <v>% ent</v>
          </cell>
        </row>
        <row r="2876">
          <cell r="A2876" t="str">
            <v>2007</v>
          </cell>
          <cell r="B2876" t="str">
            <v>RS</v>
          </cell>
          <cell r="C2876" t="str">
            <v>10_DFGHIKO</v>
          </cell>
          <cell r="D2876" t="str">
            <v>e_itsp</v>
          </cell>
          <cell r="E2876">
            <v>8.57294429708223E-2</v>
          </cell>
          <cell r="F2876" t="str">
            <v>% ent cuse</v>
          </cell>
        </row>
        <row r="2877">
          <cell r="A2877" t="str">
            <v>2007</v>
          </cell>
          <cell r="B2877" t="str">
            <v>RS</v>
          </cell>
          <cell r="C2877" t="str">
            <v>10_DGHIK</v>
          </cell>
          <cell r="D2877" t="str">
            <v>e_itsp</v>
          </cell>
          <cell r="E2877">
            <v>8.3797637619790505E-2</v>
          </cell>
          <cell r="F2877" t="str">
            <v>% ent</v>
          </cell>
        </row>
        <row r="2878">
          <cell r="A2878" t="str">
            <v>2007</v>
          </cell>
          <cell r="B2878" t="str">
            <v>RS</v>
          </cell>
          <cell r="C2878" t="str">
            <v>10_DGHIK</v>
          </cell>
          <cell r="D2878" t="str">
            <v>e_itsp</v>
          </cell>
          <cell r="E2878">
            <v>9.1096305269533606E-2</v>
          </cell>
          <cell r="F2878" t="str">
            <v>% ent cuse</v>
          </cell>
        </row>
        <row r="2879">
          <cell r="A2879" t="str">
            <v>2007</v>
          </cell>
          <cell r="B2879" t="str">
            <v>RS</v>
          </cell>
          <cell r="C2879" t="str">
            <v>10_DGIK</v>
          </cell>
          <cell r="D2879" t="str">
            <v>e_itsp</v>
          </cell>
          <cell r="E2879">
            <v>8.4156729131175501E-2</v>
          </cell>
          <cell r="F2879" t="str">
            <v>% ent</v>
          </cell>
        </row>
        <row r="2880">
          <cell r="A2880" t="str">
            <v>2007</v>
          </cell>
          <cell r="B2880" t="str">
            <v>RS</v>
          </cell>
          <cell r="C2880" t="str">
            <v>10_DGIK</v>
          </cell>
          <cell r="D2880" t="str">
            <v>e_itsp</v>
          </cell>
          <cell r="E2880">
            <v>9.1571922886801799E-2</v>
          </cell>
          <cell r="F2880" t="str">
            <v>% ent cuse</v>
          </cell>
        </row>
        <row r="2881">
          <cell r="A2881" t="str">
            <v>2007</v>
          </cell>
          <cell r="B2881" t="str">
            <v>RS</v>
          </cell>
          <cell r="C2881" t="str">
            <v>10_F</v>
          </cell>
          <cell r="D2881" t="str">
            <v>e_itsp</v>
          </cell>
          <cell r="E2881">
            <v>3.52839931153184E-2</v>
          </cell>
          <cell r="F2881" t="str">
            <v>% ent</v>
          </cell>
        </row>
        <row r="2882">
          <cell r="A2882" t="str">
            <v>2007</v>
          </cell>
          <cell r="B2882" t="str">
            <v>RS</v>
          </cell>
          <cell r="C2882" t="str">
            <v>10_F</v>
          </cell>
          <cell r="D2882" t="str">
            <v>e_itsp</v>
          </cell>
          <cell r="E2882">
            <v>3.9084842707340299E-2</v>
          </cell>
          <cell r="F2882" t="str">
            <v>% ent cuse</v>
          </cell>
        </row>
        <row r="2883">
          <cell r="A2883" t="str">
            <v>2007</v>
          </cell>
          <cell r="B2883" t="str">
            <v>RS</v>
          </cell>
          <cell r="C2883" t="str">
            <v>10_G</v>
          </cell>
          <cell r="D2883" t="str">
            <v>e_itsp</v>
          </cell>
          <cell r="E2883">
            <v>4.8387096774193603E-2</v>
          </cell>
          <cell r="F2883" t="str">
            <v>% ent</v>
          </cell>
        </row>
        <row r="2884">
          <cell r="A2884" t="str">
            <v>2007</v>
          </cell>
          <cell r="B2884" t="str">
            <v>RS</v>
          </cell>
          <cell r="C2884" t="str">
            <v>10_G</v>
          </cell>
          <cell r="D2884" t="str">
            <v>e_itsp</v>
          </cell>
          <cell r="E2884">
            <v>5.6822574410514103E-2</v>
          </cell>
          <cell r="F2884" t="str">
            <v>% ent cuse</v>
          </cell>
        </row>
        <row r="2885">
          <cell r="A2885" t="str">
            <v>2007</v>
          </cell>
          <cell r="B2885" t="str">
            <v>RS</v>
          </cell>
          <cell r="C2885" t="str">
            <v>10_G50</v>
          </cell>
          <cell r="D2885" t="str">
            <v>e_itsp</v>
          </cell>
          <cell r="E2885">
            <v>9.6045197740112997E-2</v>
          </cell>
          <cell r="F2885" t="str">
            <v>% ent</v>
          </cell>
        </row>
        <row r="2886">
          <cell r="A2886" t="str">
            <v>2007</v>
          </cell>
          <cell r="B2886" t="str">
            <v>RS</v>
          </cell>
          <cell r="C2886" t="str">
            <v>10_G50</v>
          </cell>
          <cell r="D2886" t="str">
            <v>e_itsp</v>
          </cell>
          <cell r="E2886">
            <v>0.101796407185629</v>
          </cell>
          <cell r="F2886" t="str">
            <v>% ent cuse</v>
          </cell>
        </row>
        <row r="2887">
          <cell r="A2887" t="str">
            <v>2007</v>
          </cell>
          <cell r="B2887" t="str">
            <v>RS</v>
          </cell>
          <cell r="C2887" t="str">
            <v>10_G51</v>
          </cell>
          <cell r="D2887" t="str">
            <v>e_itsp</v>
          </cell>
          <cell r="E2887">
            <v>2.57298367144978E-2</v>
          </cell>
          <cell r="F2887" t="str">
            <v>% ent</v>
          </cell>
        </row>
        <row r="2888">
          <cell r="A2888" t="str">
            <v>2007</v>
          </cell>
          <cell r="B2888" t="str">
            <v>RS</v>
          </cell>
          <cell r="C2888" t="str">
            <v>10_G51</v>
          </cell>
          <cell r="D2888" t="str">
            <v>e_itsp</v>
          </cell>
          <cell r="E2888">
            <v>3.1438935912938303E-2</v>
          </cell>
          <cell r="F2888" t="str">
            <v>% ent cuse</v>
          </cell>
        </row>
        <row r="2889">
          <cell r="A2889" t="str">
            <v>2007</v>
          </cell>
          <cell r="B2889" t="str">
            <v>RS</v>
          </cell>
          <cell r="C2889" t="str">
            <v>10_G52</v>
          </cell>
          <cell r="D2889" t="str">
            <v>e_itsp</v>
          </cell>
          <cell r="E2889">
            <v>9.2006033182503805E-2</v>
          </cell>
          <cell r="F2889" t="str">
            <v>% ent</v>
          </cell>
        </row>
        <row r="2890">
          <cell r="A2890" t="str">
            <v>2007</v>
          </cell>
          <cell r="B2890" t="str">
            <v>RS</v>
          </cell>
          <cell r="C2890" t="str">
            <v>10_G52</v>
          </cell>
          <cell r="D2890" t="str">
            <v>e_itsp</v>
          </cell>
          <cell r="E2890">
            <v>0.101836393989983</v>
          </cell>
          <cell r="F2890" t="str">
            <v>% ent cuse</v>
          </cell>
        </row>
        <row r="2891">
          <cell r="A2891" t="str">
            <v>2007</v>
          </cell>
          <cell r="B2891" t="str">
            <v>RS</v>
          </cell>
          <cell r="C2891" t="str">
            <v>10_GHIKO</v>
          </cell>
          <cell r="D2891" t="str">
            <v>e_itsp</v>
          </cell>
          <cell r="E2891">
            <v>8.9914461905709203E-2</v>
          </cell>
          <cell r="F2891" t="str">
            <v>% ent</v>
          </cell>
        </row>
        <row r="2892">
          <cell r="A2892" t="str">
            <v>2007</v>
          </cell>
          <cell r="B2892" t="str">
            <v>RS</v>
          </cell>
          <cell r="C2892" t="str">
            <v>10_GHIKO</v>
          </cell>
          <cell r="D2892" t="str">
            <v>e_itsp</v>
          </cell>
          <cell r="E2892">
            <v>9.8905908096280096E-2</v>
          </cell>
          <cell r="F2892" t="str">
            <v>% ent cuse</v>
          </cell>
        </row>
        <row r="2893">
          <cell r="A2893" t="str">
            <v>2007</v>
          </cell>
          <cell r="B2893" t="str">
            <v>RS</v>
          </cell>
          <cell r="C2893" t="str">
            <v>10_H551_552</v>
          </cell>
          <cell r="D2893" t="str">
            <v>e_itsp</v>
          </cell>
          <cell r="E2893">
            <v>6.5088757396449703E-2</v>
          </cell>
          <cell r="F2893" t="str">
            <v>% ent</v>
          </cell>
        </row>
        <row r="2894">
          <cell r="A2894" t="str">
            <v>2007</v>
          </cell>
          <cell r="B2894" t="str">
            <v>RS</v>
          </cell>
          <cell r="C2894" t="str">
            <v>10_H551_552</v>
          </cell>
          <cell r="D2894" t="str">
            <v>e_itsp</v>
          </cell>
          <cell r="E2894">
            <v>6.7484662576687102E-2</v>
          </cell>
          <cell r="F2894" t="str">
            <v>% ent cuse</v>
          </cell>
        </row>
        <row r="2895">
          <cell r="A2895" t="str">
            <v>2007</v>
          </cell>
          <cell r="B2895" t="str">
            <v>RS</v>
          </cell>
          <cell r="C2895" t="str">
            <v>10_I</v>
          </cell>
          <cell r="D2895" t="str">
            <v>e_itsp</v>
          </cell>
          <cell r="E2895">
            <v>7.5471698113207503E-2</v>
          </cell>
          <cell r="F2895" t="str">
            <v>% ent</v>
          </cell>
        </row>
        <row r="2896">
          <cell r="A2896" t="str">
            <v>2007</v>
          </cell>
          <cell r="B2896" t="str">
            <v>RS</v>
          </cell>
          <cell r="C2896" t="str">
            <v>10_I</v>
          </cell>
          <cell r="D2896" t="str">
            <v>e_itsp</v>
          </cell>
          <cell r="E2896">
            <v>7.5471698113207503E-2</v>
          </cell>
          <cell r="F2896" t="str">
            <v>% ent cuse</v>
          </cell>
        </row>
        <row r="2897">
          <cell r="A2897" t="str">
            <v>2007</v>
          </cell>
          <cell r="B2897" t="str">
            <v>RS</v>
          </cell>
          <cell r="C2897" t="str">
            <v>10_I60_63</v>
          </cell>
          <cell r="D2897" t="str">
            <v>e_itsp</v>
          </cell>
          <cell r="E2897">
            <v>3.8759689922480599E-2</v>
          </cell>
          <cell r="F2897" t="str">
            <v>% ent</v>
          </cell>
        </row>
        <row r="2898">
          <cell r="A2898" t="str">
            <v>2007</v>
          </cell>
          <cell r="B2898" t="str">
            <v>RS</v>
          </cell>
          <cell r="C2898" t="str">
            <v>10_I60_63</v>
          </cell>
          <cell r="D2898" t="str">
            <v>e_itsp</v>
          </cell>
          <cell r="E2898">
            <v>3.8759689922480599E-2</v>
          </cell>
          <cell r="F2898" t="str">
            <v>% ent cuse</v>
          </cell>
        </row>
        <row r="2899">
          <cell r="A2899" t="str">
            <v>2007</v>
          </cell>
          <cell r="B2899" t="str">
            <v>RS</v>
          </cell>
          <cell r="C2899" t="str">
            <v>10_I64</v>
          </cell>
          <cell r="D2899" t="str">
            <v>e_itsp</v>
          </cell>
          <cell r="E2899">
            <v>0.61363636363636398</v>
          </cell>
          <cell r="F2899" t="str">
            <v>% ent</v>
          </cell>
        </row>
        <row r="2900">
          <cell r="A2900" t="str">
            <v>2007</v>
          </cell>
          <cell r="B2900" t="str">
            <v>RS</v>
          </cell>
          <cell r="C2900" t="str">
            <v>10_I64</v>
          </cell>
          <cell r="D2900" t="str">
            <v>e_itsp</v>
          </cell>
          <cell r="E2900">
            <v>0.61363636363636398</v>
          </cell>
          <cell r="F2900" t="str">
            <v>% ent cuse</v>
          </cell>
        </row>
        <row r="2901">
          <cell r="A2901" t="str">
            <v>2007</v>
          </cell>
          <cell r="B2901" t="str">
            <v>RS</v>
          </cell>
          <cell r="C2901" t="str">
            <v>10_J65_66</v>
          </cell>
          <cell r="D2901" t="str">
            <v>e_itsp</v>
          </cell>
          <cell r="E2901">
            <v>0.42857142857142899</v>
          </cell>
          <cell r="F2901" t="str">
            <v>% ent</v>
          </cell>
        </row>
        <row r="2902">
          <cell r="A2902" t="str">
            <v>2007</v>
          </cell>
          <cell r="B2902" t="str">
            <v>RS</v>
          </cell>
          <cell r="C2902" t="str">
            <v>10_J65_66</v>
          </cell>
          <cell r="D2902" t="str">
            <v>e_itsp</v>
          </cell>
          <cell r="E2902">
            <v>0.42857142857142899</v>
          </cell>
          <cell r="F2902" t="str">
            <v>% ent cuse</v>
          </cell>
        </row>
        <row r="2903">
          <cell r="A2903" t="str">
            <v>2007</v>
          </cell>
          <cell r="B2903" t="str">
            <v>RS</v>
          </cell>
          <cell r="C2903" t="str">
            <v>10_K</v>
          </cell>
          <cell r="D2903" t="str">
            <v>e_itsp</v>
          </cell>
          <cell r="E2903">
            <v>0.22376237623762399</v>
          </cell>
          <cell r="F2903" t="str">
            <v>% ent</v>
          </cell>
        </row>
        <row r="2904">
          <cell r="A2904" t="str">
            <v>2007</v>
          </cell>
          <cell r="B2904" t="str">
            <v>RS</v>
          </cell>
          <cell r="C2904" t="str">
            <v>10_K</v>
          </cell>
          <cell r="D2904" t="str">
            <v>e_itsp</v>
          </cell>
          <cell r="E2904">
            <v>0.22376237623762399</v>
          </cell>
          <cell r="F2904" t="str">
            <v>% ent cuse</v>
          </cell>
        </row>
        <row r="2905">
          <cell r="A2905" t="str">
            <v>2007</v>
          </cell>
          <cell r="B2905" t="str">
            <v>RS</v>
          </cell>
          <cell r="C2905" t="str">
            <v>10_K70_71_73_74</v>
          </cell>
          <cell r="D2905" t="str">
            <v>e_itsp</v>
          </cell>
          <cell r="E2905">
            <v>0.21648351648351599</v>
          </cell>
          <cell r="F2905" t="str">
            <v>% ent</v>
          </cell>
        </row>
        <row r="2906">
          <cell r="A2906" t="str">
            <v>2007</v>
          </cell>
          <cell r="B2906" t="str">
            <v>RS</v>
          </cell>
          <cell r="C2906" t="str">
            <v>10_K70_71_73_74</v>
          </cell>
          <cell r="D2906" t="str">
            <v>e_itsp</v>
          </cell>
          <cell r="E2906">
            <v>0.21648351648351599</v>
          </cell>
          <cell r="F2906" t="str">
            <v>% ent cuse</v>
          </cell>
        </row>
        <row r="2907">
          <cell r="A2907" t="str">
            <v>2007</v>
          </cell>
          <cell r="B2907" t="str">
            <v>RS</v>
          </cell>
          <cell r="C2907" t="str">
            <v>10_K72</v>
          </cell>
          <cell r="D2907" t="str">
            <v>e_itsp</v>
          </cell>
          <cell r="E2907">
            <v>0.28999999999999998</v>
          </cell>
          <cell r="F2907" t="str">
            <v>% ent</v>
          </cell>
        </row>
        <row r="2908">
          <cell r="A2908" t="str">
            <v>2007</v>
          </cell>
          <cell r="B2908" t="str">
            <v>RS</v>
          </cell>
          <cell r="C2908" t="str">
            <v>10_K72</v>
          </cell>
          <cell r="D2908" t="str">
            <v>e_itsp</v>
          </cell>
          <cell r="E2908">
            <v>0.28999999999999998</v>
          </cell>
          <cell r="F2908" t="str">
            <v>% ent cuse</v>
          </cell>
        </row>
        <row r="2909">
          <cell r="A2909" t="str">
            <v>2007</v>
          </cell>
          <cell r="B2909" t="str">
            <v>RS</v>
          </cell>
          <cell r="C2909" t="str">
            <v>10_O921_922</v>
          </cell>
          <cell r="D2909" t="str">
            <v>e_itsp</v>
          </cell>
          <cell r="E2909">
            <v>0.13223140495867799</v>
          </cell>
          <cell r="F2909" t="str">
            <v>% ent</v>
          </cell>
        </row>
        <row r="2910">
          <cell r="A2910" t="str">
            <v>2007</v>
          </cell>
          <cell r="B2910" t="str">
            <v>RS</v>
          </cell>
          <cell r="C2910" t="str">
            <v>10_O921_922</v>
          </cell>
          <cell r="D2910" t="str">
            <v>e_itsp</v>
          </cell>
          <cell r="E2910">
            <v>0.13223140495867799</v>
          </cell>
          <cell r="F2910" t="str">
            <v>% ent cuse</v>
          </cell>
        </row>
        <row r="2911">
          <cell r="A2911" t="str">
            <v>2007</v>
          </cell>
          <cell r="B2911" t="str">
            <v>RS</v>
          </cell>
          <cell r="C2911" t="str">
            <v>L_DF</v>
          </cell>
          <cell r="D2911" t="str">
            <v>e_itsp</v>
          </cell>
          <cell r="E2911">
            <v>0.138976928787619</v>
          </cell>
          <cell r="F2911" t="str">
            <v>% ent</v>
          </cell>
        </row>
        <row r="2912">
          <cell r="A2912" t="str">
            <v>2007</v>
          </cell>
          <cell r="B2912" t="str">
            <v>RS</v>
          </cell>
          <cell r="C2912" t="str">
            <v>L_DF</v>
          </cell>
          <cell r="D2912" t="str">
            <v>e_itsp</v>
          </cell>
          <cell r="E2912">
            <v>0.138976928787619</v>
          </cell>
          <cell r="F2912" t="str">
            <v>% ent cuse</v>
          </cell>
        </row>
        <row r="2913">
          <cell r="A2913" t="str">
            <v>2007</v>
          </cell>
          <cell r="B2913" t="str">
            <v>RS</v>
          </cell>
          <cell r="C2913" t="str">
            <v>L_DFGHIJKO</v>
          </cell>
          <cell r="D2913" t="str">
            <v>e_itsp</v>
          </cell>
          <cell r="E2913">
            <v>0.21859177215189901</v>
          </cell>
          <cell r="F2913" t="str">
            <v>% ent</v>
          </cell>
        </row>
        <row r="2914">
          <cell r="A2914" t="str">
            <v>2007</v>
          </cell>
          <cell r="B2914" t="str">
            <v>RS</v>
          </cell>
          <cell r="C2914" t="str">
            <v>L_DFGHIJKO</v>
          </cell>
          <cell r="D2914" t="str">
            <v>e_itsp</v>
          </cell>
          <cell r="E2914">
            <v>0.21859177215189901</v>
          </cell>
          <cell r="F2914" t="str">
            <v>% ent cuse</v>
          </cell>
        </row>
        <row r="2915">
          <cell r="A2915" t="str">
            <v>2007</v>
          </cell>
          <cell r="B2915" t="str">
            <v>RS</v>
          </cell>
          <cell r="C2915" t="str">
            <v>L_DFGHIKO</v>
          </cell>
          <cell r="D2915" t="str">
            <v>e_itsp</v>
          </cell>
          <cell r="E2915">
            <v>0.20200333889816399</v>
          </cell>
          <cell r="F2915" t="str">
            <v>% ent</v>
          </cell>
        </row>
        <row r="2916">
          <cell r="A2916" t="str">
            <v>2007</v>
          </cell>
          <cell r="B2916" t="str">
            <v>RS</v>
          </cell>
          <cell r="C2916" t="str">
            <v>L_DFGHIKO</v>
          </cell>
          <cell r="D2916" t="str">
            <v>e_itsp</v>
          </cell>
          <cell r="E2916">
            <v>0.20200333889816399</v>
          </cell>
          <cell r="F2916" t="str">
            <v>% ent cuse</v>
          </cell>
        </row>
        <row r="2917">
          <cell r="A2917" t="str">
            <v>2007</v>
          </cell>
          <cell r="B2917" t="str">
            <v>RS</v>
          </cell>
          <cell r="C2917" t="str">
            <v>L_GHIKO</v>
          </cell>
          <cell r="D2917" t="str">
            <v>e_itsp</v>
          </cell>
          <cell r="E2917">
            <v>0.390277777777778</v>
          </cell>
          <cell r="F2917" t="str">
            <v>% ent</v>
          </cell>
        </row>
        <row r="2918">
          <cell r="A2918" t="str">
            <v>2007</v>
          </cell>
          <cell r="B2918" t="str">
            <v>RS</v>
          </cell>
          <cell r="C2918" t="str">
            <v>L_GHIKO</v>
          </cell>
          <cell r="D2918" t="str">
            <v>e_itsp</v>
          </cell>
          <cell r="E2918">
            <v>0.390277777777778</v>
          </cell>
          <cell r="F2918" t="str">
            <v>% ent cuse</v>
          </cell>
        </row>
        <row r="2919">
          <cell r="A2919" t="str">
            <v>2007</v>
          </cell>
          <cell r="B2919" t="str">
            <v>RS</v>
          </cell>
          <cell r="C2919" t="str">
            <v>L_J65_66</v>
          </cell>
          <cell r="D2919" t="str">
            <v>e_itsp</v>
          </cell>
          <cell r="E2919">
            <v>0.51969696969696999</v>
          </cell>
          <cell r="F2919" t="str">
            <v>% ent</v>
          </cell>
        </row>
        <row r="2920">
          <cell r="A2920" t="str">
            <v>2007</v>
          </cell>
          <cell r="B2920" t="str">
            <v>RS</v>
          </cell>
          <cell r="C2920" t="str">
            <v>L_J65_66</v>
          </cell>
          <cell r="D2920" t="str">
            <v>e_itsp</v>
          </cell>
          <cell r="E2920">
            <v>0.51969696969696999</v>
          </cell>
          <cell r="F2920" t="str">
            <v>% ent cuse</v>
          </cell>
        </row>
        <row r="2921">
          <cell r="A2921" t="str">
            <v>2007</v>
          </cell>
          <cell r="B2921" t="str">
            <v>RS</v>
          </cell>
          <cell r="C2921" t="str">
            <v>M_DF</v>
          </cell>
          <cell r="D2921" t="str">
            <v>e_itsp</v>
          </cell>
          <cell r="E2921">
            <v>0.102466998022554</v>
          </cell>
          <cell r="F2921" t="str">
            <v>% ent</v>
          </cell>
        </row>
        <row r="2922">
          <cell r="A2922" t="str">
            <v>2007</v>
          </cell>
          <cell r="B2922" t="str">
            <v>RS</v>
          </cell>
          <cell r="C2922" t="str">
            <v>M_DF</v>
          </cell>
          <cell r="D2922" t="str">
            <v>e_itsp</v>
          </cell>
          <cell r="E2922">
            <v>0.105461586274801</v>
          </cell>
          <cell r="F2922" t="str">
            <v>% ent cuse</v>
          </cell>
        </row>
        <row r="2923">
          <cell r="A2923" t="str">
            <v>2007</v>
          </cell>
          <cell r="B2923" t="str">
            <v>RS</v>
          </cell>
          <cell r="C2923" t="str">
            <v>M_DFGHIJKO</v>
          </cell>
          <cell r="D2923" t="str">
            <v>e_itsp</v>
          </cell>
          <cell r="E2923">
            <v>0.13499329309188501</v>
          </cell>
          <cell r="F2923" t="str">
            <v>% ent</v>
          </cell>
        </row>
        <row r="2924">
          <cell r="A2924" t="str">
            <v>2007</v>
          </cell>
          <cell r="B2924" t="str">
            <v>RS</v>
          </cell>
          <cell r="C2924" t="str">
            <v>M_DFGHIJKO</v>
          </cell>
          <cell r="D2924" t="str">
            <v>e_itsp</v>
          </cell>
          <cell r="E2924">
            <v>0.137774659456499</v>
          </cell>
          <cell r="F2924" t="str">
            <v>% ent cuse</v>
          </cell>
        </row>
        <row r="2925">
          <cell r="A2925" t="str">
            <v>2007</v>
          </cell>
          <cell r="B2925" t="str">
            <v>RS</v>
          </cell>
          <cell r="C2925" t="str">
            <v>M_DFGHIKO</v>
          </cell>
          <cell r="D2925" t="str">
            <v>e_itsp</v>
          </cell>
          <cell r="E2925">
            <v>0.13386944181646199</v>
          </cell>
          <cell r="F2925" t="str">
            <v>% ent</v>
          </cell>
        </row>
        <row r="2926">
          <cell r="A2926" t="str">
            <v>2007</v>
          </cell>
          <cell r="B2926" t="str">
            <v>RS</v>
          </cell>
          <cell r="C2926" t="str">
            <v>M_DFGHIKO</v>
          </cell>
          <cell r="D2926" t="str">
            <v>e_itsp</v>
          </cell>
          <cell r="E2926">
            <v>0.13664896185417699</v>
          </cell>
          <cell r="F2926" t="str">
            <v>% ent cuse</v>
          </cell>
        </row>
        <row r="2927">
          <cell r="A2927" t="str">
            <v>2007</v>
          </cell>
          <cell r="B2927" t="str">
            <v>RS</v>
          </cell>
          <cell r="C2927" t="str">
            <v>M_GHIKO</v>
          </cell>
          <cell r="D2927" t="str">
            <v>e_itsp</v>
          </cell>
          <cell r="E2927">
            <v>0.18902081775118401</v>
          </cell>
          <cell r="F2927" t="str">
            <v>% ent</v>
          </cell>
        </row>
        <row r="2928">
          <cell r="A2928" t="str">
            <v>2007</v>
          </cell>
          <cell r="B2928" t="str">
            <v>RS</v>
          </cell>
          <cell r="C2928" t="str">
            <v>M_GHIKO</v>
          </cell>
          <cell r="D2928" t="str">
            <v>e_itsp</v>
          </cell>
          <cell r="E2928">
            <v>0.190266014179057</v>
          </cell>
          <cell r="F2928" t="str">
            <v>% ent cuse</v>
          </cell>
        </row>
        <row r="2929">
          <cell r="A2929" t="str">
            <v>2007</v>
          </cell>
          <cell r="B2929" t="str">
            <v>RS</v>
          </cell>
          <cell r="C2929" t="str">
            <v>M_J65_66</v>
          </cell>
          <cell r="D2929" t="str">
            <v>e_itsp</v>
          </cell>
          <cell r="E2929">
            <v>0.28348214285714202</v>
          </cell>
          <cell r="F2929" t="str">
            <v>% ent</v>
          </cell>
        </row>
        <row r="2930">
          <cell r="A2930" t="str">
            <v>2007</v>
          </cell>
          <cell r="B2930" t="str">
            <v>RS</v>
          </cell>
          <cell r="C2930" t="str">
            <v>M_J65_66</v>
          </cell>
          <cell r="D2930" t="str">
            <v>e_itsp</v>
          </cell>
          <cell r="E2930">
            <v>0.28348214285714202</v>
          </cell>
          <cell r="F2930" t="str">
            <v>% ent cuse</v>
          </cell>
        </row>
        <row r="2931">
          <cell r="A2931" t="str">
            <v>2007</v>
          </cell>
          <cell r="B2931" t="str">
            <v>RS</v>
          </cell>
          <cell r="C2931" t="str">
            <v>SM_DFGHIJKO</v>
          </cell>
          <cell r="D2931" t="str">
            <v>e_itsp</v>
          </cell>
          <cell r="E2931">
            <v>7.1638850768072901E-2</v>
          </cell>
          <cell r="F2931" t="str">
            <v>% ent</v>
          </cell>
        </row>
        <row r="2932">
          <cell r="A2932" t="str">
            <v>2007</v>
          </cell>
          <cell r="B2932" t="str">
            <v>RS</v>
          </cell>
          <cell r="C2932" t="str">
            <v>SM_DFGHIJKO</v>
          </cell>
          <cell r="D2932" t="str">
            <v>e_itsp</v>
          </cell>
          <cell r="E2932">
            <v>7.8374473306104003E-2</v>
          </cell>
          <cell r="F2932" t="str">
            <v>% ent cuse</v>
          </cell>
        </row>
        <row r="2933">
          <cell r="A2933" t="str">
            <v>2007</v>
          </cell>
          <cell r="B2933" t="str">
            <v>RS</v>
          </cell>
          <cell r="C2933" t="str">
            <v>SM_DFGHIKO</v>
          </cell>
          <cell r="D2933" t="str">
            <v>e_itsp</v>
          </cell>
          <cell r="E2933">
            <v>7.113273969766E-2</v>
          </cell>
          <cell r="F2933" t="str">
            <v>% ent</v>
          </cell>
        </row>
        <row r="2934">
          <cell r="A2934" t="str">
            <v>2007</v>
          </cell>
          <cell r="B2934" t="str">
            <v>RS</v>
          </cell>
          <cell r="C2934" t="str">
            <v>SM_DFGHIKO</v>
          </cell>
          <cell r="D2934" t="str">
            <v>e_itsp</v>
          </cell>
          <cell r="E2934">
            <v>7.7838205302515298E-2</v>
          </cell>
          <cell r="F2934" t="str">
            <v>% ent cuse</v>
          </cell>
        </row>
        <row r="2935">
          <cell r="A2935" t="str">
            <v>2007</v>
          </cell>
          <cell r="B2935" t="str">
            <v>RS</v>
          </cell>
          <cell r="C2935" t="str">
            <v>SM_J65_66</v>
          </cell>
          <cell r="D2935" t="str">
            <v>e_itsp</v>
          </cell>
          <cell r="E2935">
            <v>0.28416149068322999</v>
          </cell>
          <cell r="F2935" t="str">
            <v>% ent</v>
          </cell>
        </row>
        <row r="2936">
          <cell r="A2936" t="str">
            <v>2007</v>
          </cell>
          <cell r="B2936" t="str">
            <v>RS</v>
          </cell>
          <cell r="C2936" t="str">
            <v>SM_J65_66</v>
          </cell>
          <cell r="D2936" t="str">
            <v>e_itsp</v>
          </cell>
          <cell r="E2936">
            <v>0.28416149068322999</v>
          </cell>
          <cell r="F2936" t="str">
            <v>% ent cuse</v>
          </cell>
        </row>
        <row r="2937">
          <cell r="A2937" t="str">
            <v>2007</v>
          </cell>
          <cell r="B2937" t="str">
            <v>RS</v>
          </cell>
          <cell r="C2937" t="str">
            <v>S_DF</v>
          </cell>
          <cell r="D2937" t="str">
            <v>e_itsp</v>
          </cell>
          <cell r="E2937">
            <v>4.5277534894264698E-2</v>
          </cell>
          <cell r="F2937" t="str">
            <v>% ent</v>
          </cell>
        </row>
        <row r="2938">
          <cell r="A2938" t="str">
            <v>2007</v>
          </cell>
          <cell r="B2938" t="str">
            <v>RS</v>
          </cell>
          <cell r="C2938" t="str">
            <v>S_DF</v>
          </cell>
          <cell r="D2938" t="str">
            <v>e_itsp</v>
          </cell>
          <cell r="E2938">
            <v>5.0195613953185302E-2</v>
          </cell>
          <cell r="F2938" t="str">
            <v>% ent cuse</v>
          </cell>
        </row>
        <row r="2939">
          <cell r="A2939" t="str">
            <v>2007</v>
          </cell>
          <cell r="B2939" t="str">
            <v>RS</v>
          </cell>
          <cell r="C2939" t="str">
            <v>S_DFGHIJKO</v>
          </cell>
          <cell r="D2939" t="str">
            <v>e_itsp</v>
          </cell>
          <cell r="E2939">
            <v>5.37677128857105E-2</v>
          </cell>
          <cell r="F2939" t="str">
            <v>% ent</v>
          </cell>
        </row>
        <row r="2940">
          <cell r="A2940" t="str">
            <v>2007</v>
          </cell>
          <cell r="B2940" t="str">
            <v>RS</v>
          </cell>
          <cell r="C2940" t="str">
            <v>S_DFGHIJKO</v>
          </cell>
          <cell r="D2940" t="str">
            <v>e_itsp</v>
          </cell>
          <cell r="E2940">
            <v>6.0041407867494803E-2</v>
          </cell>
          <cell r="F2940" t="str">
            <v>% ent cuse</v>
          </cell>
        </row>
        <row r="2941">
          <cell r="A2941" t="str">
            <v>2007</v>
          </cell>
          <cell r="B2941" t="str">
            <v>RS</v>
          </cell>
          <cell r="C2941" t="str">
            <v>S_DFGHIKO</v>
          </cell>
          <cell r="D2941" t="str">
            <v>e_itsp</v>
          </cell>
          <cell r="E2941">
            <v>5.35524920466596E-2</v>
          </cell>
          <cell r="F2941" t="str">
            <v>% ent</v>
          </cell>
        </row>
        <row r="2942">
          <cell r="A2942" t="str">
            <v>2007</v>
          </cell>
          <cell r="B2942" t="str">
            <v>RS</v>
          </cell>
          <cell r="C2942" t="str">
            <v>S_DFGHIKO</v>
          </cell>
          <cell r="D2942" t="str">
            <v>e_itsp</v>
          </cell>
          <cell r="E2942">
            <v>5.9807549962990397E-2</v>
          </cell>
          <cell r="F2942" t="str">
            <v>% ent cuse</v>
          </cell>
        </row>
        <row r="2943">
          <cell r="A2943" t="str">
            <v>2007</v>
          </cell>
          <cell r="B2943" t="str">
            <v>RS</v>
          </cell>
          <cell r="C2943" t="str">
            <v>S_GHIKO</v>
          </cell>
          <cell r="D2943" t="str">
            <v>e_itsp</v>
          </cell>
          <cell r="E2943">
            <v>6.0488424237512502E-2</v>
          </cell>
          <cell r="F2943" t="str">
            <v>% ent</v>
          </cell>
        </row>
        <row r="2944">
          <cell r="A2944" t="str">
            <v>2007</v>
          </cell>
          <cell r="B2944" t="str">
            <v>RS</v>
          </cell>
          <cell r="C2944" t="str">
            <v>S_GHIKO</v>
          </cell>
          <cell r="D2944" t="str">
            <v>e_itsp</v>
          </cell>
          <cell r="E2944">
            <v>6.7967884408153198E-2</v>
          </cell>
          <cell r="F2944" t="str">
            <v>% ent cuse</v>
          </cell>
        </row>
        <row r="2945">
          <cell r="A2945" t="str">
            <v>2007</v>
          </cell>
          <cell r="B2945" t="str">
            <v>RS</v>
          </cell>
          <cell r="C2945" t="str">
            <v>S_J65_66</v>
          </cell>
          <cell r="D2945" t="str">
            <v>e_itsp</v>
          </cell>
          <cell r="E2945">
            <v>0.28571428571428598</v>
          </cell>
          <cell r="F2945" t="str">
            <v>% ent</v>
          </cell>
        </row>
        <row r="2946">
          <cell r="A2946" t="str">
            <v>2007</v>
          </cell>
          <cell r="B2946" t="str">
            <v>RS</v>
          </cell>
          <cell r="C2946" t="str">
            <v>S_J65_66</v>
          </cell>
          <cell r="D2946" t="str">
            <v>e_itsp</v>
          </cell>
          <cell r="E2946">
            <v>0.28571428571428598</v>
          </cell>
          <cell r="F2946" t="str">
            <v>% ent cuse</v>
          </cell>
        </row>
        <row r="2947">
          <cell r="A2947" t="str">
            <v>2007</v>
          </cell>
          <cell r="B2947" t="str">
            <v>SE</v>
          </cell>
          <cell r="C2947" t="str">
            <v>10_65</v>
          </cell>
          <cell r="D2947" t="str">
            <v>e_itsp</v>
          </cell>
          <cell r="E2947">
            <v>0.49973065285164098</v>
          </cell>
          <cell r="F2947" t="str">
            <v>% ent</v>
          </cell>
        </row>
        <row r="2948">
          <cell r="A2948" t="str">
            <v>2007</v>
          </cell>
          <cell r="B2948" t="str">
            <v>SE</v>
          </cell>
          <cell r="C2948" t="str">
            <v>10_65</v>
          </cell>
          <cell r="D2948" t="str">
            <v>e_itsp</v>
          </cell>
          <cell r="E2948">
            <v>0.49973065285164098</v>
          </cell>
          <cell r="F2948" t="str">
            <v>% ent cuse</v>
          </cell>
        </row>
        <row r="2949">
          <cell r="A2949" t="str">
            <v>2007</v>
          </cell>
          <cell r="B2949" t="str">
            <v>SE</v>
          </cell>
          <cell r="C2949" t="str">
            <v>10_66</v>
          </cell>
          <cell r="D2949" t="str">
            <v>e_itsp</v>
          </cell>
          <cell r="E2949">
            <v>0.87652439024390205</v>
          </cell>
          <cell r="F2949" t="str">
            <v>% ent</v>
          </cell>
        </row>
        <row r="2950">
          <cell r="A2950" t="str">
            <v>2007</v>
          </cell>
          <cell r="B2950" t="str">
            <v>SE</v>
          </cell>
          <cell r="C2950" t="str">
            <v>10_66</v>
          </cell>
          <cell r="D2950" t="str">
            <v>e_itsp</v>
          </cell>
          <cell r="E2950">
            <v>0.87652439024390205</v>
          </cell>
          <cell r="F2950" t="str">
            <v>% ent cuse</v>
          </cell>
        </row>
        <row r="2951">
          <cell r="A2951" t="str">
            <v>2007</v>
          </cell>
          <cell r="B2951" t="str">
            <v>SE</v>
          </cell>
          <cell r="C2951" t="str">
            <v>10_67</v>
          </cell>
          <cell r="D2951" t="str">
            <v>e_itsp</v>
          </cell>
          <cell r="E2951">
            <v>0.473314950980392</v>
          </cell>
          <cell r="F2951" t="str">
            <v>% ent</v>
          </cell>
        </row>
        <row r="2952">
          <cell r="A2952" t="str">
            <v>2007</v>
          </cell>
          <cell r="B2952" t="str">
            <v>SE</v>
          </cell>
          <cell r="C2952" t="str">
            <v>10_67</v>
          </cell>
          <cell r="D2952" t="str">
            <v>e_itsp</v>
          </cell>
          <cell r="E2952">
            <v>0.473314950980392</v>
          </cell>
          <cell r="F2952" t="str">
            <v>% ent cuse</v>
          </cell>
        </row>
        <row r="2953">
          <cell r="A2953" t="str">
            <v>2007</v>
          </cell>
          <cell r="B2953" t="str">
            <v>SE</v>
          </cell>
          <cell r="C2953" t="str">
            <v>10_D</v>
          </cell>
          <cell r="D2953" t="str">
            <v>e_itsp</v>
          </cell>
          <cell r="E2953">
            <v>0.25743737803980898</v>
          </cell>
          <cell r="F2953" t="str">
            <v>% ent</v>
          </cell>
        </row>
        <row r="2954">
          <cell r="A2954" t="str">
            <v>2007</v>
          </cell>
          <cell r="B2954" t="str">
            <v>SE</v>
          </cell>
          <cell r="C2954" t="str">
            <v>10_D</v>
          </cell>
          <cell r="D2954" t="str">
            <v>e_itsp</v>
          </cell>
          <cell r="E2954">
            <v>0.26643043064668398</v>
          </cell>
          <cell r="F2954" t="str">
            <v>% ent cuse</v>
          </cell>
        </row>
        <row r="2955">
          <cell r="A2955" t="str">
            <v>2007</v>
          </cell>
          <cell r="B2955" t="str">
            <v>SE</v>
          </cell>
          <cell r="C2955" t="str">
            <v>10_D15_22</v>
          </cell>
          <cell r="D2955" t="str">
            <v>e_itsp</v>
          </cell>
          <cell r="E2955">
            <v>0.24134719226783799</v>
          </cell>
          <cell r="F2955" t="str">
            <v>% ent</v>
          </cell>
        </row>
        <row r="2956">
          <cell r="A2956" t="str">
            <v>2007</v>
          </cell>
          <cell r="B2956" t="str">
            <v>SE</v>
          </cell>
          <cell r="C2956" t="str">
            <v>10_D15_22</v>
          </cell>
          <cell r="D2956" t="str">
            <v>e_itsp</v>
          </cell>
          <cell r="E2956">
            <v>0.25220154830888603</v>
          </cell>
          <cell r="F2956" t="str">
            <v>% ent cuse</v>
          </cell>
        </row>
        <row r="2957">
          <cell r="A2957" t="str">
            <v>2007</v>
          </cell>
          <cell r="B2957" t="str">
            <v>SE</v>
          </cell>
          <cell r="C2957" t="str">
            <v>10_D22</v>
          </cell>
          <cell r="D2957" t="str">
            <v>e_itsp</v>
          </cell>
          <cell r="F2957" t="str">
            <v>% ent</v>
          </cell>
        </row>
        <row r="2958">
          <cell r="A2958" t="str">
            <v>2007</v>
          </cell>
          <cell r="B2958" t="str">
            <v>SE</v>
          </cell>
          <cell r="C2958" t="str">
            <v>10_D22</v>
          </cell>
          <cell r="D2958" t="str">
            <v>e_itsp</v>
          </cell>
          <cell r="F2958" t="str">
            <v>% ent cuse</v>
          </cell>
        </row>
        <row r="2959">
          <cell r="A2959" t="str">
            <v>2007</v>
          </cell>
          <cell r="B2959" t="str">
            <v>SE</v>
          </cell>
          <cell r="C2959" t="str">
            <v>10_D23_25</v>
          </cell>
          <cell r="D2959" t="str">
            <v>e_itsp</v>
          </cell>
          <cell r="E2959">
            <v>0.285536223036223</v>
          </cell>
          <cell r="F2959" t="str">
            <v>% ent</v>
          </cell>
        </row>
        <row r="2960">
          <cell r="A2960" t="str">
            <v>2007</v>
          </cell>
          <cell r="B2960" t="str">
            <v>SE</v>
          </cell>
          <cell r="C2960" t="str">
            <v>10_D23_25</v>
          </cell>
          <cell r="D2960" t="str">
            <v>e_itsp</v>
          </cell>
          <cell r="E2960">
            <v>0.288363314353413</v>
          </cell>
          <cell r="F2960" t="str">
            <v>% ent cuse</v>
          </cell>
        </row>
        <row r="2961">
          <cell r="A2961" t="str">
            <v>2007</v>
          </cell>
          <cell r="B2961" t="str">
            <v>SE</v>
          </cell>
          <cell r="C2961" t="str">
            <v>10_D26_28</v>
          </cell>
          <cell r="D2961" t="str">
            <v>e_itsp</v>
          </cell>
          <cell r="E2961">
            <v>0.194353203203636</v>
          </cell>
          <cell r="F2961" t="str">
            <v>% ent</v>
          </cell>
        </row>
        <row r="2962">
          <cell r="A2962" t="str">
            <v>2007</v>
          </cell>
          <cell r="B2962" t="str">
            <v>SE</v>
          </cell>
          <cell r="C2962" t="str">
            <v>10_D26_28</v>
          </cell>
          <cell r="D2962" t="str">
            <v>e_itsp</v>
          </cell>
          <cell r="E2962">
            <v>0.20514394301268099</v>
          </cell>
          <cell r="F2962" t="str">
            <v>% ent cuse</v>
          </cell>
        </row>
        <row r="2963">
          <cell r="A2963" t="str">
            <v>2007</v>
          </cell>
          <cell r="B2963" t="str">
            <v>SE</v>
          </cell>
          <cell r="C2963" t="str">
            <v>10_D29_37</v>
          </cell>
          <cell r="D2963" t="str">
            <v>e_itsp</v>
          </cell>
          <cell r="E2963">
            <v>0.31664467131306401</v>
          </cell>
          <cell r="F2963" t="str">
            <v>% ent</v>
          </cell>
        </row>
        <row r="2964">
          <cell r="A2964" t="str">
            <v>2007</v>
          </cell>
          <cell r="B2964" t="str">
            <v>SE</v>
          </cell>
          <cell r="C2964" t="str">
            <v>10_D29_37</v>
          </cell>
          <cell r="D2964" t="str">
            <v>e_itsp</v>
          </cell>
          <cell r="E2964">
            <v>0.32175601374429302</v>
          </cell>
          <cell r="F2964" t="str">
            <v>% ent cuse</v>
          </cell>
        </row>
        <row r="2965">
          <cell r="A2965" t="str">
            <v>2007</v>
          </cell>
          <cell r="B2965" t="str">
            <v>SE</v>
          </cell>
          <cell r="C2965" t="str">
            <v>10_DF</v>
          </cell>
          <cell r="D2965" t="str">
            <v>e_itsp</v>
          </cell>
          <cell r="E2965">
            <v>0.179570284224145</v>
          </cell>
          <cell r="F2965" t="str">
            <v>% ent</v>
          </cell>
        </row>
        <row r="2966">
          <cell r="A2966" t="str">
            <v>2007</v>
          </cell>
          <cell r="B2966" t="str">
            <v>SE</v>
          </cell>
          <cell r="C2966" t="str">
            <v>10_DF</v>
          </cell>
          <cell r="D2966" t="str">
            <v>e_itsp</v>
          </cell>
          <cell r="E2966">
            <v>0.18803308098683599</v>
          </cell>
          <cell r="F2966" t="str">
            <v>% ent cuse</v>
          </cell>
        </row>
        <row r="2967">
          <cell r="A2967" t="str">
            <v>2007</v>
          </cell>
          <cell r="B2967" t="str">
            <v>SE</v>
          </cell>
          <cell r="C2967" t="str">
            <v>10_DFGHIJKO</v>
          </cell>
          <cell r="D2967" t="str">
            <v>e_itsp</v>
          </cell>
          <cell r="E2967">
            <v>0.24168019185674999</v>
          </cell>
          <cell r="F2967" t="str">
            <v>% ent</v>
          </cell>
        </row>
        <row r="2968">
          <cell r="A2968" t="str">
            <v>2007</v>
          </cell>
          <cell r="B2968" t="str">
            <v>SE</v>
          </cell>
          <cell r="C2968" t="str">
            <v>10_DFGHIJKO</v>
          </cell>
          <cell r="D2968" t="str">
            <v>e_itsp</v>
          </cell>
          <cell r="E2968">
            <v>0.24975307434782401</v>
          </cell>
          <cell r="F2968" t="str">
            <v>% ent cuse</v>
          </cell>
        </row>
        <row r="2969">
          <cell r="A2969" t="str">
            <v>2007</v>
          </cell>
          <cell r="B2969" t="str">
            <v>SE</v>
          </cell>
          <cell r="C2969" t="str">
            <v>10_DFGHIKO</v>
          </cell>
          <cell r="D2969" t="str">
            <v>e_itsp</v>
          </cell>
          <cell r="E2969">
            <v>0.23830172398952601</v>
          </cell>
          <cell r="F2969" t="str">
            <v>% ent</v>
          </cell>
        </row>
        <row r="2970">
          <cell r="A2970" t="str">
            <v>2007</v>
          </cell>
          <cell r="B2970" t="str">
            <v>SE</v>
          </cell>
          <cell r="C2970" t="str">
            <v>10_DFGHIKO</v>
          </cell>
          <cell r="D2970" t="str">
            <v>e_itsp</v>
          </cell>
          <cell r="E2970">
            <v>0.24633421504168901</v>
          </cell>
          <cell r="F2970" t="str">
            <v>% ent cuse</v>
          </cell>
        </row>
        <row r="2971">
          <cell r="A2971" t="str">
            <v>2007</v>
          </cell>
          <cell r="B2971" t="str">
            <v>SE</v>
          </cell>
          <cell r="C2971" t="str">
            <v>10_DGHIK</v>
          </cell>
          <cell r="D2971" t="str">
            <v>e_itsp</v>
          </cell>
          <cell r="E2971">
            <v>0.270288920105272</v>
          </cell>
          <cell r="F2971" t="str">
            <v>% ent</v>
          </cell>
        </row>
        <row r="2972">
          <cell r="A2972" t="str">
            <v>2007</v>
          </cell>
          <cell r="B2972" t="str">
            <v>SE</v>
          </cell>
          <cell r="C2972" t="str">
            <v>10_DGHIK</v>
          </cell>
          <cell r="D2972" t="str">
            <v>e_itsp</v>
          </cell>
          <cell r="E2972">
            <v>0.277855944862822</v>
          </cell>
          <cell r="F2972" t="str">
            <v>% ent cuse</v>
          </cell>
        </row>
        <row r="2973">
          <cell r="A2973" t="str">
            <v>2007</v>
          </cell>
          <cell r="B2973" t="str">
            <v>SE</v>
          </cell>
          <cell r="C2973" t="str">
            <v>10_DGIK</v>
          </cell>
          <cell r="D2973" t="str">
            <v>e_itsp</v>
          </cell>
          <cell r="E2973">
            <v>0.27270802555825202</v>
          </cell>
          <cell r="F2973" t="str">
            <v>% ent</v>
          </cell>
        </row>
        <row r="2974">
          <cell r="A2974" t="str">
            <v>2007</v>
          </cell>
          <cell r="B2974" t="str">
            <v>SE</v>
          </cell>
          <cell r="C2974" t="str">
            <v>10_DGIK</v>
          </cell>
          <cell r="D2974" t="str">
            <v>e_itsp</v>
          </cell>
          <cell r="E2974">
            <v>0.280480677686549</v>
          </cell>
          <cell r="F2974" t="str">
            <v>% ent cuse</v>
          </cell>
        </row>
        <row r="2975">
          <cell r="A2975" t="str">
            <v>2007</v>
          </cell>
          <cell r="B2975" t="str">
            <v>SE</v>
          </cell>
          <cell r="C2975" t="str">
            <v>10_E</v>
          </cell>
          <cell r="D2975" t="str">
            <v>e_itsp</v>
          </cell>
          <cell r="E2975">
            <v>0.51932773109243702</v>
          </cell>
          <cell r="F2975" t="str">
            <v>% ent</v>
          </cell>
        </row>
        <row r="2976">
          <cell r="A2976" t="str">
            <v>2007</v>
          </cell>
          <cell r="B2976" t="str">
            <v>SE</v>
          </cell>
          <cell r="C2976" t="str">
            <v>10_E</v>
          </cell>
          <cell r="D2976" t="str">
            <v>e_itsp</v>
          </cell>
          <cell r="E2976">
            <v>0.52456233421750698</v>
          </cell>
          <cell r="F2976" t="str">
            <v>% ent cuse</v>
          </cell>
        </row>
        <row r="2977">
          <cell r="A2977" t="str">
            <v>2007</v>
          </cell>
          <cell r="B2977" t="str">
            <v>SE</v>
          </cell>
          <cell r="C2977" t="str">
            <v>10_F</v>
          </cell>
          <cell r="D2977" t="str">
            <v>e_itsp</v>
          </cell>
          <cell r="E2977">
            <v>3.4137892983933597E-2</v>
          </cell>
          <cell r="F2977" t="str">
            <v>% ent</v>
          </cell>
        </row>
        <row r="2978">
          <cell r="A2978" t="str">
            <v>2007</v>
          </cell>
          <cell r="B2978" t="str">
            <v>SE</v>
          </cell>
          <cell r="C2978" t="str">
            <v>10_F</v>
          </cell>
          <cell r="D2978" t="str">
            <v>e_itsp</v>
          </cell>
          <cell r="E2978">
            <v>3.6551161049248902E-2</v>
          </cell>
          <cell r="F2978" t="str">
            <v>% ent cuse</v>
          </cell>
        </row>
        <row r="2979">
          <cell r="A2979" t="str">
            <v>2007</v>
          </cell>
          <cell r="B2979" t="str">
            <v>SE</v>
          </cell>
          <cell r="C2979" t="str">
            <v>10_G</v>
          </cell>
          <cell r="D2979" t="str">
            <v>e_itsp</v>
          </cell>
          <cell r="E2979">
            <v>0.19665831010408599</v>
          </cell>
          <cell r="F2979" t="str">
            <v>% ent</v>
          </cell>
        </row>
        <row r="2980">
          <cell r="A2980" t="str">
            <v>2007</v>
          </cell>
          <cell r="B2980" t="str">
            <v>SE</v>
          </cell>
          <cell r="C2980" t="str">
            <v>10_G</v>
          </cell>
          <cell r="D2980" t="str">
            <v>e_itsp</v>
          </cell>
          <cell r="E2980">
            <v>0.199825300026342</v>
          </cell>
          <cell r="F2980" t="str">
            <v>% ent cuse</v>
          </cell>
        </row>
        <row r="2981">
          <cell r="A2981" t="str">
            <v>2007</v>
          </cell>
          <cell r="B2981" t="str">
            <v>SE</v>
          </cell>
          <cell r="C2981" t="str">
            <v>10_G50</v>
          </cell>
          <cell r="D2981" t="str">
            <v>e_itsp</v>
          </cell>
          <cell r="E2981">
            <v>0.23068351047463301</v>
          </cell>
          <cell r="F2981" t="str">
            <v>% ent</v>
          </cell>
        </row>
        <row r="2982">
          <cell r="A2982" t="str">
            <v>2007</v>
          </cell>
          <cell r="B2982" t="str">
            <v>SE</v>
          </cell>
          <cell r="C2982" t="str">
            <v>10_G50</v>
          </cell>
          <cell r="D2982" t="str">
            <v>e_itsp</v>
          </cell>
          <cell r="E2982">
            <v>0.23437144407681701</v>
          </cell>
          <cell r="F2982" t="str">
            <v>% ent cuse</v>
          </cell>
        </row>
        <row r="2983">
          <cell r="A2983" t="str">
            <v>2007</v>
          </cell>
          <cell r="B2983" t="str">
            <v>SE</v>
          </cell>
          <cell r="C2983" t="str">
            <v>10_G51</v>
          </cell>
          <cell r="D2983" t="str">
            <v>e_itsp</v>
          </cell>
          <cell r="E2983">
            <v>0.26123863688375198</v>
          </cell>
          <cell r="F2983" t="str">
            <v>% ent</v>
          </cell>
        </row>
        <row r="2984">
          <cell r="A2984" t="str">
            <v>2007</v>
          </cell>
          <cell r="B2984" t="str">
            <v>SE</v>
          </cell>
          <cell r="C2984" t="str">
            <v>10_G51</v>
          </cell>
          <cell r="D2984" t="str">
            <v>e_itsp</v>
          </cell>
          <cell r="E2984">
            <v>0.26123863688375198</v>
          </cell>
          <cell r="F2984" t="str">
            <v>% ent cuse</v>
          </cell>
        </row>
        <row r="2985">
          <cell r="A2985" t="str">
            <v>2007</v>
          </cell>
          <cell r="B2985" t="str">
            <v>SE</v>
          </cell>
          <cell r="C2985" t="str">
            <v>10_G52</v>
          </cell>
          <cell r="D2985" t="str">
            <v>e_itsp</v>
          </cell>
          <cell r="E2985">
            <v>0.105611879427207</v>
          </cell>
          <cell r="F2985" t="str">
            <v>% ent</v>
          </cell>
        </row>
        <row r="2986">
          <cell r="A2986" t="str">
            <v>2007</v>
          </cell>
          <cell r="B2986" t="str">
            <v>SE</v>
          </cell>
          <cell r="C2986" t="str">
            <v>10_G52</v>
          </cell>
          <cell r="D2986" t="str">
            <v>e_itsp</v>
          </cell>
          <cell r="E2986">
            <v>0.109440729336616</v>
          </cell>
          <cell r="F2986" t="str">
            <v>% ent cuse</v>
          </cell>
        </row>
        <row r="2987">
          <cell r="A2987" t="str">
            <v>2007</v>
          </cell>
          <cell r="B2987" t="str">
            <v>SE</v>
          </cell>
          <cell r="C2987" t="str">
            <v>10_GHIKO</v>
          </cell>
          <cell r="D2987" t="str">
            <v>e_itsp</v>
          </cell>
          <cell r="F2987" t="str">
            <v>% ent</v>
          </cell>
        </row>
        <row r="2988">
          <cell r="A2988" t="str">
            <v>2007</v>
          </cell>
          <cell r="B2988" t="str">
            <v>SE</v>
          </cell>
          <cell r="C2988" t="str">
            <v>10_GHIKO</v>
          </cell>
          <cell r="D2988" t="str">
            <v>e_itsp</v>
          </cell>
          <cell r="F2988" t="str">
            <v>% ent cuse</v>
          </cell>
        </row>
        <row r="2989">
          <cell r="A2989" t="str">
            <v>2007</v>
          </cell>
          <cell r="B2989" t="str">
            <v>SE</v>
          </cell>
          <cell r="C2989" t="str">
            <v>10_H551_552</v>
          </cell>
          <cell r="D2989" t="str">
            <v>e_itsp</v>
          </cell>
          <cell r="E2989">
            <v>0.181672066577727</v>
          </cell>
          <cell r="F2989" t="str">
            <v>% ent</v>
          </cell>
        </row>
        <row r="2990">
          <cell r="A2990" t="str">
            <v>2007</v>
          </cell>
          <cell r="B2990" t="str">
            <v>SE</v>
          </cell>
          <cell r="C2990" t="str">
            <v>10_H551_552</v>
          </cell>
          <cell r="D2990" t="str">
            <v>e_itsp</v>
          </cell>
          <cell r="E2990">
            <v>0.18345404507284399</v>
          </cell>
          <cell r="F2990" t="str">
            <v>% ent cuse</v>
          </cell>
        </row>
        <row r="2991">
          <cell r="A2991" t="str">
            <v>2007</v>
          </cell>
          <cell r="B2991" t="str">
            <v>SE</v>
          </cell>
          <cell r="C2991" t="str">
            <v>10_H553_555</v>
          </cell>
          <cell r="D2991" t="str">
            <v>e_itsp</v>
          </cell>
          <cell r="E2991">
            <v>6.9423965405052898E-2</v>
          </cell>
          <cell r="F2991" t="str">
            <v>% ent</v>
          </cell>
        </row>
        <row r="2992">
          <cell r="A2992" t="str">
            <v>2007</v>
          </cell>
          <cell r="B2992" t="str">
            <v>SE</v>
          </cell>
          <cell r="C2992" t="str">
            <v>10_H553_555</v>
          </cell>
          <cell r="D2992" t="str">
            <v>e_itsp</v>
          </cell>
          <cell r="E2992">
            <v>8.2590658003890205E-2</v>
          </cell>
          <cell r="F2992" t="str">
            <v>% ent cuse</v>
          </cell>
        </row>
        <row r="2993">
          <cell r="A2993" t="str">
            <v>2007</v>
          </cell>
          <cell r="B2993" t="str">
            <v>SE</v>
          </cell>
          <cell r="C2993" t="str">
            <v>10_I</v>
          </cell>
          <cell r="D2993" t="str">
            <v>e_itsp</v>
          </cell>
          <cell r="E2993">
            <v>0.17216469614525301</v>
          </cell>
          <cell r="F2993" t="str">
            <v>% ent</v>
          </cell>
        </row>
        <row r="2994">
          <cell r="A2994" t="str">
            <v>2007</v>
          </cell>
          <cell r="B2994" t="str">
            <v>SE</v>
          </cell>
          <cell r="C2994" t="str">
            <v>10_I</v>
          </cell>
          <cell r="D2994" t="str">
            <v>e_itsp</v>
          </cell>
          <cell r="E2994">
            <v>0.185875720763401</v>
          </cell>
          <cell r="F2994" t="str">
            <v>% ent cuse</v>
          </cell>
        </row>
        <row r="2995">
          <cell r="A2995" t="str">
            <v>2007</v>
          </cell>
          <cell r="B2995" t="str">
            <v>SE</v>
          </cell>
          <cell r="C2995" t="str">
            <v>10_I60_63</v>
          </cell>
          <cell r="D2995" t="str">
            <v>e_itsp</v>
          </cell>
          <cell r="E2995">
            <v>0.15320932089525899</v>
          </cell>
          <cell r="F2995" t="str">
            <v>% ent</v>
          </cell>
        </row>
        <row r="2996">
          <cell r="A2996" t="str">
            <v>2007</v>
          </cell>
          <cell r="B2996" t="str">
            <v>SE</v>
          </cell>
          <cell r="C2996" t="str">
            <v>10_I60_63</v>
          </cell>
          <cell r="D2996" t="str">
            <v>e_itsp</v>
          </cell>
          <cell r="E2996">
            <v>0.16555531584213601</v>
          </cell>
          <cell r="F2996" t="str">
            <v>% ent cuse</v>
          </cell>
        </row>
        <row r="2997">
          <cell r="A2997" t="str">
            <v>2007</v>
          </cell>
          <cell r="B2997" t="str">
            <v>SE</v>
          </cell>
          <cell r="C2997" t="str">
            <v>10_I64</v>
          </cell>
          <cell r="D2997" t="str">
            <v>e_itsp</v>
          </cell>
          <cell r="E2997">
            <v>0.58094148414514502</v>
          </cell>
          <cell r="F2997" t="str">
            <v>% ent</v>
          </cell>
        </row>
        <row r="2998">
          <cell r="A2998" t="str">
            <v>2007</v>
          </cell>
          <cell r="B2998" t="str">
            <v>SE</v>
          </cell>
          <cell r="C2998" t="str">
            <v>10_I64</v>
          </cell>
          <cell r="D2998" t="str">
            <v>e_itsp</v>
          </cell>
          <cell r="E2998">
            <v>0.61561502611972996</v>
          </cell>
          <cell r="F2998" t="str">
            <v>% ent cuse</v>
          </cell>
        </row>
        <row r="2999">
          <cell r="A2999" t="str">
            <v>2007</v>
          </cell>
          <cell r="B2999" t="str">
            <v>SE</v>
          </cell>
          <cell r="C2999" t="str">
            <v>10_J65_66</v>
          </cell>
          <cell r="D2999" t="str">
            <v>e_itsp</v>
          </cell>
          <cell r="E2999">
            <v>0.625328565315728</v>
          </cell>
          <cell r="F2999" t="str">
            <v>% ent</v>
          </cell>
        </row>
        <row r="3000">
          <cell r="A3000" t="str">
            <v>2007</v>
          </cell>
          <cell r="B3000" t="str">
            <v>SE</v>
          </cell>
          <cell r="C3000" t="str">
            <v>10_J65_66</v>
          </cell>
          <cell r="D3000" t="str">
            <v>e_itsp</v>
          </cell>
          <cell r="E3000">
            <v>0.625328565315728</v>
          </cell>
          <cell r="F3000" t="str">
            <v>% ent cuse</v>
          </cell>
        </row>
        <row r="3001">
          <cell r="A3001" t="str">
            <v>2007</v>
          </cell>
          <cell r="B3001" t="str">
            <v>SE</v>
          </cell>
          <cell r="C3001" t="str">
            <v>10_K</v>
          </cell>
          <cell r="D3001" t="str">
            <v>e_itsp</v>
          </cell>
          <cell r="E3001">
            <v>0.43653049151902101</v>
          </cell>
          <cell r="F3001" t="str">
            <v>% ent</v>
          </cell>
        </row>
        <row r="3002">
          <cell r="A3002" t="str">
            <v>2007</v>
          </cell>
          <cell r="B3002" t="str">
            <v>SE</v>
          </cell>
          <cell r="C3002" t="str">
            <v>10_K</v>
          </cell>
          <cell r="D3002" t="str">
            <v>e_itsp</v>
          </cell>
          <cell r="E3002">
            <v>0.44330325664870002</v>
          </cell>
          <cell r="F3002" t="str">
            <v>% ent cuse</v>
          </cell>
        </row>
        <row r="3003">
          <cell r="A3003" t="str">
            <v>2007</v>
          </cell>
          <cell r="B3003" t="str">
            <v>SE</v>
          </cell>
          <cell r="C3003" t="str">
            <v>10_K70_71_73_74</v>
          </cell>
          <cell r="D3003" t="str">
            <v>e_itsp</v>
          </cell>
          <cell r="E3003">
            <v>0.33581331087981298</v>
          </cell>
          <cell r="F3003" t="str">
            <v>% ent</v>
          </cell>
        </row>
        <row r="3004">
          <cell r="A3004" t="str">
            <v>2007</v>
          </cell>
          <cell r="B3004" t="str">
            <v>SE</v>
          </cell>
          <cell r="C3004" t="str">
            <v>10_K70_71_73_74</v>
          </cell>
          <cell r="D3004" t="str">
            <v>e_itsp</v>
          </cell>
          <cell r="E3004">
            <v>0.340915344941151</v>
          </cell>
          <cell r="F3004" t="str">
            <v>% ent cuse</v>
          </cell>
        </row>
        <row r="3005">
          <cell r="A3005" t="str">
            <v>2007</v>
          </cell>
          <cell r="B3005" t="str">
            <v>SE</v>
          </cell>
          <cell r="C3005" t="str">
            <v>10_K72</v>
          </cell>
          <cell r="D3005" t="str">
            <v>e_itsp</v>
          </cell>
          <cell r="E3005">
            <v>0.82510712667295505</v>
          </cell>
          <cell r="F3005" t="str">
            <v>% ent</v>
          </cell>
        </row>
        <row r="3006">
          <cell r="A3006" t="str">
            <v>2007</v>
          </cell>
          <cell r="B3006" t="str">
            <v>SE</v>
          </cell>
          <cell r="C3006" t="str">
            <v>10_K72</v>
          </cell>
          <cell r="D3006" t="str">
            <v>e_itsp</v>
          </cell>
          <cell r="E3006">
            <v>0.83893501825372097</v>
          </cell>
          <cell r="F3006" t="str">
            <v>% ent cuse</v>
          </cell>
        </row>
        <row r="3007">
          <cell r="A3007" t="str">
            <v>2007</v>
          </cell>
          <cell r="B3007" t="str">
            <v>SE</v>
          </cell>
          <cell r="C3007" t="str">
            <v>10_O921_922</v>
          </cell>
          <cell r="D3007" t="str">
            <v>e_itsp</v>
          </cell>
          <cell r="F3007" t="str">
            <v>% ent</v>
          </cell>
        </row>
        <row r="3008">
          <cell r="A3008" t="str">
            <v>2007</v>
          </cell>
          <cell r="B3008" t="str">
            <v>SE</v>
          </cell>
          <cell r="C3008" t="str">
            <v>10_O921_922</v>
          </cell>
          <cell r="D3008" t="str">
            <v>e_itsp</v>
          </cell>
          <cell r="F3008" t="str">
            <v>% ent cuse</v>
          </cell>
        </row>
        <row r="3009">
          <cell r="A3009" t="str">
            <v>2007</v>
          </cell>
          <cell r="B3009" t="str">
            <v>SE</v>
          </cell>
          <cell r="C3009" t="str">
            <v>10_O93</v>
          </cell>
          <cell r="D3009" t="str">
            <v>e_itsp</v>
          </cell>
          <cell r="E3009">
            <v>6.8323731536166804E-2</v>
          </cell>
          <cell r="F3009" t="str">
            <v>% ent</v>
          </cell>
        </row>
        <row r="3010">
          <cell r="A3010" t="str">
            <v>2007</v>
          </cell>
          <cell r="B3010" t="str">
            <v>SE</v>
          </cell>
          <cell r="C3010" t="str">
            <v>10_O93</v>
          </cell>
          <cell r="D3010" t="str">
            <v>e_itsp</v>
          </cell>
          <cell r="E3010">
            <v>7.5508215539449294E-2</v>
          </cell>
          <cell r="F3010" t="str">
            <v>% ent cuse</v>
          </cell>
        </row>
        <row r="3011">
          <cell r="A3011" t="str">
            <v>2007</v>
          </cell>
          <cell r="B3011" t="str">
            <v>SE</v>
          </cell>
          <cell r="C3011" t="str">
            <v>L_DF</v>
          </cell>
          <cell r="D3011" t="str">
            <v>e_itsp</v>
          </cell>
          <cell r="E3011">
            <v>0.87427982685475603</v>
          </cell>
          <cell r="F3011" t="str">
            <v>% ent</v>
          </cell>
        </row>
        <row r="3012">
          <cell r="A3012" t="str">
            <v>2007</v>
          </cell>
          <cell r="B3012" t="str">
            <v>SE</v>
          </cell>
          <cell r="C3012" t="str">
            <v>L_DF</v>
          </cell>
          <cell r="D3012" t="str">
            <v>e_itsp</v>
          </cell>
          <cell r="E3012">
            <v>0.87427982685475603</v>
          </cell>
          <cell r="F3012" t="str">
            <v>% ent cuse</v>
          </cell>
        </row>
        <row r="3013">
          <cell r="A3013" t="str">
            <v>2007</v>
          </cell>
          <cell r="B3013" t="str">
            <v>SE</v>
          </cell>
          <cell r="C3013" t="str">
            <v>L_DFGHIJKO</v>
          </cell>
          <cell r="D3013" t="str">
            <v>e_itsp</v>
          </cell>
          <cell r="E3013">
            <v>0.84782598528716502</v>
          </cell>
          <cell r="F3013" t="str">
            <v>% ent</v>
          </cell>
        </row>
        <row r="3014">
          <cell r="A3014" t="str">
            <v>2007</v>
          </cell>
          <cell r="B3014" t="str">
            <v>SE</v>
          </cell>
          <cell r="C3014" t="str">
            <v>L_DFGHIJKO</v>
          </cell>
          <cell r="D3014" t="str">
            <v>e_itsp</v>
          </cell>
          <cell r="E3014">
            <v>0.84782598528716502</v>
          </cell>
          <cell r="F3014" t="str">
            <v>% ent cuse</v>
          </cell>
        </row>
        <row r="3015">
          <cell r="A3015" t="str">
            <v>2007</v>
          </cell>
          <cell r="B3015" t="str">
            <v>SE</v>
          </cell>
          <cell r="C3015" t="str">
            <v>L_DFGHIKO</v>
          </cell>
          <cell r="D3015" t="str">
            <v>e_itsp</v>
          </cell>
          <cell r="E3015">
            <v>0.84196586795039796</v>
          </cell>
          <cell r="F3015" t="str">
            <v>% ent</v>
          </cell>
        </row>
        <row r="3016">
          <cell r="A3016" t="str">
            <v>2007</v>
          </cell>
          <cell r="B3016" t="str">
            <v>SE</v>
          </cell>
          <cell r="C3016" t="str">
            <v>L_DFGHIKO</v>
          </cell>
          <cell r="D3016" t="str">
            <v>e_itsp</v>
          </cell>
          <cell r="E3016">
            <v>0.84196586795039796</v>
          </cell>
          <cell r="F3016" t="str">
            <v>% ent cuse</v>
          </cell>
        </row>
        <row r="3017">
          <cell r="A3017" t="str">
            <v>2007</v>
          </cell>
          <cell r="B3017" t="str">
            <v>SE</v>
          </cell>
          <cell r="C3017" t="str">
            <v>L_GHIKO</v>
          </cell>
          <cell r="D3017" t="str">
            <v>e_itsp</v>
          </cell>
          <cell r="E3017">
            <v>0.80989186418641901</v>
          </cell>
          <cell r="F3017" t="str">
            <v>% ent</v>
          </cell>
        </row>
        <row r="3018">
          <cell r="A3018" t="str">
            <v>2007</v>
          </cell>
          <cell r="B3018" t="str">
            <v>SE</v>
          </cell>
          <cell r="C3018" t="str">
            <v>L_GHIKO</v>
          </cell>
          <cell r="D3018" t="str">
            <v>e_itsp</v>
          </cell>
          <cell r="E3018">
            <v>0.80989186418641901</v>
          </cell>
          <cell r="F3018" t="str">
            <v>% ent cuse</v>
          </cell>
        </row>
        <row r="3019">
          <cell r="A3019" t="str">
            <v>2007</v>
          </cell>
          <cell r="B3019" t="str">
            <v>SE</v>
          </cell>
          <cell r="C3019" t="str">
            <v>L_J65_66</v>
          </cell>
          <cell r="D3019" t="str">
            <v>e_itsp</v>
          </cell>
          <cell r="E3019">
            <v>1</v>
          </cell>
          <cell r="F3019" t="str">
            <v>% ent</v>
          </cell>
        </row>
        <row r="3020">
          <cell r="A3020" t="str">
            <v>2007</v>
          </cell>
          <cell r="B3020" t="str">
            <v>SE</v>
          </cell>
          <cell r="C3020" t="str">
            <v>L_J65_66</v>
          </cell>
          <cell r="D3020" t="str">
            <v>e_itsp</v>
          </cell>
          <cell r="E3020">
            <v>1</v>
          </cell>
          <cell r="F3020" t="str">
            <v>% ent cuse</v>
          </cell>
        </row>
        <row r="3021">
          <cell r="A3021" t="str">
            <v>2007</v>
          </cell>
          <cell r="B3021" t="str">
            <v>SE</v>
          </cell>
          <cell r="C3021" t="str">
            <v>M_DF</v>
          </cell>
          <cell r="D3021" t="str">
            <v>e_itsp</v>
          </cell>
          <cell r="E3021">
            <v>0.41843281241264502</v>
          </cell>
          <cell r="F3021" t="str">
            <v>% ent</v>
          </cell>
        </row>
        <row r="3022">
          <cell r="A3022" t="str">
            <v>2007</v>
          </cell>
          <cell r="B3022" t="str">
            <v>SE</v>
          </cell>
          <cell r="C3022" t="str">
            <v>M_DF</v>
          </cell>
          <cell r="D3022" t="str">
            <v>e_itsp</v>
          </cell>
          <cell r="E3022">
            <v>0.41843281241264502</v>
          </cell>
          <cell r="F3022" t="str">
            <v>% ent cuse</v>
          </cell>
        </row>
        <row r="3023">
          <cell r="A3023" t="str">
            <v>2007</v>
          </cell>
          <cell r="B3023" t="str">
            <v>SE</v>
          </cell>
          <cell r="C3023" t="str">
            <v>M_DFGHIJKO</v>
          </cell>
          <cell r="D3023" t="str">
            <v>e_itsp</v>
          </cell>
          <cell r="E3023">
            <v>0.50428651350237497</v>
          </cell>
          <cell r="F3023" t="str">
            <v>% ent</v>
          </cell>
        </row>
        <row r="3024">
          <cell r="A3024" t="str">
            <v>2007</v>
          </cell>
          <cell r="B3024" t="str">
            <v>SE</v>
          </cell>
          <cell r="C3024" t="str">
            <v>M_DFGHIJKO</v>
          </cell>
          <cell r="D3024" t="str">
            <v>e_itsp</v>
          </cell>
          <cell r="E3024">
            <v>0.50708485675271897</v>
          </cell>
          <cell r="F3024" t="str">
            <v>% ent cuse</v>
          </cell>
        </row>
        <row r="3025">
          <cell r="A3025" t="str">
            <v>2007</v>
          </cell>
          <cell r="B3025" t="str">
            <v>SE</v>
          </cell>
          <cell r="C3025" t="str">
            <v>M_DFGHIKO</v>
          </cell>
          <cell r="D3025" t="str">
            <v>e_itsp</v>
          </cell>
          <cell r="E3025">
            <v>0.49873174108530899</v>
          </cell>
          <cell r="F3025" t="str">
            <v>% ent</v>
          </cell>
        </row>
        <row r="3026">
          <cell r="A3026" t="str">
            <v>2007</v>
          </cell>
          <cell r="B3026" t="str">
            <v>SE</v>
          </cell>
          <cell r="C3026" t="str">
            <v>M_DFGHIKO</v>
          </cell>
          <cell r="D3026" t="str">
            <v>e_itsp</v>
          </cell>
          <cell r="E3026">
            <v>0.50156760857684102</v>
          </cell>
          <cell r="F3026" t="str">
            <v>% ent cuse</v>
          </cell>
        </row>
        <row r="3027">
          <cell r="A3027" t="str">
            <v>2007</v>
          </cell>
          <cell r="B3027" t="str">
            <v>SE</v>
          </cell>
          <cell r="C3027" t="str">
            <v>M_GHIKO</v>
          </cell>
          <cell r="D3027" t="str">
            <v>e_itsp</v>
          </cell>
          <cell r="E3027">
            <v>0.56319811056737901</v>
          </cell>
          <cell r="F3027" t="str">
            <v>% ent</v>
          </cell>
        </row>
        <row r="3028">
          <cell r="A3028" t="str">
            <v>2007</v>
          </cell>
          <cell r="B3028" t="str">
            <v>SE</v>
          </cell>
          <cell r="C3028" t="str">
            <v>M_GHIKO</v>
          </cell>
          <cell r="D3028" t="str">
            <v>e_itsp</v>
          </cell>
          <cell r="E3028">
            <v>0.56899802962794099</v>
          </cell>
          <cell r="F3028" t="str">
            <v>% ent cuse</v>
          </cell>
        </row>
        <row r="3029">
          <cell r="A3029" t="str">
            <v>2007</v>
          </cell>
          <cell r="B3029" t="str">
            <v>SE</v>
          </cell>
          <cell r="C3029" t="str">
            <v>M_J65_66</v>
          </cell>
          <cell r="D3029" t="str">
            <v>e_itsp</v>
          </cell>
          <cell r="E3029">
            <v>0.73048600883652404</v>
          </cell>
          <cell r="F3029" t="str">
            <v>% ent</v>
          </cell>
        </row>
        <row r="3030">
          <cell r="A3030" t="str">
            <v>2007</v>
          </cell>
          <cell r="B3030" t="str">
            <v>SE</v>
          </cell>
          <cell r="C3030" t="str">
            <v>M_J65_66</v>
          </cell>
          <cell r="D3030" t="str">
            <v>e_itsp</v>
          </cell>
          <cell r="E3030">
            <v>0.73048600883652404</v>
          </cell>
          <cell r="F3030" t="str">
            <v>% ent cuse</v>
          </cell>
        </row>
        <row r="3031">
          <cell r="A3031" t="str">
            <v>2007</v>
          </cell>
          <cell r="B3031" t="str">
            <v>SE</v>
          </cell>
          <cell r="C3031" t="str">
            <v>SM_DFGHIJKO</v>
          </cell>
          <cell r="D3031" t="str">
            <v>e_itsp</v>
          </cell>
          <cell r="E3031">
            <v>0.223148910697203</v>
          </cell>
          <cell r="F3031" t="str">
            <v>% ent</v>
          </cell>
        </row>
        <row r="3032">
          <cell r="A3032" t="str">
            <v>2007</v>
          </cell>
          <cell r="B3032" t="str">
            <v>SE</v>
          </cell>
          <cell r="C3032" t="str">
            <v>SM_DFGHIJKO</v>
          </cell>
          <cell r="D3032" t="str">
            <v>e_itsp</v>
          </cell>
          <cell r="E3032">
            <v>0.23083852488943099</v>
          </cell>
          <cell r="F3032" t="str">
            <v>% ent cuse</v>
          </cell>
        </row>
        <row r="3033">
          <cell r="A3033" t="str">
            <v>2007</v>
          </cell>
          <cell r="B3033" t="str">
            <v>SE</v>
          </cell>
          <cell r="C3033" t="str">
            <v>SM_DFGHIKO</v>
          </cell>
          <cell r="D3033" t="str">
            <v>e_itsp</v>
          </cell>
          <cell r="E3033">
            <v>0.22038983177100399</v>
          </cell>
          <cell r="F3033" t="str">
            <v>% ent</v>
          </cell>
        </row>
        <row r="3034">
          <cell r="A3034" t="str">
            <v>2007</v>
          </cell>
          <cell r="B3034" t="str">
            <v>SE</v>
          </cell>
          <cell r="C3034" t="str">
            <v>SM_DFGHIKO</v>
          </cell>
          <cell r="D3034" t="str">
            <v>e_itsp</v>
          </cell>
          <cell r="E3034">
            <v>0.22804664551031001</v>
          </cell>
          <cell r="F3034" t="str">
            <v>% ent cuse</v>
          </cell>
        </row>
        <row r="3035">
          <cell r="A3035" t="str">
            <v>2007</v>
          </cell>
          <cell r="B3035" t="str">
            <v>SE</v>
          </cell>
          <cell r="C3035" t="str">
            <v>SM_J65_66</v>
          </cell>
          <cell r="D3035" t="str">
            <v>e_itsp</v>
          </cell>
          <cell r="E3035">
            <v>0.57130617240776305</v>
          </cell>
          <cell r="F3035" t="str">
            <v>% ent</v>
          </cell>
        </row>
        <row r="3036">
          <cell r="A3036" t="str">
            <v>2007</v>
          </cell>
          <cell r="B3036" t="str">
            <v>SE</v>
          </cell>
          <cell r="C3036" t="str">
            <v>SM_J65_66</v>
          </cell>
          <cell r="D3036" t="str">
            <v>e_itsp</v>
          </cell>
          <cell r="E3036">
            <v>0.57130617240776305</v>
          </cell>
          <cell r="F3036" t="str">
            <v>% ent cuse</v>
          </cell>
        </row>
        <row r="3037">
          <cell r="A3037" t="str">
            <v>2007</v>
          </cell>
          <cell r="B3037" t="str">
            <v>SE</v>
          </cell>
          <cell r="C3037" t="str">
            <v>SM_J65_66_OTH</v>
          </cell>
          <cell r="D3037" t="str">
            <v>e_itsp</v>
          </cell>
          <cell r="E3037">
            <v>0.57130617240776405</v>
          </cell>
          <cell r="F3037" t="str">
            <v>% ent</v>
          </cell>
        </row>
        <row r="3038">
          <cell r="A3038" t="str">
            <v>2007</v>
          </cell>
          <cell r="B3038" t="str">
            <v>SE</v>
          </cell>
          <cell r="C3038" t="str">
            <v>SM_J65_66_OTH</v>
          </cell>
          <cell r="D3038" t="str">
            <v>e_itsp</v>
          </cell>
          <cell r="E3038">
            <v>0.57130617240776405</v>
          </cell>
          <cell r="F3038" t="str">
            <v>% ent cuse</v>
          </cell>
        </row>
        <row r="3039">
          <cell r="A3039" t="str">
            <v>2007</v>
          </cell>
          <cell r="B3039" t="str">
            <v>SE</v>
          </cell>
          <cell r="C3039" t="str">
            <v>SM_OTH</v>
          </cell>
          <cell r="D3039" t="str">
            <v>e_itsp</v>
          </cell>
          <cell r="E3039">
            <v>0.22038983177100399</v>
          </cell>
          <cell r="F3039" t="str">
            <v>% ent</v>
          </cell>
        </row>
        <row r="3040">
          <cell r="A3040" t="str">
            <v>2007</v>
          </cell>
          <cell r="B3040" t="str">
            <v>SE</v>
          </cell>
          <cell r="C3040" t="str">
            <v>SM_OTH</v>
          </cell>
          <cell r="D3040" t="str">
            <v>e_itsp</v>
          </cell>
          <cell r="E3040">
            <v>0.22804664551031001</v>
          </cell>
          <cell r="F3040" t="str">
            <v>% ent cuse</v>
          </cell>
        </row>
        <row r="3041">
          <cell r="A3041" t="str">
            <v>2007</v>
          </cell>
          <cell r="B3041" t="str">
            <v>SE</v>
          </cell>
          <cell r="C3041" t="str">
            <v>S_DF</v>
          </cell>
          <cell r="D3041" t="str">
            <v>e_itsp</v>
          </cell>
          <cell r="E3041">
            <v>0.101394214222081</v>
          </cell>
          <cell r="F3041" t="str">
            <v>% ent</v>
          </cell>
        </row>
        <row r="3042">
          <cell r="A3042" t="str">
            <v>2007</v>
          </cell>
          <cell r="B3042" t="str">
            <v>SE</v>
          </cell>
          <cell r="C3042" t="str">
            <v>S_DF</v>
          </cell>
          <cell r="D3042" t="str">
            <v>e_itsp</v>
          </cell>
          <cell r="E3042">
            <v>0.10739587756315799</v>
          </cell>
          <cell r="F3042" t="str">
            <v>% ent cuse</v>
          </cell>
        </row>
        <row r="3043">
          <cell r="A3043" t="str">
            <v>2007</v>
          </cell>
          <cell r="B3043" t="str">
            <v>SE</v>
          </cell>
          <cell r="C3043" t="str">
            <v>S_DFGHIJKO</v>
          </cell>
          <cell r="D3043" t="str">
            <v>e_itsp</v>
          </cell>
          <cell r="E3043">
            <v>0.17431365108038899</v>
          </cell>
          <cell r="F3043" t="str">
            <v>% ent</v>
          </cell>
        </row>
        <row r="3044">
          <cell r="A3044" t="str">
            <v>2007</v>
          </cell>
          <cell r="B3044" t="str">
            <v>SE</v>
          </cell>
          <cell r="C3044" t="str">
            <v>S_DFGHIJKO</v>
          </cell>
          <cell r="D3044" t="str">
            <v>e_itsp</v>
          </cell>
          <cell r="E3044">
            <v>0.181225500327647</v>
          </cell>
          <cell r="F3044" t="str">
            <v>% ent cuse</v>
          </cell>
        </row>
        <row r="3045">
          <cell r="A3045" t="str">
            <v>2007</v>
          </cell>
          <cell r="B3045" t="str">
            <v>SE</v>
          </cell>
          <cell r="C3045" t="str">
            <v>S_DFGHIKO</v>
          </cell>
          <cell r="D3045" t="str">
            <v>e_itsp</v>
          </cell>
          <cell r="E3045">
            <v>0.17295883341934301</v>
          </cell>
          <cell r="F3045" t="str">
            <v>% ent</v>
          </cell>
        </row>
        <row r="3046">
          <cell r="A3046" t="str">
            <v>2007</v>
          </cell>
          <cell r="B3046" t="str">
            <v>SE</v>
          </cell>
          <cell r="C3046" t="str">
            <v>S_DFGHIKO</v>
          </cell>
          <cell r="D3046" t="str">
            <v>e_itsp</v>
          </cell>
          <cell r="E3046">
            <v>0.17985326531936</v>
          </cell>
          <cell r="F3046" t="str">
            <v>% ent cuse</v>
          </cell>
        </row>
        <row r="3047">
          <cell r="A3047" t="str">
            <v>2007</v>
          </cell>
          <cell r="B3047" t="str">
            <v>SE</v>
          </cell>
          <cell r="C3047" t="str">
            <v>S_GHIKO</v>
          </cell>
          <cell r="D3047" t="str">
            <v>e_itsp</v>
          </cell>
          <cell r="E3047">
            <v>0.21787138547559401</v>
          </cell>
          <cell r="F3047" t="str">
            <v>% ent</v>
          </cell>
        </row>
        <row r="3048">
          <cell r="A3048" t="str">
            <v>2007</v>
          </cell>
          <cell r="B3048" t="str">
            <v>SE</v>
          </cell>
          <cell r="C3048" t="str">
            <v>S_GHIKO</v>
          </cell>
          <cell r="D3048" t="str">
            <v>e_itsp</v>
          </cell>
          <cell r="E3048">
            <v>0.22399073903404401</v>
          </cell>
          <cell r="F3048" t="str">
            <v>% ent cuse</v>
          </cell>
        </row>
        <row r="3049">
          <cell r="A3049" t="str">
            <v>2007</v>
          </cell>
          <cell r="B3049" t="str">
            <v>SE</v>
          </cell>
          <cell r="C3049" t="str">
            <v>S_J65_66</v>
          </cell>
          <cell r="D3049" t="str">
            <v>e_itsp</v>
          </cell>
          <cell r="E3049">
            <v>0.44045495093666398</v>
          </cell>
          <cell r="F3049" t="str">
            <v>% ent</v>
          </cell>
        </row>
        <row r="3050">
          <cell r="A3050" t="str">
            <v>2007</v>
          </cell>
          <cell r="B3050" t="str">
            <v>SE</v>
          </cell>
          <cell r="C3050" t="str">
            <v>S_J65_66</v>
          </cell>
          <cell r="D3050" t="str">
            <v>e_itsp</v>
          </cell>
          <cell r="E3050">
            <v>0.44045495093666398</v>
          </cell>
          <cell r="F3050" t="str">
            <v>% ent cuse</v>
          </cell>
        </row>
        <row r="3051">
          <cell r="A3051" t="str">
            <v>2007</v>
          </cell>
          <cell r="B3051" t="str">
            <v>SI</v>
          </cell>
          <cell r="C3051" t="str">
            <v>10_65</v>
          </cell>
          <cell r="D3051" t="str">
            <v>e_itsp</v>
          </cell>
          <cell r="F3051" t="str">
            <v>% ent</v>
          </cell>
        </row>
        <row r="3052">
          <cell r="A3052" t="str">
            <v>2007</v>
          </cell>
          <cell r="B3052" t="str">
            <v>SI</v>
          </cell>
          <cell r="C3052" t="str">
            <v>10_65</v>
          </cell>
          <cell r="D3052" t="str">
            <v>e_itsp</v>
          </cell>
          <cell r="F3052" t="str">
            <v>% ent cuse</v>
          </cell>
        </row>
        <row r="3053">
          <cell r="A3053" t="str">
            <v>2007</v>
          </cell>
          <cell r="B3053" t="str">
            <v>SI</v>
          </cell>
          <cell r="C3053" t="str">
            <v>10_66</v>
          </cell>
          <cell r="D3053" t="str">
            <v>e_itsp</v>
          </cell>
          <cell r="F3053" t="str">
            <v>% ent</v>
          </cell>
        </row>
        <row r="3054">
          <cell r="A3054" t="str">
            <v>2007</v>
          </cell>
          <cell r="B3054" t="str">
            <v>SI</v>
          </cell>
          <cell r="C3054" t="str">
            <v>10_66</v>
          </cell>
          <cell r="D3054" t="str">
            <v>e_itsp</v>
          </cell>
          <cell r="F3054" t="str">
            <v>% ent cuse</v>
          </cell>
        </row>
        <row r="3055">
          <cell r="A3055" t="str">
            <v>2007</v>
          </cell>
          <cell r="B3055" t="str">
            <v>SI</v>
          </cell>
          <cell r="C3055" t="str">
            <v>10_67</v>
          </cell>
          <cell r="D3055" t="str">
            <v>e_itsp</v>
          </cell>
          <cell r="E3055">
            <v>0.36363636363636398</v>
          </cell>
          <cell r="F3055" t="str">
            <v>% ent</v>
          </cell>
        </row>
        <row r="3056">
          <cell r="A3056" t="str">
            <v>2007</v>
          </cell>
          <cell r="B3056" t="str">
            <v>SI</v>
          </cell>
          <cell r="C3056" t="str">
            <v>10_67</v>
          </cell>
          <cell r="D3056" t="str">
            <v>e_itsp</v>
          </cell>
          <cell r="E3056">
            <v>0.36363636363636398</v>
          </cell>
          <cell r="F3056" t="str">
            <v>% ent cuse</v>
          </cell>
        </row>
        <row r="3057">
          <cell r="A3057" t="str">
            <v>2007</v>
          </cell>
          <cell r="B3057" t="str">
            <v>SI</v>
          </cell>
          <cell r="C3057" t="str">
            <v>10_D</v>
          </cell>
          <cell r="D3057" t="str">
            <v>e_itsp</v>
          </cell>
          <cell r="E3057">
            <v>0.27027027027027001</v>
          </cell>
          <cell r="F3057" t="str">
            <v>% ent</v>
          </cell>
        </row>
        <row r="3058">
          <cell r="A3058" t="str">
            <v>2007</v>
          </cell>
          <cell r="B3058" t="str">
            <v>SI</v>
          </cell>
          <cell r="C3058" t="str">
            <v>10_D</v>
          </cell>
          <cell r="D3058" t="str">
            <v>e_itsp</v>
          </cell>
          <cell r="E3058">
            <v>0.27137042062415201</v>
          </cell>
          <cell r="F3058" t="str">
            <v>% ent cuse</v>
          </cell>
        </row>
        <row r="3059">
          <cell r="A3059" t="str">
            <v>2007</v>
          </cell>
          <cell r="B3059" t="str">
            <v>SI</v>
          </cell>
          <cell r="C3059" t="str">
            <v>10_D15_22</v>
          </cell>
          <cell r="D3059" t="str">
            <v>e_itsp</v>
          </cell>
          <cell r="E3059">
            <v>0.25392296718972901</v>
          </cell>
          <cell r="F3059" t="str">
            <v>% ent</v>
          </cell>
        </row>
        <row r="3060">
          <cell r="A3060" t="str">
            <v>2007</v>
          </cell>
          <cell r="B3060" t="str">
            <v>SI</v>
          </cell>
          <cell r="C3060" t="str">
            <v>10_D15_22</v>
          </cell>
          <cell r="D3060" t="str">
            <v>e_itsp</v>
          </cell>
          <cell r="E3060">
            <v>0.25392296718972901</v>
          </cell>
          <cell r="F3060" t="str">
            <v>% ent cuse</v>
          </cell>
        </row>
        <row r="3061">
          <cell r="A3061" t="str">
            <v>2007</v>
          </cell>
          <cell r="B3061" t="str">
            <v>SI</v>
          </cell>
          <cell r="C3061" t="str">
            <v>10_D23_25</v>
          </cell>
          <cell r="D3061" t="str">
            <v>e_itsp</v>
          </cell>
          <cell r="E3061">
            <v>0.40201005025125602</v>
          </cell>
          <cell r="F3061" t="str">
            <v>% ent</v>
          </cell>
        </row>
        <row r="3062">
          <cell r="A3062" t="str">
            <v>2007</v>
          </cell>
          <cell r="B3062" t="str">
            <v>SI</v>
          </cell>
          <cell r="C3062" t="str">
            <v>10_D23_25</v>
          </cell>
          <cell r="D3062" t="str">
            <v>e_itsp</v>
          </cell>
          <cell r="E3062">
            <v>0.40201005025125602</v>
          </cell>
          <cell r="F3062" t="str">
            <v>% ent cuse</v>
          </cell>
        </row>
        <row r="3063">
          <cell r="A3063" t="str">
            <v>2007</v>
          </cell>
          <cell r="B3063" t="str">
            <v>SI</v>
          </cell>
          <cell r="C3063" t="str">
            <v>10_D26_28</v>
          </cell>
          <cell r="D3063" t="str">
            <v>e_itsp</v>
          </cell>
          <cell r="E3063">
            <v>0.20126782884310601</v>
          </cell>
          <cell r="F3063" t="str">
            <v>% ent</v>
          </cell>
        </row>
        <row r="3064">
          <cell r="A3064" t="str">
            <v>2007</v>
          </cell>
          <cell r="B3064" t="str">
            <v>SI</v>
          </cell>
          <cell r="C3064" t="str">
            <v>10_D26_28</v>
          </cell>
          <cell r="D3064" t="str">
            <v>e_itsp</v>
          </cell>
          <cell r="E3064">
            <v>0.20418006430868199</v>
          </cell>
          <cell r="F3064" t="str">
            <v>% ent cuse</v>
          </cell>
        </row>
        <row r="3065">
          <cell r="A3065" t="str">
            <v>2007</v>
          </cell>
          <cell r="B3065" t="str">
            <v>SI</v>
          </cell>
          <cell r="C3065" t="str">
            <v>10_D29_37</v>
          </cell>
          <cell r="D3065" t="str">
            <v>e_itsp</v>
          </cell>
          <cell r="E3065">
            <v>0.31204644412191601</v>
          </cell>
          <cell r="F3065" t="str">
            <v>% ent</v>
          </cell>
        </row>
        <row r="3066">
          <cell r="A3066" t="str">
            <v>2007</v>
          </cell>
          <cell r="B3066" t="str">
            <v>SI</v>
          </cell>
          <cell r="C3066" t="str">
            <v>10_D29_37</v>
          </cell>
          <cell r="D3066" t="str">
            <v>e_itsp</v>
          </cell>
          <cell r="E3066">
            <v>0.31204644412191601</v>
          </cell>
          <cell r="F3066" t="str">
            <v>% ent cuse</v>
          </cell>
        </row>
        <row r="3067">
          <cell r="A3067" t="str">
            <v>2007</v>
          </cell>
          <cell r="B3067" t="str">
            <v>SI</v>
          </cell>
          <cell r="C3067" t="str">
            <v>10_DF</v>
          </cell>
          <cell r="D3067" t="str">
            <v>e_itsp</v>
          </cell>
          <cell r="E3067">
            <v>0.205280332245624</v>
          </cell>
          <cell r="F3067" t="str">
            <v>% ent</v>
          </cell>
        </row>
        <row r="3068">
          <cell r="A3068" t="str">
            <v>2007</v>
          </cell>
          <cell r="B3068" t="str">
            <v>SI</v>
          </cell>
          <cell r="C3068" t="str">
            <v>10_DF</v>
          </cell>
          <cell r="D3068" t="str">
            <v>e_itsp</v>
          </cell>
          <cell r="E3068">
            <v>0.213976499690785</v>
          </cell>
          <cell r="F3068" t="str">
            <v>% ent cuse</v>
          </cell>
        </row>
        <row r="3069">
          <cell r="A3069" t="str">
            <v>2007</v>
          </cell>
          <cell r="B3069" t="str">
            <v>SI</v>
          </cell>
          <cell r="C3069" t="str">
            <v>10_DFGHIJKO</v>
          </cell>
          <cell r="D3069" t="str">
            <v>e_itsp</v>
          </cell>
          <cell r="E3069">
            <v>0.21993073047858899</v>
          </cell>
          <cell r="F3069" t="str">
            <v>% ent</v>
          </cell>
        </row>
        <row r="3070">
          <cell r="A3070" t="str">
            <v>2007</v>
          </cell>
          <cell r="B3070" t="str">
            <v>SI</v>
          </cell>
          <cell r="C3070" t="str">
            <v>10_DFGHIJKO</v>
          </cell>
          <cell r="D3070" t="str">
            <v>e_itsp</v>
          </cell>
          <cell r="E3070">
            <v>0.225177304964539</v>
          </cell>
          <cell r="F3070" t="str">
            <v>% ent cuse</v>
          </cell>
        </row>
        <row r="3071">
          <cell r="A3071" t="str">
            <v>2007</v>
          </cell>
          <cell r="B3071" t="str">
            <v>SI</v>
          </cell>
          <cell r="C3071" t="str">
            <v>10_DFGHIKO</v>
          </cell>
          <cell r="D3071" t="str">
            <v>e_itsp</v>
          </cell>
          <cell r="E3071">
            <v>0.21519188074849299</v>
          </cell>
          <cell r="F3071" t="str">
            <v>% ent</v>
          </cell>
        </row>
        <row r="3072">
          <cell r="A3072" t="str">
            <v>2007</v>
          </cell>
          <cell r="B3072" t="str">
            <v>SI</v>
          </cell>
          <cell r="C3072" t="str">
            <v>10_DFGHIKO</v>
          </cell>
          <cell r="D3072" t="str">
            <v>e_itsp</v>
          </cell>
          <cell r="E3072">
            <v>0.220363754465736</v>
          </cell>
          <cell r="F3072" t="str">
            <v>% ent cuse</v>
          </cell>
        </row>
        <row r="3073">
          <cell r="A3073" t="str">
            <v>2007</v>
          </cell>
          <cell r="B3073" t="str">
            <v>SI</v>
          </cell>
          <cell r="C3073" t="str">
            <v>10_DGHIK</v>
          </cell>
          <cell r="D3073" t="str">
            <v>e_itsp</v>
          </cell>
          <cell r="E3073">
            <v>0.24400234055002901</v>
          </cell>
          <cell r="F3073" t="str">
            <v>% ent</v>
          </cell>
        </row>
        <row r="3074">
          <cell r="A3074" t="str">
            <v>2007</v>
          </cell>
          <cell r="B3074" t="str">
            <v>SI</v>
          </cell>
          <cell r="C3074" t="str">
            <v>10_DGHIK</v>
          </cell>
          <cell r="D3074" t="str">
            <v>e_itsp</v>
          </cell>
          <cell r="E3074">
            <v>0.24490994518402501</v>
          </cell>
          <cell r="F3074" t="str">
            <v>% ent cuse</v>
          </cell>
        </row>
        <row r="3075">
          <cell r="A3075" t="str">
            <v>2007</v>
          </cell>
          <cell r="B3075" t="str">
            <v>SI</v>
          </cell>
          <cell r="C3075" t="str">
            <v>10_DGIK</v>
          </cell>
          <cell r="D3075" t="str">
            <v>e_itsp</v>
          </cell>
          <cell r="E3075">
            <v>0.24679743795035999</v>
          </cell>
          <cell r="F3075" t="str">
            <v>% ent</v>
          </cell>
        </row>
        <row r="3076">
          <cell r="A3076" t="str">
            <v>2007</v>
          </cell>
          <cell r="B3076" t="str">
            <v>SI</v>
          </cell>
          <cell r="C3076" t="str">
            <v>10_DGIK</v>
          </cell>
          <cell r="D3076" t="str">
            <v>e_itsp</v>
          </cell>
          <cell r="E3076">
            <v>0.247739602169982</v>
          </cell>
          <cell r="F3076" t="str">
            <v>% ent cuse</v>
          </cell>
        </row>
        <row r="3077">
          <cell r="A3077" t="str">
            <v>2007</v>
          </cell>
          <cell r="B3077" t="str">
            <v>SI</v>
          </cell>
          <cell r="C3077" t="str">
            <v>10_F</v>
          </cell>
          <cell r="D3077" t="str">
            <v>e_itsp</v>
          </cell>
          <cell r="E3077">
            <v>7.9930495221546494E-2</v>
          </cell>
          <cell r="F3077" t="str">
            <v>% ent</v>
          </cell>
        </row>
        <row r="3078">
          <cell r="A3078" t="str">
            <v>2007</v>
          </cell>
          <cell r="B3078" t="str">
            <v>SI</v>
          </cell>
          <cell r="C3078" t="str">
            <v>10_F</v>
          </cell>
          <cell r="D3078" t="str">
            <v>e_itsp</v>
          </cell>
          <cell r="E3078">
            <v>8.9931573802541603E-2</v>
          </cell>
          <cell r="F3078" t="str">
            <v>% ent cuse</v>
          </cell>
        </row>
        <row r="3079">
          <cell r="A3079" t="str">
            <v>2007</v>
          </cell>
          <cell r="B3079" t="str">
            <v>SI</v>
          </cell>
          <cell r="C3079" t="str">
            <v>10_G</v>
          </cell>
          <cell r="D3079" t="str">
            <v>e_itsp</v>
          </cell>
          <cell r="E3079">
            <v>0.17680744452398001</v>
          </cell>
          <cell r="F3079" t="str">
            <v>% ent</v>
          </cell>
        </row>
        <row r="3080">
          <cell r="A3080" t="str">
            <v>2007</v>
          </cell>
          <cell r="B3080" t="str">
            <v>SI</v>
          </cell>
          <cell r="C3080" t="str">
            <v>10_G</v>
          </cell>
          <cell r="D3080" t="str">
            <v>e_itsp</v>
          </cell>
          <cell r="E3080">
            <v>0.17680744452398001</v>
          </cell>
          <cell r="F3080" t="str">
            <v>% ent cuse</v>
          </cell>
        </row>
        <row r="3081">
          <cell r="A3081" t="str">
            <v>2007</v>
          </cell>
          <cell r="B3081" t="str">
            <v>SI</v>
          </cell>
          <cell r="C3081" t="str">
            <v>10_G50</v>
          </cell>
          <cell r="D3081" t="str">
            <v>e_itsp</v>
          </cell>
          <cell r="E3081">
            <v>0.14179104477611901</v>
          </cell>
          <cell r="F3081" t="str">
            <v>% ent</v>
          </cell>
        </row>
        <row r="3082">
          <cell r="A3082" t="str">
            <v>2007</v>
          </cell>
          <cell r="B3082" t="str">
            <v>SI</v>
          </cell>
          <cell r="C3082" t="str">
            <v>10_G50</v>
          </cell>
          <cell r="D3082" t="str">
            <v>e_itsp</v>
          </cell>
          <cell r="E3082">
            <v>0.14179104477611901</v>
          </cell>
          <cell r="F3082" t="str">
            <v>% ent cuse</v>
          </cell>
        </row>
        <row r="3083">
          <cell r="A3083" t="str">
            <v>2007</v>
          </cell>
          <cell r="B3083" t="str">
            <v>SI</v>
          </cell>
          <cell r="C3083" t="str">
            <v>10_G51</v>
          </cell>
          <cell r="D3083" t="str">
            <v>e_itsp</v>
          </cell>
          <cell r="E3083">
            <v>0.209302325581395</v>
          </cell>
          <cell r="F3083" t="str">
            <v>% ent</v>
          </cell>
        </row>
        <row r="3084">
          <cell r="A3084" t="str">
            <v>2007</v>
          </cell>
          <cell r="B3084" t="str">
            <v>SI</v>
          </cell>
          <cell r="C3084" t="str">
            <v>10_G51</v>
          </cell>
          <cell r="D3084" t="str">
            <v>e_itsp</v>
          </cell>
          <cell r="E3084">
            <v>0.209302325581395</v>
          </cell>
          <cell r="F3084" t="str">
            <v>% ent cuse</v>
          </cell>
        </row>
        <row r="3085">
          <cell r="A3085" t="str">
            <v>2007</v>
          </cell>
          <cell r="B3085" t="str">
            <v>SI</v>
          </cell>
          <cell r="C3085" t="str">
            <v>10_G52</v>
          </cell>
          <cell r="D3085" t="str">
            <v>e_itsp</v>
          </cell>
          <cell r="E3085">
            <v>0.14070351758794</v>
          </cell>
          <cell r="F3085" t="str">
            <v>% ent</v>
          </cell>
        </row>
        <row r="3086">
          <cell r="A3086" t="str">
            <v>2007</v>
          </cell>
          <cell r="B3086" t="str">
            <v>SI</v>
          </cell>
          <cell r="C3086" t="str">
            <v>10_G52</v>
          </cell>
          <cell r="D3086" t="str">
            <v>e_itsp</v>
          </cell>
          <cell r="E3086">
            <v>0.14070351758794</v>
          </cell>
          <cell r="F3086" t="str">
            <v>% ent cuse</v>
          </cell>
        </row>
        <row r="3087">
          <cell r="A3087" t="str">
            <v>2007</v>
          </cell>
          <cell r="B3087" t="str">
            <v>SI</v>
          </cell>
          <cell r="C3087" t="str">
            <v>10_GHIKO</v>
          </cell>
          <cell r="D3087" t="str">
            <v>e_itsp</v>
          </cell>
          <cell r="E3087">
            <v>0.226048414592567</v>
          </cell>
          <cell r="F3087" t="str">
            <v>% ent</v>
          </cell>
        </row>
        <row r="3088">
          <cell r="A3088" t="str">
            <v>2007</v>
          </cell>
          <cell r="B3088" t="str">
            <v>SI</v>
          </cell>
          <cell r="C3088" t="str">
            <v>10_GHIKO</v>
          </cell>
          <cell r="D3088" t="str">
            <v>e_itsp</v>
          </cell>
          <cell r="E3088">
            <v>0.22682175846732799</v>
          </cell>
          <cell r="F3088" t="str">
            <v>% ent cuse</v>
          </cell>
        </row>
        <row r="3089">
          <cell r="A3089" t="str">
            <v>2007</v>
          </cell>
          <cell r="B3089" t="str">
            <v>SI</v>
          </cell>
          <cell r="C3089" t="str">
            <v>10_H551_552</v>
          </cell>
          <cell r="D3089" t="str">
            <v>e_itsp</v>
          </cell>
          <cell r="E3089">
            <v>0.13740458015267201</v>
          </cell>
          <cell r="F3089" t="str">
            <v>% ent</v>
          </cell>
        </row>
        <row r="3090">
          <cell r="A3090" t="str">
            <v>2007</v>
          </cell>
          <cell r="B3090" t="str">
            <v>SI</v>
          </cell>
          <cell r="C3090" t="str">
            <v>10_H551_552</v>
          </cell>
          <cell r="D3090" t="str">
            <v>e_itsp</v>
          </cell>
          <cell r="E3090">
            <v>0.13740458015267201</v>
          </cell>
          <cell r="F3090" t="str">
            <v>% ent cuse</v>
          </cell>
        </row>
        <row r="3091">
          <cell r="A3091" t="str">
            <v>2007</v>
          </cell>
          <cell r="B3091" t="str">
            <v>SI</v>
          </cell>
          <cell r="C3091" t="str">
            <v>10_I</v>
          </cell>
          <cell r="D3091" t="str">
            <v>e_itsp</v>
          </cell>
          <cell r="E3091">
            <v>0.13467048710601701</v>
          </cell>
          <cell r="F3091" t="str">
            <v>% ent</v>
          </cell>
        </row>
        <row r="3092">
          <cell r="A3092" t="str">
            <v>2007</v>
          </cell>
          <cell r="B3092" t="str">
            <v>SI</v>
          </cell>
          <cell r="C3092" t="str">
            <v>10_I</v>
          </cell>
          <cell r="D3092" t="str">
            <v>e_itsp</v>
          </cell>
          <cell r="E3092">
            <v>0.13467048710601701</v>
          </cell>
          <cell r="F3092" t="str">
            <v>% ent cuse</v>
          </cell>
        </row>
        <row r="3093">
          <cell r="A3093" t="str">
            <v>2007</v>
          </cell>
          <cell r="B3093" t="str">
            <v>SI</v>
          </cell>
          <cell r="C3093" t="str">
            <v>10_I60_63</v>
          </cell>
          <cell r="D3093" t="str">
            <v>e_itsp</v>
          </cell>
          <cell r="E3093">
            <v>3.8834951456310697E-2</v>
          </cell>
          <cell r="F3093" t="str">
            <v>% ent</v>
          </cell>
        </row>
        <row r="3094">
          <cell r="A3094" t="str">
            <v>2007</v>
          </cell>
          <cell r="B3094" t="str">
            <v>SI</v>
          </cell>
          <cell r="C3094" t="str">
            <v>10_I60_63</v>
          </cell>
          <cell r="D3094" t="str">
            <v>e_itsp</v>
          </cell>
          <cell r="E3094">
            <v>3.8834951456310697E-2</v>
          </cell>
          <cell r="F3094" t="str">
            <v>% ent cuse</v>
          </cell>
        </row>
        <row r="3095">
          <cell r="A3095" t="str">
            <v>2007</v>
          </cell>
          <cell r="B3095" t="str">
            <v>SI</v>
          </cell>
          <cell r="C3095" t="str">
            <v>10_I64</v>
          </cell>
          <cell r="D3095" t="str">
            <v>e_itsp</v>
          </cell>
          <cell r="E3095">
            <v>0.875</v>
          </cell>
          <cell r="F3095" t="str">
            <v>% ent</v>
          </cell>
        </row>
        <row r="3096">
          <cell r="A3096" t="str">
            <v>2007</v>
          </cell>
          <cell r="B3096" t="str">
            <v>SI</v>
          </cell>
          <cell r="C3096" t="str">
            <v>10_I64</v>
          </cell>
          <cell r="D3096" t="str">
            <v>e_itsp</v>
          </cell>
          <cell r="E3096">
            <v>0.875</v>
          </cell>
          <cell r="F3096" t="str">
            <v>% ent cuse</v>
          </cell>
        </row>
        <row r="3097">
          <cell r="A3097" t="str">
            <v>2007</v>
          </cell>
          <cell r="B3097" t="str">
            <v>SI</v>
          </cell>
          <cell r="C3097" t="str">
            <v>10_J65_66</v>
          </cell>
          <cell r="D3097" t="str">
            <v>e_itsp</v>
          </cell>
          <cell r="E3097">
            <v>0.86956521739130399</v>
          </cell>
          <cell r="F3097" t="str">
            <v>% ent</v>
          </cell>
        </row>
        <row r="3098">
          <cell r="A3098" t="str">
            <v>2007</v>
          </cell>
          <cell r="B3098" t="str">
            <v>SI</v>
          </cell>
          <cell r="C3098" t="str">
            <v>10_J65_66</v>
          </cell>
          <cell r="D3098" t="str">
            <v>e_itsp</v>
          </cell>
          <cell r="E3098">
            <v>0.86956521739130399</v>
          </cell>
          <cell r="F3098" t="str">
            <v>% ent cuse</v>
          </cell>
        </row>
        <row r="3099">
          <cell r="A3099" t="str">
            <v>2007</v>
          </cell>
          <cell r="B3099" t="str">
            <v>SI</v>
          </cell>
          <cell r="C3099" t="str">
            <v>10_K</v>
          </cell>
          <cell r="D3099" t="str">
            <v>e_itsp</v>
          </cell>
          <cell r="E3099">
            <v>0.32912621359223299</v>
          </cell>
          <cell r="F3099" t="str">
            <v>% ent</v>
          </cell>
        </row>
        <row r="3100">
          <cell r="A3100" t="str">
            <v>2007</v>
          </cell>
          <cell r="B3100" t="str">
            <v>SI</v>
          </cell>
          <cell r="C3100" t="str">
            <v>10_K</v>
          </cell>
          <cell r="D3100" t="str">
            <v>e_itsp</v>
          </cell>
          <cell r="E3100">
            <v>0.33235294117647102</v>
          </cell>
          <cell r="F3100" t="str">
            <v>% ent cuse</v>
          </cell>
        </row>
        <row r="3101">
          <cell r="A3101" t="str">
            <v>2007</v>
          </cell>
          <cell r="B3101" t="str">
            <v>SI</v>
          </cell>
          <cell r="C3101" t="str">
            <v>10_K70_71_73_74</v>
          </cell>
          <cell r="D3101" t="str">
            <v>e_itsp</v>
          </cell>
          <cell r="E3101">
            <v>0.214772727272727</v>
          </cell>
          <cell r="F3101" t="str">
            <v>% ent</v>
          </cell>
        </row>
        <row r="3102">
          <cell r="A3102" t="str">
            <v>2007</v>
          </cell>
          <cell r="B3102" t="str">
            <v>SI</v>
          </cell>
          <cell r="C3102" t="str">
            <v>10_K70_71_73_74</v>
          </cell>
          <cell r="D3102" t="str">
            <v>e_itsp</v>
          </cell>
          <cell r="E3102">
            <v>0.21724137931034501</v>
          </cell>
          <cell r="F3102" t="str">
            <v>% ent cuse</v>
          </cell>
        </row>
        <row r="3103">
          <cell r="A3103" t="str">
            <v>2007</v>
          </cell>
          <cell r="B3103" t="str">
            <v>SI</v>
          </cell>
          <cell r="C3103" t="str">
            <v>10_K72</v>
          </cell>
          <cell r="D3103" t="str">
            <v>e_itsp</v>
          </cell>
          <cell r="E3103">
            <v>1</v>
          </cell>
          <cell r="F3103" t="str">
            <v>% ent</v>
          </cell>
        </row>
        <row r="3104">
          <cell r="A3104" t="str">
            <v>2007</v>
          </cell>
          <cell r="B3104" t="str">
            <v>SI</v>
          </cell>
          <cell r="C3104" t="str">
            <v>10_K72</v>
          </cell>
          <cell r="D3104" t="str">
            <v>e_itsp</v>
          </cell>
          <cell r="E3104">
            <v>1</v>
          </cell>
          <cell r="F3104" t="str">
            <v>% ent cuse</v>
          </cell>
        </row>
        <row r="3105">
          <cell r="A3105" t="str">
            <v>2007</v>
          </cell>
          <cell r="B3105" t="str">
            <v>SI</v>
          </cell>
          <cell r="C3105" t="str">
            <v>10_O921_922</v>
          </cell>
          <cell r="D3105" t="str">
            <v>e_itsp</v>
          </cell>
          <cell r="E3105">
            <v>0.46153846153846201</v>
          </cell>
          <cell r="F3105" t="str">
            <v>% ent</v>
          </cell>
        </row>
        <row r="3106">
          <cell r="A3106" t="str">
            <v>2007</v>
          </cell>
          <cell r="B3106" t="str">
            <v>SI</v>
          </cell>
          <cell r="C3106" t="str">
            <v>10_O921_922</v>
          </cell>
          <cell r="D3106" t="str">
            <v>e_itsp</v>
          </cell>
          <cell r="E3106">
            <v>0.46153846153846201</v>
          </cell>
          <cell r="F3106" t="str">
            <v>% ent cuse</v>
          </cell>
        </row>
        <row r="3107">
          <cell r="A3107" t="str">
            <v>2007</v>
          </cell>
          <cell r="B3107" t="str">
            <v>SI</v>
          </cell>
          <cell r="C3107" t="str">
            <v>L_DF</v>
          </cell>
          <cell r="D3107" t="str">
            <v>e_itsp</v>
          </cell>
          <cell r="E3107">
            <v>0.85393258426966301</v>
          </cell>
          <cell r="F3107" t="str">
            <v>% ent</v>
          </cell>
        </row>
        <row r="3108">
          <cell r="A3108" t="str">
            <v>2007</v>
          </cell>
          <cell r="B3108" t="str">
            <v>SI</v>
          </cell>
          <cell r="C3108" t="str">
            <v>L_DF</v>
          </cell>
          <cell r="D3108" t="str">
            <v>e_itsp</v>
          </cell>
          <cell r="E3108">
            <v>0.85393258426966301</v>
          </cell>
          <cell r="F3108" t="str">
            <v>% ent cuse</v>
          </cell>
        </row>
        <row r="3109">
          <cell r="A3109" t="str">
            <v>2007</v>
          </cell>
          <cell r="B3109" t="str">
            <v>SI</v>
          </cell>
          <cell r="C3109" t="str">
            <v>L_DFGHIJKO</v>
          </cell>
          <cell r="D3109" t="str">
            <v>e_itsp</v>
          </cell>
          <cell r="E3109">
            <v>0.86381322957198403</v>
          </cell>
          <cell r="F3109" t="str">
            <v>% ent</v>
          </cell>
        </row>
        <row r="3110">
          <cell r="A3110" t="str">
            <v>2007</v>
          </cell>
          <cell r="B3110" t="str">
            <v>SI</v>
          </cell>
          <cell r="C3110" t="str">
            <v>L_DFGHIJKO</v>
          </cell>
          <cell r="D3110" t="str">
            <v>e_itsp</v>
          </cell>
          <cell r="E3110">
            <v>0.86381322957198403</v>
          </cell>
          <cell r="F3110" t="str">
            <v>% ent cuse</v>
          </cell>
        </row>
        <row r="3111">
          <cell r="A3111" t="str">
            <v>2007</v>
          </cell>
          <cell r="B3111" t="str">
            <v>SI</v>
          </cell>
          <cell r="C3111" t="str">
            <v>L_DFGHIKO</v>
          </cell>
          <cell r="D3111" t="str">
            <v>e_itsp</v>
          </cell>
          <cell r="E3111">
            <v>0.85416666666666696</v>
          </cell>
          <cell r="F3111" t="str">
            <v>% ent</v>
          </cell>
        </row>
        <row r="3112">
          <cell r="A3112" t="str">
            <v>2007</v>
          </cell>
          <cell r="B3112" t="str">
            <v>SI</v>
          </cell>
          <cell r="C3112" t="str">
            <v>L_DFGHIKO</v>
          </cell>
          <cell r="D3112" t="str">
            <v>e_itsp</v>
          </cell>
          <cell r="E3112">
            <v>0.85416666666666696</v>
          </cell>
          <cell r="F3112" t="str">
            <v>% ent cuse</v>
          </cell>
        </row>
        <row r="3113">
          <cell r="A3113" t="str">
            <v>2007</v>
          </cell>
          <cell r="B3113" t="str">
            <v>SI</v>
          </cell>
          <cell r="C3113" t="str">
            <v>L_GHIKO</v>
          </cell>
          <cell r="D3113" t="str">
            <v>e_itsp</v>
          </cell>
          <cell r="E3113">
            <v>0.83870967741935498</v>
          </cell>
          <cell r="F3113" t="str">
            <v>% ent</v>
          </cell>
        </row>
        <row r="3114">
          <cell r="A3114" t="str">
            <v>2007</v>
          </cell>
          <cell r="B3114" t="str">
            <v>SI</v>
          </cell>
          <cell r="C3114" t="str">
            <v>L_GHIKO</v>
          </cell>
          <cell r="D3114" t="str">
            <v>e_itsp</v>
          </cell>
          <cell r="E3114">
            <v>0.83870967741935498</v>
          </cell>
          <cell r="F3114" t="str">
            <v>% ent cuse</v>
          </cell>
        </row>
        <row r="3115">
          <cell r="A3115" t="str">
            <v>2007</v>
          </cell>
          <cell r="B3115" t="str">
            <v>SI</v>
          </cell>
          <cell r="C3115" t="str">
            <v>L_J65_66</v>
          </cell>
          <cell r="D3115" t="str">
            <v>e_itsp</v>
          </cell>
          <cell r="E3115">
            <v>1</v>
          </cell>
          <cell r="F3115" t="str">
            <v>% ent</v>
          </cell>
        </row>
        <row r="3116">
          <cell r="A3116" t="str">
            <v>2007</v>
          </cell>
          <cell r="B3116" t="str">
            <v>SI</v>
          </cell>
          <cell r="C3116" t="str">
            <v>L_J65_66</v>
          </cell>
          <cell r="D3116" t="str">
            <v>e_itsp</v>
          </cell>
          <cell r="E3116">
            <v>1</v>
          </cell>
          <cell r="F3116" t="str">
            <v>% ent cuse</v>
          </cell>
        </row>
        <row r="3117">
          <cell r="A3117" t="str">
            <v>2007</v>
          </cell>
          <cell r="B3117" t="str">
            <v>SI</v>
          </cell>
          <cell r="C3117" t="str">
            <v>MI_DF</v>
          </cell>
          <cell r="D3117" t="str">
            <v>e_itsp</v>
          </cell>
          <cell r="E3117">
            <v>2.7876823338735798E-2</v>
          </cell>
          <cell r="F3117" t="str">
            <v>% ent</v>
          </cell>
        </row>
        <row r="3118">
          <cell r="A3118" t="str">
            <v>2007</v>
          </cell>
          <cell r="B3118" t="str">
            <v>SI</v>
          </cell>
          <cell r="C3118" t="str">
            <v>MI_DF</v>
          </cell>
          <cell r="D3118" t="str">
            <v>e_itsp</v>
          </cell>
          <cell r="E3118">
            <v>3.1722611582441898E-2</v>
          </cell>
          <cell r="F3118" t="str">
            <v>% ent cuse</v>
          </cell>
        </row>
        <row r="3119">
          <cell r="A3119" t="str">
            <v>2007</v>
          </cell>
          <cell r="B3119" t="str">
            <v>SI</v>
          </cell>
          <cell r="C3119" t="str">
            <v>MI_DFGHIKO</v>
          </cell>
          <cell r="D3119" t="str">
            <v>e_itsp</v>
          </cell>
          <cell r="E3119">
            <v>6.8990665110851807E-2</v>
          </cell>
          <cell r="F3119" t="str">
            <v>% ent</v>
          </cell>
        </row>
        <row r="3120">
          <cell r="A3120" t="str">
            <v>2007</v>
          </cell>
          <cell r="B3120" t="str">
            <v>SI</v>
          </cell>
          <cell r="C3120" t="str">
            <v>MI_DFGHIKO</v>
          </cell>
          <cell r="D3120" t="str">
            <v>e_itsp</v>
          </cell>
          <cell r="E3120">
            <v>7.3676012461059204E-2</v>
          </cell>
          <cell r="F3120" t="str">
            <v>% ent cuse</v>
          </cell>
        </row>
        <row r="3121">
          <cell r="A3121" t="str">
            <v>2007</v>
          </cell>
          <cell r="B3121" t="str">
            <v>SI</v>
          </cell>
          <cell r="C3121" t="str">
            <v>MI_GHIKO</v>
          </cell>
          <cell r="D3121" t="str">
            <v>e_itsp</v>
          </cell>
          <cell r="E3121">
            <v>0.102625298329356</v>
          </cell>
          <cell r="F3121" t="str">
            <v>% ent</v>
          </cell>
        </row>
        <row r="3122">
          <cell r="A3122" t="str">
            <v>2007</v>
          </cell>
          <cell r="B3122" t="str">
            <v>SI</v>
          </cell>
          <cell r="C3122" t="str">
            <v>MI_GHIKO</v>
          </cell>
          <cell r="D3122" t="str">
            <v>e_itsp</v>
          </cell>
          <cell r="E3122">
            <v>0.10434079266648701</v>
          </cell>
          <cell r="F3122" t="str">
            <v>% ent cuse</v>
          </cell>
        </row>
        <row r="3123">
          <cell r="A3123" t="str">
            <v>2007</v>
          </cell>
          <cell r="B3123" t="str">
            <v>SI</v>
          </cell>
          <cell r="C3123" t="str">
            <v>M_DF</v>
          </cell>
          <cell r="D3123" t="str">
            <v>e_itsp</v>
          </cell>
          <cell r="E3123">
            <v>0.43665768194070098</v>
          </cell>
          <cell r="F3123" t="str">
            <v>% ent</v>
          </cell>
        </row>
        <row r="3124">
          <cell r="A3124" t="str">
            <v>2007</v>
          </cell>
          <cell r="B3124" t="str">
            <v>SI</v>
          </cell>
          <cell r="C3124" t="str">
            <v>M_DF</v>
          </cell>
          <cell r="D3124" t="str">
            <v>e_itsp</v>
          </cell>
          <cell r="E3124">
            <v>0.442019099590723</v>
          </cell>
          <cell r="F3124" t="str">
            <v>% ent cuse</v>
          </cell>
        </row>
        <row r="3125">
          <cell r="A3125" t="str">
            <v>2007</v>
          </cell>
          <cell r="B3125" t="str">
            <v>SI</v>
          </cell>
          <cell r="C3125" t="str">
            <v>M_DFGHIJKO</v>
          </cell>
          <cell r="D3125" t="str">
            <v>e_itsp</v>
          </cell>
          <cell r="E3125">
            <v>0.41695205479452002</v>
          </cell>
          <cell r="F3125" t="str">
            <v>% ent</v>
          </cell>
        </row>
        <row r="3126">
          <cell r="A3126" t="str">
            <v>2007</v>
          </cell>
          <cell r="B3126" t="str">
            <v>SI</v>
          </cell>
          <cell r="C3126" t="str">
            <v>M_DFGHIJKO</v>
          </cell>
          <cell r="D3126" t="str">
            <v>e_itsp</v>
          </cell>
          <cell r="E3126">
            <v>0.42018981880931799</v>
          </cell>
          <cell r="F3126" t="str">
            <v>% ent cuse</v>
          </cell>
        </row>
        <row r="3127">
          <cell r="A3127" t="str">
            <v>2007</v>
          </cell>
          <cell r="B3127" t="str">
            <v>SI</v>
          </cell>
          <cell r="C3127" t="str">
            <v>M_DFGHIKO</v>
          </cell>
          <cell r="D3127" t="str">
            <v>e_itsp</v>
          </cell>
          <cell r="E3127">
            <v>0.41038961038961003</v>
          </cell>
          <cell r="F3127" t="str">
            <v>% ent</v>
          </cell>
        </row>
        <row r="3128">
          <cell r="A3128" t="str">
            <v>2007</v>
          </cell>
          <cell r="B3128" t="str">
            <v>SI</v>
          </cell>
          <cell r="C3128" t="str">
            <v>M_DFGHIKO</v>
          </cell>
          <cell r="D3128" t="str">
            <v>e_itsp</v>
          </cell>
          <cell r="E3128">
            <v>0.413612565445026</v>
          </cell>
          <cell r="F3128" t="str">
            <v>% ent cuse</v>
          </cell>
        </row>
        <row r="3129">
          <cell r="A3129" t="str">
            <v>2007</v>
          </cell>
          <cell r="B3129" t="str">
            <v>SI</v>
          </cell>
          <cell r="C3129" t="str">
            <v>M_GHIKO</v>
          </cell>
          <cell r="D3129" t="str">
            <v>e_itsp</v>
          </cell>
          <cell r="E3129">
            <v>0.36319612590799</v>
          </cell>
          <cell r="F3129" t="str">
            <v>% ent</v>
          </cell>
        </row>
        <row r="3130">
          <cell r="A3130" t="str">
            <v>2007</v>
          </cell>
          <cell r="B3130" t="str">
            <v>SI</v>
          </cell>
          <cell r="C3130" t="str">
            <v>M_GHIKO</v>
          </cell>
          <cell r="D3130" t="str">
            <v>e_itsp</v>
          </cell>
          <cell r="E3130">
            <v>0.36319612590799</v>
          </cell>
          <cell r="F3130" t="str">
            <v>% ent cuse</v>
          </cell>
        </row>
        <row r="3131">
          <cell r="A3131" t="str">
            <v>2007</v>
          </cell>
          <cell r="B3131" t="str">
            <v>SI</v>
          </cell>
          <cell r="C3131" t="str">
            <v>M_J65_66</v>
          </cell>
          <cell r="D3131" t="str">
            <v>e_itsp</v>
          </cell>
          <cell r="E3131">
            <v>1</v>
          </cell>
          <cell r="F3131" t="str">
            <v>% ent</v>
          </cell>
        </row>
        <row r="3132">
          <cell r="A3132" t="str">
            <v>2007</v>
          </cell>
          <cell r="B3132" t="str">
            <v>SI</v>
          </cell>
          <cell r="C3132" t="str">
            <v>M_J65_66</v>
          </cell>
          <cell r="D3132" t="str">
            <v>e_itsp</v>
          </cell>
          <cell r="E3132">
            <v>1</v>
          </cell>
          <cell r="F3132" t="str">
            <v>% ent cuse</v>
          </cell>
        </row>
        <row r="3133">
          <cell r="A3133" t="str">
            <v>2007</v>
          </cell>
          <cell r="B3133" t="str">
            <v>SI</v>
          </cell>
          <cell r="C3133" t="str">
            <v>SM_DFGHIJKO</v>
          </cell>
          <cell r="D3133" t="str">
            <v>e_itsp</v>
          </cell>
          <cell r="E3133">
            <v>0.19281260255989499</v>
          </cell>
          <cell r="F3133" t="str">
            <v>% ent</v>
          </cell>
        </row>
        <row r="3134">
          <cell r="A3134" t="str">
            <v>2007</v>
          </cell>
          <cell r="B3134" t="str">
            <v>SI</v>
          </cell>
          <cell r="C3134" t="str">
            <v>SM_DFGHIJKO</v>
          </cell>
          <cell r="D3134" t="str">
            <v>e_itsp</v>
          </cell>
          <cell r="E3134">
            <v>0.197611839892365</v>
          </cell>
          <cell r="F3134" t="str">
            <v>% ent cuse</v>
          </cell>
        </row>
        <row r="3135">
          <cell r="A3135" t="str">
            <v>2007</v>
          </cell>
          <cell r="B3135" t="str">
            <v>SI</v>
          </cell>
          <cell r="C3135" t="str">
            <v>SM_DFGHIKO</v>
          </cell>
          <cell r="D3135" t="str">
            <v>e_itsp</v>
          </cell>
          <cell r="E3135">
            <v>0.18994229183841699</v>
          </cell>
          <cell r="F3135" t="str">
            <v>% ent</v>
          </cell>
        </row>
        <row r="3136">
          <cell r="A3136" t="str">
            <v>2007</v>
          </cell>
          <cell r="B3136" t="str">
            <v>SI</v>
          </cell>
          <cell r="C3136" t="str">
            <v>SM_DFGHIKO</v>
          </cell>
          <cell r="D3136" t="str">
            <v>e_itsp</v>
          </cell>
          <cell r="E3136">
            <v>0.194693256717931</v>
          </cell>
          <cell r="F3136" t="str">
            <v>% ent cuse</v>
          </cell>
        </row>
        <row r="3137">
          <cell r="A3137" t="str">
            <v>2007</v>
          </cell>
          <cell r="B3137" t="str">
            <v>SI</v>
          </cell>
          <cell r="C3137" t="str">
            <v>SM_J65_66</v>
          </cell>
          <cell r="D3137" t="str">
            <v>e_itsp</v>
          </cell>
          <cell r="E3137">
            <v>0.79310344827586199</v>
          </cell>
          <cell r="F3137" t="str">
            <v>% ent</v>
          </cell>
        </row>
        <row r="3138">
          <cell r="A3138" t="str">
            <v>2007</v>
          </cell>
          <cell r="B3138" t="str">
            <v>SI</v>
          </cell>
          <cell r="C3138" t="str">
            <v>SM_J65_66</v>
          </cell>
          <cell r="D3138" t="str">
            <v>e_itsp</v>
          </cell>
          <cell r="E3138">
            <v>0.79310344827586199</v>
          </cell>
          <cell r="F3138" t="str">
            <v>% ent cuse</v>
          </cell>
        </row>
        <row r="3139">
          <cell r="A3139" t="str">
            <v>2007</v>
          </cell>
          <cell r="B3139" t="str">
            <v>SI</v>
          </cell>
          <cell r="C3139" t="str">
            <v>SM_O1</v>
          </cell>
          <cell r="D3139" t="str">
            <v>e_itsp</v>
          </cell>
          <cell r="E3139">
            <v>0.18994229183841699</v>
          </cell>
          <cell r="F3139" t="str">
            <v>% ent</v>
          </cell>
        </row>
        <row r="3140">
          <cell r="A3140" t="str">
            <v>2007</v>
          </cell>
          <cell r="B3140" t="str">
            <v>SI</v>
          </cell>
          <cell r="C3140" t="str">
            <v>SM_O1</v>
          </cell>
          <cell r="D3140" t="str">
            <v>e_itsp</v>
          </cell>
          <cell r="E3140">
            <v>0.194693256717931</v>
          </cell>
          <cell r="F3140" t="str">
            <v>% ent cuse</v>
          </cell>
        </row>
        <row r="3141">
          <cell r="A3141" t="str">
            <v>2007</v>
          </cell>
          <cell r="B3141" t="str">
            <v>SI</v>
          </cell>
          <cell r="C3141" t="str">
            <v>S_DF</v>
          </cell>
          <cell r="D3141" t="str">
            <v>e_itsp</v>
          </cell>
          <cell r="E3141">
            <v>8.8535291717666303E-2</v>
          </cell>
          <cell r="F3141" t="str">
            <v>% ent</v>
          </cell>
        </row>
        <row r="3142">
          <cell r="A3142" t="str">
            <v>2007</v>
          </cell>
          <cell r="B3142" t="str">
            <v>SI</v>
          </cell>
          <cell r="C3142" t="str">
            <v>S_DF</v>
          </cell>
          <cell r="D3142" t="str">
            <v>e_itsp</v>
          </cell>
          <cell r="E3142">
            <v>9.3453919035314401E-2</v>
          </cell>
          <cell r="F3142" t="str">
            <v>% ent cuse</v>
          </cell>
        </row>
        <row r="3143">
          <cell r="A3143" t="str">
            <v>2007</v>
          </cell>
          <cell r="B3143" t="str">
            <v>SI</v>
          </cell>
          <cell r="C3143" t="str">
            <v>S_DFGHIJKO</v>
          </cell>
          <cell r="D3143" t="str">
            <v>e_itsp</v>
          </cell>
          <cell r="E3143">
            <v>0.139667072675599</v>
          </cell>
          <cell r="F3143" t="str">
            <v>% ent</v>
          </cell>
        </row>
        <row r="3144">
          <cell r="A3144" t="str">
            <v>2007</v>
          </cell>
          <cell r="B3144" t="str">
            <v>SI</v>
          </cell>
          <cell r="C3144" t="str">
            <v>S_DFGHIJKO</v>
          </cell>
          <cell r="D3144" t="str">
            <v>e_itsp</v>
          </cell>
          <cell r="E3144">
            <v>0.143722581992897</v>
          </cell>
          <cell r="F3144" t="str">
            <v>% ent cuse</v>
          </cell>
        </row>
        <row r="3145">
          <cell r="A3145" t="str">
            <v>2007</v>
          </cell>
          <cell r="B3145" t="str">
            <v>SI</v>
          </cell>
          <cell r="C3145" t="str">
            <v>S_DFGHIKO</v>
          </cell>
          <cell r="D3145" t="str">
            <v>e_itsp</v>
          </cell>
          <cell r="E3145">
            <v>0.13808553971486801</v>
          </cell>
          <cell r="F3145" t="str">
            <v>% ent</v>
          </cell>
        </row>
        <row r="3146">
          <cell r="A3146" t="str">
            <v>2007</v>
          </cell>
          <cell r="B3146" t="str">
            <v>SI</v>
          </cell>
          <cell r="C3146" t="str">
            <v>S_DFGHIKO</v>
          </cell>
          <cell r="D3146" t="str">
            <v>e_itsp</v>
          </cell>
          <cell r="E3146">
            <v>0.14210857262628401</v>
          </cell>
          <cell r="F3146" t="str">
            <v>% ent cuse</v>
          </cell>
        </row>
        <row r="3147">
          <cell r="A3147" t="str">
            <v>2007</v>
          </cell>
          <cell r="B3147" t="str">
            <v>SI</v>
          </cell>
          <cell r="C3147" t="str">
            <v>S_GHIKO</v>
          </cell>
          <cell r="D3147" t="str">
            <v>e_itsp</v>
          </cell>
          <cell r="E3147">
            <v>0.18747458316388799</v>
          </cell>
          <cell r="F3147" t="str">
            <v>% ent</v>
          </cell>
        </row>
        <row r="3148">
          <cell r="A3148" t="str">
            <v>2007</v>
          </cell>
          <cell r="B3148" t="str">
            <v>SI</v>
          </cell>
          <cell r="C3148" t="str">
            <v>S_GHIKO</v>
          </cell>
          <cell r="D3148" t="str">
            <v>e_itsp</v>
          </cell>
          <cell r="E3148">
            <v>0.18824009799918301</v>
          </cell>
          <cell r="F3148" t="str">
            <v>% ent cuse</v>
          </cell>
        </row>
        <row r="3149">
          <cell r="A3149" t="str">
            <v>2007</v>
          </cell>
          <cell r="B3149" t="str">
            <v>SI</v>
          </cell>
          <cell r="C3149" t="str">
            <v>S_J65_66</v>
          </cell>
          <cell r="D3149" t="str">
            <v>e_itsp</v>
          </cell>
          <cell r="E3149">
            <v>0.625</v>
          </cell>
          <cell r="F3149" t="str">
            <v>% ent</v>
          </cell>
        </row>
        <row r="3150">
          <cell r="A3150" t="str">
            <v>2007</v>
          </cell>
          <cell r="B3150" t="str">
            <v>SI</v>
          </cell>
          <cell r="C3150" t="str">
            <v>S_J65_66</v>
          </cell>
          <cell r="D3150" t="str">
            <v>e_itsp</v>
          </cell>
          <cell r="E3150">
            <v>0.625</v>
          </cell>
          <cell r="F3150" t="str">
            <v>% ent cuse</v>
          </cell>
        </row>
        <row r="3151">
          <cell r="A3151" t="str">
            <v>2007</v>
          </cell>
          <cell r="B3151" t="str">
            <v>SK</v>
          </cell>
          <cell r="C3151" t="str">
            <v>10_65</v>
          </cell>
          <cell r="D3151" t="str">
            <v>e_itsp</v>
          </cell>
          <cell r="E3151">
            <v>0.77031539888682798</v>
          </cell>
          <cell r="F3151" t="str">
            <v>% ent</v>
          </cell>
        </row>
        <row r="3152">
          <cell r="A3152" t="str">
            <v>2007</v>
          </cell>
          <cell r="B3152" t="str">
            <v>SK</v>
          </cell>
          <cell r="C3152" t="str">
            <v>10_65</v>
          </cell>
          <cell r="D3152" t="str">
            <v>e_itsp</v>
          </cell>
          <cell r="E3152">
            <v>0.79631760644418903</v>
          </cell>
          <cell r="F3152" t="str">
            <v>% ent cuse</v>
          </cell>
        </row>
        <row r="3153">
          <cell r="A3153" t="str">
            <v>2007</v>
          </cell>
          <cell r="B3153" t="str">
            <v>SK</v>
          </cell>
          <cell r="C3153" t="str">
            <v>10_66</v>
          </cell>
          <cell r="D3153" t="str">
            <v>e_itsp</v>
          </cell>
          <cell r="E3153">
            <v>0.77931034482758599</v>
          </cell>
          <cell r="F3153" t="str">
            <v>% ent</v>
          </cell>
        </row>
        <row r="3154">
          <cell r="A3154" t="str">
            <v>2007</v>
          </cell>
          <cell r="B3154" t="str">
            <v>SK</v>
          </cell>
          <cell r="C3154" t="str">
            <v>10_66</v>
          </cell>
          <cell r="D3154" t="str">
            <v>e_itsp</v>
          </cell>
          <cell r="E3154">
            <v>0.77931034482758599</v>
          </cell>
          <cell r="F3154" t="str">
            <v>% ent cuse</v>
          </cell>
        </row>
        <row r="3155">
          <cell r="A3155" t="str">
            <v>2007</v>
          </cell>
          <cell r="B3155" t="str">
            <v>SK</v>
          </cell>
          <cell r="C3155" t="str">
            <v>10_67</v>
          </cell>
          <cell r="D3155" t="str">
            <v>e_itsp</v>
          </cell>
          <cell r="E3155">
            <v>0.24355400696864099</v>
          </cell>
          <cell r="F3155" t="str">
            <v>% ent</v>
          </cell>
        </row>
        <row r="3156">
          <cell r="A3156" t="str">
            <v>2007</v>
          </cell>
          <cell r="B3156" t="str">
            <v>SK</v>
          </cell>
          <cell r="C3156" t="str">
            <v>10_67</v>
          </cell>
          <cell r="D3156" t="str">
            <v>e_itsp</v>
          </cell>
          <cell r="E3156">
            <v>0.24355400696864099</v>
          </cell>
          <cell r="F3156" t="str">
            <v>% ent cuse</v>
          </cell>
        </row>
        <row r="3157">
          <cell r="A3157" t="str">
            <v>2007</v>
          </cell>
          <cell r="B3157" t="str">
            <v>SK</v>
          </cell>
          <cell r="C3157" t="str">
            <v>10_D</v>
          </cell>
          <cell r="D3157" t="str">
            <v>e_itsp</v>
          </cell>
          <cell r="E3157">
            <v>0.17570892267989599</v>
          </cell>
          <cell r="F3157" t="str">
            <v>% ent</v>
          </cell>
        </row>
        <row r="3158">
          <cell r="A3158" t="str">
            <v>2007</v>
          </cell>
          <cell r="B3158" t="str">
            <v>SK</v>
          </cell>
          <cell r="C3158" t="str">
            <v>10_D</v>
          </cell>
          <cell r="D3158" t="str">
            <v>e_itsp</v>
          </cell>
          <cell r="E3158">
            <v>0.17782031574083901</v>
          </cell>
          <cell r="F3158" t="str">
            <v>% ent cuse</v>
          </cell>
        </row>
        <row r="3159">
          <cell r="A3159" t="str">
            <v>2007</v>
          </cell>
          <cell r="B3159" t="str">
            <v>SK</v>
          </cell>
          <cell r="C3159" t="str">
            <v>10_D15_22</v>
          </cell>
          <cell r="D3159" t="str">
            <v>e_itsp</v>
          </cell>
          <cell r="E3159">
            <v>0.123578651266529</v>
          </cell>
          <cell r="F3159" t="str">
            <v>% ent</v>
          </cell>
        </row>
        <row r="3160">
          <cell r="A3160" t="str">
            <v>2007</v>
          </cell>
          <cell r="B3160" t="str">
            <v>SK</v>
          </cell>
          <cell r="C3160" t="str">
            <v>10_D15_22</v>
          </cell>
          <cell r="D3160" t="str">
            <v>e_itsp</v>
          </cell>
          <cell r="E3160">
            <v>0.12490870591204301</v>
          </cell>
          <cell r="F3160" t="str">
            <v>% ent cuse</v>
          </cell>
        </row>
        <row r="3161">
          <cell r="A3161" t="str">
            <v>2007</v>
          </cell>
          <cell r="B3161" t="str">
            <v>SK</v>
          </cell>
          <cell r="C3161" t="str">
            <v>10_D22</v>
          </cell>
          <cell r="D3161" t="str">
            <v>e_itsp</v>
          </cell>
          <cell r="E3161">
            <v>0.14935064935064901</v>
          </cell>
          <cell r="F3161" t="str">
            <v>% ent</v>
          </cell>
        </row>
        <row r="3162">
          <cell r="A3162" t="str">
            <v>2007</v>
          </cell>
          <cell r="B3162" t="str">
            <v>SK</v>
          </cell>
          <cell r="C3162" t="str">
            <v>10_D22</v>
          </cell>
          <cell r="D3162" t="str">
            <v>e_itsp</v>
          </cell>
          <cell r="E3162">
            <v>0.14935064935064901</v>
          </cell>
          <cell r="F3162" t="str">
            <v>% ent cuse</v>
          </cell>
        </row>
        <row r="3163">
          <cell r="A3163" t="str">
            <v>2007</v>
          </cell>
          <cell r="B3163" t="str">
            <v>SK</v>
          </cell>
          <cell r="C3163" t="str">
            <v>10_D23_25</v>
          </cell>
          <cell r="D3163" t="str">
            <v>e_itsp</v>
          </cell>
          <cell r="E3163">
            <v>0.232447309881989</v>
          </cell>
          <cell r="F3163" t="str">
            <v>% ent</v>
          </cell>
        </row>
        <row r="3164">
          <cell r="A3164" t="str">
            <v>2007</v>
          </cell>
          <cell r="B3164" t="str">
            <v>SK</v>
          </cell>
          <cell r="C3164" t="str">
            <v>10_D23_25</v>
          </cell>
          <cell r="D3164" t="str">
            <v>e_itsp</v>
          </cell>
          <cell r="E3164">
            <v>0.23762116744714901</v>
          </cell>
          <cell r="F3164" t="str">
            <v>% ent cuse</v>
          </cell>
        </row>
        <row r="3165">
          <cell r="A3165" t="str">
            <v>2007</v>
          </cell>
          <cell r="B3165" t="str">
            <v>SK</v>
          </cell>
          <cell r="C3165" t="str">
            <v>10_D26_28</v>
          </cell>
          <cell r="D3165" t="str">
            <v>e_itsp</v>
          </cell>
          <cell r="E3165">
            <v>0.165091166671302</v>
          </cell>
          <cell r="F3165" t="str">
            <v>% ent</v>
          </cell>
        </row>
        <row r="3166">
          <cell r="A3166" t="str">
            <v>2007</v>
          </cell>
          <cell r="B3166" t="str">
            <v>SK</v>
          </cell>
          <cell r="C3166" t="str">
            <v>10_D26_28</v>
          </cell>
          <cell r="D3166" t="str">
            <v>e_itsp</v>
          </cell>
          <cell r="E3166">
            <v>0.165412698754409</v>
          </cell>
          <cell r="F3166" t="str">
            <v>% ent cuse</v>
          </cell>
        </row>
        <row r="3167">
          <cell r="A3167" t="str">
            <v>2007</v>
          </cell>
          <cell r="B3167" t="str">
            <v>SK</v>
          </cell>
          <cell r="C3167" t="str">
            <v>10_D29_37</v>
          </cell>
          <cell r="D3167" t="str">
            <v>e_itsp</v>
          </cell>
          <cell r="E3167">
            <v>0.26574587620090001</v>
          </cell>
          <cell r="F3167" t="str">
            <v>% ent</v>
          </cell>
        </row>
        <row r="3168">
          <cell r="A3168" t="str">
            <v>2007</v>
          </cell>
          <cell r="B3168" t="str">
            <v>SK</v>
          </cell>
          <cell r="C3168" t="str">
            <v>10_D29_37</v>
          </cell>
          <cell r="D3168" t="str">
            <v>e_itsp</v>
          </cell>
          <cell r="E3168">
            <v>0.27137796300234901</v>
          </cell>
          <cell r="F3168" t="str">
            <v>% ent cuse</v>
          </cell>
        </row>
        <row r="3169">
          <cell r="A3169" t="str">
            <v>2007</v>
          </cell>
          <cell r="B3169" t="str">
            <v>SK</v>
          </cell>
          <cell r="C3169" t="str">
            <v>10_DF</v>
          </cell>
          <cell r="D3169" t="str">
            <v>e_itsp</v>
          </cell>
          <cell r="E3169">
            <v>0.14373698567006499</v>
          </cell>
          <cell r="F3169" t="str">
            <v>% ent</v>
          </cell>
        </row>
        <row r="3170">
          <cell r="A3170" t="str">
            <v>2007</v>
          </cell>
          <cell r="B3170" t="str">
            <v>SK</v>
          </cell>
          <cell r="C3170" t="str">
            <v>10_DF</v>
          </cell>
          <cell r="D3170" t="str">
            <v>e_itsp</v>
          </cell>
          <cell r="E3170">
            <v>0.144992324237109</v>
          </cell>
          <cell r="F3170" t="str">
            <v>% ent cuse</v>
          </cell>
        </row>
        <row r="3171">
          <cell r="A3171" t="str">
            <v>2007</v>
          </cell>
          <cell r="B3171" t="str">
            <v>SK</v>
          </cell>
          <cell r="C3171" t="str">
            <v>10_DFGHIJKO</v>
          </cell>
          <cell r="D3171" t="str">
            <v>e_itsp</v>
          </cell>
          <cell r="E3171">
            <v>0.19971889928633399</v>
          </cell>
          <cell r="F3171" t="str">
            <v>% ent</v>
          </cell>
        </row>
        <row r="3172">
          <cell r="A3172" t="str">
            <v>2007</v>
          </cell>
          <cell r="B3172" t="str">
            <v>SK</v>
          </cell>
          <cell r="C3172" t="str">
            <v>10_DFGHIJKO</v>
          </cell>
          <cell r="D3172" t="str">
            <v>e_itsp</v>
          </cell>
          <cell r="E3172">
            <v>0.20108824478597701</v>
          </cell>
          <cell r="F3172" t="str">
            <v>% ent cuse</v>
          </cell>
        </row>
        <row r="3173">
          <cell r="A3173" t="str">
            <v>2007</v>
          </cell>
          <cell r="B3173" t="str">
            <v>SK</v>
          </cell>
          <cell r="C3173" t="str">
            <v>10_DFGHIKO</v>
          </cell>
          <cell r="D3173" t="str">
            <v>e_itsp</v>
          </cell>
          <cell r="E3173">
            <v>0.19765567537706</v>
          </cell>
          <cell r="F3173" t="str">
            <v>% ent</v>
          </cell>
        </row>
        <row r="3174">
          <cell r="A3174" t="str">
            <v>2007</v>
          </cell>
          <cell r="B3174" t="str">
            <v>SK</v>
          </cell>
          <cell r="C3174" t="str">
            <v>10_DFGHIKO</v>
          </cell>
          <cell r="D3174" t="str">
            <v>e_itsp</v>
          </cell>
          <cell r="E3174">
            <v>0.19900292743155301</v>
          </cell>
          <cell r="F3174" t="str">
            <v>% ent cuse</v>
          </cell>
        </row>
        <row r="3175">
          <cell r="A3175" t="str">
            <v>2007</v>
          </cell>
          <cell r="B3175" t="str">
            <v>SK</v>
          </cell>
          <cell r="C3175" t="str">
            <v>10_DGHIK</v>
          </cell>
          <cell r="D3175" t="str">
            <v>e_itsp</v>
          </cell>
          <cell r="E3175">
            <v>0.218466825439048</v>
          </cell>
          <cell r="F3175" t="str">
            <v>% ent</v>
          </cell>
        </row>
        <row r="3176">
          <cell r="A3176" t="str">
            <v>2007</v>
          </cell>
          <cell r="B3176" t="str">
            <v>SK</v>
          </cell>
          <cell r="C3176" t="str">
            <v>10_DGHIK</v>
          </cell>
          <cell r="D3176" t="str">
            <v>e_itsp</v>
          </cell>
          <cell r="E3176">
            <v>0.22015429360788</v>
          </cell>
          <cell r="F3176" t="str">
            <v>% ent cuse</v>
          </cell>
        </row>
        <row r="3177">
          <cell r="A3177" t="str">
            <v>2007</v>
          </cell>
          <cell r="B3177" t="str">
            <v>SK</v>
          </cell>
          <cell r="C3177" t="str">
            <v>10_DGIK</v>
          </cell>
          <cell r="D3177" t="str">
            <v>e_itsp</v>
          </cell>
          <cell r="E3177">
            <v>0.22156553414638799</v>
          </cell>
          <cell r="F3177" t="str">
            <v>% ent</v>
          </cell>
        </row>
        <row r="3178">
          <cell r="A3178" t="str">
            <v>2007</v>
          </cell>
          <cell r="B3178" t="str">
            <v>SK</v>
          </cell>
          <cell r="C3178" t="str">
            <v>10_DGIK</v>
          </cell>
          <cell r="D3178" t="str">
            <v>e_itsp</v>
          </cell>
          <cell r="E3178">
            <v>0.223315558267242</v>
          </cell>
          <cell r="F3178" t="str">
            <v>% ent cuse</v>
          </cell>
        </row>
        <row r="3179">
          <cell r="A3179" t="str">
            <v>2007</v>
          </cell>
          <cell r="B3179" t="str">
            <v>SK</v>
          </cell>
          <cell r="C3179" t="str">
            <v>10_E</v>
          </cell>
          <cell r="D3179" t="str">
            <v>e_itsp</v>
          </cell>
          <cell r="E3179">
            <v>0.34090909090909099</v>
          </cell>
          <cell r="F3179" t="str">
            <v>% ent</v>
          </cell>
        </row>
        <row r="3180">
          <cell r="A3180" t="str">
            <v>2007</v>
          </cell>
          <cell r="B3180" t="str">
            <v>SK</v>
          </cell>
          <cell r="C3180" t="str">
            <v>10_E</v>
          </cell>
          <cell r="D3180" t="str">
            <v>e_itsp</v>
          </cell>
          <cell r="E3180">
            <v>0.34313725490196101</v>
          </cell>
          <cell r="F3180" t="str">
            <v>% ent cuse</v>
          </cell>
        </row>
        <row r="3181">
          <cell r="A3181" t="str">
            <v>2007</v>
          </cell>
          <cell r="B3181" t="str">
            <v>SK</v>
          </cell>
          <cell r="C3181" t="str">
            <v>10_F</v>
          </cell>
          <cell r="D3181" t="str">
            <v>e_itsp</v>
          </cell>
          <cell r="E3181">
            <v>7.4639098938832193E-2</v>
          </cell>
          <cell r="F3181" t="str">
            <v>% ent</v>
          </cell>
        </row>
        <row r="3182">
          <cell r="A3182" t="str">
            <v>2007</v>
          </cell>
          <cell r="B3182" t="str">
            <v>SK</v>
          </cell>
          <cell r="C3182" t="str">
            <v>10_F</v>
          </cell>
          <cell r="D3182" t="str">
            <v>e_itsp</v>
          </cell>
          <cell r="E3182">
            <v>7.4766801381602105E-2</v>
          </cell>
          <cell r="F3182" t="str">
            <v>% ent cuse</v>
          </cell>
        </row>
        <row r="3183">
          <cell r="A3183" t="str">
            <v>2007</v>
          </cell>
          <cell r="B3183" t="str">
            <v>SK</v>
          </cell>
          <cell r="C3183" t="str">
            <v>10_G</v>
          </cell>
          <cell r="D3183" t="str">
            <v>e_itsp</v>
          </cell>
          <cell r="E3183">
            <v>0.199439581061436</v>
          </cell>
          <cell r="F3183" t="str">
            <v>% ent</v>
          </cell>
        </row>
        <row r="3184">
          <cell r="A3184" t="str">
            <v>2007</v>
          </cell>
          <cell r="B3184" t="str">
            <v>SK</v>
          </cell>
          <cell r="C3184" t="str">
            <v>10_G</v>
          </cell>
          <cell r="D3184" t="str">
            <v>e_itsp</v>
          </cell>
          <cell r="E3184">
            <v>0.20083499908376301</v>
          </cell>
          <cell r="F3184" t="str">
            <v>% ent cuse</v>
          </cell>
        </row>
        <row r="3185">
          <cell r="A3185" t="str">
            <v>2007</v>
          </cell>
          <cell r="B3185" t="str">
            <v>SK</v>
          </cell>
          <cell r="C3185" t="str">
            <v>10_G50</v>
          </cell>
          <cell r="D3185" t="str">
            <v>e_itsp</v>
          </cell>
          <cell r="E3185">
            <v>0.42680416375359298</v>
          </cell>
          <cell r="F3185" t="str">
            <v>% ent</v>
          </cell>
        </row>
        <row r="3186">
          <cell r="A3186" t="str">
            <v>2007</v>
          </cell>
          <cell r="B3186" t="str">
            <v>SK</v>
          </cell>
          <cell r="C3186" t="str">
            <v>10_G50</v>
          </cell>
          <cell r="D3186" t="str">
            <v>e_itsp</v>
          </cell>
          <cell r="E3186">
            <v>0.42680416375359298</v>
          </cell>
          <cell r="F3186" t="str">
            <v>% ent cuse</v>
          </cell>
        </row>
        <row r="3187">
          <cell r="A3187" t="str">
            <v>2007</v>
          </cell>
          <cell r="B3187" t="str">
            <v>SK</v>
          </cell>
          <cell r="C3187" t="str">
            <v>10_G51</v>
          </cell>
          <cell r="D3187" t="str">
            <v>e_itsp</v>
          </cell>
          <cell r="E3187">
            <v>0.25127868213731602</v>
          </cell>
          <cell r="F3187" t="str">
            <v>% ent</v>
          </cell>
        </row>
        <row r="3188">
          <cell r="A3188" t="str">
            <v>2007</v>
          </cell>
          <cell r="B3188" t="str">
            <v>SK</v>
          </cell>
          <cell r="C3188" t="str">
            <v>10_G51</v>
          </cell>
          <cell r="D3188" t="str">
            <v>e_itsp</v>
          </cell>
          <cell r="E3188">
            <v>0.25222903576501099</v>
          </cell>
          <cell r="F3188" t="str">
            <v>% ent cuse</v>
          </cell>
        </row>
        <row r="3189">
          <cell r="A3189" t="str">
            <v>2007</v>
          </cell>
          <cell r="B3189" t="str">
            <v>SK</v>
          </cell>
          <cell r="C3189" t="str">
            <v>10_G52</v>
          </cell>
          <cell r="D3189" t="str">
            <v>e_itsp</v>
          </cell>
          <cell r="E3189">
            <v>7.5236996909384193E-2</v>
          </cell>
          <cell r="F3189" t="str">
            <v>% ent</v>
          </cell>
        </row>
        <row r="3190">
          <cell r="A3190" t="str">
            <v>2007</v>
          </cell>
          <cell r="B3190" t="str">
            <v>SK</v>
          </cell>
          <cell r="C3190" t="str">
            <v>10_G52</v>
          </cell>
          <cell r="D3190" t="str">
            <v>e_itsp</v>
          </cell>
          <cell r="E3190">
            <v>7.6199018622285702E-2</v>
          </cell>
          <cell r="F3190" t="str">
            <v>% ent cuse</v>
          </cell>
        </row>
        <row r="3191">
          <cell r="A3191" t="str">
            <v>2007</v>
          </cell>
          <cell r="B3191" t="str">
            <v>SK</v>
          </cell>
          <cell r="C3191" t="str">
            <v>10_GHIKO</v>
          </cell>
          <cell r="D3191" t="str">
            <v>e_itsp</v>
          </cell>
          <cell r="E3191">
            <v>0.24458207671160301</v>
          </cell>
          <cell r="F3191" t="str">
            <v>% ent</v>
          </cell>
        </row>
        <row r="3192">
          <cell r="A3192" t="str">
            <v>2007</v>
          </cell>
          <cell r="B3192" t="str">
            <v>SK</v>
          </cell>
          <cell r="C3192" t="str">
            <v>10_GHIKO</v>
          </cell>
          <cell r="D3192" t="str">
            <v>e_itsp</v>
          </cell>
          <cell r="E3192">
            <v>0.245842484250032</v>
          </cell>
          <cell r="F3192" t="str">
            <v>% ent cuse</v>
          </cell>
        </row>
        <row r="3193">
          <cell r="A3193" t="str">
            <v>2007</v>
          </cell>
          <cell r="B3193" t="str">
            <v>SK</v>
          </cell>
          <cell r="C3193" t="str">
            <v>10_H551_552</v>
          </cell>
          <cell r="D3193" t="str">
            <v>e_itsp</v>
          </cell>
          <cell r="E3193">
            <v>8.0070281124498002E-2</v>
          </cell>
          <cell r="F3193" t="str">
            <v>% ent</v>
          </cell>
        </row>
        <row r="3194">
          <cell r="A3194" t="str">
            <v>2007</v>
          </cell>
          <cell r="B3194" t="str">
            <v>SK</v>
          </cell>
          <cell r="C3194" t="str">
            <v>10_H551_552</v>
          </cell>
          <cell r="D3194" t="str">
            <v>e_itsp</v>
          </cell>
          <cell r="E3194">
            <v>8.0070281124498002E-2</v>
          </cell>
          <cell r="F3194" t="str">
            <v>% ent cuse</v>
          </cell>
        </row>
        <row r="3195">
          <cell r="A3195" t="str">
            <v>2007</v>
          </cell>
          <cell r="B3195" t="str">
            <v>SK</v>
          </cell>
          <cell r="C3195" t="str">
            <v>10_H553_555</v>
          </cell>
          <cell r="D3195" t="str">
            <v>e_itsp</v>
          </cell>
          <cell r="E3195">
            <v>3.22234156820623E-3</v>
          </cell>
          <cell r="F3195" t="str">
            <v>% ent</v>
          </cell>
        </row>
        <row r="3196">
          <cell r="A3196" t="str">
            <v>2007</v>
          </cell>
          <cell r="B3196" t="str">
            <v>SK</v>
          </cell>
          <cell r="C3196" t="str">
            <v>10_H553_555</v>
          </cell>
          <cell r="D3196" t="str">
            <v>e_itsp</v>
          </cell>
          <cell r="E3196">
            <v>3.77222920783187E-3</v>
          </cell>
          <cell r="F3196" t="str">
            <v>% ent cuse</v>
          </cell>
        </row>
        <row r="3197">
          <cell r="A3197" t="str">
            <v>2007</v>
          </cell>
          <cell r="B3197" t="str">
            <v>SK</v>
          </cell>
          <cell r="C3197" t="str">
            <v>10_I</v>
          </cell>
          <cell r="D3197" t="str">
            <v>e_itsp</v>
          </cell>
          <cell r="E3197">
            <v>0.26270951354064997</v>
          </cell>
          <cell r="F3197" t="str">
            <v>% ent</v>
          </cell>
        </row>
        <row r="3198">
          <cell r="A3198" t="str">
            <v>2007</v>
          </cell>
          <cell r="B3198" t="str">
            <v>SK</v>
          </cell>
          <cell r="C3198" t="str">
            <v>10_I</v>
          </cell>
          <cell r="D3198" t="str">
            <v>e_itsp</v>
          </cell>
          <cell r="E3198">
            <v>0.26270951354064997</v>
          </cell>
          <cell r="F3198" t="str">
            <v>% ent cuse</v>
          </cell>
        </row>
        <row r="3199">
          <cell r="A3199" t="str">
            <v>2007</v>
          </cell>
          <cell r="B3199" t="str">
            <v>SK</v>
          </cell>
          <cell r="C3199" t="str">
            <v>10_I60_63</v>
          </cell>
          <cell r="D3199" t="str">
            <v>e_itsp</v>
          </cell>
          <cell r="E3199">
            <v>0.249186831180675</v>
          </cell>
          <cell r="F3199" t="str">
            <v>% ent</v>
          </cell>
        </row>
        <row r="3200">
          <cell r="A3200" t="str">
            <v>2007</v>
          </cell>
          <cell r="B3200" t="str">
            <v>SK</v>
          </cell>
          <cell r="C3200" t="str">
            <v>10_I60_63</v>
          </cell>
          <cell r="D3200" t="str">
            <v>e_itsp</v>
          </cell>
          <cell r="E3200">
            <v>0.249186831180675</v>
          </cell>
          <cell r="F3200" t="str">
            <v>% ent cuse</v>
          </cell>
        </row>
        <row r="3201">
          <cell r="A3201" t="str">
            <v>2007</v>
          </cell>
          <cell r="B3201" t="str">
            <v>SK</v>
          </cell>
          <cell r="C3201" t="str">
            <v>10_I64</v>
          </cell>
          <cell r="D3201" t="str">
            <v>e_itsp</v>
          </cell>
          <cell r="E3201">
            <v>0.61805555555555602</v>
          </cell>
          <cell r="F3201" t="str">
            <v>% ent</v>
          </cell>
        </row>
        <row r="3202">
          <cell r="A3202" t="str">
            <v>2007</v>
          </cell>
          <cell r="B3202" t="str">
            <v>SK</v>
          </cell>
          <cell r="C3202" t="str">
            <v>10_I64</v>
          </cell>
          <cell r="D3202" t="str">
            <v>e_itsp</v>
          </cell>
          <cell r="E3202">
            <v>0.61805555555555602</v>
          </cell>
          <cell r="F3202" t="str">
            <v>% ent cuse</v>
          </cell>
        </row>
        <row r="3203">
          <cell r="A3203" t="str">
            <v>2007</v>
          </cell>
          <cell r="B3203" t="str">
            <v>SK</v>
          </cell>
          <cell r="C3203" t="str">
            <v>10_J65_66</v>
          </cell>
          <cell r="D3203" t="str">
            <v>e_itsp</v>
          </cell>
          <cell r="E3203">
            <v>0.77439123376623398</v>
          </cell>
          <cell r="F3203" t="str">
            <v>% ent</v>
          </cell>
        </row>
        <row r="3204">
          <cell r="A3204" t="str">
            <v>2007</v>
          </cell>
          <cell r="B3204" t="str">
            <v>SK</v>
          </cell>
          <cell r="C3204" t="str">
            <v>10_J65_66</v>
          </cell>
          <cell r="D3204" t="str">
            <v>e_itsp</v>
          </cell>
          <cell r="E3204">
            <v>0.78847107438016595</v>
          </cell>
          <cell r="F3204" t="str">
            <v>% ent cuse</v>
          </cell>
        </row>
        <row r="3205">
          <cell r="A3205" t="str">
            <v>2007</v>
          </cell>
          <cell r="B3205" t="str">
            <v>SK</v>
          </cell>
          <cell r="C3205" t="str">
            <v>10_K</v>
          </cell>
          <cell r="D3205" t="str">
            <v>e_itsp</v>
          </cell>
          <cell r="E3205">
            <v>0.34513951643094898</v>
          </cell>
          <cell r="F3205" t="str">
            <v>% ent</v>
          </cell>
        </row>
        <row r="3206">
          <cell r="A3206" t="str">
            <v>2007</v>
          </cell>
          <cell r="B3206" t="str">
            <v>SK</v>
          </cell>
          <cell r="C3206" t="str">
            <v>10_K</v>
          </cell>
          <cell r="D3206" t="str">
            <v>e_itsp</v>
          </cell>
          <cell r="E3206">
            <v>0.34654689550869799</v>
          </cell>
          <cell r="F3206" t="str">
            <v>% ent cuse</v>
          </cell>
        </row>
        <row r="3207">
          <cell r="A3207" t="str">
            <v>2007</v>
          </cell>
          <cell r="B3207" t="str">
            <v>SK</v>
          </cell>
          <cell r="C3207" t="str">
            <v>10_K70_71_73_74</v>
          </cell>
          <cell r="D3207" t="str">
            <v>e_itsp</v>
          </cell>
          <cell r="E3207">
            <v>0.28883719295914401</v>
          </cell>
          <cell r="F3207" t="str">
            <v>% ent</v>
          </cell>
        </row>
        <row r="3208">
          <cell r="A3208" t="str">
            <v>2007</v>
          </cell>
          <cell r="B3208" t="str">
            <v>SK</v>
          </cell>
          <cell r="C3208" t="str">
            <v>10_K70_71_73_74</v>
          </cell>
          <cell r="D3208" t="str">
            <v>e_itsp</v>
          </cell>
          <cell r="E3208">
            <v>0.29013595299795902</v>
          </cell>
          <cell r="F3208" t="str">
            <v>% ent cuse</v>
          </cell>
        </row>
        <row r="3209">
          <cell r="A3209" t="str">
            <v>2007</v>
          </cell>
          <cell r="B3209" t="str">
            <v>SK</v>
          </cell>
          <cell r="C3209" t="str">
            <v>10_K72</v>
          </cell>
          <cell r="D3209" t="str">
            <v>e_itsp</v>
          </cell>
          <cell r="E3209">
            <v>0.89579831932773102</v>
          </cell>
          <cell r="F3209" t="str">
            <v>% ent</v>
          </cell>
        </row>
        <row r="3210">
          <cell r="A3210" t="str">
            <v>2007</v>
          </cell>
          <cell r="B3210" t="str">
            <v>SK</v>
          </cell>
          <cell r="C3210" t="str">
            <v>10_K72</v>
          </cell>
          <cell r="D3210" t="str">
            <v>e_itsp</v>
          </cell>
          <cell r="E3210">
            <v>0.89579831932773102</v>
          </cell>
          <cell r="F3210" t="str">
            <v>% ent cuse</v>
          </cell>
        </row>
        <row r="3211">
          <cell r="A3211" t="str">
            <v>2007</v>
          </cell>
          <cell r="B3211" t="str">
            <v>SK</v>
          </cell>
          <cell r="C3211" t="str">
            <v>10_O921_922</v>
          </cell>
          <cell r="D3211" t="str">
            <v>e_itsp</v>
          </cell>
          <cell r="E3211">
            <v>0.371428571428571</v>
          </cell>
          <cell r="F3211" t="str">
            <v>% ent</v>
          </cell>
        </row>
        <row r="3212">
          <cell r="A3212" t="str">
            <v>2007</v>
          </cell>
          <cell r="B3212" t="str">
            <v>SK</v>
          </cell>
          <cell r="C3212" t="str">
            <v>10_O921_922</v>
          </cell>
          <cell r="D3212" t="str">
            <v>e_itsp</v>
          </cell>
          <cell r="E3212">
            <v>0.371428571428571</v>
          </cell>
          <cell r="F3212" t="str">
            <v>% ent cuse</v>
          </cell>
        </row>
        <row r="3213">
          <cell r="A3213" t="str">
            <v>2007</v>
          </cell>
          <cell r="B3213" t="str">
            <v>SK</v>
          </cell>
          <cell r="C3213" t="str">
            <v>10_O923_927</v>
          </cell>
          <cell r="D3213" t="str">
            <v>e_itsp</v>
          </cell>
          <cell r="E3213">
            <v>0.19166666666666701</v>
          </cell>
          <cell r="F3213" t="str">
            <v>% ent</v>
          </cell>
        </row>
        <row r="3214">
          <cell r="A3214" t="str">
            <v>2007</v>
          </cell>
          <cell r="B3214" t="str">
            <v>SK</v>
          </cell>
          <cell r="C3214" t="str">
            <v>10_O923_927</v>
          </cell>
          <cell r="D3214" t="str">
            <v>e_itsp</v>
          </cell>
          <cell r="E3214">
            <v>0.233108108108108</v>
          </cell>
          <cell r="F3214" t="str">
            <v>% ent cuse</v>
          </cell>
        </row>
        <row r="3215">
          <cell r="A3215" t="str">
            <v>2007</v>
          </cell>
          <cell r="B3215" t="str">
            <v>SK</v>
          </cell>
          <cell r="C3215" t="str">
            <v>10_O93</v>
          </cell>
          <cell r="D3215" t="str">
            <v>e_itsp</v>
          </cell>
          <cell r="E3215">
            <v>0</v>
          </cell>
          <cell r="F3215" t="str">
            <v>% ent</v>
          </cell>
        </row>
        <row r="3216">
          <cell r="A3216" t="str">
            <v>2007</v>
          </cell>
          <cell r="B3216" t="str">
            <v>SK</v>
          </cell>
          <cell r="C3216" t="str">
            <v>10_O93</v>
          </cell>
          <cell r="D3216" t="str">
            <v>e_itsp</v>
          </cell>
          <cell r="E3216">
            <v>0</v>
          </cell>
          <cell r="F3216" t="str">
            <v>% ent cuse</v>
          </cell>
        </row>
        <row r="3217">
          <cell r="A3217" t="str">
            <v>2007</v>
          </cell>
          <cell r="B3217" t="str">
            <v>SK</v>
          </cell>
          <cell r="C3217" t="str">
            <v>L_DF</v>
          </cell>
          <cell r="D3217" t="str">
            <v>e_itsp</v>
          </cell>
          <cell r="E3217">
            <v>0.72526021772345295</v>
          </cell>
          <cell r="F3217" t="str">
            <v>% ent</v>
          </cell>
        </row>
        <row r="3218">
          <cell r="A3218" t="str">
            <v>2007</v>
          </cell>
          <cell r="B3218" t="str">
            <v>SK</v>
          </cell>
          <cell r="C3218" t="str">
            <v>L_DF</v>
          </cell>
          <cell r="D3218" t="str">
            <v>e_itsp</v>
          </cell>
          <cell r="E3218">
            <v>0.73425848345203204</v>
          </cell>
          <cell r="F3218" t="str">
            <v>% ent cuse</v>
          </cell>
        </row>
        <row r="3219">
          <cell r="A3219" t="str">
            <v>2007</v>
          </cell>
          <cell r="B3219" t="str">
            <v>SK</v>
          </cell>
          <cell r="C3219" t="str">
            <v>L_DFGHIJKO</v>
          </cell>
          <cell r="D3219" t="str">
            <v>e_itsp</v>
          </cell>
          <cell r="E3219">
            <v>0.72675708496929403</v>
          </cell>
          <cell r="F3219" t="str">
            <v>% ent</v>
          </cell>
        </row>
        <row r="3220">
          <cell r="A3220" t="str">
            <v>2007</v>
          </cell>
          <cell r="B3220" t="str">
            <v>SK</v>
          </cell>
          <cell r="C3220" t="str">
            <v>L_DFGHIJKO</v>
          </cell>
          <cell r="D3220" t="str">
            <v>e_itsp</v>
          </cell>
          <cell r="E3220">
            <v>0.73795996558377797</v>
          </cell>
          <cell r="F3220" t="str">
            <v>% ent cuse</v>
          </cell>
        </row>
        <row r="3221">
          <cell r="A3221" t="str">
            <v>2007</v>
          </cell>
          <cell r="B3221" t="str">
            <v>SK</v>
          </cell>
          <cell r="C3221" t="str">
            <v>L_DFGHIKO</v>
          </cell>
          <cell r="D3221" t="str">
            <v>e_itsp</v>
          </cell>
          <cell r="E3221">
            <v>0.71868908254723096</v>
          </cell>
          <cell r="F3221" t="str">
            <v>% ent</v>
          </cell>
        </row>
        <row r="3222">
          <cell r="A3222" t="str">
            <v>2007</v>
          </cell>
          <cell r="B3222" t="str">
            <v>SK</v>
          </cell>
          <cell r="C3222" t="str">
            <v>L_DFGHIKO</v>
          </cell>
          <cell r="D3222" t="str">
            <v>e_itsp</v>
          </cell>
          <cell r="E3222">
            <v>0.73019790260846495</v>
          </cell>
          <cell r="F3222" t="str">
            <v>% ent cuse</v>
          </cell>
        </row>
        <row r="3223">
          <cell r="A3223" t="str">
            <v>2007</v>
          </cell>
          <cell r="B3223" t="str">
            <v>SK</v>
          </cell>
          <cell r="C3223" t="str">
            <v>L_GHIKO</v>
          </cell>
          <cell r="D3223" t="str">
            <v>e_itsp</v>
          </cell>
          <cell r="E3223">
            <v>0.70445859872611505</v>
          </cell>
          <cell r="F3223" t="str">
            <v>% ent</v>
          </cell>
        </row>
        <row r="3224">
          <cell r="A3224" t="str">
            <v>2007</v>
          </cell>
          <cell r="B3224" t="str">
            <v>SK</v>
          </cell>
          <cell r="C3224" t="str">
            <v>L_GHIKO</v>
          </cell>
          <cell r="D3224" t="str">
            <v>e_itsp</v>
          </cell>
          <cell r="E3224">
            <v>0.72130434782608699</v>
          </cell>
          <cell r="F3224" t="str">
            <v>% ent cuse</v>
          </cell>
        </row>
        <row r="3225">
          <cell r="A3225" t="str">
            <v>2007</v>
          </cell>
          <cell r="B3225" t="str">
            <v>SK</v>
          </cell>
          <cell r="C3225" t="str">
            <v>L_J65_66</v>
          </cell>
          <cell r="D3225" t="str">
            <v>e_itsp</v>
          </cell>
          <cell r="E3225">
            <v>0.93779904306220097</v>
          </cell>
          <cell r="F3225" t="str">
            <v>% ent</v>
          </cell>
        </row>
        <row r="3226">
          <cell r="A3226" t="str">
            <v>2007</v>
          </cell>
          <cell r="B3226" t="str">
            <v>SK</v>
          </cell>
          <cell r="C3226" t="str">
            <v>L_J65_66</v>
          </cell>
          <cell r="D3226" t="str">
            <v>e_itsp</v>
          </cell>
          <cell r="E3226">
            <v>0.93779904306220097</v>
          </cell>
          <cell r="F3226" t="str">
            <v>% ent cuse</v>
          </cell>
        </row>
        <row r="3227">
          <cell r="A3227" t="str">
            <v>2007</v>
          </cell>
          <cell r="B3227" t="str">
            <v>SK</v>
          </cell>
          <cell r="C3227" t="str">
            <v>MC_DF</v>
          </cell>
          <cell r="D3227" t="str">
            <v>e_itsp</v>
          </cell>
          <cell r="E3227">
            <v>5.2579095772097399E-2</v>
          </cell>
          <cell r="F3227" t="str">
            <v>% ent</v>
          </cell>
        </row>
        <row r="3228">
          <cell r="A3228" t="str">
            <v>2007</v>
          </cell>
          <cell r="B3228" t="str">
            <v>SK</v>
          </cell>
          <cell r="C3228" t="str">
            <v>MC_DF</v>
          </cell>
          <cell r="D3228" t="str">
            <v>e_itsp</v>
          </cell>
          <cell r="E3228">
            <v>5.8938054786023E-2</v>
          </cell>
          <cell r="F3228" t="str">
            <v>% ent cuse</v>
          </cell>
        </row>
        <row r="3229">
          <cell r="A3229" t="str">
            <v>2007</v>
          </cell>
          <cell r="B3229" t="str">
            <v>SK</v>
          </cell>
          <cell r="C3229" t="str">
            <v>MC_DFGHIJKO</v>
          </cell>
          <cell r="D3229" t="str">
            <v>e_itsp</v>
          </cell>
          <cell r="E3229">
            <v>3.9438508246834099E-2</v>
          </cell>
          <cell r="F3229" t="str">
            <v>% ent</v>
          </cell>
        </row>
        <row r="3230">
          <cell r="A3230" t="str">
            <v>2007</v>
          </cell>
          <cell r="B3230" t="str">
            <v>SK</v>
          </cell>
          <cell r="C3230" t="str">
            <v>MC_DFGHIJKO</v>
          </cell>
          <cell r="D3230" t="str">
            <v>e_itsp</v>
          </cell>
          <cell r="E3230">
            <v>4.5741346954119702E-2</v>
          </cell>
          <cell r="F3230" t="str">
            <v>% ent cuse</v>
          </cell>
        </row>
        <row r="3231">
          <cell r="A3231" t="str">
            <v>2007</v>
          </cell>
          <cell r="B3231" t="str">
            <v>SK</v>
          </cell>
          <cell r="C3231" t="str">
            <v>MC_DFGHIKO</v>
          </cell>
          <cell r="D3231" t="str">
            <v>e_itsp</v>
          </cell>
          <cell r="E3231">
            <v>3.9436045622811798E-2</v>
          </cell>
          <cell r="F3231" t="str">
            <v>% ent</v>
          </cell>
        </row>
        <row r="3232">
          <cell r="A3232" t="str">
            <v>2007</v>
          </cell>
          <cell r="B3232" t="str">
            <v>SK</v>
          </cell>
          <cell r="C3232" t="str">
            <v>MC_DFGHIKO</v>
          </cell>
          <cell r="D3232" t="str">
            <v>e_itsp</v>
          </cell>
          <cell r="E3232">
            <v>4.5738172554688497E-2</v>
          </cell>
          <cell r="F3232" t="str">
            <v>% ent cuse</v>
          </cell>
        </row>
        <row r="3233">
          <cell r="A3233" t="str">
            <v>2007</v>
          </cell>
          <cell r="B3233" t="str">
            <v>SK</v>
          </cell>
          <cell r="C3233" t="str">
            <v>MC_GHIKO</v>
          </cell>
          <cell r="D3233" t="str">
            <v>e_itsp</v>
          </cell>
          <cell r="E3233">
            <v>3.1161200943977799E-2</v>
          </cell>
          <cell r="F3233" t="str">
            <v>% ent</v>
          </cell>
        </row>
        <row r="3234">
          <cell r="A3234" t="str">
            <v>2007</v>
          </cell>
          <cell r="B3234" t="str">
            <v>SK</v>
          </cell>
          <cell r="C3234" t="str">
            <v>MC_GHIKO</v>
          </cell>
          <cell r="D3234" t="str">
            <v>e_itsp</v>
          </cell>
          <cell r="E3234">
            <v>3.6947502865774903E-2</v>
          </cell>
          <cell r="F3234" t="str">
            <v>% ent cuse</v>
          </cell>
        </row>
        <row r="3235">
          <cell r="A3235" t="str">
            <v>2007</v>
          </cell>
          <cell r="B3235" t="str">
            <v>SK</v>
          </cell>
          <cell r="C3235" t="str">
            <v>MC_J65_66</v>
          </cell>
          <cell r="D3235" t="str">
            <v>e_itsp</v>
          </cell>
          <cell r="E3235">
            <v>7.3964497041420094E-2</v>
          </cell>
          <cell r="F3235" t="str">
            <v>% ent</v>
          </cell>
        </row>
        <row r="3236">
          <cell r="A3236" t="str">
            <v>2007</v>
          </cell>
          <cell r="B3236" t="str">
            <v>SK</v>
          </cell>
          <cell r="C3236" t="str">
            <v>MC_J65_66</v>
          </cell>
          <cell r="D3236" t="str">
            <v>e_itsp</v>
          </cell>
          <cell r="E3236">
            <v>9.5057034220532299E-2</v>
          </cell>
          <cell r="F3236" t="str">
            <v>% ent cuse</v>
          </cell>
        </row>
        <row r="3237">
          <cell r="A3237" t="str">
            <v>2007</v>
          </cell>
          <cell r="B3237" t="str">
            <v>SK</v>
          </cell>
          <cell r="C3237" t="str">
            <v>MI_DF</v>
          </cell>
          <cell r="D3237" t="str">
            <v>e_itsp</v>
          </cell>
          <cell r="E3237">
            <v>3.9778062313273597E-2</v>
          </cell>
          <cell r="F3237" t="str">
            <v>% ent</v>
          </cell>
        </row>
        <row r="3238">
          <cell r="A3238" t="str">
            <v>2007</v>
          </cell>
          <cell r="B3238" t="str">
            <v>SK</v>
          </cell>
          <cell r="C3238" t="str">
            <v>MI_DF</v>
          </cell>
          <cell r="D3238" t="str">
            <v>e_itsp</v>
          </cell>
          <cell r="E3238">
            <v>4.4507966612202798E-2</v>
          </cell>
          <cell r="F3238" t="str">
            <v>% ent cuse</v>
          </cell>
        </row>
        <row r="3239">
          <cell r="A3239" t="str">
            <v>2007</v>
          </cell>
          <cell r="B3239" t="str">
            <v>SK</v>
          </cell>
          <cell r="C3239" t="str">
            <v>MI_DFGHIJKO</v>
          </cell>
          <cell r="D3239" t="str">
            <v>e_itsp</v>
          </cell>
          <cell r="E3239">
            <v>6.05512066503592E-2</v>
          </cell>
          <cell r="F3239" t="str">
            <v>% ent</v>
          </cell>
        </row>
        <row r="3240">
          <cell r="A3240" t="str">
            <v>2007</v>
          </cell>
          <cell r="B3240" t="str">
            <v>SK</v>
          </cell>
          <cell r="C3240" t="str">
            <v>MI_DFGHIJKO</v>
          </cell>
          <cell r="D3240" t="str">
            <v>e_itsp</v>
          </cell>
          <cell r="E3240">
            <v>6.5179486914290902E-2</v>
          </cell>
          <cell r="F3240" t="str">
            <v>% ent cuse</v>
          </cell>
        </row>
        <row r="3241">
          <cell r="A3241" t="str">
            <v>2007</v>
          </cell>
          <cell r="B3241" t="str">
            <v>SK</v>
          </cell>
          <cell r="C3241" t="str">
            <v>MI_DFGHIKO</v>
          </cell>
          <cell r="D3241" t="str">
            <v>e_itsp</v>
          </cell>
          <cell r="E3241">
            <v>6.0321049883477702E-2</v>
          </cell>
          <cell r="F3241" t="str">
            <v>% ent</v>
          </cell>
        </row>
        <row r="3242">
          <cell r="A3242" t="str">
            <v>2007</v>
          </cell>
          <cell r="B3242" t="str">
            <v>SK</v>
          </cell>
          <cell r="C3242" t="str">
            <v>MI_DFGHIKO</v>
          </cell>
          <cell r="D3242" t="str">
            <v>e_itsp</v>
          </cell>
          <cell r="E3242">
            <v>6.4935709113948401E-2</v>
          </cell>
          <cell r="F3242" t="str">
            <v>% ent cuse</v>
          </cell>
        </row>
        <row r="3243">
          <cell r="A3243" t="str">
            <v>2007</v>
          </cell>
          <cell r="B3243" t="str">
            <v>SK</v>
          </cell>
          <cell r="C3243" t="str">
            <v>MI_GHIKO</v>
          </cell>
          <cell r="D3243" t="str">
            <v>e_itsp</v>
          </cell>
          <cell r="E3243">
            <v>7.0194477654569196E-2</v>
          </cell>
          <cell r="F3243" t="str">
            <v>% ent</v>
          </cell>
        </row>
        <row r="3244">
          <cell r="A3244" t="str">
            <v>2007</v>
          </cell>
          <cell r="B3244" t="str">
            <v>SK</v>
          </cell>
          <cell r="C3244" t="str">
            <v>MI_GHIKO</v>
          </cell>
          <cell r="D3244" t="str">
            <v>e_itsp</v>
          </cell>
          <cell r="E3244">
            <v>7.4212669503895795E-2</v>
          </cell>
          <cell r="F3244" t="str">
            <v>% ent cuse</v>
          </cell>
        </row>
        <row r="3245">
          <cell r="A3245" t="str">
            <v>2007</v>
          </cell>
          <cell r="B3245" t="str">
            <v>SK</v>
          </cell>
          <cell r="C3245" t="str">
            <v>MI_J65_66</v>
          </cell>
          <cell r="D3245" t="str">
            <v>e_itsp</v>
          </cell>
          <cell r="E3245">
            <v>0.34821428571428598</v>
          </cell>
          <cell r="F3245" t="str">
            <v>% ent</v>
          </cell>
        </row>
        <row r="3246">
          <cell r="A3246" t="str">
            <v>2007</v>
          </cell>
          <cell r="B3246" t="str">
            <v>SK</v>
          </cell>
          <cell r="C3246" t="str">
            <v>MI_J65_66</v>
          </cell>
          <cell r="D3246" t="str">
            <v>e_itsp</v>
          </cell>
          <cell r="E3246">
            <v>0.34821428571428598</v>
          </cell>
          <cell r="F3246" t="str">
            <v>% ent cuse</v>
          </cell>
        </row>
        <row r="3247">
          <cell r="A3247" t="str">
            <v>2007</v>
          </cell>
          <cell r="B3247" t="str">
            <v>SK</v>
          </cell>
          <cell r="C3247" t="str">
            <v>M_DF</v>
          </cell>
          <cell r="D3247" t="str">
            <v>e_itsp</v>
          </cell>
          <cell r="E3247">
            <v>0.337851775699753</v>
          </cell>
          <cell r="F3247" t="str">
            <v>% ent</v>
          </cell>
        </row>
        <row r="3248">
          <cell r="A3248" t="str">
            <v>2007</v>
          </cell>
          <cell r="B3248" t="str">
            <v>SK</v>
          </cell>
          <cell r="C3248" t="str">
            <v>M_DF</v>
          </cell>
          <cell r="D3248" t="str">
            <v>e_itsp</v>
          </cell>
          <cell r="E3248">
            <v>0.34044947285256799</v>
          </cell>
          <cell r="F3248" t="str">
            <v>% ent cuse</v>
          </cell>
        </row>
        <row r="3249">
          <cell r="A3249" t="str">
            <v>2007</v>
          </cell>
          <cell r="B3249" t="str">
            <v>SK</v>
          </cell>
          <cell r="C3249" t="str">
            <v>M_DFGHIJKO</v>
          </cell>
          <cell r="D3249" t="str">
            <v>e_itsp</v>
          </cell>
          <cell r="E3249">
            <v>0.37933787017119602</v>
          </cell>
          <cell r="F3249" t="str">
            <v>% ent</v>
          </cell>
        </row>
        <row r="3250">
          <cell r="A3250" t="str">
            <v>2007</v>
          </cell>
          <cell r="B3250" t="str">
            <v>SK</v>
          </cell>
          <cell r="C3250" t="str">
            <v>M_DFGHIJKO</v>
          </cell>
          <cell r="D3250" t="str">
            <v>e_itsp</v>
          </cell>
          <cell r="E3250">
            <v>0.38258621943464499</v>
          </cell>
          <cell r="F3250" t="str">
            <v>% ent cuse</v>
          </cell>
        </row>
        <row r="3251">
          <cell r="A3251" t="str">
            <v>2007</v>
          </cell>
          <cell r="B3251" t="str">
            <v>SK</v>
          </cell>
          <cell r="C3251" t="str">
            <v>M_DFGHIKO</v>
          </cell>
          <cell r="D3251" t="str">
            <v>e_itsp</v>
          </cell>
          <cell r="E3251">
            <v>0.37367833707245401</v>
          </cell>
          <cell r="F3251" t="str">
            <v>% ent</v>
          </cell>
        </row>
        <row r="3252">
          <cell r="A3252" t="str">
            <v>2007</v>
          </cell>
          <cell r="B3252" t="str">
            <v>SK</v>
          </cell>
          <cell r="C3252" t="str">
            <v>M_DFGHIKO</v>
          </cell>
          <cell r="D3252" t="str">
            <v>e_itsp</v>
          </cell>
          <cell r="E3252">
            <v>0.376907653019177</v>
          </cell>
          <cell r="F3252" t="str">
            <v>% ent cuse</v>
          </cell>
        </row>
        <row r="3253">
          <cell r="A3253" t="str">
            <v>2007</v>
          </cell>
          <cell r="B3253" t="str">
            <v>SK</v>
          </cell>
          <cell r="C3253" t="str">
            <v>M_GHIKO</v>
          </cell>
          <cell r="D3253" t="str">
            <v>e_itsp</v>
          </cell>
          <cell r="E3253">
            <v>0.42773039317397399</v>
          </cell>
          <cell r="F3253" t="str">
            <v>% ent</v>
          </cell>
        </row>
        <row r="3254">
          <cell r="A3254" t="str">
            <v>2007</v>
          </cell>
          <cell r="B3254" t="str">
            <v>SK</v>
          </cell>
          <cell r="C3254" t="str">
            <v>M_GHIKO</v>
          </cell>
          <cell r="D3254" t="str">
            <v>e_itsp</v>
          </cell>
          <cell r="E3254">
            <v>0.43204334472429101</v>
          </cell>
          <cell r="F3254" t="str">
            <v>% ent cuse</v>
          </cell>
        </row>
        <row r="3255">
          <cell r="A3255" t="str">
            <v>2007</v>
          </cell>
          <cell r="B3255" t="str">
            <v>SK</v>
          </cell>
          <cell r="C3255" t="str">
            <v>M_J65_66</v>
          </cell>
          <cell r="D3255" t="str">
            <v>e_itsp</v>
          </cell>
          <cell r="E3255">
            <v>1</v>
          </cell>
          <cell r="F3255" t="str">
            <v>% ent</v>
          </cell>
        </row>
        <row r="3256">
          <cell r="A3256" t="str">
            <v>2007</v>
          </cell>
          <cell r="B3256" t="str">
            <v>SK</v>
          </cell>
          <cell r="C3256" t="str">
            <v>M_J65_66</v>
          </cell>
          <cell r="D3256" t="str">
            <v>e_itsp</v>
          </cell>
          <cell r="E3256">
            <v>1</v>
          </cell>
          <cell r="F3256" t="str">
            <v>% ent cuse</v>
          </cell>
        </row>
        <row r="3257">
          <cell r="A3257" t="str">
            <v>2007</v>
          </cell>
          <cell r="B3257" t="str">
            <v>SK</v>
          </cell>
          <cell r="C3257" t="str">
            <v>SM_DFGHIJKO</v>
          </cell>
          <cell r="D3257" t="str">
            <v>e_itsp</v>
          </cell>
          <cell r="E3257">
            <v>0.184066101783605</v>
          </cell>
          <cell r="F3257" t="str">
            <v>% ent</v>
          </cell>
        </row>
        <row r="3258">
          <cell r="A3258" t="str">
            <v>2007</v>
          </cell>
          <cell r="B3258" t="str">
            <v>SK</v>
          </cell>
          <cell r="C3258" t="str">
            <v>SM_DFGHIJKO</v>
          </cell>
          <cell r="D3258" t="str">
            <v>e_itsp</v>
          </cell>
          <cell r="E3258">
            <v>0.18528174523277399</v>
          </cell>
          <cell r="F3258" t="str">
            <v>% ent cuse</v>
          </cell>
        </row>
        <row r="3259">
          <cell r="A3259" t="str">
            <v>2007</v>
          </cell>
          <cell r="B3259" t="str">
            <v>SK</v>
          </cell>
          <cell r="C3259" t="str">
            <v>SM_DFGHIKO</v>
          </cell>
          <cell r="D3259" t="str">
            <v>e_itsp</v>
          </cell>
          <cell r="E3259">
            <v>0.18271230857207499</v>
          </cell>
          <cell r="F3259" t="str">
            <v>% ent</v>
          </cell>
        </row>
        <row r="3260">
          <cell r="A3260" t="str">
            <v>2007</v>
          </cell>
          <cell r="B3260" t="str">
            <v>SK</v>
          </cell>
          <cell r="C3260" t="str">
            <v>SM_DFGHIKO</v>
          </cell>
          <cell r="D3260" t="str">
            <v>e_itsp</v>
          </cell>
          <cell r="E3260">
            <v>0.18390995609022601</v>
          </cell>
          <cell r="F3260" t="str">
            <v>% ent cuse</v>
          </cell>
        </row>
        <row r="3261">
          <cell r="A3261" t="str">
            <v>2007</v>
          </cell>
          <cell r="B3261" t="str">
            <v>SK</v>
          </cell>
          <cell r="C3261" t="str">
            <v>SM_J65_66</v>
          </cell>
          <cell r="D3261" t="str">
            <v>e_itsp</v>
          </cell>
          <cell r="E3261">
            <v>0.70539682539682402</v>
          </cell>
          <cell r="F3261" t="str">
            <v>% ent</v>
          </cell>
        </row>
        <row r="3262">
          <cell r="A3262" t="str">
            <v>2007</v>
          </cell>
          <cell r="B3262" t="str">
            <v>SK</v>
          </cell>
          <cell r="C3262" t="str">
            <v>SM_J65_66</v>
          </cell>
          <cell r="D3262" t="str">
            <v>e_itsp</v>
          </cell>
          <cell r="E3262">
            <v>0.72377850162866297</v>
          </cell>
          <cell r="F3262" t="str">
            <v>% ent cuse</v>
          </cell>
        </row>
        <row r="3263">
          <cell r="A3263" t="str">
            <v>2007</v>
          </cell>
          <cell r="B3263" t="str">
            <v>SK</v>
          </cell>
          <cell r="C3263" t="str">
            <v>SM_J65_66_O1</v>
          </cell>
          <cell r="D3263" t="str">
            <v>e_itsp</v>
          </cell>
          <cell r="E3263">
            <v>0.70891449363250503</v>
          </cell>
          <cell r="F3263" t="str">
            <v>% ent</v>
          </cell>
        </row>
        <row r="3264">
          <cell r="A3264" t="str">
            <v>2007</v>
          </cell>
          <cell r="B3264" t="str">
            <v>SK</v>
          </cell>
          <cell r="C3264" t="str">
            <v>SM_J65_66_O1</v>
          </cell>
          <cell r="D3264" t="str">
            <v>e_itsp</v>
          </cell>
          <cell r="E3264">
            <v>0.82966643009226404</v>
          </cell>
          <cell r="F3264" t="str">
            <v>% ent cuse</v>
          </cell>
        </row>
        <row r="3265">
          <cell r="A3265" t="str">
            <v>2007</v>
          </cell>
          <cell r="B3265" t="str">
            <v>SK</v>
          </cell>
          <cell r="C3265" t="str">
            <v>SM_J65_66_OTH</v>
          </cell>
          <cell r="D3265" t="str">
            <v>e_itsp</v>
          </cell>
          <cell r="E3265">
            <v>0.70465324958338704</v>
          </cell>
          <cell r="F3265" t="str">
            <v>% ent</v>
          </cell>
        </row>
        <row r="3266">
          <cell r="A3266" t="str">
            <v>2007</v>
          </cell>
          <cell r="B3266" t="str">
            <v>SK</v>
          </cell>
          <cell r="C3266" t="str">
            <v>SM_J65_66_OTH</v>
          </cell>
          <cell r="D3266" t="str">
            <v>e_itsp</v>
          </cell>
          <cell r="E3266">
            <v>0.70465324958338704</v>
          </cell>
          <cell r="F3266" t="str">
            <v>% ent cuse</v>
          </cell>
        </row>
        <row r="3267">
          <cell r="A3267" t="str">
            <v>2007</v>
          </cell>
          <cell r="B3267" t="str">
            <v>SK</v>
          </cell>
          <cell r="C3267" t="str">
            <v>SM_O1</v>
          </cell>
          <cell r="D3267" t="str">
            <v>e_itsp</v>
          </cell>
          <cell r="E3267">
            <v>0.158939002202522</v>
          </cell>
          <cell r="F3267" t="str">
            <v>% ent</v>
          </cell>
        </row>
        <row r="3268">
          <cell r="A3268" t="str">
            <v>2007</v>
          </cell>
          <cell r="B3268" t="str">
            <v>SK</v>
          </cell>
          <cell r="C3268" t="str">
            <v>SM_O1</v>
          </cell>
          <cell r="D3268" t="str">
            <v>e_itsp</v>
          </cell>
          <cell r="E3268">
            <v>0.160172595462341</v>
          </cell>
          <cell r="F3268" t="str">
            <v>% ent cuse</v>
          </cell>
        </row>
        <row r="3269">
          <cell r="A3269" t="str">
            <v>2007</v>
          </cell>
          <cell r="B3269" t="str">
            <v>SK</v>
          </cell>
          <cell r="C3269" t="str">
            <v>SM_OTH</v>
          </cell>
          <cell r="D3269" t="str">
            <v>e_itsp</v>
          </cell>
          <cell r="E3269">
            <v>0.26231858214680798</v>
          </cell>
          <cell r="F3269" t="str">
            <v>% ent</v>
          </cell>
        </row>
        <row r="3270">
          <cell r="A3270" t="str">
            <v>2007</v>
          </cell>
          <cell r="B3270" t="str">
            <v>SK</v>
          </cell>
          <cell r="C3270" t="str">
            <v>SM_OTH</v>
          </cell>
          <cell r="D3270" t="str">
            <v>e_itsp</v>
          </cell>
          <cell r="E3270">
            <v>0.26298366818519298</v>
          </cell>
          <cell r="F3270" t="str">
            <v>% ent cuse</v>
          </cell>
        </row>
        <row r="3271">
          <cell r="A3271" t="str">
            <v>2007</v>
          </cell>
          <cell r="B3271" t="str">
            <v>SK</v>
          </cell>
          <cell r="C3271" t="str">
            <v>S_DF</v>
          </cell>
          <cell r="D3271" t="str">
            <v>e_itsp</v>
          </cell>
          <cell r="E3271">
            <v>7.2722239385548407E-2</v>
          </cell>
          <cell r="F3271" t="str">
            <v>% ent</v>
          </cell>
        </row>
        <row r="3272">
          <cell r="A3272" t="str">
            <v>2007</v>
          </cell>
          <cell r="B3272" t="str">
            <v>SK</v>
          </cell>
          <cell r="C3272" t="str">
            <v>S_DF</v>
          </cell>
          <cell r="D3272" t="str">
            <v>e_itsp</v>
          </cell>
          <cell r="E3272">
            <v>7.3359623225086504E-2</v>
          </cell>
          <cell r="F3272" t="str">
            <v>% ent cuse</v>
          </cell>
        </row>
        <row r="3273">
          <cell r="A3273" t="str">
            <v>2007</v>
          </cell>
          <cell r="B3273" t="str">
            <v>SK</v>
          </cell>
          <cell r="C3273" t="str">
            <v>S_DFGHIJKO</v>
          </cell>
          <cell r="D3273" t="str">
            <v>e_itsp</v>
          </cell>
          <cell r="E3273">
            <v>0.15391250778142801</v>
          </cell>
          <cell r="F3273" t="str">
            <v>% ent</v>
          </cell>
        </row>
        <row r="3274">
          <cell r="A3274" t="str">
            <v>2007</v>
          </cell>
          <cell r="B3274" t="str">
            <v>SK</v>
          </cell>
          <cell r="C3274" t="str">
            <v>S_DFGHIJKO</v>
          </cell>
          <cell r="D3274" t="str">
            <v>e_itsp</v>
          </cell>
          <cell r="E3274">
            <v>0.15488255436669701</v>
          </cell>
          <cell r="F3274" t="str">
            <v>% ent cuse</v>
          </cell>
        </row>
        <row r="3275">
          <cell r="A3275" t="str">
            <v>2007</v>
          </cell>
          <cell r="B3275" t="str">
            <v>SK</v>
          </cell>
          <cell r="C3275" t="str">
            <v>S_DFGHIKO</v>
          </cell>
          <cell r="D3275" t="str">
            <v>e_itsp</v>
          </cell>
          <cell r="E3275">
            <v>0.15344339045438801</v>
          </cell>
          <cell r="F3275" t="str">
            <v>% ent</v>
          </cell>
        </row>
        <row r="3276">
          <cell r="A3276" t="str">
            <v>2007</v>
          </cell>
          <cell r="B3276" t="str">
            <v>SK</v>
          </cell>
          <cell r="C3276" t="str">
            <v>S_DFGHIKO</v>
          </cell>
          <cell r="D3276" t="str">
            <v>e_itsp</v>
          </cell>
          <cell r="E3276">
            <v>0.15440021720167099</v>
          </cell>
          <cell r="F3276" t="str">
            <v>% ent cuse</v>
          </cell>
        </row>
        <row r="3277">
          <cell r="A3277" t="str">
            <v>2007</v>
          </cell>
          <cell r="B3277" t="str">
            <v>SK</v>
          </cell>
          <cell r="C3277" t="str">
            <v>S_GHIKO</v>
          </cell>
          <cell r="D3277" t="str">
            <v>e_itsp</v>
          </cell>
          <cell r="E3277">
            <v>0.216160746476416</v>
          </cell>
          <cell r="F3277" t="str">
            <v>% ent</v>
          </cell>
        </row>
        <row r="3278">
          <cell r="A3278" t="str">
            <v>2007</v>
          </cell>
          <cell r="B3278" t="str">
            <v>SK</v>
          </cell>
          <cell r="C3278" t="str">
            <v>S_GHIKO</v>
          </cell>
          <cell r="D3278" t="str">
            <v>e_itsp</v>
          </cell>
          <cell r="E3278">
            <v>0.21708581613703401</v>
          </cell>
          <cell r="F3278" t="str">
            <v>% ent cuse</v>
          </cell>
        </row>
        <row r="3279">
          <cell r="A3279" t="str">
            <v>2007</v>
          </cell>
          <cell r="B3279" t="str">
            <v>SK</v>
          </cell>
          <cell r="C3279" t="str">
            <v>S_J65_66</v>
          </cell>
          <cell r="D3279" t="str">
            <v>e_itsp</v>
          </cell>
          <cell r="E3279">
            <v>0.44761904761904803</v>
          </cell>
          <cell r="F3279" t="str">
            <v>% ent</v>
          </cell>
        </row>
        <row r="3280">
          <cell r="A3280" t="str">
            <v>2007</v>
          </cell>
          <cell r="B3280" t="str">
            <v>SK</v>
          </cell>
          <cell r="C3280" t="str">
            <v>S_J65_66</v>
          </cell>
          <cell r="D3280" t="str">
            <v>e_itsp</v>
          </cell>
          <cell r="E3280">
            <v>0.47</v>
          </cell>
          <cell r="F3280" t="str">
            <v>% ent cuse</v>
          </cell>
        </row>
        <row r="3281">
          <cell r="A3281" t="str">
            <v>2007</v>
          </cell>
          <cell r="B3281" t="str">
            <v>SK</v>
          </cell>
          <cell r="C3281" t="str">
            <v>VS_67</v>
          </cell>
          <cell r="D3281" t="str">
            <v>e_itsp</v>
          </cell>
          <cell r="E3281">
            <v>0</v>
          </cell>
          <cell r="F3281" t="str">
            <v>% ent</v>
          </cell>
        </row>
        <row r="3282">
          <cell r="A3282" t="str">
            <v>2007</v>
          </cell>
          <cell r="B3282" t="str">
            <v>SK</v>
          </cell>
          <cell r="C3282" t="str">
            <v>VS_67</v>
          </cell>
          <cell r="D3282" t="str">
            <v>e_itsp</v>
          </cell>
          <cell r="E3282">
            <v>0</v>
          </cell>
          <cell r="F3282" t="str">
            <v>% ent cuse</v>
          </cell>
        </row>
        <row r="3283">
          <cell r="A3283" t="str">
            <v>2007</v>
          </cell>
          <cell r="B3283" t="str">
            <v>SK</v>
          </cell>
          <cell r="C3283" t="str">
            <v>VS_D</v>
          </cell>
          <cell r="D3283" t="str">
            <v>e_itsp</v>
          </cell>
          <cell r="E3283">
            <v>3.1716491783805201E-2</v>
          </cell>
          <cell r="F3283" t="str">
            <v>% ent</v>
          </cell>
        </row>
        <row r="3284">
          <cell r="A3284" t="str">
            <v>2007</v>
          </cell>
          <cell r="B3284" t="str">
            <v>SK</v>
          </cell>
          <cell r="C3284" t="str">
            <v>VS_D</v>
          </cell>
          <cell r="D3284" t="str">
            <v>e_itsp</v>
          </cell>
          <cell r="E3284">
            <v>3.7130749529684898E-2</v>
          </cell>
          <cell r="F3284" t="str">
            <v>% ent cuse</v>
          </cell>
        </row>
        <row r="3285">
          <cell r="A3285" t="str">
            <v>2007</v>
          </cell>
          <cell r="B3285" t="str">
            <v>SK</v>
          </cell>
          <cell r="C3285" t="str">
            <v>VS_D15_22</v>
          </cell>
          <cell r="D3285" t="str">
            <v>e_itsp</v>
          </cell>
          <cell r="E3285">
            <v>2.4017253210469598E-3</v>
          </cell>
          <cell r="F3285" t="str">
            <v>% ent</v>
          </cell>
        </row>
        <row r="3286">
          <cell r="A3286" t="str">
            <v>2007</v>
          </cell>
          <cell r="B3286" t="str">
            <v>SK</v>
          </cell>
          <cell r="C3286" t="str">
            <v>VS_D15_22</v>
          </cell>
          <cell r="D3286" t="str">
            <v>e_itsp</v>
          </cell>
          <cell r="E3286">
            <v>3.6436193285330101E-3</v>
          </cell>
          <cell r="F3286" t="str">
            <v>% ent cuse</v>
          </cell>
        </row>
        <row r="3287">
          <cell r="A3287" t="str">
            <v>2007</v>
          </cell>
          <cell r="B3287" t="str">
            <v>SK</v>
          </cell>
          <cell r="C3287" t="str">
            <v>VS_D22</v>
          </cell>
          <cell r="D3287" t="str">
            <v>e_itsp</v>
          </cell>
          <cell r="E3287">
            <v>0</v>
          </cell>
          <cell r="F3287" t="str">
            <v>% ent</v>
          </cell>
        </row>
        <row r="3288">
          <cell r="A3288" t="str">
            <v>2007</v>
          </cell>
          <cell r="B3288" t="str">
            <v>SK</v>
          </cell>
          <cell r="C3288" t="str">
            <v>VS_D22</v>
          </cell>
          <cell r="D3288" t="str">
            <v>e_itsp</v>
          </cell>
          <cell r="E3288">
            <v>0</v>
          </cell>
          <cell r="F3288" t="str">
            <v>% ent cuse</v>
          </cell>
        </row>
        <row r="3289">
          <cell r="A3289" t="str">
            <v>2007</v>
          </cell>
          <cell r="B3289" t="str">
            <v>SK</v>
          </cell>
          <cell r="C3289" t="str">
            <v>VS_D23_25</v>
          </cell>
          <cell r="D3289" t="str">
            <v>e_itsp</v>
          </cell>
          <cell r="E3289">
            <v>0</v>
          </cell>
          <cell r="F3289" t="str">
            <v>% ent</v>
          </cell>
        </row>
        <row r="3290">
          <cell r="A3290" t="str">
            <v>2007</v>
          </cell>
          <cell r="B3290" t="str">
            <v>SK</v>
          </cell>
          <cell r="C3290" t="str">
            <v>VS_D23_25</v>
          </cell>
          <cell r="D3290" t="str">
            <v>e_itsp</v>
          </cell>
          <cell r="E3290">
            <v>0</v>
          </cell>
          <cell r="F3290" t="str">
            <v>% ent cuse</v>
          </cell>
        </row>
        <row r="3291">
          <cell r="A3291" t="str">
            <v>2007</v>
          </cell>
          <cell r="B3291" t="str">
            <v>SK</v>
          </cell>
          <cell r="C3291" t="str">
            <v>VS_D26_28</v>
          </cell>
          <cell r="D3291" t="str">
            <v>e_itsp</v>
          </cell>
          <cell r="E3291">
            <v>0</v>
          </cell>
          <cell r="F3291" t="str">
            <v>% ent</v>
          </cell>
        </row>
        <row r="3292">
          <cell r="A3292" t="str">
            <v>2007</v>
          </cell>
          <cell r="B3292" t="str">
            <v>SK</v>
          </cell>
          <cell r="C3292" t="str">
            <v>VS_D26_28</v>
          </cell>
          <cell r="D3292" t="str">
            <v>e_itsp</v>
          </cell>
          <cell r="E3292">
            <v>0</v>
          </cell>
          <cell r="F3292" t="str">
            <v>% ent cuse</v>
          </cell>
        </row>
        <row r="3293">
          <cell r="A3293" t="str">
            <v>2007</v>
          </cell>
          <cell r="B3293" t="str">
            <v>SK</v>
          </cell>
          <cell r="C3293" t="str">
            <v>VS_D29_37</v>
          </cell>
          <cell r="D3293" t="str">
            <v>e_itsp</v>
          </cell>
          <cell r="E3293">
            <v>0.143283306679788</v>
          </cell>
          <cell r="F3293" t="str">
            <v>% ent</v>
          </cell>
        </row>
        <row r="3294">
          <cell r="A3294" t="str">
            <v>2007</v>
          </cell>
          <cell r="B3294" t="str">
            <v>SK</v>
          </cell>
          <cell r="C3294" t="str">
            <v>VS_D29_37</v>
          </cell>
          <cell r="D3294" t="str">
            <v>e_itsp</v>
          </cell>
          <cell r="E3294">
            <v>0.14387622753381499</v>
          </cell>
          <cell r="F3294" t="str">
            <v>% ent cuse</v>
          </cell>
        </row>
        <row r="3295">
          <cell r="A3295" t="str">
            <v>2007</v>
          </cell>
          <cell r="B3295" t="str">
            <v>SK</v>
          </cell>
          <cell r="C3295" t="str">
            <v>VS_DF</v>
          </cell>
          <cell r="D3295" t="str">
            <v>e_itsp</v>
          </cell>
          <cell r="E3295">
            <v>5.2082826703508799E-2</v>
          </cell>
          <cell r="F3295" t="str">
            <v>% ent</v>
          </cell>
        </row>
        <row r="3296">
          <cell r="A3296" t="str">
            <v>2007</v>
          </cell>
          <cell r="B3296" t="str">
            <v>SK</v>
          </cell>
          <cell r="C3296" t="str">
            <v>VS_DF</v>
          </cell>
          <cell r="D3296" t="str">
            <v>e_itsp</v>
          </cell>
          <cell r="E3296">
            <v>5.8377653507551398E-2</v>
          </cell>
          <cell r="F3296" t="str">
            <v>% ent cuse</v>
          </cell>
        </row>
        <row r="3297">
          <cell r="A3297" t="str">
            <v>2007</v>
          </cell>
          <cell r="B3297" t="str">
            <v>SK</v>
          </cell>
          <cell r="C3297" t="str">
            <v>VS_DFGHIJKO</v>
          </cell>
          <cell r="D3297" t="str">
            <v>e_itsp</v>
          </cell>
          <cell r="E3297">
            <v>4.0406229311286401E-2</v>
          </cell>
          <cell r="F3297" t="str">
            <v>% ent</v>
          </cell>
        </row>
        <row r="3298">
          <cell r="A3298" t="str">
            <v>2007</v>
          </cell>
          <cell r="B3298" t="str">
            <v>SK</v>
          </cell>
          <cell r="C3298" t="str">
            <v>VS_DFGHIJKO</v>
          </cell>
          <cell r="D3298" t="str">
            <v>e_itsp</v>
          </cell>
          <cell r="E3298">
            <v>4.6697929205005803E-2</v>
          </cell>
          <cell r="F3298" t="str">
            <v>% ent cuse</v>
          </cell>
        </row>
        <row r="3299">
          <cell r="A3299" t="str">
            <v>2007</v>
          </cell>
          <cell r="B3299" t="str">
            <v>SK</v>
          </cell>
          <cell r="C3299" t="str">
            <v>VS_DFGHIKO</v>
          </cell>
          <cell r="D3299" t="str">
            <v>e_itsp</v>
          </cell>
          <cell r="E3299">
            <v>4.0392664956333098E-2</v>
          </cell>
          <cell r="F3299" t="str">
            <v>% ent</v>
          </cell>
        </row>
        <row r="3300">
          <cell r="A3300" t="str">
            <v>2007</v>
          </cell>
          <cell r="B3300" t="str">
            <v>SK</v>
          </cell>
          <cell r="C3300" t="str">
            <v>VS_DFGHIKO</v>
          </cell>
          <cell r="D3300" t="str">
            <v>e_itsp</v>
          </cell>
          <cell r="E3300">
            <v>4.6682199069069598E-2</v>
          </cell>
          <cell r="F3300" t="str">
            <v>% ent cuse</v>
          </cell>
        </row>
        <row r="3301">
          <cell r="A3301" t="str">
            <v>2007</v>
          </cell>
          <cell r="B3301" t="str">
            <v>SK</v>
          </cell>
          <cell r="C3301" t="str">
            <v>VS_E</v>
          </cell>
          <cell r="D3301" t="str">
            <v>e_itsp</v>
          </cell>
          <cell r="E3301">
            <v>0</v>
          </cell>
          <cell r="F3301" t="str">
            <v>% ent</v>
          </cell>
        </row>
        <row r="3302">
          <cell r="A3302" t="str">
            <v>2007</v>
          </cell>
          <cell r="B3302" t="str">
            <v>SK</v>
          </cell>
          <cell r="C3302" t="str">
            <v>VS_E</v>
          </cell>
          <cell r="D3302" t="str">
            <v>e_itsp</v>
          </cell>
          <cell r="E3302">
            <v>0</v>
          </cell>
          <cell r="F3302" t="str">
            <v>% ent cuse</v>
          </cell>
        </row>
        <row r="3303">
          <cell r="A3303" t="str">
            <v>2007</v>
          </cell>
          <cell r="B3303" t="str">
            <v>SK</v>
          </cell>
          <cell r="C3303" t="str">
            <v>VS_F</v>
          </cell>
          <cell r="D3303" t="str">
            <v>e_itsp</v>
          </cell>
          <cell r="E3303">
            <v>7.3893413083213497E-2</v>
          </cell>
          <cell r="F3303" t="str">
            <v>% ent</v>
          </cell>
        </row>
        <row r="3304">
          <cell r="A3304" t="str">
            <v>2007</v>
          </cell>
          <cell r="B3304" t="str">
            <v>SK</v>
          </cell>
          <cell r="C3304" t="str">
            <v>VS_F</v>
          </cell>
          <cell r="D3304" t="str">
            <v>e_itsp</v>
          </cell>
          <cell r="E3304">
            <v>7.9212449948822997E-2</v>
          </cell>
          <cell r="F3304" t="str">
            <v>% ent cuse</v>
          </cell>
        </row>
        <row r="3305">
          <cell r="A3305" t="str">
            <v>2007</v>
          </cell>
          <cell r="B3305" t="str">
            <v>SK</v>
          </cell>
          <cell r="C3305" t="str">
            <v>VS_G</v>
          </cell>
          <cell r="D3305" t="str">
            <v>e_itsp</v>
          </cell>
          <cell r="E3305">
            <v>1.35860938852107E-2</v>
          </cell>
          <cell r="F3305" t="str">
            <v>% ent</v>
          </cell>
        </row>
        <row r="3306">
          <cell r="A3306" t="str">
            <v>2007</v>
          </cell>
          <cell r="B3306" t="str">
            <v>SK</v>
          </cell>
          <cell r="C3306" t="str">
            <v>VS_G</v>
          </cell>
          <cell r="D3306" t="str">
            <v>e_itsp</v>
          </cell>
          <cell r="E3306">
            <v>1.54851776782106E-2</v>
          </cell>
          <cell r="F3306" t="str">
            <v>% ent cuse</v>
          </cell>
        </row>
        <row r="3307">
          <cell r="A3307" t="str">
            <v>2007</v>
          </cell>
          <cell r="B3307" t="str">
            <v>SK</v>
          </cell>
          <cell r="C3307" t="str">
            <v>VS_G50</v>
          </cell>
          <cell r="D3307" t="str">
            <v>e_itsp</v>
          </cell>
          <cell r="E3307">
            <v>6.6404051772650501E-3</v>
          </cell>
          <cell r="F3307" t="str">
            <v>% ent</v>
          </cell>
        </row>
        <row r="3308">
          <cell r="A3308" t="str">
            <v>2007</v>
          </cell>
          <cell r="B3308" t="str">
            <v>SK</v>
          </cell>
          <cell r="C3308" t="str">
            <v>VS_G50</v>
          </cell>
          <cell r="D3308" t="str">
            <v>e_itsp</v>
          </cell>
          <cell r="E3308">
            <v>6.6404051772650501E-3</v>
          </cell>
          <cell r="F3308" t="str">
            <v>% ent cuse</v>
          </cell>
        </row>
        <row r="3309">
          <cell r="A3309" t="str">
            <v>2007</v>
          </cell>
          <cell r="B3309" t="str">
            <v>SK</v>
          </cell>
          <cell r="C3309" t="str">
            <v>VS_G51</v>
          </cell>
          <cell r="D3309" t="str">
            <v>e_itsp</v>
          </cell>
          <cell r="E3309">
            <v>1.53698047363618E-2</v>
          </cell>
          <cell r="F3309" t="str">
            <v>% ent</v>
          </cell>
        </row>
        <row r="3310">
          <cell r="A3310" t="str">
            <v>2007</v>
          </cell>
          <cell r="B3310" t="str">
            <v>SK</v>
          </cell>
          <cell r="C3310" t="str">
            <v>VS_G51</v>
          </cell>
          <cell r="D3310" t="str">
            <v>e_itsp</v>
          </cell>
          <cell r="E3310">
            <v>1.66623608665563E-2</v>
          </cell>
          <cell r="F3310" t="str">
            <v>% ent cuse</v>
          </cell>
        </row>
        <row r="3311">
          <cell r="A3311" t="str">
            <v>2007</v>
          </cell>
          <cell r="B3311" t="str">
            <v>SK</v>
          </cell>
          <cell r="C3311" t="str">
            <v>VS_G52</v>
          </cell>
          <cell r="D3311" t="str">
            <v>e_itsp</v>
          </cell>
          <cell r="E3311">
            <v>1.27674190838242E-2</v>
          </cell>
          <cell r="F3311" t="str">
            <v>% ent</v>
          </cell>
        </row>
        <row r="3312">
          <cell r="A3312" t="str">
            <v>2007</v>
          </cell>
          <cell r="B3312" t="str">
            <v>SK</v>
          </cell>
          <cell r="C3312" t="str">
            <v>VS_G52</v>
          </cell>
          <cell r="D3312" t="str">
            <v>e_itsp</v>
          </cell>
          <cell r="E3312">
            <v>1.55739626996509E-2</v>
          </cell>
          <cell r="F3312" t="str">
            <v>% ent cuse</v>
          </cell>
        </row>
        <row r="3313">
          <cell r="A3313" t="str">
            <v>2007</v>
          </cell>
          <cell r="B3313" t="str">
            <v>SK</v>
          </cell>
          <cell r="C3313" t="str">
            <v>VS_GHIKO</v>
          </cell>
          <cell r="D3313" t="str">
            <v>e_itsp</v>
          </cell>
          <cell r="E3313">
            <v>3.3119950287583098E-2</v>
          </cell>
          <cell r="F3313" t="str">
            <v>% ent</v>
          </cell>
        </row>
        <row r="3314">
          <cell r="A3314" t="str">
            <v>2007</v>
          </cell>
          <cell r="B3314" t="str">
            <v>SK</v>
          </cell>
          <cell r="C3314" t="str">
            <v>VS_GHIKO</v>
          </cell>
          <cell r="D3314" t="str">
            <v>e_itsp</v>
          </cell>
          <cell r="E3314">
            <v>3.9032008317700602E-2</v>
          </cell>
          <cell r="F3314" t="str">
            <v>% ent cuse</v>
          </cell>
        </row>
        <row r="3315">
          <cell r="A3315" t="str">
            <v>2007</v>
          </cell>
          <cell r="B3315" t="str">
            <v>SK</v>
          </cell>
          <cell r="C3315" t="str">
            <v>VS_H551_552</v>
          </cell>
          <cell r="D3315" t="str">
            <v>e_itsp</v>
          </cell>
          <cell r="E3315">
            <v>0</v>
          </cell>
          <cell r="F3315" t="str">
            <v>% ent</v>
          </cell>
        </row>
        <row r="3316">
          <cell r="A3316" t="str">
            <v>2007</v>
          </cell>
          <cell r="B3316" t="str">
            <v>SK</v>
          </cell>
          <cell r="C3316" t="str">
            <v>VS_H551_552</v>
          </cell>
          <cell r="D3316" t="str">
            <v>e_itsp</v>
          </cell>
          <cell r="E3316">
            <v>0</v>
          </cell>
          <cell r="F3316" t="str">
            <v>% ent cuse</v>
          </cell>
        </row>
        <row r="3317">
          <cell r="A3317" t="str">
            <v>2007</v>
          </cell>
          <cell r="B3317" t="str">
            <v>SK</v>
          </cell>
          <cell r="C3317" t="str">
            <v>VS_H553_555</v>
          </cell>
          <cell r="D3317" t="str">
            <v>e_itsp</v>
          </cell>
          <cell r="E3317">
            <v>0</v>
          </cell>
          <cell r="F3317" t="str">
            <v>% ent</v>
          </cell>
        </row>
        <row r="3318">
          <cell r="A3318" t="str">
            <v>2007</v>
          </cell>
          <cell r="B3318" t="str">
            <v>SK</v>
          </cell>
          <cell r="C3318" t="str">
            <v>VS_H553_555</v>
          </cell>
          <cell r="D3318" t="str">
            <v>e_itsp</v>
          </cell>
          <cell r="E3318">
            <v>0</v>
          </cell>
          <cell r="F3318" t="str">
            <v>% ent cuse</v>
          </cell>
        </row>
        <row r="3319">
          <cell r="A3319" t="str">
            <v>2007</v>
          </cell>
          <cell r="B3319" t="str">
            <v>SK</v>
          </cell>
          <cell r="C3319" t="str">
            <v>VS_I</v>
          </cell>
          <cell r="D3319" t="str">
            <v>e_itsp</v>
          </cell>
          <cell r="E3319">
            <v>8.0198476805908095E-3</v>
          </cell>
          <cell r="F3319" t="str">
            <v>% ent</v>
          </cell>
        </row>
        <row r="3320">
          <cell r="A3320" t="str">
            <v>2007</v>
          </cell>
          <cell r="B3320" t="str">
            <v>SK</v>
          </cell>
          <cell r="C3320" t="str">
            <v>VS_I</v>
          </cell>
          <cell r="D3320" t="str">
            <v>e_itsp</v>
          </cell>
          <cell r="E3320">
            <v>1.0186483489102701E-2</v>
          </cell>
          <cell r="F3320" t="str">
            <v>% ent cuse</v>
          </cell>
        </row>
        <row r="3321">
          <cell r="A3321" t="str">
            <v>2007</v>
          </cell>
          <cell r="B3321" t="str">
            <v>SK</v>
          </cell>
          <cell r="C3321" t="str">
            <v>VS_I60_63</v>
          </cell>
          <cell r="D3321" t="str">
            <v>e_itsp</v>
          </cell>
          <cell r="E3321">
            <v>2.8910260192341699E-3</v>
          </cell>
          <cell r="F3321" t="str">
            <v>% ent</v>
          </cell>
        </row>
        <row r="3322">
          <cell r="A3322" t="str">
            <v>2007</v>
          </cell>
          <cell r="B3322" t="str">
            <v>SK</v>
          </cell>
          <cell r="C3322" t="str">
            <v>VS_I60_63</v>
          </cell>
          <cell r="D3322" t="str">
            <v>e_itsp</v>
          </cell>
          <cell r="E3322">
            <v>3.6946184238305399E-3</v>
          </cell>
          <cell r="F3322" t="str">
            <v>% ent cuse</v>
          </cell>
        </row>
        <row r="3323">
          <cell r="A3323" t="str">
            <v>2007</v>
          </cell>
          <cell r="B3323" t="str">
            <v>SK</v>
          </cell>
          <cell r="C3323" t="str">
            <v>VS_I64</v>
          </cell>
          <cell r="D3323" t="str">
            <v>e_itsp</v>
          </cell>
          <cell r="E3323">
            <v>0.234986945169713</v>
          </cell>
          <cell r="F3323" t="str">
            <v>% ent</v>
          </cell>
        </row>
        <row r="3324">
          <cell r="A3324" t="str">
            <v>2007</v>
          </cell>
          <cell r="B3324" t="str">
            <v>SK</v>
          </cell>
          <cell r="C3324" t="str">
            <v>VS_I64</v>
          </cell>
          <cell r="D3324" t="str">
            <v>e_itsp</v>
          </cell>
          <cell r="E3324">
            <v>0.234986945169713</v>
          </cell>
          <cell r="F3324" t="str">
            <v>% ent cuse</v>
          </cell>
        </row>
        <row r="3325">
          <cell r="A3325" t="str">
            <v>2007</v>
          </cell>
          <cell r="B3325" t="str">
            <v>SK</v>
          </cell>
          <cell r="C3325" t="str">
            <v>VS_J65_66</v>
          </cell>
          <cell r="D3325" t="str">
            <v>e_itsp</v>
          </cell>
          <cell r="E3325">
            <v>0.169951923076923</v>
          </cell>
          <cell r="F3325" t="str">
            <v>% ent</v>
          </cell>
        </row>
        <row r="3326">
          <cell r="A3326" t="str">
            <v>2007</v>
          </cell>
          <cell r="B3326" t="str">
            <v>SK</v>
          </cell>
          <cell r="C3326" t="str">
            <v>VS_J65_66</v>
          </cell>
          <cell r="D3326" t="str">
            <v>e_itsp</v>
          </cell>
          <cell r="E3326">
            <v>0.19859550561797801</v>
          </cell>
          <cell r="F3326" t="str">
            <v>% ent cuse</v>
          </cell>
        </row>
        <row r="3327">
          <cell r="A3327" t="str">
            <v>2007</v>
          </cell>
          <cell r="B3327" t="str">
            <v>SK</v>
          </cell>
          <cell r="C3327" t="str">
            <v>VS_K</v>
          </cell>
          <cell r="D3327" t="str">
            <v>e_itsp</v>
          </cell>
          <cell r="E3327">
            <v>8.4674583613469703E-2</v>
          </cell>
          <cell r="F3327" t="str">
            <v>% ent</v>
          </cell>
        </row>
        <row r="3328">
          <cell r="A3328" t="str">
            <v>2007</v>
          </cell>
          <cell r="B3328" t="str">
            <v>SK</v>
          </cell>
          <cell r="C3328" t="str">
            <v>VS_K</v>
          </cell>
          <cell r="D3328" t="str">
            <v>e_itsp</v>
          </cell>
          <cell r="E3328">
            <v>0.104320279515704</v>
          </cell>
          <cell r="F3328" t="str">
            <v>% ent cuse</v>
          </cell>
        </row>
        <row r="3329">
          <cell r="A3329" t="str">
            <v>2007</v>
          </cell>
          <cell r="B3329" t="str">
            <v>SK</v>
          </cell>
          <cell r="C3329" t="str">
            <v>VS_K70_71_73_74</v>
          </cell>
          <cell r="D3329" t="str">
            <v>e_itsp</v>
          </cell>
          <cell r="E3329">
            <v>0.57517244145011204</v>
          </cell>
          <cell r="F3329" t="str">
            <v>% ent</v>
          </cell>
        </row>
        <row r="3330">
          <cell r="A3330" t="str">
            <v>2007</v>
          </cell>
          <cell r="B3330" t="str">
            <v>SK</v>
          </cell>
          <cell r="C3330" t="str">
            <v>VS_K70_71_73_74</v>
          </cell>
          <cell r="D3330" t="str">
            <v>e_itsp</v>
          </cell>
          <cell r="E3330">
            <v>0.57517244145011204</v>
          </cell>
          <cell r="F3330" t="str">
            <v>% ent cuse</v>
          </cell>
        </row>
        <row r="3331">
          <cell r="A3331" t="str">
            <v>2007</v>
          </cell>
          <cell r="B3331" t="str">
            <v>SK</v>
          </cell>
          <cell r="C3331" t="str">
            <v>VS_K72</v>
          </cell>
          <cell r="D3331" t="str">
            <v>e_itsp</v>
          </cell>
          <cell r="E3331">
            <v>1.48327301772698E-2</v>
          </cell>
          <cell r="F3331" t="str">
            <v>% ent</v>
          </cell>
        </row>
        <row r="3332">
          <cell r="A3332" t="str">
            <v>2007</v>
          </cell>
          <cell r="B3332" t="str">
            <v>SK</v>
          </cell>
          <cell r="C3332" t="str">
            <v>VS_K72</v>
          </cell>
          <cell r="D3332" t="str">
            <v>e_itsp</v>
          </cell>
          <cell r="E3332">
            <v>1.8898470289215801E-2</v>
          </cell>
          <cell r="F3332" t="str">
            <v>% ent cuse</v>
          </cell>
        </row>
        <row r="3333">
          <cell r="A3333" t="str">
            <v>2007</v>
          </cell>
          <cell r="B3333" t="str">
            <v>SK</v>
          </cell>
          <cell r="C3333" t="str">
            <v>VS_O921_922</v>
          </cell>
          <cell r="D3333" t="str">
            <v>e_itsp</v>
          </cell>
          <cell r="E3333">
            <v>0</v>
          </cell>
          <cell r="F3333" t="str">
            <v>% ent</v>
          </cell>
        </row>
        <row r="3334">
          <cell r="A3334" t="str">
            <v>2007</v>
          </cell>
          <cell r="B3334" t="str">
            <v>SK</v>
          </cell>
          <cell r="C3334" t="str">
            <v>VS_O921_922</v>
          </cell>
          <cell r="D3334" t="str">
            <v>e_itsp</v>
          </cell>
          <cell r="E3334">
            <v>0</v>
          </cell>
          <cell r="F3334" t="str">
            <v>% ent cuse</v>
          </cell>
        </row>
        <row r="3335">
          <cell r="A3335" t="str">
            <v>2007</v>
          </cell>
          <cell r="B3335" t="str">
            <v>SK</v>
          </cell>
          <cell r="C3335" t="str">
            <v>VS_O923_927</v>
          </cell>
          <cell r="D3335" t="str">
            <v>e_itsp</v>
          </cell>
          <cell r="E3335">
            <v>0</v>
          </cell>
          <cell r="F3335" t="str">
            <v>% ent</v>
          </cell>
        </row>
        <row r="3336">
          <cell r="A3336" t="str">
            <v>2007</v>
          </cell>
          <cell r="B3336" t="str">
            <v>SK</v>
          </cell>
          <cell r="C3336" t="str">
            <v>VS_O923_927</v>
          </cell>
          <cell r="D3336" t="str">
            <v>e_itsp</v>
          </cell>
          <cell r="E3336">
            <v>0</v>
          </cell>
          <cell r="F3336" t="str">
            <v>% ent cuse</v>
          </cell>
        </row>
        <row r="3337">
          <cell r="A3337" t="str">
            <v>2007</v>
          </cell>
          <cell r="B3337" t="str">
            <v>SK</v>
          </cell>
          <cell r="C3337" t="str">
            <v>VS_O93</v>
          </cell>
          <cell r="D3337" t="str">
            <v>e_itsp</v>
          </cell>
          <cell r="E3337">
            <v>0</v>
          </cell>
          <cell r="F3337" t="str">
            <v>% ent</v>
          </cell>
        </row>
        <row r="3338">
          <cell r="A3338" t="str">
            <v>2007</v>
          </cell>
          <cell r="B3338" t="str">
            <v>SK</v>
          </cell>
          <cell r="C3338" t="str">
            <v>VS_O93</v>
          </cell>
          <cell r="D3338" t="str">
            <v>e_itsp</v>
          </cell>
          <cell r="E3338">
            <v>0</v>
          </cell>
          <cell r="F3338" t="str">
            <v>% ent cuse</v>
          </cell>
        </row>
        <row r="3339">
          <cell r="A3339" t="str">
            <v>2007</v>
          </cell>
          <cell r="B3339" t="str">
            <v>UK</v>
          </cell>
          <cell r="C3339" t="str">
            <v>10_65</v>
          </cell>
          <cell r="D3339" t="str">
            <v>e_itsp</v>
          </cell>
          <cell r="E3339">
            <v>0.55301794453507302</v>
          </cell>
          <cell r="F3339" t="str">
            <v>% ent</v>
          </cell>
        </row>
        <row r="3340">
          <cell r="A3340" t="str">
            <v>2007</v>
          </cell>
          <cell r="B3340" t="str">
            <v>UK</v>
          </cell>
          <cell r="C3340" t="str">
            <v>10_65</v>
          </cell>
          <cell r="D3340" t="str">
            <v>e_itsp</v>
          </cell>
          <cell r="E3340">
            <v>0.56974789915966395</v>
          </cell>
          <cell r="F3340" t="str">
            <v>% ent cuse</v>
          </cell>
        </row>
        <row r="3341">
          <cell r="A3341" t="str">
            <v>2007</v>
          </cell>
          <cell r="B3341" t="str">
            <v>UK</v>
          </cell>
          <cell r="C3341" t="str">
            <v>10_66</v>
          </cell>
          <cell r="D3341" t="str">
            <v>e_itsp</v>
          </cell>
          <cell r="E3341">
            <v>0.59183673469387799</v>
          </cell>
          <cell r="F3341" t="str">
            <v>% ent</v>
          </cell>
        </row>
        <row r="3342">
          <cell r="A3342" t="str">
            <v>2007</v>
          </cell>
          <cell r="B3342" t="str">
            <v>UK</v>
          </cell>
          <cell r="C3342" t="str">
            <v>10_66</v>
          </cell>
          <cell r="D3342" t="str">
            <v>e_itsp</v>
          </cell>
          <cell r="E3342">
            <v>0.59183673469387799</v>
          </cell>
          <cell r="F3342" t="str">
            <v>% ent cuse</v>
          </cell>
        </row>
        <row r="3343">
          <cell r="A3343" t="str">
            <v>2007</v>
          </cell>
          <cell r="B3343" t="str">
            <v>UK</v>
          </cell>
          <cell r="C3343" t="str">
            <v>10_67</v>
          </cell>
          <cell r="D3343" t="str">
            <v>e_itsp</v>
          </cell>
          <cell r="E3343">
            <v>0.24427211843496699</v>
          </cell>
          <cell r="F3343" t="str">
            <v>% ent</v>
          </cell>
        </row>
        <row r="3344">
          <cell r="A3344" t="str">
            <v>2007</v>
          </cell>
          <cell r="B3344" t="str">
            <v>UK</v>
          </cell>
          <cell r="C3344" t="str">
            <v>10_67</v>
          </cell>
          <cell r="D3344" t="str">
            <v>e_itsp</v>
          </cell>
          <cell r="E3344">
            <v>0.24427211843496699</v>
          </cell>
          <cell r="F3344" t="str">
            <v>% ent cuse</v>
          </cell>
        </row>
        <row r="3345">
          <cell r="A3345" t="str">
            <v>2007</v>
          </cell>
          <cell r="B3345" t="str">
            <v>UK</v>
          </cell>
          <cell r="C3345" t="str">
            <v>10_D</v>
          </cell>
          <cell r="D3345" t="str">
            <v>e_itsp</v>
          </cell>
          <cell r="E3345">
            <v>0.20907832976096799</v>
          </cell>
          <cell r="F3345" t="str">
            <v>% ent</v>
          </cell>
        </row>
        <row r="3346">
          <cell r="A3346" t="str">
            <v>2007</v>
          </cell>
          <cell r="B3346" t="str">
            <v>UK</v>
          </cell>
          <cell r="C3346" t="str">
            <v>10_D</v>
          </cell>
          <cell r="D3346" t="str">
            <v>e_itsp</v>
          </cell>
          <cell r="E3346">
            <v>0.216935983334272</v>
          </cell>
          <cell r="F3346" t="str">
            <v>% ent cuse</v>
          </cell>
        </row>
        <row r="3347">
          <cell r="A3347" t="str">
            <v>2007</v>
          </cell>
          <cell r="B3347" t="str">
            <v>UK</v>
          </cell>
          <cell r="C3347" t="str">
            <v>10_D15_22</v>
          </cell>
          <cell r="D3347" t="str">
            <v>e_itsp</v>
          </cell>
          <cell r="E3347">
            <v>0.209756941441052</v>
          </cell>
          <cell r="F3347" t="str">
            <v>% ent</v>
          </cell>
        </row>
        <row r="3348">
          <cell r="A3348" t="str">
            <v>2007</v>
          </cell>
          <cell r="B3348" t="str">
            <v>UK</v>
          </cell>
          <cell r="C3348" t="str">
            <v>10_D15_22</v>
          </cell>
          <cell r="D3348" t="str">
            <v>e_itsp</v>
          </cell>
          <cell r="E3348">
            <v>0.225581395348837</v>
          </cell>
          <cell r="F3348" t="str">
            <v>% ent cuse</v>
          </cell>
        </row>
        <row r="3349">
          <cell r="A3349" t="str">
            <v>2007</v>
          </cell>
          <cell r="B3349" t="str">
            <v>UK</v>
          </cell>
          <cell r="C3349" t="str">
            <v>10_D22</v>
          </cell>
          <cell r="D3349" t="str">
            <v>e_itsp</v>
          </cell>
          <cell r="E3349">
            <v>0.30902612826603298</v>
          </cell>
          <cell r="F3349" t="str">
            <v>% ent</v>
          </cell>
        </row>
        <row r="3350">
          <cell r="A3350" t="str">
            <v>2007</v>
          </cell>
          <cell r="B3350" t="str">
            <v>UK</v>
          </cell>
          <cell r="C3350" t="str">
            <v>10_D22</v>
          </cell>
          <cell r="D3350" t="str">
            <v>e_itsp</v>
          </cell>
          <cell r="E3350">
            <v>0.31402365435674601</v>
          </cell>
          <cell r="F3350" t="str">
            <v>% ent cuse</v>
          </cell>
        </row>
        <row r="3351">
          <cell r="A3351" t="str">
            <v>2007</v>
          </cell>
          <cell r="B3351" t="str">
            <v>UK</v>
          </cell>
          <cell r="C3351" t="str">
            <v>10_D23_25</v>
          </cell>
          <cell r="D3351" t="str">
            <v>e_itsp</v>
          </cell>
          <cell r="E3351">
            <v>0.21030737231338101</v>
          </cell>
          <cell r="F3351" t="str">
            <v>% ent</v>
          </cell>
        </row>
        <row r="3352">
          <cell r="A3352" t="str">
            <v>2007</v>
          </cell>
          <cell r="B3352" t="str">
            <v>UK</v>
          </cell>
          <cell r="C3352" t="str">
            <v>10_D23_25</v>
          </cell>
          <cell r="D3352" t="str">
            <v>e_itsp</v>
          </cell>
          <cell r="E3352">
            <v>0.21074571560907801</v>
          </cell>
          <cell r="F3352" t="str">
            <v>% ent cuse</v>
          </cell>
        </row>
        <row r="3353">
          <cell r="A3353" t="str">
            <v>2007</v>
          </cell>
          <cell r="B3353" t="str">
            <v>UK</v>
          </cell>
          <cell r="C3353" t="str">
            <v>10_D26_28</v>
          </cell>
          <cell r="D3353" t="str">
            <v>e_itsp</v>
          </cell>
          <cell r="E3353">
            <v>0.14427803818452001</v>
          </cell>
          <cell r="F3353" t="str">
            <v>% ent</v>
          </cell>
        </row>
        <row r="3354">
          <cell r="A3354" t="str">
            <v>2007</v>
          </cell>
          <cell r="B3354" t="str">
            <v>UK</v>
          </cell>
          <cell r="C3354" t="str">
            <v>10_D26_28</v>
          </cell>
          <cell r="D3354" t="str">
            <v>e_itsp</v>
          </cell>
          <cell r="E3354">
            <v>0.14827869815532799</v>
          </cell>
          <cell r="F3354" t="str">
            <v>% ent cuse</v>
          </cell>
        </row>
        <row r="3355">
          <cell r="A3355" t="str">
            <v>2007</v>
          </cell>
          <cell r="B3355" t="str">
            <v>UK</v>
          </cell>
          <cell r="C3355" t="str">
            <v>10_D29_37</v>
          </cell>
          <cell r="D3355" t="str">
            <v>e_itsp</v>
          </cell>
          <cell r="E3355">
            <v>0.25437735231549702</v>
          </cell>
          <cell r="F3355" t="str">
            <v>% ent</v>
          </cell>
        </row>
        <row r="3356">
          <cell r="A3356" t="str">
            <v>2007</v>
          </cell>
          <cell r="B3356" t="str">
            <v>UK</v>
          </cell>
          <cell r="C3356" t="str">
            <v>10_D29_37</v>
          </cell>
          <cell r="D3356" t="str">
            <v>e_itsp</v>
          </cell>
          <cell r="E3356">
            <v>0.26031985263334201</v>
          </cell>
          <cell r="F3356" t="str">
            <v>% ent cuse</v>
          </cell>
        </row>
        <row r="3357">
          <cell r="A3357" t="str">
            <v>2007</v>
          </cell>
          <cell r="B3357" t="str">
            <v>UK</v>
          </cell>
          <cell r="C3357" t="str">
            <v>10_DF</v>
          </cell>
          <cell r="D3357" t="str">
            <v>e_itsp</v>
          </cell>
          <cell r="E3357">
            <v>0.19505147191620001</v>
          </cell>
          <cell r="F3357" t="str">
            <v>% ent</v>
          </cell>
        </row>
        <row r="3358">
          <cell r="A3358" t="str">
            <v>2007</v>
          </cell>
          <cell r="B3358" t="str">
            <v>UK</v>
          </cell>
          <cell r="C3358" t="str">
            <v>10_DF</v>
          </cell>
          <cell r="D3358" t="str">
            <v>e_itsp</v>
          </cell>
          <cell r="E3358">
            <v>0.20163548784586099</v>
          </cell>
          <cell r="F3358" t="str">
            <v>% ent cuse</v>
          </cell>
        </row>
        <row r="3359">
          <cell r="A3359" t="str">
            <v>2007</v>
          </cell>
          <cell r="B3359" t="str">
            <v>UK</v>
          </cell>
          <cell r="C3359" t="str">
            <v>10_DFGHIJKO</v>
          </cell>
          <cell r="D3359" t="str">
            <v>e_itsp</v>
          </cell>
          <cell r="E3359">
            <v>0.22461062083913899</v>
          </cell>
          <cell r="F3359" t="str">
            <v>% ent</v>
          </cell>
        </row>
        <row r="3360">
          <cell r="A3360" t="str">
            <v>2007</v>
          </cell>
          <cell r="B3360" t="str">
            <v>UK</v>
          </cell>
          <cell r="C3360" t="str">
            <v>10_DFGHIJKO</v>
          </cell>
          <cell r="D3360" t="str">
            <v>e_itsp</v>
          </cell>
          <cell r="E3360">
            <v>0.234880031085063</v>
          </cell>
          <cell r="F3360" t="str">
            <v>% ent cuse</v>
          </cell>
        </row>
        <row r="3361">
          <cell r="A3361" t="str">
            <v>2007</v>
          </cell>
          <cell r="B3361" t="str">
            <v>UK</v>
          </cell>
          <cell r="C3361" t="str">
            <v>10_DFGHIKO</v>
          </cell>
          <cell r="D3361" t="str">
            <v>e_itsp</v>
          </cell>
          <cell r="E3361">
            <v>0.222352435154998</v>
          </cell>
          <cell r="F3361" t="str">
            <v>% ent</v>
          </cell>
        </row>
        <row r="3362">
          <cell r="A3362" t="str">
            <v>2007</v>
          </cell>
          <cell r="B3362" t="str">
            <v>UK</v>
          </cell>
          <cell r="C3362" t="str">
            <v>10_DFGHIKO</v>
          </cell>
          <cell r="D3362" t="str">
            <v>e_itsp</v>
          </cell>
          <cell r="E3362">
            <v>0.23256117199877399</v>
          </cell>
          <cell r="F3362" t="str">
            <v>% ent cuse</v>
          </cell>
        </row>
        <row r="3363">
          <cell r="A3363" t="str">
            <v>2007</v>
          </cell>
          <cell r="B3363" t="str">
            <v>UK</v>
          </cell>
          <cell r="C3363" t="str">
            <v>10_DGHIK</v>
          </cell>
          <cell r="D3363" t="str">
            <v>e_itsp</v>
          </cell>
          <cell r="E3363">
            <v>0.228863376895967</v>
          </cell>
          <cell r="F3363" t="str">
            <v>% ent</v>
          </cell>
        </row>
        <row r="3364">
          <cell r="A3364" t="str">
            <v>2007</v>
          </cell>
          <cell r="B3364" t="str">
            <v>UK</v>
          </cell>
          <cell r="C3364" t="str">
            <v>10_DGHIK</v>
          </cell>
          <cell r="D3364" t="str">
            <v>e_itsp</v>
          </cell>
          <cell r="E3364">
            <v>0.24004313710906999</v>
          </cell>
          <cell r="F3364" t="str">
            <v>% ent cuse</v>
          </cell>
        </row>
        <row r="3365">
          <cell r="A3365" t="str">
            <v>2007</v>
          </cell>
          <cell r="B3365" t="str">
            <v>UK</v>
          </cell>
          <cell r="C3365" t="str">
            <v>10_DGIK</v>
          </cell>
          <cell r="D3365" t="str">
            <v>e_itsp</v>
          </cell>
          <cell r="E3365">
            <v>0.233688430110053</v>
          </cell>
          <cell r="F3365" t="str">
            <v>% ent</v>
          </cell>
        </row>
        <row r="3366">
          <cell r="A3366" t="str">
            <v>2007</v>
          </cell>
          <cell r="B3366" t="str">
            <v>UK</v>
          </cell>
          <cell r="C3366" t="str">
            <v>10_DGIK</v>
          </cell>
          <cell r="D3366" t="str">
            <v>e_itsp</v>
          </cell>
          <cell r="E3366">
            <v>0.24507803537192899</v>
          </cell>
          <cell r="F3366" t="str">
            <v>% ent cuse</v>
          </cell>
        </row>
        <row r="3367">
          <cell r="A3367" t="str">
            <v>2007</v>
          </cell>
          <cell r="B3367" t="str">
            <v>UK</v>
          </cell>
          <cell r="C3367" t="str">
            <v>10_E</v>
          </cell>
          <cell r="D3367" t="str">
            <v>e_itsp</v>
          </cell>
          <cell r="E3367">
            <v>0.42857142857142899</v>
          </cell>
          <cell r="F3367" t="str">
            <v>% ent</v>
          </cell>
        </row>
        <row r="3368">
          <cell r="A3368" t="str">
            <v>2007</v>
          </cell>
          <cell r="B3368" t="str">
            <v>UK</v>
          </cell>
          <cell r="C3368" t="str">
            <v>10_E</v>
          </cell>
          <cell r="D3368" t="str">
            <v>e_itsp</v>
          </cell>
          <cell r="E3368">
            <v>0.47191011235955099</v>
          </cell>
          <cell r="F3368" t="str">
            <v>% ent cuse</v>
          </cell>
        </row>
        <row r="3369">
          <cell r="A3369" t="str">
            <v>2007</v>
          </cell>
          <cell r="B3369" t="str">
            <v>UK</v>
          </cell>
          <cell r="C3369" t="str">
            <v>10_F</v>
          </cell>
          <cell r="D3369" t="str">
            <v>e_itsp</v>
          </cell>
          <cell r="E3369">
            <v>0.16712580348944001</v>
          </cell>
          <cell r="F3369" t="str">
            <v>% ent</v>
          </cell>
        </row>
        <row r="3370">
          <cell r="A3370" t="str">
            <v>2007</v>
          </cell>
          <cell r="B3370" t="str">
            <v>UK</v>
          </cell>
          <cell r="C3370" t="str">
            <v>10_F</v>
          </cell>
          <cell r="D3370" t="str">
            <v>e_itsp</v>
          </cell>
          <cell r="E3370">
            <v>0.171507760532151</v>
          </cell>
          <cell r="F3370" t="str">
            <v>% ent cuse</v>
          </cell>
        </row>
        <row r="3371">
          <cell r="A3371" t="str">
            <v>2007</v>
          </cell>
          <cell r="B3371" t="str">
            <v>UK</v>
          </cell>
          <cell r="C3371" t="str">
            <v>10_G</v>
          </cell>
          <cell r="D3371" t="str">
            <v>e_itsp</v>
          </cell>
          <cell r="E3371">
            <v>0.189872802004037</v>
          </cell>
          <cell r="F3371" t="str">
            <v>% ent</v>
          </cell>
        </row>
        <row r="3372">
          <cell r="A3372" t="str">
            <v>2007</v>
          </cell>
          <cell r="B3372" t="str">
            <v>UK</v>
          </cell>
          <cell r="C3372" t="str">
            <v>10_G</v>
          </cell>
          <cell r="D3372" t="str">
            <v>e_itsp</v>
          </cell>
          <cell r="E3372">
            <v>0.20296373326400599</v>
          </cell>
          <cell r="F3372" t="str">
            <v>% ent cuse</v>
          </cell>
        </row>
        <row r="3373">
          <cell r="A3373" t="str">
            <v>2007</v>
          </cell>
          <cell r="B3373" t="str">
            <v>UK</v>
          </cell>
          <cell r="C3373" t="str">
            <v>10_G50</v>
          </cell>
          <cell r="D3373" t="str">
            <v>e_itsp</v>
          </cell>
          <cell r="E3373">
            <v>0.22292670555414701</v>
          </cell>
          <cell r="F3373" t="str">
            <v>% ent</v>
          </cell>
        </row>
        <row r="3374">
          <cell r="A3374" t="str">
            <v>2007</v>
          </cell>
          <cell r="B3374" t="str">
            <v>UK</v>
          </cell>
          <cell r="C3374" t="str">
            <v>10_G50</v>
          </cell>
          <cell r="D3374" t="str">
            <v>e_itsp</v>
          </cell>
          <cell r="E3374">
            <v>0.22816353017521099</v>
          </cell>
          <cell r="F3374" t="str">
            <v>% ent cuse</v>
          </cell>
        </row>
        <row r="3375">
          <cell r="A3375" t="str">
            <v>2007</v>
          </cell>
          <cell r="B3375" t="str">
            <v>UK</v>
          </cell>
          <cell r="C3375" t="str">
            <v>10_G51</v>
          </cell>
          <cell r="D3375" t="str">
            <v>e_itsp</v>
          </cell>
          <cell r="E3375">
            <v>0.213773796192609</v>
          </cell>
          <cell r="F3375" t="str">
            <v>% ent</v>
          </cell>
        </row>
        <row r="3376">
          <cell r="A3376" t="str">
            <v>2007</v>
          </cell>
          <cell r="B3376" t="str">
            <v>UK</v>
          </cell>
          <cell r="C3376" t="str">
            <v>10_G51</v>
          </cell>
          <cell r="D3376" t="str">
            <v>e_itsp</v>
          </cell>
          <cell r="E3376">
            <v>0.22137183278251299</v>
          </cell>
          <cell r="F3376" t="str">
            <v>% ent cuse</v>
          </cell>
        </row>
        <row r="3377">
          <cell r="A3377" t="str">
            <v>2007</v>
          </cell>
          <cell r="B3377" t="str">
            <v>UK</v>
          </cell>
          <cell r="C3377" t="str">
            <v>10_G52</v>
          </cell>
          <cell r="D3377" t="str">
            <v>e_itsp</v>
          </cell>
          <cell r="E3377">
            <v>0.14514345195497999</v>
          </cell>
          <cell r="F3377" t="str">
            <v>% ent</v>
          </cell>
        </row>
        <row r="3378">
          <cell r="A3378" t="str">
            <v>2007</v>
          </cell>
          <cell r="B3378" t="str">
            <v>UK</v>
          </cell>
          <cell r="C3378" t="str">
            <v>10_G52</v>
          </cell>
          <cell r="D3378" t="str">
            <v>e_itsp</v>
          </cell>
          <cell r="E3378">
            <v>0.16510027381040501</v>
          </cell>
          <cell r="F3378" t="str">
            <v>% ent cuse</v>
          </cell>
        </row>
        <row r="3379">
          <cell r="A3379" t="str">
            <v>2007</v>
          </cell>
          <cell r="B3379" t="str">
            <v>UK</v>
          </cell>
          <cell r="C3379" t="str">
            <v>10_GHIKO</v>
          </cell>
          <cell r="D3379" t="str">
            <v>e_itsp</v>
          </cell>
          <cell r="E3379">
            <v>0.236742153811006</v>
          </cell>
          <cell r="F3379" t="str">
            <v>% ent</v>
          </cell>
        </row>
        <row r="3380">
          <cell r="A3380" t="str">
            <v>2007</v>
          </cell>
          <cell r="B3380" t="str">
            <v>UK</v>
          </cell>
          <cell r="C3380" t="str">
            <v>10_GHIKO</v>
          </cell>
          <cell r="D3380" t="str">
            <v>e_itsp</v>
          </cell>
          <cell r="E3380">
            <v>0.24915595539837901</v>
          </cell>
          <cell r="F3380" t="str">
            <v>% ent cuse</v>
          </cell>
        </row>
        <row r="3381">
          <cell r="A3381" t="str">
            <v>2007</v>
          </cell>
          <cell r="B3381" t="str">
            <v>UK</v>
          </cell>
          <cell r="C3381" t="str">
            <v>10_H551_552</v>
          </cell>
          <cell r="D3381" t="str">
            <v>e_itsp</v>
          </cell>
          <cell r="E3381">
            <v>9.2400332225913595E-2</v>
          </cell>
          <cell r="F3381" t="str">
            <v>% ent</v>
          </cell>
        </row>
        <row r="3382">
          <cell r="A3382" t="str">
            <v>2007</v>
          </cell>
          <cell r="B3382" t="str">
            <v>UK</v>
          </cell>
          <cell r="C3382" t="str">
            <v>10_H551_552</v>
          </cell>
          <cell r="D3382" t="str">
            <v>e_itsp</v>
          </cell>
          <cell r="E3382">
            <v>9.7204019222367904E-2</v>
          </cell>
          <cell r="F3382" t="str">
            <v>% ent cuse</v>
          </cell>
        </row>
        <row r="3383">
          <cell r="A3383" t="str">
            <v>2007</v>
          </cell>
          <cell r="B3383" t="str">
            <v>UK</v>
          </cell>
          <cell r="C3383" t="str">
            <v>10_H553_555</v>
          </cell>
          <cell r="D3383" t="str">
            <v>e_itsp</v>
          </cell>
          <cell r="E3383">
            <v>1.3410065693034399E-2</v>
          </cell>
          <cell r="F3383" t="str">
            <v>% ent</v>
          </cell>
        </row>
        <row r="3384">
          <cell r="A3384" t="str">
            <v>2007</v>
          </cell>
          <cell r="B3384" t="str">
            <v>UK</v>
          </cell>
          <cell r="C3384" t="str">
            <v>10_H553_555</v>
          </cell>
          <cell r="D3384" t="str">
            <v>e_itsp</v>
          </cell>
          <cell r="E3384">
            <v>1.7665570018595301E-2</v>
          </cell>
          <cell r="F3384" t="str">
            <v>% ent cuse</v>
          </cell>
        </row>
        <row r="3385">
          <cell r="A3385" t="str">
            <v>2007</v>
          </cell>
          <cell r="B3385" t="str">
            <v>UK</v>
          </cell>
          <cell r="C3385" t="str">
            <v>10_I</v>
          </cell>
          <cell r="D3385" t="str">
            <v>e_itsp</v>
          </cell>
          <cell r="E3385">
            <v>0.20346108721157599</v>
          </cell>
          <cell r="F3385" t="str">
            <v>% ent</v>
          </cell>
        </row>
        <row r="3386">
          <cell r="A3386" t="str">
            <v>2007</v>
          </cell>
          <cell r="B3386" t="str">
            <v>UK</v>
          </cell>
          <cell r="C3386" t="str">
            <v>10_I</v>
          </cell>
          <cell r="D3386" t="str">
            <v>e_itsp</v>
          </cell>
          <cell r="E3386">
            <v>0.219006524942117</v>
          </cell>
          <cell r="F3386" t="str">
            <v>% ent cuse</v>
          </cell>
        </row>
        <row r="3387">
          <cell r="A3387" t="str">
            <v>2007</v>
          </cell>
          <cell r="B3387" t="str">
            <v>UK</v>
          </cell>
          <cell r="C3387" t="str">
            <v>10_I60_63</v>
          </cell>
          <cell r="D3387" t="str">
            <v>e_itsp</v>
          </cell>
          <cell r="E3387">
            <v>0.19180962921970099</v>
          </cell>
          <cell r="F3387" t="str">
            <v>% ent</v>
          </cell>
        </row>
        <row r="3388">
          <cell r="A3388" t="str">
            <v>2007</v>
          </cell>
          <cell r="B3388" t="str">
            <v>UK</v>
          </cell>
          <cell r="C3388" t="str">
            <v>10_I60_63</v>
          </cell>
          <cell r="D3388" t="str">
            <v>e_itsp</v>
          </cell>
          <cell r="E3388">
            <v>0.20856902154290499</v>
          </cell>
          <cell r="F3388" t="str">
            <v>% ent cuse</v>
          </cell>
        </row>
        <row r="3389">
          <cell r="A3389" t="str">
            <v>2007</v>
          </cell>
          <cell r="B3389" t="str">
            <v>UK</v>
          </cell>
          <cell r="C3389" t="str">
            <v>10_I64</v>
          </cell>
          <cell r="D3389" t="str">
            <v>e_itsp</v>
          </cell>
          <cell r="E3389">
            <v>0.29170159262363798</v>
          </cell>
          <cell r="F3389" t="str">
            <v>% ent</v>
          </cell>
        </row>
        <row r="3390">
          <cell r="A3390" t="str">
            <v>2007</v>
          </cell>
          <cell r="B3390" t="str">
            <v>UK</v>
          </cell>
          <cell r="C3390" t="str">
            <v>10_I64</v>
          </cell>
          <cell r="D3390" t="str">
            <v>e_itsp</v>
          </cell>
          <cell r="E3390">
            <v>0.29170159262363798</v>
          </cell>
          <cell r="F3390" t="str">
            <v>% ent cuse</v>
          </cell>
        </row>
        <row r="3391">
          <cell r="A3391" t="str">
            <v>2007</v>
          </cell>
          <cell r="B3391" t="str">
            <v>UK</v>
          </cell>
          <cell r="C3391" t="str">
            <v>10_J65_66</v>
          </cell>
          <cell r="D3391" t="str">
            <v>e_itsp</v>
          </cell>
          <cell r="E3391">
            <v>0.56831119544592001</v>
          </cell>
          <cell r="F3391" t="str">
            <v>% ent</v>
          </cell>
        </row>
        <row r="3392">
          <cell r="A3392" t="str">
            <v>2007</v>
          </cell>
          <cell r="B3392" t="str">
            <v>UK</v>
          </cell>
          <cell r="C3392" t="str">
            <v>10_J65_66</v>
          </cell>
          <cell r="D3392" t="str">
            <v>e_itsp</v>
          </cell>
          <cell r="E3392">
            <v>0.57818532818532797</v>
          </cell>
          <cell r="F3392" t="str">
            <v>% ent cuse</v>
          </cell>
        </row>
        <row r="3393">
          <cell r="A3393" t="str">
            <v>2007</v>
          </cell>
          <cell r="B3393" t="str">
            <v>UK</v>
          </cell>
          <cell r="C3393" t="str">
            <v>10_K</v>
          </cell>
          <cell r="D3393" t="str">
            <v>e_itsp</v>
          </cell>
          <cell r="E3393">
            <v>0.29655244245391099</v>
          </cell>
          <cell r="F3393" t="str">
            <v>% ent</v>
          </cell>
        </row>
        <row r="3394">
          <cell r="A3394" t="str">
            <v>2007</v>
          </cell>
          <cell r="B3394" t="str">
            <v>UK</v>
          </cell>
          <cell r="C3394" t="str">
            <v>10_K</v>
          </cell>
          <cell r="D3394" t="str">
            <v>e_itsp</v>
          </cell>
          <cell r="E3394">
            <v>0.30688971285677302</v>
          </cell>
          <cell r="F3394" t="str">
            <v>% ent cuse</v>
          </cell>
        </row>
        <row r="3395">
          <cell r="A3395" t="str">
            <v>2007</v>
          </cell>
          <cell r="B3395" t="str">
            <v>UK</v>
          </cell>
          <cell r="C3395" t="str">
            <v>10_K70_71_73_74</v>
          </cell>
          <cell r="D3395" t="str">
            <v>e_itsp</v>
          </cell>
          <cell r="E3395">
            <v>0.24353377458573899</v>
          </cell>
          <cell r="F3395" t="str">
            <v>% ent</v>
          </cell>
        </row>
        <row r="3396">
          <cell r="A3396" t="str">
            <v>2007</v>
          </cell>
          <cell r="B3396" t="str">
            <v>UK</v>
          </cell>
          <cell r="C3396" t="str">
            <v>10_K70_71_73_74</v>
          </cell>
          <cell r="D3396" t="str">
            <v>e_itsp</v>
          </cell>
          <cell r="E3396">
            <v>0.253141086632999</v>
          </cell>
          <cell r="F3396" t="str">
            <v>% ent cuse</v>
          </cell>
        </row>
        <row r="3397">
          <cell r="A3397" t="str">
            <v>2007</v>
          </cell>
          <cell r="B3397" t="str">
            <v>UK</v>
          </cell>
          <cell r="C3397" t="str">
            <v>10_K72</v>
          </cell>
          <cell r="D3397" t="str">
            <v>e_itsp</v>
          </cell>
          <cell r="E3397">
            <v>0.71494721244674897</v>
          </cell>
          <cell r="F3397" t="str">
            <v>% ent</v>
          </cell>
        </row>
        <row r="3398">
          <cell r="A3398" t="str">
            <v>2007</v>
          </cell>
          <cell r="B3398" t="str">
            <v>UK</v>
          </cell>
          <cell r="C3398" t="str">
            <v>10_K72</v>
          </cell>
          <cell r="D3398" t="str">
            <v>e_itsp</v>
          </cell>
          <cell r="E3398">
            <v>0.71494721244674897</v>
          </cell>
          <cell r="F3398" t="str">
            <v>% ent cuse</v>
          </cell>
        </row>
        <row r="3399">
          <cell r="A3399" t="str">
            <v>2007</v>
          </cell>
          <cell r="B3399" t="str">
            <v>UK</v>
          </cell>
          <cell r="C3399" t="str">
            <v>10_O921_922</v>
          </cell>
          <cell r="D3399" t="str">
            <v>e_itsp</v>
          </cell>
          <cell r="E3399">
            <v>0.34011299435028203</v>
          </cell>
          <cell r="F3399" t="str">
            <v>% ent</v>
          </cell>
        </row>
        <row r="3400">
          <cell r="A3400" t="str">
            <v>2007</v>
          </cell>
          <cell r="B3400" t="str">
            <v>UK</v>
          </cell>
          <cell r="C3400" t="str">
            <v>10_O921_922</v>
          </cell>
          <cell r="D3400" t="str">
            <v>e_itsp</v>
          </cell>
          <cell r="E3400">
            <v>0.34049773755656099</v>
          </cell>
          <cell r="F3400" t="str">
            <v>% ent cuse</v>
          </cell>
        </row>
        <row r="3401">
          <cell r="A3401" t="str">
            <v>2007</v>
          </cell>
          <cell r="B3401" t="str">
            <v>UK</v>
          </cell>
          <cell r="C3401" t="str">
            <v>10_O923_927</v>
          </cell>
          <cell r="D3401" t="str">
            <v>e_itsp</v>
          </cell>
          <cell r="E3401">
            <v>0.1591796875</v>
          </cell>
          <cell r="F3401" t="str">
            <v>% ent</v>
          </cell>
        </row>
        <row r="3402">
          <cell r="A3402" t="str">
            <v>2007</v>
          </cell>
          <cell r="B3402" t="str">
            <v>UK</v>
          </cell>
          <cell r="C3402" t="str">
            <v>10_O923_927</v>
          </cell>
          <cell r="D3402" t="str">
            <v>e_itsp</v>
          </cell>
          <cell r="E3402">
            <v>0.172031662269129</v>
          </cell>
          <cell r="F3402" t="str">
            <v>% ent cuse</v>
          </cell>
        </row>
        <row r="3403">
          <cell r="A3403" t="str">
            <v>2007</v>
          </cell>
          <cell r="B3403" t="str">
            <v>UK</v>
          </cell>
          <cell r="C3403" t="str">
            <v>10_O93</v>
          </cell>
          <cell r="D3403" t="str">
            <v>e_itsp</v>
          </cell>
          <cell r="E3403">
            <v>2.85517715858273E-2</v>
          </cell>
          <cell r="F3403" t="str">
            <v>% ent</v>
          </cell>
        </row>
        <row r="3404">
          <cell r="A3404" t="str">
            <v>2007</v>
          </cell>
          <cell r="B3404" t="str">
            <v>UK</v>
          </cell>
          <cell r="C3404" t="str">
            <v>10_O93</v>
          </cell>
          <cell r="D3404" t="str">
            <v>e_itsp</v>
          </cell>
          <cell r="E3404">
            <v>3.63079615048119E-2</v>
          </cell>
          <cell r="F3404" t="str">
            <v>% ent cuse</v>
          </cell>
        </row>
        <row r="3405">
          <cell r="A3405" t="str">
            <v>2007</v>
          </cell>
          <cell r="B3405" t="str">
            <v>UK</v>
          </cell>
          <cell r="C3405" t="str">
            <v>L_DF</v>
          </cell>
          <cell r="D3405" t="str">
            <v>e_itsp</v>
          </cell>
          <cell r="E3405">
            <v>0.60995113282985303</v>
          </cell>
          <cell r="F3405" t="str">
            <v>% ent</v>
          </cell>
        </row>
        <row r="3406">
          <cell r="A3406" t="str">
            <v>2007</v>
          </cell>
          <cell r="B3406" t="str">
            <v>UK</v>
          </cell>
          <cell r="C3406" t="str">
            <v>L_DF</v>
          </cell>
          <cell r="D3406" t="str">
            <v>e_itsp</v>
          </cell>
          <cell r="E3406">
            <v>0.61185383244206804</v>
          </cell>
          <cell r="F3406" t="str">
            <v>% ent cuse</v>
          </cell>
        </row>
        <row r="3407">
          <cell r="A3407" t="str">
            <v>2007</v>
          </cell>
          <cell r="B3407" t="str">
            <v>UK</v>
          </cell>
          <cell r="C3407" t="str">
            <v>L_DFGHIJKO</v>
          </cell>
          <cell r="D3407" t="str">
            <v>e_itsp</v>
          </cell>
          <cell r="E3407">
            <v>0.58254364089775601</v>
          </cell>
          <cell r="F3407" t="str">
            <v>% ent</v>
          </cell>
        </row>
        <row r="3408">
          <cell r="A3408" t="str">
            <v>2007</v>
          </cell>
          <cell r="B3408" t="str">
            <v>UK</v>
          </cell>
          <cell r="C3408" t="str">
            <v>L_DFGHIJKO</v>
          </cell>
          <cell r="D3408" t="str">
            <v>e_itsp</v>
          </cell>
          <cell r="E3408">
            <v>0.585561497326203</v>
          </cell>
          <cell r="F3408" t="str">
            <v>% ent cuse</v>
          </cell>
        </row>
        <row r="3409">
          <cell r="A3409" t="str">
            <v>2007</v>
          </cell>
          <cell r="B3409" t="str">
            <v>UK</v>
          </cell>
          <cell r="C3409" t="str">
            <v>L_DFGHIKO</v>
          </cell>
          <cell r="D3409" t="str">
            <v>e_itsp</v>
          </cell>
          <cell r="E3409">
            <v>0.57187017001545604</v>
          </cell>
          <cell r="F3409" t="str">
            <v>% ent</v>
          </cell>
        </row>
        <row r="3410">
          <cell r="A3410" t="str">
            <v>2007</v>
          </cell>
          <cell r="B3410" t="str">
            <v>UK</v>
          </cell>
          <cell r="C3410" t="str">
            <v>L_DFGHIKO</v>
          </cell>
          <cell r="D3410" t="str">
            <v>e_itsp</v>
          </cell>
          <cell r="E3410">
            <v>0.57493093922651906</v>
          </cell>
          <cell r="F3410" t="str">
            <v>% ent cuse</v>
          </cell>
        </row>
        <row r="3411">
          <cell r="A3411" t="str">
            <v>2007</v>
          </cell>
          <cell r="B3411" t="str">
            <v>UK</v>
          </cell>
          <cell r="C3411" t="str">
            <v>L_GHIKO</v>
          </cell>
          <cell r="D3411" t="str">
            <v>e_itsp</v>
          </cell>
          <cell r="E3411">
            <v>0.54787234042553201</v>
          </cell>
          <cell r="F3411" t="str">
            <v>% ent</v>
          </cell>
        </row>
        <row r="3412">
          <cell r="A3412" t="str">
            <v>2007</v>
          </cell>
          <cell r="B3412" t="str">
            <v>UK</v>
          </cell>
          <cell r="C3412" t="str">
            <v>L_GHIKO</v>
          </cell>
          <cell r="D3412" t="str">
            <v>e_itsp</v>
          </cell>
          <cell r="E3412">
            <v>0.55142293603832104</v>
          </cell>
          <cell r="F3412" t="str">
            <v>% ent cuse</v>
          </cell>
        </row>
        <row r="3413">
          <cell r="A3413" t="str">
            <v>2007</v>
          </cell>
          <cell r="B3413" t="str">
            <v>UK</v>
          </cell>
          <cell r="C3413" t="str">
            <v>L_J65_66</v>
          </cell>
          <cell r="D3413" t="str">
            <v>e_itsp</v>
          </cell>
          <cell r="E3413">
            <v>0.90625</v>
          </cell>
          <cell r="F3413" t="str">
            <v>% ent</v>
          </cell>
        </row>
        <row r="3414">
          <cell r="A3414" t="str">
            <v>2007</v>
          </cell>
          <cell r="B3414" t="str">
            <v>UK</v>
          </cell>
          <cell r="C3414" t="str">
            <v>L_J65_66</v>
          </cell>
          <cell r="D3414" t="str">
            <v>e_itsp</v>
          </cell>
          <cell r="E3414">
            <v>0.90625</v>
          </cell>
          <cell r="F3414" t="str">
            <v>% ent cuse</v>
          </cell>
        </row>
        <row r="3415">
          <cell r="A3415" t="str">
            <v>2007</v>
          </cell>
          <cell r="B3415" t="str">
            <v>UK</v>
          </cell>
          <cell r="C3415" t="str">
            <v>M_DF</v>
          </cell>
          <cell r="D3415" t="str">
            <v>e_itsp</v>
          </cell>
          <cell r="E3415">
            <v>0.40268250230367603</v>
          </cell>
          <cell r="F3415" t="str">
            <v>% ent</v>
          </cell>
        </row>
        <row r="3416">
          <cell r="A3416" t="str">
            <v>2007</v>
          </cell>
          <cell r="B3416" t="str">
            <v>UK</v>
          </cell>
          <cell r="C3416" t="str">
            <v>M_DF</v>
          </cell>
          <cell r="D3416" t="str">
            <v>e_itsp</v>
          </cell>
          <cell r="E3416">
            <v>0.40268250230367603</v>
          </cell>
          <cell r="F3416" t="str">
            <v>% ent cuse</v>
          </cell>
        </row>
        <row r="3417">
          <cell r="A3417" t="str">
            <v>2007</v>
          </cell>
          <cell r="B3417" t="str">
            <v>UK</v>
          </cell>
          <cell r="C3417" t="str">
            <v>M_DFGHIJKO</v>
          </cell>
          <cell r="D3417" t="str">
            <v>e_itsp</v>
          </cell>
          <cell r="E3417">
            <v>0.40596730677670201</v>
          </cell>
          <cell r="F3417" t="str">
            <v>% ent</v>
          </cell>
        </row>
        <row r="3418">
          <cell r="A3418" t="str">
            <v>2007</v>
          </cell>
          <cell r="B3418" t="str">
            <v>UK</v>
          </cell>
          <cell r="C3418" t="str">
            <v>M_DFGHIJKO</v>
          </cell>
          <cell r="D3418" t="str">
            <v>e_itsp</v>
          </cell>
          <cell r="E3418">
            <v>0.40893649334559001</v>
          </cell>
          <cell r="F3418" t="str">
            <v>% ent cuse</v>
          </cell>
        </row>
        <row r="3419">
          <cell r="A3419" t="str">
            <v>2007</v>
          </cell>
          <cell r="B3419" t="str">
            <v>UK</v>
          </cell>
          <cell r="C3419" t="str">
            <v>M_DFGHIKO</v>
          </cell>
          <cell r="D3419" t="str">
            <v>e_itsp</v>
          </cell>
          <cell r="E3419">
            <v>0.40081117982491399</v>
          </cell>
          <cell r="F3419" t="str">
            <v>% ent</v>
          </cell>
        </row>
        <row r="3420">
          <cell r="A3420" t="str">
            <v>2007</v>
          </cell>
          <cell r="B3420" t="str">
            <v>UK</v>
          </cell>
          <cell r="C3420" t="str">
            <v>M_DFGHIKO</v>
          </cell>
          <cell r="D3420" t="str">
            <v>e_itsp</v>
          </cell>
          <cell r="E3420">
            <v>0.40377847000283201</v>
          </cell>
          <cell r="F3420" t="str">
            <v>% ent cuse</v>
          </cell>
        </row>
        <row r="3421">
          <cell r="A3421" t="str">
            <v>2007</v>
          </cell>
          <cell r="B3421" t="str">
            <v>UK</v>
          </cell>
          <cell r="C3421" t="str">
            <v>M_GHIKO</v>
          </cell>
          <cell r="D3421" t="str">
            <v>e_itsp</v>
          </cell>
          <cell r="E3421">
            <v>0.39960356788899898</v>
          </cell>
          <cell r="F3421" t="str">
            <v>% ent</v>
          </cell>
        </row>
        <row r="3422">
          <cell r="A3422" t="str">
            <v>2007</v>
          </cell>
          <cell r="B3422" t="str">
            <v>UK</v>
          </cell>
          <cell r="C3422" t="str">
            <v>M_GHIKO</v>
          </cell>
          <cell r="D3422" t="str">
            <v>e_itsp</v>
          </cell>
          <cell r="E3422">
            <v>0.40449438202247201</v>
          </cell>
          <cell r="F3422" t="str">
            <v>% ent cuse</v>
          </cell>
        </row>
        <row r="3423">
          <cell r="A3423" t="str">
            <v>2007</v>
          </cell>
          <cell r="B3423" t="str">
            <v>UK</v>
          </cell>
          <cell r="C3423" t="str">
            <v>M_J65_66</v>
          </cell>
          <cell r="D3423" t="str">
            <v>e_itsp</v>
          </cell>
          <cell r="E3423">
            <v>0.83112582781457001</v>
          </cell>
          <cell r="F3423" t="str">
            <v>% ent</v>
          </cell>
        </row>
        <row r="3424">
          <cell r="A3424" t="str">
            <v>2007</v>
          </cell>
          <cell r="B3424" t="str">
            <v>UK</v>
          </cell>
          <cell r="C3424" t="str">
            <v>M_J65_66</v>
          </cell>
          <cell r="D3424" t="str">
            <v>e_itsp</v>
          </cell>
          <cell r="E3424">
            <v>0.83112582781457001</v>
          </cell>
          <cell r="F3424" t="str">
            <v>% ent cuse</v>
          </cell>
        </row>
        <row r="3425">
          <cell r="A3425" t="str">
            <v>2007</v>
          </cell>
          <cell r="B3425" t="str">
            <v>UK</v>
          </cell>
          <cell r="C3425" t="str">
            <v>SM_DFGHIJKO</v>
          </cell>
          <cell r="D3425" t="str">
            <v>e_itsp</v>
          </cell>
          <cell r="E3425">
            <v>0.21075517818088299</v>
          </cell>
          <cell r="F3425" t="str">
            <v>% ent</v>
          </cell>
        </row>
        <row r="3426">
          <cell r="A3426" t="str">
            <v>2007</v>
          </cell>
          <cell r="B3426" t="str">
            <v>UK</v>
          </cell>
          <cell r="C3426" t="str">
            <v>SM_DFGHIJKO</v>
          </cell>
          <cell r="D3426" t="str">
            <v>e_itsp</v>
          </cell>
          <cell r="E3426">
            <v>0.220735560630866</v>
          </cell>
          <cell r="F3426" t="str">
            <v>% ent cuse</v>
          </cell>
        </row>
        <row r="3427">
          <cell r="A3427" t="str">
            <v>2007</v>
          </cell>
          <cell r="B3427" t="str">
            <v>UK</v>
          </cell>
          <cell r="C3427" t="str">
            <v>SM_DFGHIKO</v>
          </cell>
          <cell r="D3427" t="str">
            <v>e_itsp</v>
          </cell>
          <cell r="E3427">
            <v>0.209181231322527</v>
          </cell>
          <cell r="F3427" t="str">
            <v>% ent</v>
          </cell>
        </row>
        <row r="3428">
          <cell r="A3428" t="str">
            <v>2007</v>
          </cell>
          <cell r="B3428" t="str">
            <v>UK</v>
          </cell>
          <cell r="C3428" t="str">
            <v>SM_DFGHIKO</v>
          </cell>
          <cell r="D3428" t="str">
            <v>e_itsp</v>
          </cell>
          <cell r="E3428">
            <v>0.219118215018938</v>
          </cell>
          <cell r="F3428" t="str">
            <v>% ent cuse</v>
          </cell>
        </row>
        <row r="3429">
          <cell r="A3429" t="str">
            <v>2007</v>
          </cell>
          <cell r="B3429" t="str">
            <v>UK</v>
          </cell>
          <cell r="C3429" t="str">
            <v>SM_J65_66</v>
          </cell>
          <cell r="D3429" t="str">
            <v>e_itsp</v>
          </cell>
          <cell r="E3429">
            <v>0.49303944315545201</v>
          </cell>
          <cell r="F3429" t="str">
            <v>% ent</v>
          </cell>
        </row>
        <row r="3430">
          <cell r="A3430" t="str">
            <v>2007</v>
          </cell>
          <cell r="B3430" t="str">
            <v>UK</v>
          </cell>
          <cell r="C3430" t="str">
            <v>SM_J65_66</v>
          </cell>
          <cell r="D3430" t="str">
            <v>e_itsp</v>
          </cell>
          <cell r="E3430">
            <v>0.50355450236966803</v>
          </cell>
          <cell r="F3430" t="str">
            <v>% ent cuse</v>
          </cell>
        </row>
        <row r="3431">
          <cell r="A3431" t="str">
            <v>2007</v>
          </cell>
          <cell r="B3431" t="str">
            <v>UK</v>
          </cell>
          <cell r="C3431" t="str">
            <v>SM_J65_66_O1</v>
          </cell>
          <cell r="D3431" t="str">
            <v>e_itsp</v>
          </cell>
          <cell r="E3431">
            <v>0</v>
          </cell>
          <cell r="F3431" t="str">
            <v>% ent cuse</v>
          </cell>
        </row>
        <row r="3432">
          <cell r="A3432" t="str">
            <v>2007</v>
          </cell>
          <cell r="B3432" t="str">
            <v>UK</v>
          </cell>
          <cell r="C3432" t="str">
            <v>SM_J65_66_OTH</v>
          </cell>
          <cell r="D3432" t="str">
            <v>e_itsp</v>
          </cell>
          <cell r="E3432">
            <v>0.51204819277108404</v>
          </cell>
          <cell r="F3432" t="str">
            <v>% ent cuse</v>
          </cell>
        </row>
        <row r="3433">
          <cell r="A3433" t="str">
            <v>2007</v>
          </cell>
          <cell r="B3433" t="str">
            <v>UK</v>
          </cell>
          <cell r="C3433" t="str">
            <v>SM_O1</v>
          </cell>
          <cell r="D3433" t="str">
            <v>e_itsp</v>
          </cell>
          <cell r="E3433">
            <v>0.21050104049943999</v>
          </cell>
          <cell r="F3433" t="str">
            <v>% ent</v>
          </cell>
        </row>
        <row r="3434">
          <cell r="A3434" t="str">
            <v>2007</v>
          </cell>
          <cell r="B3434" t="str">
            <v>UK</v>
          </cell>
          <cell r="C3434" t="str">
            <v>SM_O1</v>
          </cell>
          <cell r="D3434" t="str">
            <v>e_itsp</v>
          </cell>
          <cell r="E3434">
            <v>0.22853667014251</v>
          </cell>
          <cell r="F3434" t="str">
            <v>% ent cuse</v>
          </cell>
        </row>
        <row r="3435">
          <cell r="A3435" t="str">
            <v>2007</v>
          </cell>
          <cell r="B3435" t="str">
            <v>UK</v>
          </cell>
          <cell r="C3435" t="str">
            <v>SM_OTH</v>
          </cell>
          <cell r="D3435" t="str">
            <v>e_itsp</v>
          </cell>
          <cell r="E3435">
            <v>0.20912565469730601</v>
          </cell>
          <cell r="F3435" t="str">
            <v>% ent</v>
          </cell>
        </row>
        <row r="3436">
          <cell r="A3436" t="str">
            <v>2007</v>
          </cell>
          <cell r="B3436" t="str">
            <v>UK</v>
          </cell>
          <cell r="C3436" t="str">
            <v>SM_OTH</v>
          </cell>
          <cell r="D3436" t="str">
            <v>e_itsp</v>
          </cell>
          <cell r="E3436">
            <v>0.218736119238823</v>
          </cell>
          <cell r="F3436" t="str">
            <v>% ent cuse</v>
          </cell>
        </row>
        <row r="3437">
          <cell r="A3437" t="str">
            <v>2007</v>
          </cell>
          <cell r="B3437" t="str">
            <v>UK</v>
          </cell>
          <cell r="C3437" t="str">
            <v>S_DF</v>
          </cell>
          <cell r="D3437" t="str">
            <v>e_itsp</v>
          </cell>
          <cell r="E3437">
            <v>0.126706957003137</v>
          </cell>
          <cell r="F3437" t="str">
            <v>% ent</v>
          </cell>
        </row>
        <row r="3438">
          <cell r="A3438" t="str">
            <v>2007</v>
          </cell>
          <cell r="B3438" t="str">
            <v>UK</v>
          </cell>
          <cell r="C3438" t="str">
            <v>S_DF</v>
          </cell>
          <cell r="D3438" t="str">
            <v>e_itsp</v>
          </cell>
          <cell r="E3438">
            <v>0.13219580284944199</v>
          </cell>
          <cell r="F3438" t="str">
            <v>% ent cuse</v>
          </cell>
        </row>
        <row r="3439">
          <cell r="A3439" t="str">
            <v>2007</v>
          </cell>
          <cell r="B3439" t="str">
            <v>UK</v>
          </cell>
          <cell r="C3439" t="str">
            <v>S_DFGHIJKO</v>
          </cell>
          <cell r="D3439" t="str">
            <v>e_itsp</v>
          </cell>
          <cell r="E3439">
            <v>0.17298243459034501</v>
          </cell>
          <cell r="F3439" t="str">
            <v>% ent</v>
          </cell>
        </row>
        <row r="3440">
          <cell r="A3440" t="str">
            <v>2007</v>
          </cell>
          <cell r="B3440" t="str">
            <v>UK</v>
          </cell>
          <cell r="C3440" t="str">
            <v>S_DFGHIJKO</v>
          </cell>
          <cell r="D3440" t="str">
            <v>e_itsp</v>
          </cell>
          <cell r="E3440">
            <v>0.18257839721254401</v>
          </cell>
          <cell r="F3440" t="str">
            <v>% ent cuse</v>
          </cell>
        </row>
        <row r="3441">
          <cell r="A3441" t="str">
            <v>2007</v>
          </cell>
          <cell r="B3441" t="str">
            <v>UK</v>
          </cell>
          <cell r="C3441" t="str">
            <v>S_DFGHIKO</v>
          </cell>
          <cell r="D3441" t="str">
            <v>e_itsp</v>
          </cell>
          <cell r="E3441">
            <v>0.17238773747841099</v>
          </cell>
          <cell r="F3441" t="str">
            <v>% ent</v>
          </cell>
        </row>
        <row r="3442">
          <cell r="A3442" t="str">
            <v>2007</v>
          </cell>
          <cell r="B3442" t="str">
            <v>UK</v>
          </cell>
          <cell r="C3442" t="str">
            <v>S_DFGHIKO</v>
          </cell>
          <cell r="D3442" t="str">
            <v>e_itsp</v>
          </cell>
          <cell r="E3442">
            <v>0.181967640069017</v>
          </cell>
          <cell r="F3442" t="str">
            <v>% ent cuse</v>
          </cell>
        </row>
        <row r="3443">
          <cell r="A3443" t="str">
            <v>2007</v>
          </cell>
          <cell r="B3443" t="str">
            <v>UK</v>
          </cell>
          <cell r="C3443" t="str">
            <v>S_GHIKO</v>
          </cell>
          <cell r="D3443" t="str">
            <v>e_itsp</v>
          </cell>
          <cell r="E3443">
            <v>0.19532335773186299</v>
          </cell>
          <cell r="F3443" t="str">
            <v>% ent</v>
          </cell>
        </row>
        <row r="3444">
          <cell r="A3444" t="str">
            <v>2007</v>
          </cell>
          <cell r="B3444" t="str">
            <v>UK</v>
          </cell>
          <cell r="C3444" t="str">
            <v>S_GHIKO</v>
          </cell>
          <cell r="D3444" t="str">
            <v>e_itsp</v>
          </cell>
          <cell r="E3444">
            <v>0.20740075753849199</v>
          </cell>
          <cell r="F3444" t="str">
            <v>% ent cuse</v>
          </cell>
        </row>
        <row r="3445">
          <cell r="A3445" t="str">
            <v>2007</v>
          </cell>
          <cell r="B3445" t="str">
            <v>UK</v>
          </cell>
          <cell r="C3445" t="str">
            <v>S_J65_66</v>
          </cell>
          <cell r="D3445" t="str">
            <v>e_itsp</v>
          </cell>
          <cell r="E3445">
            <v>0.310714285714286</v>
          </cell>
          <cell r="F3445" t="str">
            <v>% ent</v>
          </cell>
        </row>
        <row r="3446">
          <cell r="A3446" t="str">
            <v>2007</v>
          </cell>
          <cell r="B3446" t="str">
            <v>UK</v>
          </cell>
          <cell r="C3446" t="str">
            <v>S_J65_66</v>
          </cell>
          <cell r="D3446" t="str">
            <v>e_itsp</v>
          </cell>
          <cell r="E3446">
            <v>0.32103321033210303</v>
          </cell>
          <cell r="F3446" t="str">
            <v>% ent cuse</v>
          </cell>
        </row>
      </sheetData>
      <sheetData sheetId="1"/>
      <sheetData sheetId="2"/>
      <sheetData sheetId="3"/>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tabSelected="1" workbookViewId="0">
      <selection sqref="A1:J1"/>
    </sheetView>
  </sheetViews>
  <sheetFormatPr defaultRowHeight="12.75"/>
  <cols>
    <col min="1" max="1" width="2.7109375" customWidth="1"/>
    <col min="2" max="2" width="13.140625" style="352" customWidth="1"/>
    <col min="10" max="10" width="33.28515625" customWidth="1"/>
  </cols>
  <sheetData>
    <row r="1" spans="1:10" ht="29.25" customHeight="1">
      <c r="A1" s="747" t="s">
        <v>336</v>
      </c>
      <c r="B1" s="747"/>
      <c r="C1" s="747"/>
      <c r="D1" s="747"/>
      <c r="E1" s="747"/>
      <c r="F1" s="747"/>
      <c r="G1" s="747"/>
      <c r="H1" s="747"/>
      <c r="I1" s="747"/>
      <c r="J1" s="747"/>
    </row>
    <row r="2" spans="1:10" ht="18" customHeight="1">
      <c r="A2" s="75"/>
      <c r="B2" s="390" t="s">
        <v>577</v>
      </c>
      <c r="C2" s="76"/>
      <c r="D2" s="77"/>
      <c r="E2" s="78"/>
      <c r="F2" s="78"/>
      <c r="G2" s="78"/>
    </row>
    <row r="3" spans="1:10" ht="18" customHeight="1">
      <c r="A3" s="79"/>
      <c r="B3" s="748" t="s">
        <v>84</v>
      </c>
      <c r="C3" s="748"/>
      <c r="D3" s="748"/>
      <c r="E3" s="748"/>
      <c r="F3" s="748"/>
      <c r="G3" s="748"/>
      <c r="H3" s="748"/>
      <c r="I3" s="748"/>
      <c r="J3" s="748"/>
    </row>
    <row r="4" spans="1:10" ht="18" customHeight="1">
      <c r="A4" s="352"/>
      <c r="B4" s="351" t="s">
        <v>175</v>
      </c>
      <c r="C4" s="746" t="s">
        <v>602</v>
      </c>
      <c r="D4" s="746"/>
      <c r="E4" s="746"/>
      <c r="F4" s="746"/>
      <c r="G4" s="746"/>
      <c r="H4" s="746"/>
      <c r="I4" s="746"/>
      <c r="J4" s="746"/>
    </row>
    <row r="5" spans="1:10" ht="18" customHeight="1">
      <c r="A5" s="352"/>
      <c r="B5" s="351" t="s">
        <v>85</v>
      </c>
      <c r="C5" s="746" t="s">
        <v>665</v>
      </c>
      <c r="D5" s="746"/>
      <c r="E5" s="746"/>
      <c r="F5" s="746"/>
      <c r="G5" s="746"/>
      <c r="H5" s="746"/>
      <c r="I5" s="746"/>
      <c r="J5" s="746"/>
    </row>
    <row r="6" spans="1:10" ht="18" customHeight="1">
      <c r="A6" s="352"/>
      <c r="B6" s="351" t="s">
        <v>86</v>
      </c>
      <c r="C6" s="746" t="s">
        <v>578</v>
      </c>
      <c r="D6" s="746"/>
      <c r="E6" s="746"/>
      <c r="F6" s="746"/>
      <c r="G6" s="746"/>
      <c r="H6" s="746"/>
      <c r="I6" s="746"/>
      <c r="J6" s="746"/>
    </row>
    <row r="7" spans="1:10" ht="18" customHeight="1">
      <c r="A7" s="352"/>
      <c r="B7" s="351" t="s">
        <v>87</v>
      </c>
      <c r="C7" s="746" t="s">
        <v>666</v>
      </c>
      <c r="D7" s="746"/>
      <c r="E7" s="746"/>
      <c r="F7" s="746"/>
      <c r="G7" s="746"/>
      <c r="H7" s="746"/>
      <c r="I7" s="746"/>
      <c r="J7" s="746"/>
    </row>
    <row r="8" spans="1:10" ht="18" customHeight="1">
      <c r="A8" s="352"/>
      <c r="B8" s="351" t="s">
        <v>88</v>
      </c>
      <c r="C8" s="746" t="s">
        <v>654</v>
      </c>
      <c r="D8" s="746"/>
      <c r="E8" s="746"/>
      <c r="F8" s="746"/>
      <c r="G8" s="746"/>
      <c r="H8" s="746"/>
      <c r="I8" s="746"/>
      <c r="J8" s="746"/>
    </row>
    <row r="9" spans="1:10" s="123" customFormat="1" ht="18" customHeight="1">
      <c r="A9" s="352"/>
      <c r="B9" s="351" t="s">
        <v>89</v>
      </c>
      <c r="C9" s="746" t="s">
        <v>603</v>
      </c>
      <c r="D9" s="746"/>
      <c r="E9" s="746"/>
      <c r="F9" s="746"/>
      <c r="G9" s="746"/>
      <c r="H9" s="746"/>
      <c r="I9" s="746"/>
      <c r="J9" s="746"/>
    </row>
    <row r="10" spans="1:10" s="123" customFormat="1" ht="18" customHeight="1">
      <c r="A10" s="352"/>
      <c r="B10" s="351" t="s">
        <v>109</v>
      </c>
      <c r="C10" s="746" t="s">
        <v>579</v>
      </c>
      <c r="D10" s="746"/>
      <c r="E10" s="746"/>
      <c r="F10" s="746"/>
      <c r="G10" s="746"/>
      <c r="H10" s="746"/>
      <c r="I10" s="746"/>
      <c r="J10" s="746"/>
    </row>
    <row r="11" spans="1:10" s="123" customFormat="1" ht="18" customHeight="1">
      <c r="A11" s="352"/>
      <c r="B11" s="351" t="s">
        <v>136</v>
      </c>
      <c r="C11" s="358" t="s">
        <v>581</v>
      </c>
      <c r="D11" s="358"/>
      <c r="E11" s="358"/>
      <c r="F11" s="358"/>
      <c r="G11" s="358"/>
      <c r="H11" s="358"/>
      <c r="I11" s="358"/>
      <c r="J11" s="358"/>
    </row>
    <row r="12" spans="1:10" s="123" customFormat="1" ht="18" customHeight="1">
      <c r="A12" s="352"/>
      <c r="B12" s="351" t="s">
        <v>277</v>
      </c>
      <c r="C12" s="388" t="s">
        <v>745</v>
      </c>
      <c r="D12" s="388"/>
      <c r="E12" s="388"/>
      <c r="F12" s="388"/>
      <c r="G12" s="388"/>
      <c r="H12" s="358"/>
      <c r="I12" s="358"/>
      <c r="J12" s="358"/>
    </row>
    <row r="13" spans="1:10" s="123" customFormat="1" ht="18" customHeight="1">
      <c r="A13" s="352"/>
      <c r="B13" s="351" t="s">
        <v>278</v>
      </c>
      <c r="C13" s="388" t="s">
        <v>655</v>
      </c>
      <c r="D13" s="388"/>
      <c r="E13" s="388"/>
      <c r="F13" s="388"/>
      <c r="G13" s="388"/>
      <c r="H13" s="358"/>
      <c r="I13" s="358"/>
      <c r="J13" s="358"/>
    </row>
    <row r="14" spans="1:10" s="123" customFormat="1" ht="18" customHeight="1">
      <c r="A14" s="352"/>
      <c r="B14" s="351" t="s">
        <v>279</v>
      </c>
      <c r="C14" s="358" t="s">
        <v>582</v>
      </c>
      <c r="D14" s="358"/>
      <c r="E14" s="358"/>
      <c r="F14" s="358"/>
      <c r="G14" s="358"/>
      <c r="H14" s="358"/>
      <c r="I14" s="358"/>
      <c r="J14" s="358"/>
    </row>
    <row r="15" spans="1:10" s="123" customFormat="1" ht="18" customHeight="1">
      <c r="A15" s="352"/>
      <c r="B15" s="351" t="s">
        <v>280</v>
      </c>
      <c r="C15" s="358" t="s">
        <v>583</v>
      </c>
      <c r="D15" s="358"/>
      <c r="E15" s="358"/>
      <c r="F15" s="358"/>
      <c r="G15" s="358"/>
      <c r="H15" s="358"/>
      <c r="I15" s="358"/>
      <c r="J15" s="358"/>
    </row>
    <row r="16" spans="1:10" s="123" customFormat="1" ht="18" customHeight="1">
      <c r="A16" s="352"/>
      <c r="B16" s="351" t="s">
        <v>281</v>
      </c>
      <c r="C16" s="358" t="s">
        <v>656</v>
      </c>
      <c r="D16" s="358"/>
      <c r="E16" s="358"/>
      <c r="F16" s="358"/>
      <c r="G16" s="358"/>
      <c r="H16" s="358"/>
      <c r="I16" s="358"/>
      <c r="J16" s="358"/>
    </row>
    <row r="17" spans="1:10" s="123" customFormat="1" ht="18" customHeight="1">
      <c r="A17" s="352"/>
      <c r="B17" s="351" t="s">
        <v>282</v>
      </c>
      <c r="C17" s="397" t="s">
        <v>604</v>
      </c>
      <c r="D17" s="358"/>
      <c r="E17" s="358"/>
      <c r="F17" s="358"/>
      <c r="G17" s="358"/>
      <c r="H17" s="358"/>
      <c r="I17" s="358"/>
      <c r="J17" s="358"/>
    </row>
    <row r="18" spans="1:10" ht="18" customHeight="1">
      <c r="A18" s="79"/>
      <c r="B18" s="748" t="s">
        <v>557</v>
      </c>
      <c r="C18" s="748"/>
      <c r="D18" s="748"/>
      <c r="E18" s="748"/>
      <c r="F18" s="748"/>
      <c r="G18" s="748"/>
      <c r="H18" s="748"/>
      <c r="I18" s="748"/>
      <c r="J18" s="748"/>
    </row>
    <row r="19" spans="1:10" ht="18" customHeight="1">
      <c r="B19" s="351" t="s">
        <v>512</v>
      </c>
      <c r="C19" s="746" t="s">
        <v>690</v>
      </c>
      <c r="D19" s="746"/>
      <c r="E19" s="746"/>
      <c r="F19" s="746"/>
      <c r="G19" s="746"/>
      <c r="H19" s="746"/>
      <c r="I19" s="746"/>
      <c r="J19" s="746"/>
    </row>
    <row r="20" spans="1:10" ht="18" customHeight="1">
      <c r="B20" s="351" t="s">
        <v>513</v>
      </c>
      <c r="C20" s="746" t="s">
        <v>667</v>
      </c>
      <c r="D20" s="746"/>
      <c r="E20" s="746"/>
      <c r="F20" s="746"/>
      <c r="G20" s="746"/>
      <c r="H20" s="746"/>
      <c r="I20" s="746"/>
      <c r="J20" s="746"/>
    </row>
    <row r="21" spans="1:10" ht="18" customHeight="1">
      <c r="A21" s="352"/>
      <c r="B21" s="351" t="s">
        <v>514</v>
      </c>
      <c r="C21" s="746" t="s">
        <v>668</v>
      </c>
      <c r="D21" s="746"/>
      <c r="E21" s="746"/>
      <c r="F21" s="746"/>
      <c r="G21" s="746"/>
      <c r="H21" s="746"/>
      <c r="I21" s="746"/>
      <c r="J21" s="746"/>
    </row>
    <row r="22" spans="1:10" ht="18" customHeight="1">
      <c r="A22" s="352"/>
      <c r="B22" s="351" t="s">
        <v>515</v>
      </c>
      <c r="C22" s="746" t="s">
        <v>669</v>
      </c>
      <c r="D22" s="746"/>
      <c r="E22" s="746"/>
      <c r="F22" s="746"/>
      <c r="G22" s="746"/>
      <c r="H22" s="746"/>
      <c r="I22" s="746"/>
      <c r="J22" s="746"/>
    </row>
    <row r="23" spans="1:10" ht="18" customHeight="1">
      <c r="A23" s="352"/>
      <c r="B23" s="351" t="s">
        <v>516</v>
      </c>
      <c r="C23" s="746" t="s">
        <v>670</v>
      </c>
      <c r="D23" s="746"/>
      <c r="E23" s="746"/>
      <c r="F23" s="746"/>
      <c r="G23" s="746"/>
      <c r="H23" s="746"/>
      <c r="I23" s="746"/>
      <c r="J23" s="746"/>
    </row>
    <row r="24" spans="1:10" ht="18" customHeight="1">
      <c r="A24" s="352"/>
      <c r="B24" s="351" t="s">
        <v>517</v>
      </c>
      <c r="C24" s="746" t="s">
        <v>672</v>
      </c>
      <c r="D24" s="746"/>
      <c r="E24" s="746"/>
      <c r="F24" s="746"/>
      <c r="G24" s="746"/>
      <c r="H24" s="746"/>
      <c r="I24" s="746"/>
      <c r="J24" s="746"/>
    </row>
    <row r="25" spans="1:10" ht="18" customHeight="1">
      <c r="A25" s="352"/>
      <c r="B25" s="351" t="s">
        <v>518</v>
      </c>
      <c r="C25" s="746" t="s">
        <v>671</v>
      </c>
      <c r="D25" s="746"/>
      <c r="E25" s="746"/>
      <c r="F25" s="746"/>
      <c r="G25" s="746"/>
      <c r="H25" s="746"/>
      <c r="I25" s="746"/>
      <c r="J25" s="746"/>
    </row>
    <row r="26" spans="1:10" ht="18" customHeight="1">
      <c r="A26" s="352"/>
      <c r="B26" s="351" t="s">
        <v>519</v>
      </c>
      <c r="C26" s="746" t="s">
        <v>654</v>
      </c>
      <c r="D26" s="746"/>
      <c r="E26" s="746"/>
      <c r="F26" s="746"/>
      <c r="G26" s="746"/>
      <c r="H26" s="746"/>
      <c r="I26" s="746"/>
      <c r="J26" s="746"/>
    </row>
    <row r="27" spans="1:10" ht="18" customHeight="1">
      <c r="A27" s="352"/>
      <c r="B27" s="351" t="s">
        <v>520</v>
      </c>
      <c r="C27" s="746" t="s">
        <v>673</v>
      </c>
      <c r="D27" s="746"/>
      <c r="E27" s="746"/>
      <c r="F27" s="746"/>
      <c r="G27" s="746"/>
      <c r="H27" s="746"/>
      <c r="I27" s="746"/>
      <c r="J27" s="746"/>
    </row>
    <row r="28" spans="1:10" ht="18" customHeight="1">
      <c r="A28" s="352"/>
      <c r="B28" s="351" t="s">
        <v>521</v>
      </c>
      <c r="C28" s="746" t="s">
        <v>605</v>
      </c>
      <c r="D28" s="746"/>
      <c r="E28" s="746"/>
      <c r="F28" s="746"/>
      <c r="G28" s="746"/>
      <c r="H28" s="746"/>
      <c r="I28" s="746"/>
      <c r="J28" s="746"/>
    </row>
    <row r="29" spans="1:10" ht="18" customHeight="1">
      <c r="A29" s="352"/>
      <c r="B29" s="351" t="s">
        <v>522</v>
      </c>
      <c r="C29" s="746" t="s">
        <v>674</v>
      </c>
      <c r="D29" s="746"/>
      <c r="E29" s="746"/>
      <c r="F29" s="746"/>
      <c r="G29" s="746"/>
      <c r="H29" s="746"/>
      <c r="I29" s="746"/>
      <c r="J29" s="746"/>
    </row>
    <row r="30" spans="1:10" ht="18" customHeight="1">
      <c r="A30" s="352"/>
      <c r="B30" s="351" t="s">
        <v>523</v>
      </c>
      <c r="C30" s="746" t="s">
        <v>675</v>
      </c>
      <c r="D30" s="746"/>
      <c r="E30" s="746"/>
      <c r="F30" s="746"/>
      <c r="G30" s="746"/>
      <c r="H30" s="746"/>
      <c r="I30" s="746"/>
      <c r="J30" s="746"/>
    </row>
    <row r="31" spans="1:10" ht="18" customHeight="1">
      <c r="A31" s="352"/>
      <c r="B31" s="351" t="s">
        <v>524</v>
      </c>
      <c r="C31" s="746" t="s">
        <v>606</v>
      </c>
      <c r="D31" s="746"/>
      <c r="E31" s="746"/>
      <c r="F31" s="746"/>
      <c r="G31" s="746"/>
      <c r="H31" s="746"/>
      <c r="I31" s="746"/>
      <c r="J31" s="746"/>
    </row>
    <row r="32" spans="1:10" ht="18" customHeight="1">
      <c r="A32" s="352"/>
      <c r="B32" s="351" t="s">
        <v>525</v>
      </c>
      <c r="C32" s="746" t="s">
        <v>676</v>
      </c>
      <c r="D32" s="746"/>
      <c r="E32" s="746"/>
      <c r="F32" s="746"/>
      <c r="G32" s="746"/>
      <c r="H32" s="746"/>
      <c r="I32" s="746"/>
      <c r="J32" s="746"/>
    </row>
    <row r="33" spans="1:10" ht="18.75" customHeight="1">
      <c r="A33" s="352"/>
      <c r="B33" s="351" t="s">
        <v>526</v>
      </c>
      <c r="C33" s="746" t="s">
        <v>677</v>
      </c>
      <c r="D33" s="746"/>
      <c r="E33" s="746"/>
      <c r="F33" s="746"/>
      <c r="G33" s="746"/>
      <c r="H33" s="746"/>
      <c r="I33" s="746"/>
      <c r="J33" s="746"/>
    </row>
    <row r="34" spans="1:10" ht="18.75" customHeight="1">
      <c r="A34" s="352"/>
      <c r="B34" s="351" t="s">
        <v>527</v>
      </c>
      <c r="C34" s="746" t="s">
        <v>584</v>
      </c>
      <c r="D34" s="746"/>
      <c r="E34" s="746"/>
      <c r="F34" s="746"/>
      <c r="G34" s="746"/>
      <c r="H34" s="746"/>
      <c r="I34" s="746"/>
      <c r="J34" s="746"/>
    </row>
    <row r="35" spans="1:10" ht="18.75" customHeight="1">
      <c r="A35" s="352"/>
      <c r="B35" s="351" t="s">
        <v>528</v>
      </c>
      <c r="C35" s="745" t="s">
        <v>678</v>
      </c>
      <c r="D35" s="745"/>
      <c r="E35" s="745"/>
      <c r="F35" s="745"/>
      <c r="G35" s="745"/>
      <c r="H35" s="745"/>
      <c r="I35" s="745"/>
      <c r="J35" s="745"/>
    </row>
    <row r="36" spans="1:10" ht="18.75" customHeight="1">
      <c r="A36" s="352"/>
      <c r="B36" s="351" t="s">
        <v>529</v>
      </c>
      <c r="C36" s="745" t="s">
        <v>679</v>
      </c>
      <c r="D36" s="745"/>
      <c r="E36" s="745"/>
      <c r="F36" s="745"/>
      <c r="G36" s="745"/>
      <c r="H36" s="745"/>
      <c r="I36" s="745"/>
      <c r="J36" s="745"/>
    </row>
    <row r="37" spans="1:10" ht="18.75" customHeight="1">
      <c r="A37" s="352"/>
      <c r="B37" s="351" t="s">
        <v>530</v>
      </c>
      <c r="C37" s="749" t="s">
        <v>657</v>
      </c>
      <c r="D37" s="745"/>
      <c r="E37" s="745"/>
      <c r="F37" s="745"/>
      <c r="G37" s="745"/>
      <c r="H37" s="745"/>
      <c r="I37" s="745"/>
      <c r="J37" s="745"/>
    </row>
    <row r="38" spans="1:10" ht="18.75" customHeight="1">
      <c r="A38" s="352"/>
      <c r="B38" s="351" t="s">
        <v>531</v>
      </c>
      <c r="C38" s="745" t="s">
        <v>658</v>
      </c>
      <c r="D38" s="745"/>
      <c r="E38" s="745"/>
      <c r="F38" s="745"/>
      <c r="G38" s="745"/>
      <c r="H38" s="745"/>
      <c r="I38" s="745"/>
      <c r="J38" s="745"/>
    </row>
    <row r="39" spans="1:10" ht="18.75" customHeight="1">
      <c r="A39" s="352"/>
      <c r="B39" s="351" t="s">
        <v>532</v>
      </c>
      <c r="C39" s="745" t="s">
        <v>659</v>
      </c>
      <c r="D39" s="745"/>
      <c r="E39" s="745"/>
      <c r="F39" s="745"/>
      <c r="G39" s="745"/>
      <c r="H39" s="745"/>
      <c r="I39" s="745"/>
      <c r="J39" s="745"/>
    </row>
    <row r="40" spans="1:10" ht="18.75" customHeight="1">
      <c r="A40" s="352"/>
      <c r="B40" s="351" t="s">
        <v>533</v>
      </c>
      <c r="C40" s="745" t="s">
        <v>660</v>
      </c>
      <c r="D40" s="745"/>
      <c r="E40" s="745"/>
      <c r="F40" s="745"/>
      <c r="G40" s="745"/>
      <c r="H40" s="745"/>
      <c r="I40" s="745"/>
      <c r="J40" s="745"/>
    </row>
    <row r="41" spans="1:10" ht="18.75" customHeight="1">
      <c r="A41" s="352"/>
      <c r="B41" s="351" t="s">
        <v>534</v>
      </c>
      <c r="C41" s="745" t="s">
        <v>661</v>
      </c>
      <c r="D41" s="745"/>
      <c r="E41" s="745"/>
      <c r="F41" s="745"/>
      <c r="G41" s="745"/>
      <c r="H41" s="745"/>
      <c r="I41" s="745"/>
      <c r="J41" s="745"/>
    </row>
    <row r="42" spans="1:10" ht="18.75" customHeight="1">
      <c r="A42" s="352"/>
      <c r="B42" s="351" t="s">
        <v>535</v>
      </c>
      <c r="C42" s="745" t="s">
        <v>320</v>
      </c>
      <c r="D42" s="745"/>
      <c r="E42" s="745"/>
      <c r="F42" s="745"/>
      <c r="G42" s="745"/>
      <c r="H42" s="745"/>
      <c r="I42" s="745"/>
      <c r="J42" s="745"/>
    </row>
    <row r="43" spans="1:10" ht="18.75" customHeight="1">
      <c r="A43" s="352"/>
      <c r="B43" s="351" t="s">
        <v>536</v>
      </c>
      <c r="C43" s="352" t="s">
        <v>321</v>
      </c>
      <c r="D43" s="352"/>
      <c r="E43" s="352"/>
      <c r="F43" s="352"/>
      <c r="G43" s="352"/>
      <c r="H43" s="352"/>
      <c r="I43" s="352"/>
      <c r="J43" s="352"/>
    </row>
    <row r="44" spans="1:10" ht="18.75" customHeight="1">
      <c r="A44" s="352"/>
      <c r="B44" s="351" t="s">
        <v>537</v>
      </c>
      <c r="C44" s="352" t="s">
        <v>662</v>
      </c>
      <c r="D44" s="352"/>
      <c r="E44" s="352"/>
      <c r="F44" s="352"/>
      <c r="G44" s="352"/>
      <c r="H44" s="352"/>
      <c r="I44" s="352"/>
      <c r="J44" s="352"/>
    </row>
    <row r="45" spans="1:10" ht="18.75" customHeight="1">
      <c r="A45" s="352"/>
      <c r="B45" s="351" t="s">
        <v>538</v>
      </c>
      <c r="C45" s="352" t="s">
        <v>663</v>
      </c>
      <c r="D45" s="352"/>
      <c r="E45" s="352"/>
      <c r="F45" s="352"/>
      <c r="G45" s="352"/>
      <c r="H45" s="352"/>
      <c r="I45" s="352"/>
      <c r="J45" s="352"/>
    </row>
    <row r="46" spans="1:10" ht="18.75" customHeight="1">
      <c r="A46" s="352"/>
      <c r="B46" s="351" t="s">
        <v>539</v>
      </c>
      <c r="C46" s="352" t="s">
        <v>664</v>
      </c>
      <c r="D46" s="352"/>
      <c r="E46" s="352"/>
      <c r="F46" s="352"/>
      <c r="G46" s="352"/>
      <c r="H46" s="352"/>
      <c r="I46" s="352"/>
      <c r="J46" s="352"/>
    </row>
    <row r="47" spans="1:10" ht="18.75" customHeight="1">
      <c r="A47" s="352"/>
      <c r="B47" s="351" t="s">
        <v>540</v>
      </c>
      <c r="C47" s="352" t="s">
        <v>322</v>
      </c>
      <c r="D47" s="352"/>
      <c r="E47" s="352"/>
      <c r="F47" s="352"/>
      <c r="G47" s="352"/>
      <c r="H47" s="352"/>
      <c r="I47" s="352"/>
      <c r="J47" s="352"/>
    </row>
    <row r="48" spans="1:10" ht="18.75" customHeight="1">
      <c r="A48" s="352"/>
      <c r="B48" s="351" t="s">
        <v>541</v>
      </c>
      <c r="C48" s="389" t="s">
        <v>323</v>
      </c>
      <c r="D48" s="352"/>
      <c r="E48" s="352"/>
      <c r="F48" s="352"/>
      <c r="G48" s="352"/>
      <c r="H48" s="352"/>
      <c r="I48" s="352"/>
      <c r="J48" s="352"/>
    </row>
    <row r="49" spans="1:10" ht="18.75" customHeight="1">
      <c r="A49" s="352"/>
      <c r="B49" s="351" t="s">
        <v>542</v>
      </c>
      <c r="C49" s="352" t="s">
        <v>727</v>
      </c>
      <c r="D49" s="352"/>
      <c r="E49" s="352"/>
      <c r="F49" s="352"/>
      <c r="G49" s="352"/>
      <c r="H49" s="352"/>
      <c r="I49" s="352"/>
      <c r="J49" s="352"/>
    </row>
    <row r="50" spans="1:10" ht="18.75" customHeight="1">
      <c r="A50" s="352"/>
      <c r="B50" s="351" t="s">
        <v>543</v>
      </c>
      <c r="C50" s="352" t="s">
        <v>728</v>
      </c>
      <c r="D50" s="352"/>
      <c r="E50" s="352"/>
      <c r="F50" s="352"/>
      <c r="G50" s="352"/>
      <c r="H50" s="352"/>
      <c r="I50" s="352"/>
      <c r="J50" s="352"/>
    </row>
    <row r="51" spans="1:10" ht="18.75" customHeight="1">
      <c r="A51" s="352"/>
      <c r="B51" s="351" t="s">
        <v>544</v>
      </c>
      <c r="C51" s="352" t="s">
        <v>729</v>
      </c>
      <c r="D51" s="352"/>
      <c r="E51" s="352"/>
      <c r="F51" s="352"/>
      <c r="G51" s="352"/>
      <c r="H51" s="352"/>
      <c r="I51" s="352"/>
      <c r="J51" s="352"/>
    </row>
    <row r="52" spans="1:10" ht="18.75" customHeight="1">
      <c r="A52" s="352"/>
      <c r="B52" s="351" t="s">
        <v>545</v>
      </c>
      <c r="C52" s="352" t="s">
        <v>730</v>
      </c>
      <c r="D52" s="352"/>
      <c r="E52" s="352"/>
      <c r="F52" s="352"/>
      <c r="G52" s="352"/>
      <c r="H52" s="352"/>
      <c r="I52" s="352"/>
      <c r="J52" s="352"/>
    </row>
    <row r="53" spans="1:10" ht="18.75" customHeight="1">
      <c r="A53" s="352"/>
      <c r="B53" s="351" t="s">
        <v>546</v>
      </c>
      <c r="C53" s="352" t="s">
        <v>680</v>
      </c>
      <c r="D53" s="352"/>
      <c r="E53" s="352"/>
      <c r="F53" s="352"/>
      <c r="G53" s="352"/>
      <c r="H53" s="352"/>
      <c r="I53" s="352"/>
      <c r="J53" s="352"/>
    </row>
    <row r="54" spans="1:10" ht="18.75" customHeight="1">
      <c r="A54" s="352"/>
      <c r="B54" s="351" t="s">
        <v>547</v>
      </c>
      <c r="C54" s="352" t="s">
        <v>681</v>
      </c>
      <c r="D54" s="352"/>
      <c r="E54" s="352"/>
      <c r="F54" s="352"/>
      <c r="G54" s="352"/>
      <c r="H54" s="352"/>
      <c r="I54" s="352"/>
      <c r="J54" s="352"/>
    </row>
    <row r="55" spans="1:10" ht="18.75" customHeight="1">
      <c r="A55" s="352"/>
      <c r="B55" s="351" t="s">
        <v>548</v>
      </c>
      <c r="C55" s="352" t="s">
        <v>682</v>
      </c>
      <c r="D55" s="352"/>
      <c r="E55" s="352"/>
      <c r="F55" s="352"/>
      <c r="G55" s="352"/>
      <c r="H55" s="352"/>
      <c r="I55" s="352"/>
      <c r="J55" s="352"/>
    </row>
    <row r="56" spans="1:10" ht="18.75" customHeight="1">
      <c r="A56" s="352"/>
      <c r="B56" s="351" t="s">
        <v>549</v>
      </c>
      <c r="C56" s="352" t="s">
        <v>324</v>
      </c>
      <c r="D56" s="352"/>
      <c r="E56" s="352"/>
      <c r="F56" s="352"/>
      <c r="G56" s="352"/>
      <c r="H56" s="352"/>
      <c r="I56" s="352"/>
      <c r="J56" s="352"/>
    </row>
    <row r="57" spans="1:10" ht="18.75" customHeight="1">
      <c r="A57" s="352"/>
      <c r="B57" s="351" t="s">
        <v>550</v>
      </c>
      <c r="C57" s="352" t="s">
        <v>737</v>
      </c>
      <c r="D57" s="352"/>
      <c r="E57" s="352"/>
      <c r="F57" s="352"/>
      <c r="G57" s="352"/>
      <c r="H57" s="352"/>
      <c r="I57" s="352"/>
      <c r="J57" s="352"/>
    </row>
    <row r="58" spans="1:10" ht="18.75" customHeight="1">
      <c r="A58" s="352"/>
      <c r="B58" s="351" t="s">
        <v>551</v>
      </c>
      <c r="C58" s="352" t="s">
        <v>683</v>
      </c>
      <c r="D58" s="352"/>
      <c r="E58" s="352"/>
      <c r="F58" s="352"/>
      <c r="G58" s="352"/>
      <c r="H58" s="352"/>
      <c r="I58" s="352"/>
      <c r="J58" s="352"/>
    </row>
    <row r="59" spans="1:10" ht="18.75" customHeight="1">
      <c r="A59" s="352"/>
      <c r="B59" s="351" t="s">
        <v>552</v>
      </c>
      <c r="C59" s="352" t="s">
        <v>684</v>
      </c>
      <c r="D59" s="352"/>
      <c r="E59" s="352"/>
      <c r="F59" s="352"/>
      <c r="G59" s="352"/>
      <c r="H59" s="352"/>
      <c r="I59" s="352"/>
      <c r="J59" s="352"/>
    </row>
    <row r="60" spans="1:10" ht="18.75" customHeight="1">
      <c r="A60" s="352"/>
      <c r="B60" s="351" t="s">
        <v>553</v>
      </c>
      <c r="C60" s="352" t="s">
        <v>685</v>
      </c>
      <c r="D60" s="352"/>
      <c r="E60" s="352"/>
      <c r="F60" s="352"/>
      <c r="G60" s="352"/>
      <c r="H60" s="352"/>
      <c r="I60" s="352"/>
      <c r="J60" s="352"/>
    </row>
    <row r="61" spans="1:10" ht="18.75" customHeight="1">
      <c r="A61" s="352"/>
      <c r="B61" s="351" t="s">
        <v>554</v>
      </c>
      <c r="C61" s="352" t="s">
        <v>686</v>
      </c>
      <c r="D61" s="352"/>
      <c r="E61" s="352"/>
      <c r="F61" s="352"/>
      <c r="G61" s="352"/>
      <c r="H61" s="352"/>
      <c r="I61" s="352"/>
      <c r="J61" s="352"/>
    </row>
    <row r="62" spans="1:10" ht="18.75" customHeight="1">
      <c r="A62" s="352"/>
      <c r="B62" s="351" t="s">
        <v>555</v>
      </c>
      <c r="C62" s="352" t="s">
        <v>687</v>
      </c>
      <c r="D62" s="352"/>
      <c r="E62" s="352"/>
      <c r="F62" s="352"/>
      <c r="G62" s="352"/>
      <c r="H62" s="352"/>
      <c r="I62" s="352"/>
      <c r="J62" s="352"/>
    </row>
    <row r="63" spans="1:10" ht="18.75" customHeight="1">
      <c r="A63" s="352"/>
      <c r="B63" s="351" t="s">
        <v>556</v>
      </c>
      <c r="C63" s="352" t="s">
        <v>688</v>
      </c>
      <c r="D63" s="352"/>
      <c r="E63" s="352"/>
      <c r="F63" s="352"/>
      <c r="G63" s="352"/>
      <c r="H63" s="352"/>
      <c r="I63" s="352"/>
      <c r="J63" s="352"/>
    </row>
  </sheetData>
  <mergeCells count="34">
    <mergeCell ref="C37:J37"/>
    <mergeCell ref="C33:J33"/>
    <mergeCell ref="C34:J34"/>
    <mergeCell ref="C9:J9"/>
    <mergeCell ref="C35:J35"/>
    <mergeCell ref="C36:J36"/>
    <mergeCell ref="C28:J28"/>
    <mergeCell ref="C29:J29"/>
    <mergeCell ref="C30:J30"/>
    <mergeCell ref="C31:J31"/>
    <mergeCell ref="C32:J32"/>
    <mergeCell ref="C27:J27"/>
    <mergeCell ref="C21:J21"/>
    <mergeCell ref="C22:J22"/>
    <mergeCell ref="C23:J23"/>
    <mergeCell ref="C24:J24"/>
    <mergeCell ref="C25:J25"/>
    <mergeCell ref="C26:J26"/>
    <mergeCell ref="C7:J7"/>
    <mergeCell ref="A1:J1"/>
    <mergeCell ref="B3:J3"/>
    <mergeCell ref="C4:J4"/>
    <mergeCell ref="C5:J5"/>
    <mergeCell ref="C6:J6"/>
    <mergeCell ref="C8:J8"/>
    <mergeCell ref="C10:J10"/>
    <mergeCell ref="B18:J18"/>
    <mergeCell ref="C19:J19"/>
    <mergeCell ref="C20:J20"/>
    <mergeCell ref="C38:J38"/>
    <mergeCell ref="C39:J39"/>
    <mergeCell ref="C40:J40"/>
    <mergeCell ref="C41:J41"/>
    <mergeCell ref="C42:J42"/>
  </mergeCells>
  <hyperlinks>
    <hyperlink ref="B2" location="Methodology!A1" display="Methodology"/>
    <hyperlink ref="B4" location="'F1'!A1" display="Tab. F1"/>
    <hyperlink ref="B5" location="'F1'!A1" display="Tab. F2"/>
    <hyperlink ref="B6" location="'F2'!A1" display="Tab. F3"/>
    <hyperlink ref="B7" location="'F3'!A1" display="Tab. F4"/>
    <hyperlink ref="B8" location="'F4'!A1" display="Tab. F5"/>
    <hyperlink ref="B9" location="'F6'!A1" display="Tab. F6"/>
    <hyperlink ref="B10" location="'F8'!A1" display="Tab. F7"/>
    <hyperlink ref="B11" location="'F10'!A1" display="Tab. F8"/>
    <hyperlink ref="B12" location="'F12'!A1" display="Tab. F9"/>
    <hyperlink ref="B13" location="'F14'!A1" display="Tab. F10"/>
    <hyperlink ref="B14" location="'F18'!A1" display="Tab. F11"/>
    <hyperlink ref="B15" location="'F20'!A1" display="Tab. F12"/>
    <hyperlink ref="B16" location="'F21'!A1" display="Tab. F13"/>
    <hyperlink ref="B17" location="'F22'!A1" display="Tab. F14"/>
    <hyperlink ref="B19" location="'F1'!A1" display="Graf F1"/>
    <hyperlink ref="B20" location="'F1'!A1" display="Graf F2"/>
    <hyperlink ref="B21" location="'F2'!A1" display="Graf F3"/>
    <hyperlink ref="B22" location="'F2'!A1" display="Graf F4"/>
    <hyperlink ref="B23" location="'F2'!A1" display="Graf F5"/>
    <hyperlink ref="B24" location="'F3'!A1" display="Graf F6"/>
    <hyperlink ref="B25" location="'F3'!A1" display="Graf F7"/>
    <hyperlink ref="B26" location="'F4'!A1" display="Graf F8"/>
    <hyperlink ref="B27" location="'F4'!A1" display="Graf F9"/>
    <hyperlink ref="B28" location="'F5'!A1" display="Graf F10"/>
    <hyperlink ref="B29" location="'F6'!A1" display="Graf F11"/>
    <hyperlink ref="B30" location="'F6'!A1" display="Graf F12"/>
    <hyperlink ref="B31" location="'F7'!A1" display="Graf F13"/>
    <hyperlink ref="B32" location="'F8'!A1" display="Graf F14"/>
    <hyperlink ref="B33" location="'F8'!A1" display="Graf F15"/>
    <hyperlink ref="B34" location="'F9'!A1" display="Graf F16"/>
    <hyperlink ref="B35" location="'F10'!A1" display="Graf F17"/>
    <hyperlink ref="B36" location="'F10'!A1" display="Graf F18"/>
    <hyperlink ref="B37" location="'F11'!A1" display="Graf F19"/>
    <hyperlink ref="B38" location="'F12'!A1" display="Graf F20"/>
    <hyperlink ref="B39" location="'F12'!A1" display="Graf F21"/>
    <hyperlink ref="B40" location="'F12'!A1" display="Graf F22"/>
    <hyperlink ref="B41" location="'F12'!A1" display="Graf F23"/>
    <hyperlink ref="B42" location="'F13'!A1" display="Graf F24"/>
    <hyperlink ref="B43" location="'F13'!A1" display="Graf F25"/>
    <hyperlink ref="B44" location="'F14'!A1" display="Graf F26"/>
    <hyperlink ref="B45" location="'F14'!A1" display="Graf F27"/>
    <hyperlink ref="B46" location="'F14'!A1" display="Graf F28"/>
    <hyperlink ref="B47" location="'F15'!A1" display="Graf F29"/>
    <hyperlink ref="B48" location="'F15'!A1" display="Graf F30"/>
    <hyperlink ref="B49" location="'F16'!A1" display="Graf F31"/>
    <hyperlink ref="B50" location="'F16'!A1" display="Graf F32"/>
    <hyperlink ref="B51" location="'F17'!A1" display="Graf F33"/>
    <hyperlink ref="B52" location="'F17'!A1" display="Graf F34"/>
    <hyperlink ref="B53" location="'F18'!A1" display="Graf F35"/>
    <hyperlink ref="B54" location="'F18'!A1" display="Graf F36"/>
    <hyperlink ref="B55" location="'F18'!A1" display="Graf F37"/>
    <hyperlink ref="B56" location="'F19'!A1" display="Graf F38"/>
    <hyperlink ref="B57" location="'F19'!A1" display="Graf F39"/>
    <hyperlink ref="B58" location="'F20'!A1" display="Graf F40"/>
    <hyperlink ref="B59" location="'F20'!A1" display="Graf F41"/>
    <hyperlink ref="B60" location="'F21'!A1" display="Graf F42"/>
    <hyperlink ref="B61" location="'F21'!A1" display="Graf F43"/>
    <hyperlink ref="B62" location="'F22'!A1" display="Graf F44"/>
    <hyperlink ref="B63" location="'F22'!A1" display="Graf F45"/>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showGridLines="0" view="pageBreakPreview" zoomScale="140" zoomScaleNormal="140" zoomScaleSheetLayoutView="140" workbookViewId="0">
      <selection sqref="A1:D1"/>
    </sheetView>
  </sheetViews>
  <sheetFormatPr defaultRowHeight="11.25"/>
  <cols>
    <col min="1" max="1" width="18.7109375" style="108" customWidth="1"/>
    <col min="2" max="2" width="7.5703125" style="108" bestFit="1" customWidth="1"/>
    <col min="3" max="4" width="7.5703125" style="108" customWidth="1"/>
    <col min="5" max="5" width="2.85546875" style="13" customWidth="1"/>
    <col min="6" max="6" width="14" style="13" customWidth="1"/>
    <col min="7" max="7" width="21.42578125" style="117" customWidth="1"/>
    <col min="8" max="17" width="5.7109375" style="117" customWidth="1"/>
    <col min="18" max="16384" width="9.140625" style="107"/>
  </cols>
  <sheetData>
    <row r="1" spans="1:26" s="109" customFormat="1" ht="24" customHeight="1">
      <c r="A1" s="769" t="s">
        <v>336</v>
      </c>
      <c r="B1" s="769"/>
      <c r="C1" s="769"/>
      <c r="D1" s="773"/>
      <c r="E1" s="5"/>
      <c r="F1" s="121" t="s">
        <v>691</v>
      </c>
      <c r="G1" s="117"/>
      <c r="H1" s="117"/>
      <c r="I1" s="117"/>
      <c r="J1" s="117"/>
      <c r="K1" s="117"/>
      <c r="L1" s="117"/>
      <c r="M1" s="117"/>
      <c r="N1" s="117"/>
      <c r="O1" s="117"/>
      <c r="P1" s="117"/>
      <c r="Q1" s="117"/>
    </row>
    <row r="2" spans="1:26" s="108" customFormat="1" ht="30" customHeight="1">
      <c r="A2" s="760" t="s">
        <v>411</v>
      </c>
      <c r="B2" s="760"/>
      <c r="C2" s="760"/>
      <c r="D2" s="760"/>
      <c r="E2" s="24"/>
      <c r="F2" s="121" t="s">
        <v>577</v>
      </c>
      <c r="G2" s="402" t="s">
        <v>169</v>
      </c>
      <c r="H2" s="467"/>
      <c r="I2" s="467"/>
      <c r="J2" s="467"/>
      <c r="K2" s="467"/>
      <c r="L2" s="467"/>
      <c r="M2" s="467"/>
      <c r="N2" s="467"/>
      <c r="O2" s="467"/>
      <c r="P2" s="467"/>
      <c r="Q2" s="416"/>
      <c r="R2" s="428"/>
    </row>
    <row r="3" spans="1:26" s="113" customFormat="1" ht="10.5" customHeight="1">
      <c r="A3" s="331"/>
      <c r="B3" s="332"/>
      <c r="C3" s="332"/>
      <c r="D3" s="333" t="s">
        <v>31</v>
      </c>
      <c r="E3" s="117"/>
      <c r="F3" s="117"/>
      <c r="G3" s="467"/>
      <c r="H3" s="779">
        <v>2017</v>
      </c>
      <c r="I3" s="779"/>
      <c r="J3" s="779"/>
      <c r="K3" s="779">
        <v>2016</v>
      </c>
      <c r="L3" s="779"/>
      <c r="M3" s="779"/>
      <c r="N3" s="406"/>
      <c r="O3" s="406"/>
      <c r="P3" s="406"/>
      <c r="Q3" s="406"/>
      <c r="R3" s="406"/>
    </row>
    <row r="4" spans="1:26" s="209" customFormat="1" ht="21" customHeight="1">
      <c r="A4" s="334"/>
      <c r="B4" s="342" t="s">
        <v>412</v>
      </c>
      <c r="C4" s="342" t="s">
        <v>413</v>
      </c>
      <c r="D4" s="343" t="s">
        <v>414</v>
      </c>
      <c r="E4" s="21"/>
      <c r="F4" s="21"/>
      <c r="G4" s="494"/>
      <c r="H4" s="553" t="s">
        <v>65</v>
      </c>
      <c r="I4" s="553" t="s">
        <v>46</v>
      </c>
      <c r="J4" s="553" t="s">
        <v>58</v>
      </c>
      <c r="K4" s="553" t="s">
        <v>65</v>
      </c>
      <c r="L4" s="553" t="s">
        <v>46</v>
      </c>
      <c r="M4" s="553" t="s">
        <v>58</v>
      </c>
      <c r="N4" s="410"/>
      <c r="O4" s="410"/>
      <c r="P4" s="410"/>
      <c r="Q4" s="410"/>
      <c r="R4" s="410"/>
    </row>
    <row r="5" spans="1:26" s="209" customFormat="1" ht="9.75" customHeight="1">
      <c r="A5" s="331" t="s">
        <v>415</v>
      </c>
      <c r="B5" s="176">
        <v>59.3</v>
      </c>
      <c r="C5" s="177">
        <v>24.7</v>
      </c>
      <c r="D5" s="154">
        <v>3.9</v>
      </c>
      <c r="E5" s="117"/>
      <c r="F5" s="117"/>
      <c r="G5" s="554" t="s">
        <v>32</v>
      </c>
      <c r="H5" s="555">
        <v>59.3</v>
      </c>
      <c r="I5" s="556">
        <v>24.7</v>
      </c>
      <c r="J5" s="556">
        <v>3.9</v>
      </c>
      <c r="K5" s="520">
        <v>52.8</v>
      </c>
      <c r="L5" s="471">
        <v>19.3</v>
      </c>
      <c r="M5" s="471">
        <v>2.9</v>
      </c>
      <c r="N5" s="410"/>
      <c r="O5" s="410"/>
      <c r="P5" s="410"/>
      <c r="Q5" s="410"/>
      <c r="R5" s="410"/>
    </row>
    <row r="6" spans="1:26" s="209" customFormat="1" ht="9.75" customHeight="1">
      <c r="A6" s="339" t="s">
        <v>416</v>
      </c>
      <c r="B6" s="178">
        <v>64</v>
      </c>
      <c r="C6" s="178">
        <v>26.9</v>
      </c>
      <c r="D6" s="155">
        <v>4.3</v>
      </c>
      <c r="E6" s="117"/>
      <c r="F6" s="117"/>
      <c r="G6" s="494" t="s">
        <v>33</v>
      </c>
      <c r="H6" s="557">
        <v>64</v>
      </c>
      <c r="I6" s="557">
        <v>26.9</v>
      </c>
      <c r="J6" s="557">
        <v>4.3</v>
      </c>
      <c r="K6" s="412">
        <v>57</v>
      </c>
      <c r="L6" s="412">
        <v>21</v>
      </c>
      <c r="M6" s="412">
        <v>3.2</v>
      </c>
      <c r="N6" s="410"/>
      <c r="O6" s="410"/>
      <c r="P6" s="410"/>
      <c r="Q6" s="410"/>
      <c r="R6" s="410"/>
    </row>
    <row r="7" spans="1:26" s="209" customFormat="1" ht="9.75" customHeight="1">
      <c r="A7" s="344" t="s">
        <v>704</v>
      </c>
      <c r="B7" s="137"/>
      <c r="C7" s="137"/>
      <c r="D7" s="6"/>
      <c r="E7" s="117"/>
      <c r="F7" s="117"/>
      <c r="G7" s="558" t="s">
        <v>34</v>
      </c>
      <c r="H7" s="436"/>
      <c r="I7" s="436"/>
      <c r="J7" s="436"/>
      <c r="K7" s="408"/>
      <c r="L7" s="408"/>
      <c r="M7" s="408"/>
      <c r="N7" s="410"/>
      <c r="O7" s="410"/>
      <c r="P7" s="410"/>
      <c r="Q7" s="410"/>
      <c r="R7" s="410"/>
    </row>
    <row r="8" spans="1:26" s="209" customFormat="1" ht="9.75" customHeight="1">
      <c r="A8" s="346" t="s">
        <v>417</v>
      </c>
      <c r="B8" s="179">
        <v>63.9</v>
      </c>
      <c r="C8" s="179">
        <v>30.9</v>
      </c>
      <c r="D8" s="156">
        <v>7.1</v>
      </c>
      <c r="E8" s="117"/>
      <c r="F8" s="117"/>
      <c r="G8" s="559" t="s">
        <v>35</v>
      </c>
      <c r="H8" s="560">
        <v>63.9</v>
      </c>
      <c r="I8" s="560">
        <v>30.9</v>
      </c>
      <c r="J8" s="560">
        <v>7.1</v>
      </c>
      <c r="K8" s="408">
        <v>55.6</v>
      </c>
      <c r="L8" s="408">
        <v>23.8</v>
      </c>
      <c r="M8" s="408">
        <v>5</v>
      </c>
      <c r="N8" s="410"/>
      <c r="O8" s="410"/>
      <c r="P8" s="410"/>
      <c r="Q8" s="410"/>
      <c r="R8" s="410"/>
      <c r="V8" s="15"/>
      <c r="W8" s="15"/>
      <c r="Y8" s="15"/>
      <c r="Z8" s="15"/>
    </row>
    <row r="9" spans="1:26" s="209" customFormat="1" ht="9.75" customHeight="1">
      <c r="A9" s="332" t="s">
        <v>418</v>
      </c>
      <c r="B9" s="179">
        <v>54.8</v>
      </c>
      <c r="C9" s="179">
        <v>18.7</v>
      </c>
      <c r="D9" s="156">
        <v>0.94370539476613302</v>
      </c>
      <c r="E9" s="117"/>
      <c r="F9" s="117"/>
      <c r="G9" s="494" t="s">
        <v>36</v>
      </c>
      <c r="H9" s="560">
        <v>54.8</v>
      </c>
      <c r="I9" s="560">
        <v>18.7</v>
      </c>
      <c r="J9" s="560">
        <v>3.9</v>
      </c>
      <c r="K9" s="408">
        <v>50.1</v>
      </c>
      <c r="L9" s="408">
        <v>15</v>
      </c>
      <c r="M9" s="408">
        <v>0.9</v>
      </c>
      <c r="N9" s="410"/>
      <c r="O9" s="410"/>
      <c r="P9" s="410"/>
      <c r="Q9" s="410"/>
      <c r="R9" s="410"/>
      <c r="W9" s="25"/>
      <c r="Y9" s="25"/>
      <c r="Z9" s="25"/>
    </row>
    <row r="10" spans="1:26" s="209" customFormat="1" ht="9.75" customHeight="1">
      <c r="A10" s="344" t="s">
        <v>419</v>
      </c>
      <c r="B10" s="137"/>
      <c r="C10" s="137"/>
      <c r="D10" s="6"/>
      <c r="E10" s="117"/>
      <c r="F10" s="117"/>
      <c r="G10" s="558" t="s">
        <v>37</v>
      </c>
      <c r="H10" s="436"/>
      <c r="I10" s="436"/>
      <c r="J10" s="436"/>
      <c r="K10" s="408"/>
      <c r="L10" s="408"/>
      <c r="M10" s="408"/>
      <c r="N10" s="410"/>
      <c r="O10" s="410"/>
      <c r="P10" s="410"/>
      <c r="Q10" s="410"/>
      <c r="R10" s="410"/>
      <c r="W10" s="25"/>
      <c r="Y10" s="25"/>
      <c r="Z10" s="25"/>
    </row>
    <row r="11" spans="1:26" s="209" customFormat="1" ht="9.75" customHeight="1">
      <c r="A11" s="332" t="s">
        <v>429</v>
      </c>
      <c r="B11" s="179">
        <v>85.644484342523342</v>
      </c>
      <c r="C11" s="179">
        <v>45.381344869533137</v>
      </c>
      <c r="D11" s="156">
        <v>8.775028694477232</v>
      </c>
      <c r="E11" s="117"/>
      <c r="F11" s="117"/>
      <c r="G11" s="494" t="s">
        <v>272</v>
      </c>
      <c r="H11" s="560">
        <v>0.85644484342523342</v>
      </c>
      <c r="I11" s="560">
        <v>0.45381344869533136</v>
      </c>
      <c r="J11" s="560">
        <v>8.7750286944772327E-2</v>
      </c>
      <c r="K11" s="408"/>
      <c r="L11" s="408"/>
      <c r="M11" s="408"/>
      <c r="N11" s="410"/>
      <c r="O11" s="410"/>
      <c r="P11" s="410"/>
      <c r="Q11" s="410"/>
      <c r="R11" s="410"/>
    </row>
    <row r="12" spans="1:26" s="209" customFormat="1" ht="9.75" customHeight="1">
      <c r="A12" s="332" t="s">
        <v>430</v>
      </c>
      <c r="B12" s="179">
        <v>70.818047560816112</v>
      </c>
      <c r="C12" s="179">
        <v>27.4259457496346</v>
      </c>
      <c r="D12" s="156">
        <v>3.7133157332662856</v>
      </c>
      <c r="E12" s="117"/>
      <c r="F12" s="117"/>
      <c r="G12" s="494" t="s">
        <v>273</v>
      </c>
      <c r="H12" s="560">
        <v>0.70818047560816111</v>
      </c>
      <c r="I12" s="560">
        <v>0.274259457496346</v>
      </c>
      <c r="J12" s="560">
        <v>3.7133157332662856E-2</v>
      </c>
      <c r="K12" s="408"/>
      <c r="L12" s="408"/>
      <c r="M12" s="408"/>
      <c r="N12" s="410"/>
      <c r="O12" s="410"/>
      <c r="P12" s="410"/>
      <c r="Q12" s="410"/>
      <c r="R12" s="410"/>
    </row>
    <row r="13" spans="1:26" s="209" customFormat="1" ht="9.75" customHeight="1">
      <c r="A13" s="332" t="s">
        <v>431</v>
      </c>
      <c r="B13" s="179">
        <v>29.901018799637903</v>
      </c>
      <c r="C13" s="179">
        <v>7.6968258844958477</v>
      </c>
      <c r="D13" s="156">
        <v>0.83997151173253182</v>
      </c>
      <c r="E13" s="117"/>
      <c r="F13" s="117"/>
      <c r="G13" s="494" t="s">
        <v>274</v>
      </c>
      <c r="H13" s="560">
        <v>0.29901018799637902</v>
      </c>
      <c r="I13" s="560">
        <v>7.6968258844958476E-2</v>
      </c>
      <c r="J13" s="560">
        <v>8.3997151173253182E-3</v>
      </c>
      <c r="K13" s="408"/>
      <c r="L13" s="408"/>
      <c r="M13" s="408"/>
      <c r="N13" s="410"/>
      <c r="O13" s="410"/>
      <c r="P13" s="410"/>
      <c r="Q13" s="410"/>
      <c r="R13" s="410"/>
    </row>
    <row r="14" spans="1:26" s="209" customFormat="1" ht="9.75" customHeight="1">
      <c r="A14" s="344" t="s">
        <v>420</v>
      </c>
      <c r="B14" s="137"/>
      <c r="C14" s="137"/>
      <c r="D14" s="6"/>
      <c r="E14" s="117"/>
      <c r="F14" s="117"/>
      <c r="G14" s="558" t="s">
        <v>39</v>
      </c>
      <c r="H14" s="436"/>
      <c r="I14" s="436"/>
      <c r="J14" s="436"/>
      <c r="K14" s="408"/>
      <c r="L14" s="408"/>
      <c r="M14" s="408"/>
      <c r="N14" s="410"/>
      <c r="O14" s="410"/>
      <c r="P14" s="410"/>
      <c r="Q14" s="410"/>
      <c r="R14" s="410"/>
    </row>
    <row r="15" spans="1:26" s="209" customFormat="1" ht="9.75" customHeight="1">
      <c r="A15" s="113" t="s">
        <v>421</v>
      </c>
      <c r="B15" s="179">
        <v>14.3</v>
      </c>
      <c r="C15" s="179">
        <v>3.6</v>
      </c>
      <c r="D15" s="156">
        <v>0</v>
      </c>
      <c r="E15" s="117"/>
      <c r="F15" s="117"/>
      <c r="G15" s="494" t="s">
        <v>165</v>
      </c>
      <c r="H15" s="560">
        <v>14.3</v>
      </c>
      <c r="I15" s="560">
        <v>3.6</v>
      </c>
      <c r="J15" s="560">
        <v>0</v>
      </c>
      <c r="K15" s="408">
        <v>11.1</v>
      </c>
      <c r="L15" s="408">
        <v>2.8</v>
      </c>
      <c r="M15" s="408">
        <v>0.3</v>
      </c>
      <c r="N15" s="410"/>
      <c r="O15" s="410"/>
      <c r="P15" s="410"/>
      <c r="Q15" s="410"/>
      <c r="R15" s="410"/>
    </row>
    <row r="16" spans="1:26" s="209" customFormat="1" ht="9.75" customHeight="1">
      <c r="A16" s="113" t="s">
        <v>422</v>
      </c>
      <c r="B16" s="179">
        <v>38.799999999999997</v>
      </c>
      <c r="C16" s="179">
        <v>10.8</v>
      </c>
      <c r="D16" s="156">
        <v>0.5</v>
      </c>
      <c r="E16" s="117"/>
      <c r="F16" s="117"/>
      <c r="G16" s="494" t="s">
        <v>164</v>
      </c>
      <c r="H16" s="560">
        <v>38.799999999999997</v>
      </c>
      <c r="I16" s="560">
        <v>10.8</v>
      </c>
      <c r="J16" s="560">
        <v>0.5</v>
      </c>
      <c r="K16" s="408">
        <v>31.6</v>
      </c>
      <c r="L16" s="408">
        <v>8.6999999999999993</v>
      </c>
      <c r="M16" s="408">
        <v>0.6</v>
      </c>
      <c r="N16" s="410"/>
      <c r="O16" s="410"/>
      <c r="P16" s="410"/>
      <c r="Q16" s="410"/>
      <c r="R16" s="410"/>
    </row>
    <row r="17" spans="1:18" s="209" customFormat="1" ht="18" customHeight="1">
      <c r="A17" s="233" t="s">
        <v>423</v>
      </c>
      <c r="B17" s="179">
        <v>67.5</v>
      </c>
      <c r="C17" s="179">
        <v>25.1</v>
      </c>
      <c r="D17" s="156">
        <v>3.1</v>
      </c>
      <c r="E17" s="117"/>
      <c r="F17" s="117"/>
      <c r="G17" s="494" t="s">
        <v>131</v>
      </c>
      <c r="H17" s="560">
        <v>67.5</v>
      </c>
      <c r="I17" s="560">
        <v>25.1</v>
      </c>
      <c r="J17" s="560">
        <v>3.1</v>
      </c>
      <c r="K17" s="408">
        <v>63.7</v>
      </c>
      <c r="L17" s="408">
        <v>21.1</v>
      </c>
      <c r="M17" s="408">
        <v>2.5</v>
      </c>
      <c r="N17" s="410"/>
      <c r="O17" s="410"/>
      <c r="P17" s="410"/>
      <c r="Q17" s="410"/>
      <c r="R17" s="410"/>
    </row>
    <row r="18" spans="1:18" s="209" customFormat="1" ht="9.75" customHeight="1">
      <c r="A18" s="113" t="s">
        <v>424</v>
      </c>
      <c r="B18" s="179">
        <v>87.1</v>
      </c>
      <c r="C18" s="179">
        <v>43.8</v>
      </c>
      <c r="D18" s="156">
        <v>10.4</v>
      </c>
      <c r="E18" s="117"/>
      <c r="F18" s="117"/>
      <c r="G18" s="494" t="s">
        <v>166</v>
      </c>
      <c r="H18" s="560">
        <v>87.1</v>
      </c>
      <c r="I18" s="560">
        <v>43.8</v>
      </c>
      <c r="J18" s="560">
        <v>10.4</v>
      </c>
      <c r="K18" s="408">
        <v>83.6</v>
      </c>
      <c r="L18" s="408">
        <v>34.4</v>
      </c>
      <c r="M18" s="408">
        <v>8.8000000000000007</v>
      </c>
      <c r="N18" s="410"/>
      <c r="O18" s="410"/>
      <c r="P18" s="410"/>
      <c r="Q18" s="410"/>
      <c r="R18" s="410"/>
    </row>
    <row r="19" spans="1:18" s="209" customFormat="1" ht="9.75" customHeight="1">
      <c r="A19" s="344" t="s">
        <v>425</v>
      </c>
      <c r="B19" s="137"/>
      <c r="C19" s="137"/>
      <c r="D19" s="6"/>
      <c r="E19" s="117"/>
      <c r="F19" s="117"/>
      <c r="G19" s="558" t="s">
        <v>44</v>
      </c>
      <c r="H19" s="436"/>
      <c r="I19" s="436"/>
      <c r="J19" s="436"/>
      <c r="K19" s="408"/>
      <c r="L19" s="408"/>
      <c r="M19" s="408"/>
      <c r="N19" s="410"/>
      <c r="O19" s="410"/>
      <c r="P19" s="410"/>
      <c r="Q19" s="410"/>
      <c r="R19" s="410"/>
    </row>
    <row r="20" spans="1:18" s="209" customFormat="1" ht="9.75" customHeight="1">
      <c r="A20" s="332" t="s">
        <v>426</v>
      </c>
      <c r="B20" s="179">
        <v>75</v>
      </c>
      <c r="C20" s="179">
        <v>31</v>
      </c>
      <c r="D20" s="156">
        <v>0.6</v>
      </c>
      <c r="E20" s="117"/>
      <c r="F20" s="117"/>
      <c r="G20" s="494" t="s">
        <v>59</v>
      </c>
      <c r="H20" s="560">
        <v>75</v>
      </c>
      <c r="I20" s="560">
        <v>31</v>
      </c>
      <c r="J20" s="560">
        <v>0.6</v>
      </c>
      <c r="K20" s="408">
        <v>68.099999999999994</v>
      </c>
      <c r="L20" s="408">
        <v>23.8</v>
      </c>
      <c r="M20" s="408">
        <v>1</v>
      </c>
      <c r="N20" s="410"/>
      <c r="O20" s="410"/>
      <c r="P20" s="410"/>
      <c r="Q20" s="410"/>
      <c r="R20" s="410"/>
    </row>
    <row r="21" spans="1:18" s="209" customFormat="1" ht="9.75" customHeight="1">
      <c r="A21" s="332" t="s">
        <v>427</v>
      </c>
      <c r="B21" s="179">
        <v>93</v>
      </c>
      <c r="C21" s="179">
        <v>57</v>
      </c>
      <c r="D21" s="156">
        <v>11.4</v>
      </c>
      <c r="E21" s="117"/>
      <c r="F21" s="117"/>
      <c r="G21" s="494" t="s">
        <v>45</v>
      </c>
      <c r="H21" s="560">
        <v>93</v>
      </c>
      <c r="I21" s="560">
        <v>57</v>
      </c>
      <c r="J21" s="560">
        <v>11.4</v>
      </c>
      <c r="K21" s="408">
        <v>89.3</v>
      </c>
      <c r="L21" s="408">
        <v>48.9</v>
      </c>
      <c r="M21" s="408">
        <v>6.9</v>
      </c>
      <c r="N21" s="410"/>
      <c r="O21" s="410"/>
      <c r="P21" s="410"/>
      <c r="Q21" s="410"/>
      <c r="R21" s="410"/>
    </row>
    <row r="22" spans="1:18" s="209" customFormat="1" ht="9.75" customHeight="1">
      <c r="A22" s="36" t="s">
        <v>428</v>
      </c>
      <c r="B22" s="180">
        <v>19.100000000000001</v>
      </c>
      <c r="C22" s="180">
        <v>3.9</v>
      </c>
      <c r="D22" s="175">
        <v>0.3</v>
      </c>
      <c r="E22" s="117"/>
      <c r="F22" s="117"/>
      <c r="G22" s="495" t="s">
        <v>48</v>
      </c>
      <c r="H22" s="560">
        <v>19.100000000000001</v>
      </c>
      <c r="I22" s="560">
        <v>3.9</v>
      </c>
      <c r="J22" s="560">
        <v>0.3</v>
      </c>
      <c r="K22" s="408">
        <v>16.7</v>
      </c>
      <c r="L22" s="408">
        <v>3.6</v>
      </c>
      <c r="M22" s="408">
        <v>0.3</v>
      </c>
      <c r="N22" s="410"/>
      <c r="O22" s="410"/>
      <c r="P22" s="410"/>
      <c r="Q22" s="410"/>
      <c r="R22" s="410"/>
    </row>
    <row r="23" spans="1:18" s="209" customFormat="1" ht="10.5" customHeight="1">
      <c r="A23" s="780" t="s">
        <v>433</v>
      </c>
      <c r="B23" s="780"/>
      <c r="C23" s="780"/>
      <c r="D23" s="781"/>
      <c r="E23" s="12"/>
      <c r="F23" s="12"/>
      <c r="G23" s="497"/>
      <c r="H23" s="416"/>
      <c r="I23" s="416"/>
      <c r="J23" s="416"/>
      <c r="K23" s="416"/>
      <c r="L23" s="416"/>
      <c r="M23" s="497"/>
      <c r="N23" s="416"/>
      <c r="O23" s="416"/>
      <c r="P23" s="416"/>
      <c r="Q23" s="416"/>
      <c r="R23" s="410"/>
    </row>
    <row r="24" spans="1:18" s="209" customFormat="1" ht="10.5" customHeight="1">
      <c r="A24" s="360" t="s">
        <v>432</v>
      </c>
      <c r="B24" s="311"/>
      <c r="C24" s="311"/>
      <c r="D24" s="312"/>
      <c r="E24" s="12"/>
      <c r="F24" s="12"/>
      <c r="G24" s="497"/>
      <c r="H24" s="416"/>
      <c r="I24" s="416"/>
      <c r="J24" s="416"/>
      <c r="K24" s="416"/>
      <c r="L24" s="416"/>
      <c r="M24" s="497"/>
      <c r="N24" s="416"/>
      <c r="O24" s="416"/>
      <c r="P24" s="416"/>
      <c r="Q24" s="416"/>
      <c r="R24" s="410"/>
    </row>
    <row r="25" spans="1:18" s="209" customFormat="1" ht="9" customHeight="1">
      <c r="A25" s="128"/>
      <c r="B25" s="311"/>
      <c r="C25" s="311"/>
      <c r="D25" s="312"/>
      <c r="E25" s="12"/>
      <c r="F25" s="12"/>
      <c r="G25" s="497"/>
      <c r="H25" s="416"/>
      <c r="I25" s="416"/>
      <c r="J25" s="416"/>
      <c r="K25" s="416"/>
      <c r="L25" s="416"/>
      <c r="M25" s="497"/>
      <c r="N25" s="416"/>
      <c r="O25" s="416"/>
      <c r="P25" s="416"/>
      <c r="Q25" s="416"/>
      <c r="R25" s="410"/>
    </row>
    <row r="26" spans="1:18" s="209" customFormat="1" ht="11.25" customHeight="1">
      <c r="A26" s="782" t="s">
        <v>563</v>
      </c>
      <c r="B26" s="782"/>
      <c r="C26" s="782"/>
      <c r="D26" s="782"/>
      <c r="E26" s="14"/>
      <c r="F26" s="14"/>
      <c r="G26" s="497" t="s">
        <v>147</v>
      </c>
      <c r="H26" s="416"/>
      <c r="I26" s="416"/>
      <c r="J26" s="503"/>
      <c r="K26" s="410"/>
      <c r="L26" s="410"/>
      <c r="M26" s="410"/>
      <c r="N26" s="410"/>
      <c r="O26" s="416"/>
      <c r="P26" s="416"/>
      <c r="Q26" s="416"/>
      <c r="R26" s="410"/>
    </row>
    <row r="27" spans="1:18" s="209" customFormat="1" ht="11.25" customHeight="1">
      <c r="A27" s="113"/>
      <c r="B27" s="113"/>
      <c r="C27" s="113"/>
      <c r="D27" s="113"/>
      <c r="E27" s="203"/>
      <c r="F27" s="249"/>
      <c r="G27" s="416"/>
      <c r="H27" s="416" t="s">
        <v>434</v>
      </c>
      <c r="I27" s="416" t="s">
        <v>442</v>
      </c>
      <c r="J27" s="503"/>
      <c r="K27" s="416"/>
      <c r="L27" s="416" t="s">
        <v>49</v>
      </c>
      <c r="M27" s="416" t="s">
        <v>50</v>
      </c>
      <c r="N27" s="410"/>
      <c r="O27" s="416"/>
      <c r="P27" s="416"/>
      <c r="Q27" s="410"/>
      <c r="R27" s="410"/>
    </row>
    <row r="28" spans="1:18" s="209" customFormat="1" ht="11.25" customHeight="1">
      <c r="E28" s="203"/>
      <c r="F28" s="249"/>
      <c r="G28" s="504" t="s">
        <v>205</v>
      </c>
      <c r="H28" s="421">
        <v>0.247</v>
      </c>
      <c r="I28" s="424">
        <v>0.313</v>
      </c>
      <c r="J28" s="503"/>
      <c r="K28" s="504" t="s">
        <v>23</v>
      </c>
      <c r="L28" s="435">
        <v>0.193</v>
      </c>
      <c r="M28" s="490">
        <v>0.252</v>
      </c>
      <c r="N28" s="410"/>
      <c r="O28" s="416"/>
      <c r="P28" s="416"/>
      <c r="Q28" s="410"/>
      <c r="R28" s="410"/>
    </row>
    <row r="29" spans="1:18" s="209" customFormat="1" ht="11.25" customHeight="1">
      <c r="A29" s="113"/>
      <c r="B29" s="113"/>
      <c r="C29" s="113"/>
      <c r="D29" s="113"/>
      <c r="E29" s="203"/>
      <c r="F29" s="249"/>
      <c r="G29" s="504"/>
      <c r="H29" s="435"/>
      <c r="I29" s="424"/>
      <c r="J29" s="503"/>
      <c r="K29" s="504"/>
      <c r="L29" s="435"/>
      <c r="M29" s="490"/>
      <c r="N29" s="410"/>
      <c r="O29" s="416"/>
      <c r="P29" s="416"/>
      <c r="Q29" s="410"/>
      <c r="R29" s="410"/>
    </row>
    <row r="30" spans="1:18" s="209" customFormat="1" ht="11.25" customHeight="1">
      <c r="A30" s="113"/>
      <c r="B30" s="113"/>
      <c r="C30" s="113"/>
      <c r="D30" s="113"/>
      <c r="E30" s="203"/>
      <c r="F30" s="203"/>
      <c r="G30" s="422" t="s">
        <v>206</v>
      </c>
      <c r="H30" s="423">
        <v>0.309</v>
      </c>
      <c r="I30" s="424">
        <v>0.379</v>
      </c>
      <c r="J30" s="503"/>
      <c r="K30" s="422" t="s">
        <v>51</v>
      </c>
      <c r="L30" s="435">
        <v>0.23799999999999999</v>
      </c>
      <c r="M30" s="490">
        <v>0.30399999999999999</v>
      </c>
      <c r="N30" s="410"/>
      <c r="O30" s="416"/>
      <c r="P30" s="416"/>
      <c r="Q30" s="410"/>
      <c r="R30" s="410"/>
    </row>
    <row r="31" spans="1:18" s="209" customFormat="1" ht="11.25" customHeight="1">
      <c r="A31" s="113"/>
      <c r="B31" s="113"/>
      <c r="C31" s="113"/>
      <c r="D31" s="113"/>
      <c r="E31" s="203"/>
      <c r="F31" s="203"/>
      <c r="G31" s="422" t="s">
        <v>207</v>
      </c>
      <c r="H31" s="423">
        <v>0.187</v>
      </c>
      <c r="I31" s="424">
        <v>0.246</v>
      </c>
      <c r="J31" s="561"/>
      <c r="K31" s="422" t="s">
        <v>52</v>
      </c>
      <c r="L31" s="435">
        <v>0.15</v>
      </c>
      <c r="M31" s="490">
        <v>0.2</v>
      </c>
      <c r="N31" s="410"/>
      <c r="O31" s="416"/>
      <c r="P31" s="416"/>
      <c r="Q31" s="410"/>
      <c r="R31" s="410"/>
    </row>
    <row r="32" spans="1:18" s="209" customFormat="1" ht="11.25" customHeight="1">
      <c r="A32" s="113"/>
      <c r="B32" s="113"/>
      <c r="C32" s="113"/>
      <c r="D32" s="113"/>
      <c r="E32" s="203"/>
      <c r="F32" s="203"/>
      <c r="G32" s="422"/>
      <c r="H32" s="490"/>
      <c r="I32" s="424"/>
      <c r="J32" s="500"/>
      <c r="K32" s="422"/>
      <c r="L32" s="490"/>
      <c r="M32" s="490"/>
      <c r="N32" s="410"/>
      <c r="O32" s="416"/>
      <c r="P32" s="416"/>
      <c r="Q32" s="410"/>
      <c r="R32" s="410"/>
    </row>
    <row r="33" spans="1:18" s="209" customFormat="1" ht="11.25" customHeight="1">
      <c r="A33" s="113"/>
      <c r="B33" s="113"/>
      <c r="C33" s="113"/>
      <c r="D33" s="113"/>
      <c r="E33" s="203"/>
      <c r="F33" s="203"/>
      <c r="G33" s="494" t="s">
        <v>275</v>
      </c>
      <c r="H33" s="423">
        <v>0.45381344869533136</v>
      </c>
      <c r="I33" s="424">
        <v>0.46470852236606369</v>
      </c>
      <c r="J33" s="500"/>
      <c r="K33" s="422" t="s">
        <v>53</v>
      </c>
      <c r="L33" s="490">
        <v>0.41299999999999998</v>
      </c>
      <c r="M33" s="490">
        <v>0.42899999999999999</v>
      </c>
      <c r="N33" s="410"/>
      <c r="O33" s="416"/>
      <c r="P33" s="416"/>
      <c r="Q33" s="410"/>
      <c r="R33" s="410"/>
    </row>
    <row r="34" spans="1:18" s="209" customFormat="1" ht="11.25" customHeight="1">
      <c r="A34" s="113"/>
      <c r="B34" s="113"/>
      <c r="C34" s="113"/>
      <c r="D34" s="113"/>
      <c r="E34" s="203"/>
      <c r="F34" s="203"/>
      <c r="G34" s="494" t="s">
        <v>276</v>
      </c>
      <c r="H34" s="423">
        <v>0.274259457496346</v>
      </c>
      <c r="I34" s="424">
        <v>0.28997132167271761</v>
      </c>
      <c r="J34" s="500"/>
      <c r="K34" s="422" t="s">
        <v>54</v>
      </c>
      <c r="L34" s="490">
        <v>0.308</v>
      </c>
      <c r="M34" s="490">
        <v>0.32700000000000001</v>
      </c>
      <c r="N34" s="410"/>
      <c r="O34" s="416"/>
      <c r="P34" s="416"/>
      <c r="Q34" s="410"/>
      <c r="R34" s="410"/>
    </row>
    <row r="35" spans="1:18" s="209" customFormat="1" ht="11.25" customHeight="1">
      <c r="A35" s="113"/>
      <c r="B35" s="113"/>
      <c r="C35" s="113"/>
      <c r="D35" s="113"/>
      <c r="E35" s="203"/>
      <c r="F35" s="203"/>
      <c r="G35" s="494" t="s">
        <v>274</v>
      </c>
      <c r="H35" s="423">
        <v>7.6968258844958476E-2</v>
      </c>
      <c r="I35" s="424">
        <v>0.15279549210501819</v>
      </c>
      <c r="J35" s="416"/>
      <c r="K35" s="422" t="s">
        <v>55</v>
      </c>
      <c r="L35" s="490">
        <v>0.255</v>
      </c>
      <c r="M35" s="490">
        <v>0.26900000000000002</v>
      </c>
      <c r="N35" s="410"/>
      <c r="O35" s="416"/>
      <c r="P35" s="416"/>
      <c r="Q35" s="410"/>
      <c r="R35" s="410"/>
    </row>
    <row r="36" spans="1:18" s="209" customFormat="1" ht="9" customHeight="1">
      <c r="E36" s="203"/>
      <c r="F36" s="203"/>
      <c r="G36" s="422"/>
      <c r="H36" s="423"/>
      <c r="I36" s="424"/>
      <c r="J36" s="416"/>
      <c r="K36" s="422" t="s">
        <v>56</v>
      </c>
      <c r="L36" s="490">
        <v>0.155</v>
      </c>
      <c r="M36" s="490">
        <v>0.17299999999999999</v>
      </c>
      <c r="N36" s="410"/>
      <c r="O36" s="416"/>
      <c r="P36" s="416"/>
      <c r="Q36" s="410"/>
      <c r="R36" s="410"/>
    </row>
    <row r="37" spans="1:18" s="209" customFormat="1" ht="11.25" customHeight="1">
      <c r="A37" s="783" t="s">
        <v>564</v>
      </c>
      <c r="B37" s="783"/>
      <c r="C37" s="783"/>
      <c r="D37" s="783"/>
      <c r="E37" s="203"/>
      <c r="F37" s="203"/>
      <c r="G37" s="422"/>
      <c r="H37" s="423"/>
      <c r="I37" s="424"/>
      <c r="J37" s="416"/>
      <c r="K37" s="422" t="s">
        <v>57</v>
      </c>
      <c r="L37" s="490">
        <v>0.104</v>
      </c>
      <c r="M37" s="490">
        <v>0.151</v>
      </c>
      <c r="N37" s="410"/>
      <c r="O37" s="416"/>
      <c r="P37" s="416"/>
      <c r="Q37" s="410"/>
      <c r="R37" s="410"/>
    </row>
    <row r="38" spans="1:18" s="209" customFormat="1" ht="9.75" customHeight="1">
      <c r="E38" s="203"/>
      <c r="F38" s="249"/>
      <c r="G38" s="422"/>
      <c r="H38" s="423"/>
      <c r="I38" s="424"/>
      <c r="J38" s="416"/>
      <c r="K38" s="422" t="s">
        <v>38</v>
      </c>
      <c r="L38" s="490">
        <v>3.3000000000000002E-2</v>
      </c>
      <c r="M38" s="490">
        <v>0.10100000000000001</v>
      </c>
      <c r="N38" s="410"/>
      <c r="O38" s="416"/>
      <c r="P38" s="416"/>
      <c r="Q38" s="410"/>
      <c r="R38" s="410"/>
    </row>
    <row r="39" spans="1:18" s="209" customFormat="1" ht="9.75" customHeight="1">
      <c r="E39" s="203"/>
      <c r="F39" s="249"/>
      <c r="G39" s="410"/>
      <c r="H39" s="410"/>
      <c r="I39" s="410"/>
      <c r="J39" s="410"/>
      <c r="K39" s="410"/>
      <c r="L39" s="410"/>
      <c r="M39" s="410"/>
      <c r="N39" s="410"/>
      <c r="O39" s="416"/>
      <c r="P39" s="416"/>
      <c r="Q39" s="410"/>
      <c r="R39" s="410"/>
    </row>
    <row r="40" spans="1:18" s="209" customFormat="1" ht="9.75" customHeight="1">
      <c r="E40" s="203"/>
      <c r="F40" s="249"/>
      <c r="G40" s="410"/>
      <c r="H40" s="410"/>
      <c r="I40" s="410"/>
      <c r="J40" s="410"/>
      <c r="K40" s="410"/>
      <c r="L40" s="410"/>
      <c r="M40" s="410"/>
      <c r="N40" s="410"/>
      <c r="O40" s="416"/>
      <c r="P40" s="416"/>
      <c r="Q40" s="410"/>
      <c r="R40" s="410"/>
    </row>
    <row r="41" spans="1:18" s="209" customFormat="1" ht="9.75" customHeight="1">
      <c r="A41" s="340"/>
      <c r="B41" s="340"/>
      <c r="C41" s="340"/>
      <c r="D41" s="340"/>
      <c r="E41" s="203"/>
      <c r="F41" s="249"/>
      <c r="G41" s="416"/>
      <c r="H41" s="416"/>
      <c r="I41" s="416"/>
      <c r="J41" s="416"/>
      <c r="K41" s="416"/>
      <c r="L41" s="416"/>
      <c r="M41" s="416"/>
      <c r="N41" s="416"/>
      <c r="O41" s="416"/>
      <c r="P41" s="416"/>
      <c r="Q41" s="416"/>
      <c r="R41" s="410"/>
    </row>
    <row r="42" spans="1:18" s="209" customFormat="1" ht="11.25" customHeight="1">
      <c r="A42" s="340"/>
      <c r="B42" s="340"/>
      <c r="C42" s="340"/>
      <c r="D42" s="340"/>
      <c r="E42" s="203"/>
      <c r="F42" s="203"/>
      <c r="G42" s="416"/>
      <c r="H42" s="416"/>
      <c r="I42" s="416"/>
      <c r="J42" s="416"/>
      <c r="K42" s="416"/>
      <c r="L42" s="416"/>
      <c r="M42" s="416"/>
      <c r="N42" s="416"/>
      <c r="O42" s="416"/>
      <c r="P42" s="416"/>
      <c r="Q42" s="416"/>
      <c r="R42" s="410"/>
    </row>
    <row r="43" spans="1:18" s="209" customFormat="1" ht="11.25" customHeight="1">
      <c r="A43" s="340"/>
      <c r="B43" s="340"/>
      <c r="C43" s="340"/>
      <c r="D43" s="340"/>
      <c r="E43" s="203"/>
      <c r="F43" s="203"/>
      <c r="G43" s="416"/>
      <c r="H43" s="416"/>
      <c r="I43" s="416"/>
      <c r="J43" s="416"/>
      <c r="K43" s="416"/>
      <c r="L43" s="416"/>
      <c r="M43" s="416"/>
      <c r="N43" s="416"/>
      <c r="O43" s="416"/>
      <c r="P43" s="416"/>
      <c r="Q43" s="416"/>
      <c r="R43" s="410"/>
    </row>
    <row r="44" spans="1:18" s="209" customFormat="1" ht="11.25" customHeight="1">
      <c r="A44" s="340"/>
      <c r="B44" s="340"/>
      <c r="C44" s="340"/>
      <c r="D44" s="340"/>
      <c r="E44" s="203"/>
      <c r="F44" s="203"/>
      <c r="G44" s="410"/>
      <c r="H44" s="410"/>
      <c r="I44" s="410"/>
      <c r="J44" s="410"/>
      <c r="K44" s="410"/>
      <c r="L44" s="410"/>
      <c r="M44" s="410"/>
      <c r="N44" s="416"/>
      <c r="O44" s="416"/>
      <c r="P44" s="416"/>
      <c r="Q44" s="416"/>
      <c r="R44" s="410"/>
    </row>
    <row r="45" spans="1:18" s="209" customFormat="1" ht="11.25" customHeight="1">
      <c r="A45" s="340"/>
      <c r="B45" s="340"/>
      <c r="C45" s="340"/>
      <c r="D45" s="340"/>
      <c r="E45" s="203"/>
      <c r="F45" s="203"/>
      <c r="G45" s="402" t="s">
        <v>171</v>
      </c>
      <c r="H45" s="416"/>
      <c r="I45" s="416"/>
      <c r="J45" s="416"/>
      <c r="K45" s="402"/>
      <c r="L45" s="756">
        <v>2016</v>
      </c>
      <c r="M45" s="756"/>
      <c r="N45" s="416"/>
      <c r="O45" s="416"/>
      <c r="P45" s="416"/>
      <c r="Q45" s="416"/>
      <c r="R45" s="410"/>
    </row>
    <row r="46" spans="1:18" s="209" customFormat="1" ht="11.25" customHeight="1">
      <c r="A46" s="340"/>
      <c r="B46" s="340"/>
      <c r="C46" s="340"/>
      <c r="D46" s="340"/>
      <c r="E46" s="203"/>
      <c r="F46" s="203"/>
      <c r="G46" s="410"/>
      <c r="H46" s="778">
        <v>2017</v>
      </c>
      <c r="I46" s="778"/>
      <c r="J46" s="410"/>
      <c r="K46" s="410"/>
      <c r="L46" s="410"/>
      <c r="M46" s="410"/>
      <c r="N46" s="416"/>
      <c r="O46" s="416"/>
      <c r="P46" s="416"/>
      <c r="Q46" s="416"/>
      <c r="R46" s="410"/>
    </row>
    <row r="47" spans="1:18" s="209" customFormat="1" ht="11.25" customHeight="1">
      <c r="A47" s="113"/>
      <c r="B47" s="113"/>
      <c r="C47" s="113"/>
      <c r="E47" s="203"/>
      <c r="F47" s="203"/>
      <c r="G47" s="416"/>
      <c r="H47" s="416" t="s">
        <v>434</v>
      </c>
      <c r="I47" s="416" t="s">
        <v>442</v>
      </c>
      <c r="J47" s="410"/>
      <c r="K47" s="416"/>
      <c r="L47" s="416" t="s">
        <v>49</v>
      </c>
      <c r="M47" s="416" t="s">
        <v>50</v>
      </c>
      <c r="N47" s="416"/>
      <c r="O47" s="416"/>
      <c r="P47" s="416"/>
      <c r="Q47" s="416"/>
      <c r="R47" s="410"/>
    </row>
    <row r="48" spans="1:18" s="209" customFormat="1" ht="15" customHeight="1">
      <c r="C48" s="113"/>
      <c r="D48" s="385" t="s">
        <v>627</v>
      </c>
      <c r="E48" s="203"/>
      <c r="F48" s="203"/>
      <c r="G48" s="504" t="s">
        <v>205</v>
      </c>
      <c r="H48" s="562">
        <v>3.9E-2</v>
      </c>
      <c r="I48" s="563">
        <v>0.05</v>
      </c>
      <c r="J48" s="410"/>
      <c r="K48" s="504" t="s">
        <v>23</v>
      </c>
      <c r="L48" s="564">
        <v>2.9000000000000001E-2</v>
      </c>
      <c r="M48" s="564">
        <v>3.7999999999999999E-2</v>
      </c>
      <c r="N48" s="416"/>
      <c r="O48" s="416"/>
      <c r="P48" s="416"/>
      <c r="Q48" s="416"/>
      <c r="R48" s="410"/>
    </row>
    <row r="49" spans="1:18" s="209" customFormat="1" ht="10.5" customHeight="1">
      <c r="C49" s="113"/>
      <c r="D49" s="113"/>
      <c r="E49" s="203"/>
      <c r="F49" s="203"/>
      <c r="G49" s="416"/>
      <c r="H49" s="565"/>
      <c r="I49" s="534"/>
      <c r="J49" s="410"/>
      <c r="K49" s="416"/>
      <c r="L49" s="534"/>
      <c r="M49" s="534"/>
      <c r="N49" s="416"/>
      <c r="O49" s="416"/>
      <c r="P49" s="416"/>
      <c r="Q49" s="416"/>
      <c r="R49" s="410"/>
    </row>
    <row r="50" spans="1:18" s="111" customFormat="1" ht="10.5" customHeight="1">
      <c r="C50" s="110"/>
      <c r="D50" s="110"/>
      <c r="E50" s="203"/>
      <c r="F50" s="203"/>
      <c r="G50" s="422" t="s">
        <v>206</v>
      </c>
      <c r="H50" s="566">
        <v>7.0999999999999994E-2</v>
      </c>
      <c r="I50" s="563">
        <v>8.5999999999999993E-2</v>
      </c>
      <c r="J50" s="549"/>
      <c r="K50" s="422" t="s">
        <v>51</v>
      </c>
      <c r="L50" s="567">
        <v>0.05</v>
      </c>
      <c r="M50" s="564">
        <v>6.4000000000000001E-2</v>
      </c>
      <c r="N50" s="416"/>
      <c r="O50" s="416"/>
      <c r="P50" s="416"/>
      <c r="Q50" s="416"/>
      <c r="R50" s="549"/>
    </row>
    <row r="51" spans="1:18" s="111" customFormat="1" ht="10.5" customHeight="1">
      <c r="C51" s="110"/>
      <c r="D51" s="110"/>
      <c r="E51" s="203"/>
      <c r="F51" s="203"/>
      <c r="G51" s="422" t="s">
        <v>207</v>
      </c>
      <c r="H51" s="566">
        <f>0.943705394766133/100</f>
        <v>9.4370539476613304E-3</v>
      </c>
      <c r="I51" s="563">
        <v>1.2999999999999999E-2</v>
      </c>
      <c r="J51" s="549"/>
      <c r="K51" s="422" t="s">
        <v>52</v>
      </c>
      <c r="L51" s="567">
        <v>8.9999999999999993E-3</v>
      </c>
      <c r="M51" s="564">
        <v>1.2E-2</v>
      </c>
      <c r="N51" s="416"/>
      <c r="O51" s="416"/>
      <c r="P51" s="416"/>
      <c r="Q51" s="416"/>
      <c r="R51" s="549"/>
    </row>
    <row r="52" spans="1:18" s="111" customFormat="1" ht="9.75">
      <c r="C52" s="110"/>
      <c r="D52" s="110"/>
      <c r="E52" s="203"/>
      <c r="F52" s="203"/>
      <c r="G52" s="422"/>
      <c r="H52" s="564"/>
      <c r="I52" s="563"/>
      <c r="J52" s="549"/>
      <c r="K52" s="422"/>
      <c r="L52" s="564"/>
      <c r="M52" s="564"/>
      <c r="N52" s="416"/>
      <c r="O52" s="416"/>
      <c r="P52" s="416"/>
      <c r="Q52" s="416"/>
      <c r="R52" s="549"/>
    </row>
    <row r="53" spans="1:18" s="111" customFormat="1" ht="9.75">
      <c r="G53" s="422" t="s">
        <v>275</v>
      </c>
      <c r="H53" s="566">
        <v>8.7750286944772327E-2</v>
      </c>
      <c r="I53" s="563">
        <v>8.9125621279546902E-2</v>
      </c>
      <c r="J53" s="549"/>
      <c r="K53" s="422" t="s">
        <v>53</v>
      </c>
      <c r="L53" s="567">
        <v>5.6000000000000001E-2</v>
      </c>
      <c r="M53" s="564">
        <v>5.8000000000000003E-2</v>
      </c>
      <c r="N53" s="416"/>
      <c r="O53" s="416"/>
      <c r="P53" s="416"/>
      <c r="Q53" s="416"/>
      <c r="R53" s="549"/>
    </row>
    <row r="54" spans="1:18" s="111" customFormat="1" ht="9.75">
      <c r="G54" s="422" t="s">
        <v>276</v>
      </c>
      <c r="H54" s="566">
        <v>3.7133157332662856E-2</v>
      </c>
      <c r="I54" s="563">
        <v>3.9302593919453351E-2</v>
      </c>
      <c r="J54" s="549"/>
      <c r="K54" s="422" t="s">
        <v>54</v>
      </c>
      <c r="L54" s="567">
        <v>5.0999999999999997E-2</v>
      </c>
      <c r="M54" s="564">
        <v>5.3999999999999999E-2</v>
      </c>
      <c r="N54" s="416"/>
      <c r="O54" s="416"/>
      <c r="P54" s="416"/>
      <c r="Q54" s="416"/>
      <c r="R54" s="549"/>
    </row>
    <row r="55" spans="1:18" s="111" customFormat="1" ht="15.75" customHeight="1">
      <c r="G55" s="422" t="s">
        <v>274</v>
      </c>
      <c r="H55" s="566">
        <v>8.3997151173253182E-3</v>
      </c>
      <c r="I55" s="563">
        <v>1.6674907606770546E-2</v>
      </c>
      <c r="J55" s="549"/>
      <c r="K55" s="422" t="s">
        <v>55</v>
      </c>
      <c r="L55" s="567">
        <v>3.6999999999999998E-2</v>
      </c>
      <c r="M55" s="564">
        <v>3.9E-2</v>
      </c>
      <c r="N55" s="416"/>
      <c r="O55" s="416"/>
      <c r="P55" s="416"/>
      <c r="Q55" s="416"/>
      <c r="R55" s="549"/>
    </row>
    <row r="56" spans="1:18" s="111" customFormat="1" ht="9.75">
      <c r="G56" s="422"/>
      <c r="H56" s="566"/>
      <c r="I56" s="563"/>
      <c r="J56" s="549"/>
      <c r="K56" s="422" t="s">
        <v>56</v>
      </c>
      <c r="L56" s="567">
        <v>3.1E-2</v>
      </c>
      <c r="M56" s="564">
        <v>3.5000000000000003E-2</v>
      </c>
      <c r="N56" s="416"/>
      <c r="O56" s="416"/>
      <c r="P56" s="416"/>
      <c r="Q56" s="416"/>
      <c r="R56" s="549"/>
    </row>
    <row r="57" spans="1:18" s="111" customFormat="1" ht="9.75">
      <c r="G57" s="422"/>
      <c r="H57" s="566"/>
      <c r="I57" s="563"/>
      <c r="J57" s="549"/>
      <c r="K57" s="422" t="s">
        <v>57</v>
      </c>
      <c r="L57" s="567">
        <v>1.0999999999999999E-2</v>
      </c>
      <c r="M57" s="564">
        <v>1.4999999999999999E-2</v>
      </c>
      <c r="N57" s="416"/>
      <c r="O57" s="416"/>
      <c r="P57" s="416"/>
      <c r="Q57" s="416"/>
      <c r="R57" s="549"/>
    </row>
    <row r="58" spans="1:18" s="111" customFormat="1" ht="9.75">
      <c r="G58" s="422"/>
      <c r="H58" s="566"/>
      <c r="I58" s="563"/>
      <c r="J58" s="416"/>
      <c r="K58" s="422" t="s">
        <v>38</v>
      </c>
      <c r="L58" s="567">
        <v>4.0000000000000001E-3</v>
      </c>
      <c r="M58" s="564">
        <v>1.4E-2</v>
      </c>
      <c r="N58" s="416"/>
      <c r="O58" s="416"/>
      <c r="P58" s="416"/>
      <c r="Q58" s="416"/>
      <c r="R58" s="549"/>
    </row>
    <row r="59" spans="1:18" s="111" customFormat="1" ht="9.75">
      <c r="G59" s="549"/>
      <c r="H59" s="549"/>
      <c r="I59" s="549"/>
      <c r="J59" s="503"/>
      <c r="K59" s="416"/>
      <c r="L59" s="416"/>
      <c r="M59" s="416"/>
      <c r="N59" s="416"/>
      <c r="O59" s="416"/>
      <c r="P59" s="416"/>
      <c r="Q59" s="416"/>
      <c r="R59" s="549"/>
    </row>
    <row r="60" spans="1:18">
      <c r="A60" s="107"/>
      <c r="B60" s="107"/>
      <c r="C60" s="107"/>
      <c r="D60" s="107"/>
      <c r="E60" s="107"/>
      <c r="F60" s="107"/>
      <c r="J60" s="62"/>
    </row>
    <row r="61" spans="1:18">
      <c r="A61" s="107"/>
      <c r="B61" s="107"/>
      <c r="C61" s="107"/>
      <c r="D61" s="107"/>
      <c r="E61" s="107"/>
      <c r="F61" s="107"/>
      <c r="J61" s="62"/>
    </row>
    <row r="62" spans="1:18">
      <c r="A62" s="107"/>
      <c r="B62" s="107"/>
      <c r="C62" s="107"/>
      <c r="D62" s="107"/>
      <c r="E62" s="107"/>
      <c r="F62" s="107"/>
      <c r="G62" s="345"/>
      <c r="H62" s="6"/>
      <c r="I62" s="6"/>
      <c r="J62" s="6"/>
      <c r="K62" s="212"/>
      <c r="L62" s="212"/>
      <c r="M62" s="212"/>
    </row>
    <row r="63" spans="1:18">
      <c r="A63" s="107"/>
      <c r="B63" s="107"/>
      <c r="C63" s="107"/>
      <c r="D63" s="107"/>
      <c r="E63" s="107"/>
      <c r="F63" s="107"/>
      <c r="G63" s="338"/>
      <c r="H63" s="156"/>
      <c r="I63" s="156"/>
      <c r="J63" s="156"/>
      <c r="K63" s="212"/>
      <c r="L63" s="212"/>
      <c r="M63" s="212"/>
    </row>
    <row r="64" spans="1:18">
      <c r="A64" s="107"/>
      <c r="B64" s="107"/>
      <c r="C64" s="107"/>
      <c r="D64" s="107"/>
      <c r="E64" s="107"/>
      <c r="F64" s="107"/>
      <c r="G64" s="338"/>
      <c r="H64" s="156"/>
      <c r="I64" s="156"/>
      <c r="J64" s="156"/>
      <c r="K64" s="212"/>
      <c r="L64" s="212"/>
      <c r="M64" s="212"/>
    </row>
    <row r="65" spans="1:13">
      <c r="A65" s="107"/>
      <c r="B65" s="107"/>
      <c r="C65" s="107"/>
      <c r="D65" s="107"/>
      <c r="E65" s="107"/>
      <c r="F65" s="107"/>
      <c r="G65" s="338"/>
      <c r="H65" s="156"/>
      <c r="I65" s="156"/>
      <c r="J65" s="156"/>
      <c r="K65" s="212"/>
      <c r="L65" s="212"/>
      <c r="M65" s="212"/>
    </row>
    <row r="66" spans="1:13">
      <c r="A66" s="107"/>
      <c r="B66" s="107"/>
      <c r="C66" s="107"/>
      <c r="D66" s="107"/>
      <c r="E66" s="107"/>
      <c r="F66" s="107"/>
      <c r="G66" s="338"/>
      <c r="H66" s="156"/>
      <c r="I66" s="156"/>
      <c r="J66" s="156"/>
      <c r="K66" s="212"/>
      <c r="L66" s="212"/>
      <c r="M66" s="212"/>
    </row>
    <row r="67" spans="1:13">
      <c r="A67" s="107"/>
      <c r="B67" s="107"/>
      <c r="C67" s="107"/>
      <c r="D67" s="107"/>
      <c r="E67" s="107"/>
      <c r="F67" s="107"/>
      <c r="G67" s="338"/>
      <c r="H67" s="156"/>
      <c r="I67" s="156"/>
      <c r="J67" s="156"/>
      <c r="K67" s="212"/>
      <c r="L67" s="212"/>
      <c r="M67" s="212"/>
    </row>
    <row r="68" spans="1:13">
      <c r="A68" s="107"/>
      <c r="B68" s="107"/>
      <c r="C68" s="107"/>
      <c r="D68" s="107"/>
      <c r="E68" s="107"/>
      <c r="F68" s="107"/>
      <c r="G68" s="338"/>
      <c r="H68" s="156"/>
      <c r="I68" s="156"/>
      <c r="J68" s="156"/>
      <c r="K68" s="212"/>
      <c r="L68" s="212"/>
      <c r="M68" s="212"/>
    </row>
    <row r="69" spans="1:13">
      <c r="A69" s="107"/>
      <c r="B69" s="107"/>
      <c r="C69" s="107"/>
      <c r="D69" s="107"/>
      <c r="E69" s="107"/>
      <c r="F69" s="107"/>
    </row>
    <row r="70" spans="1:13">
      <c r="A70" s="107"/>
      <c r="B70" s="107"/>
      <c r="C70" s="107"/>
      <c r="D70" s="107"/>
      <c r="E70" s="107"/>
      <c r="F70" s="107"/>
    </row>
    <row r="71" spans="1:13">
      <c r="A71" s="107"/>
      <c r="B71" s="107"/>
      <c r="C71" s="107"/>
      <c r="D71" s="107"/>
      <c r="E71" s="107"/>
      <c r="F71" s="107"/>
      <c r="G71" s="107"/>
      <c r="H71" s="107"/>
      <c r="I71" s="107"/>
    </row>
    <row r="72" spans="1:13">
      <c r="A72" s="107"/>
      <c r="B72" s="107"/>
      <c r="C72" s="107"/>
      <c r="D72" s="107"/>
      <c r="E72" s="107"/>
      <c r="F72" s="107"/>
      <c r="G72" s="107"/>
      <c r="H72" s="107"/>
      <c r="I72" s="107"/>
    </row>
    <row r="73" spans="1:13">
      <c r="A73" s="107"/>
      <c r="B73" s="107"/>
      <c r="C73" s="107"/>
      <c r="D73" s="107"/>
      <c r="E73" s="107"/>
      <c r="F73" s="107"/>
      <c r="G73" s="107"/>
      <c r="H73" s="107"/>
      <c r="I73" s="107"/>
    </row>
    <row r="74" spans="1:13">
      <c r="A74" s="107"/>
      <c r="B74" s="107"/>
      <c r="C74" s="107"/>
      <c r="D74" s="107"/>
      <c r="E74" s="107"/>
      <c r="F74" s="107"/>
      <c r="G74" s="107"/>
      <c r="H74" s="107"/>
      <c r="I74" s="107"/>
    </row>
    <row r="75" spans="1:13">
      <c r="A75" s="107"/>
      <c r="B75" s="107"/>
      <c r="C75" s="107"/>
      <c r="D75" s="107"/>
      <c r="E75" s="107"/>
      <c r="F75" s="107"/>
      <c r="G75" s="107"/>
      <c r="H75" s="107"/>
      <c r="I75" s="107"/>
    </row>
    <row r="76" spans="1:13">
      <c r="A76" s="107"/>
      <c r="B76" s="107"/>
      <c r="C76" s="107"/>
      <c r="D76" s="107"/>
      <c r="E76" s="107"/>
      <c r="F76" s="107"/>
      <c r="G76" s="107"/>
      <c r="H76" s="107"/>
      <c r="I76" s="107"/>
    </row>
    <row r="77" spans="1:13">
      <c r="A77" s="107"/>
      <c r="B77" s="107"/>
      <c r="C77" s="107"/>
      <c r="D77" s="107"/>
      <c r="E77" s="107"/>
      <c r="F77" s="107"/>
      <c r="G77" s="107"/>
      <c r="H77" s="107"/>
      <c r="I77" s="107"/>
    </row>
    <row r="78" spans="1:13">
      <c r="A78" s="107"/>
      <c r="B78" s="107"/>
      <c r="C78" s="107"/>
      <c r="D78" s="107"/>
      <c r="E78" s="107"/>
      <c r="F78" s="107"/>
      <c r="G78" s="107"/>
      <c r="H78" s="107"/>
      <c r="I78" s="107"/>
    </row>
    <row r="79" spans="1:13">
      <c r="A79" s="107"/>
      <c r="B79" s="107"/>
      <c r="C79" s="107"/>
      <c r="D79" s="107"/>
      <c r="E79" s="107"/>
      <c r="F79" s="107"/>
      <c r="G79" s="107"/>
      <c r="H79" s="107"/>
      <c r="I79" s="107"/>
    </row>
  </sheetData>
  <mergeCells count="9">
    <mergeCell ref="L45:M45"/>
    <mergeCell ref="H46:I46"/>
    <mergeCell ref="A1:D1"/>
    <mergeCell ref="H3:J3"/>
    <mergeCell ref="K3:M3"/>
    <mergeCell ref="A23:D23"/>
    <mergeCell ref="A26:D26"/>
    <mergeCell ref="A37:D37"/>
    <mergeCell ref="A2:D2"/>
  </mergeCells>
  <hyperlinks>
    <hyperlink ref="F1" location="Contents!A1" display="Back to the Contents"/>
    <hyperlink ref="F2" location="Methodology!A1" display="Methodology"/>
  </hyperlinks>
  <pageMargins left="0.78740157480314965" right="0.78740157480314965" top="0.23622047244094491" bottom="0.47244094488188981" header="0" footer="7.874015748031496E-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view="pageBreakPreview" zoomScale="140" zoomScaleNormal="140" zoomScaleSheetLayoutView="140" workbookViewId="0">
      <selection sqref="A1:D1"/>
    </sheetView>
  </sheetViews>
  <sheetFormatPr defaultRowHeight="11.25"/>
  <cols>
    <col min="1" max="1" width="41.42578125" style="108" customWidth="1"/>
    <col min="2" max="2" width="2.85546875" style="108" customWidth="1"/>
    <col min="3" max="3" width="14" style="108" customWidth="1"/>
    <col min="4" max="4" width="9.85546875" style="117" customWidth="1"/>
    <col min="5" max="7" width="5.7109375" style="117" customWidth="1"/>
    <col min="8" max="8" width="2.85546875" style="98" customWidth="1"/>
    <col min="9" max="9" width="10" style="107" customWidth="1"/>
    <col min="10" max="12" width="5.7109375" style="107" customWidth="1"/>
    <col min="13" max="13" width="2.85546875" style="107" customWidth="1"/>
    <col min="14" max="14" width="10" style="107" customWidth="1"/>
    <col min="15" max="19" width="5.7109375" style="107" customWidth="1"/>
    <col min="20" max="16384" width="9.140625" style="107"/>
  </cols>
  <sheetData>
    <row r="1" spans="1:19" s="109" customFormat="1" ht="24" customHeight="1">
      <c r="A1" s="304" t="s">
        <v>336</v>
      </c>
      <c r="C1" s="121" t="s">
        <v>691</v>
      </c>
      <c r="D1" s="122"/>
      <c r="E1" s="117"/>
      <c r="F1" s="117"/>
      <c r="G1" s="117"/>
      <c r="H1" s="5"/>
    </row>
    <row r="2" spans="1:19" s="108" customFormat="1" ht="30" customHeight="1">
      <c r="A2" s="46" t="s">
        <v>565</v>
      </c>
      <c r="C2" s="121" t="s">
        <v>577</v>
      </c>
      <c r="D2" s="347"/>
      <c r="E2" s="117"/>
      <c r="F2" s="117"/>
      <c r="G2" s="117"/>
      <c r="H2" s="98"/>
      <c r="I2" s="209"/>
      <c r="J2" s="209"/>
      <c r="K2" s="209"/>
      <c r="L2" s="209"/>
      <c r="M2" s="209"/>
    </row>
    <row r="3" spans="1:19" s="113" customFormat="1" ht="11.25" customHeight="1">
      <c r="A3" s="112"/>
      <c r="D3" s="568" t="s">
        <v>172</v>
      </c>
      <c r="E3" s="778">
        <v>2017</v>
      </c>
      <c r="F3" s="778"/>
      <c r="G3" s="569"/>
      <c r="H3" s="406"/>
      <c r="I3" s="568" t="s">
        <v>181</v>
      </c>
      <c r="J3" s="416"/>
      <c r="K3" s="570"/>
      <c r="L3" s="410"/>
      <c r="M3" s="410"/>
      <c r="N3" s="568" t="s">
        <v>182</v>
      </c>
      <c r="O3" s="406"/>
      <c r="P3" s="406"/>
      <c r="Q3" s="406"/>
      <c r="R3" s="406"/>
      <c r="S3" s="406"/>
    </row>
    <row r="4" spans="1:19" s="209" customFormat="1" ht="11.25" customHeight="1">
      <c r="A4" s="117"/>
      <c r="B4" s="113"/>
      <c r="C4" s="113"/>
      <c r="D4" s="410"/>
      <c r="E4" s="410"/>
      <c r="F4" s="410"/>
      <c r="G4" s="410"/>
      <c r="H4" s="410"/>
      <c r="I4" s="571"/>
      <c r="J4" s="784"/>
      <c r="K4" s="784"/>
      <c r="L4" s="410"/>
      <c r="M4" s="410"/>
      <c r="N4" s="410"/>
      <c r="O4" s="410"/>
      <c r="P4" s="410"/>
      <c r="Q4" s="410"/>
      <c r="R4" s="410"/>
      <c r="S4" s="410"/>
    </row>
    <row r="5" spans="1:19" s="209" customFormat="1" ht="11.25" customHeight="1">
      <c r="A5" s="120"/>
      <c r="B5" s="22"/>
      <c r="C5" s="22"/>
      <c r="D5" s="571"/>
      <c r="E5" s="417" t="s">
        <v>436</v>
      </c>
      <c r="F5" s="572" t="s">
        <v>435</v>
      </c>
      <c r="G5" s="410"/>
      <c r="H5" s="785"/>
      <c r="I5" s="785"/>
      <c r="J5" s="573">
        <v>2015</v>
      </c>
      <c r="K5" s="574">
        <v>2016</v>
      </c>
      <c r="L5" s="575">
        <v>2017</v>
      </c>
      <c r="M5" s="575"/>
      <c r="N5" s="576"/>
      <c r="O5" s="576">
        <v>2015</v>
      </c>
      <c r="P5" s="576">
        <v>2016</v>
      </c>
      <c r="Q5" s="576">
        <v>2017</v>
      </c>
      <c r="R5" s="410"/>
      <c r="S5" s="410"/>
    </row>
    <row r="6" spans="1:19" s="209" customFormat="1" ht="11.25" customHeight="1">
      <c r="A6" s="38"/>
      <c r="B6" s="23"/>
      <c r="C6" s="23"/>
      <c r="D6" s="571" t="s">
        <v>298</v>
      </c>
      <c r="E6" s="565">
        <v>0.15257399999999999</v>
      </c>
      <c r="F6" s="565">
        <v>0.100526</v>
      </c>
      <c r="G6" s="410"/>
      <c r="H6" s="410"/>
      <c r="I6" s="577" t="s">
        <v>30</v>
      </c>
      <c r="J6" s="578">
        <v>0.345246</v>
      </c>
      <c r="K6" s="578">
        <v>0.34615600000000002</v>
      </c>
      <c r="L6" s="579">
        <v>0.36105100000000001</v>
      </c>
      <c r="M6" s="492"/>
      <c r="N6" s="527" t="s">
        <v>30</v>
      </c>
      <c r="O6" s="579">
        <v>0.42546099999999998</v>
      </c>
      <c r="P6" s="579">
        <v>0.41447400000000001</v>
      </c>
      <c r="Q6" s="579">
        <v>0.42455300000000001</v>
      </c>
      <c r="R6" s="527"/>
      <c r="S6" s="410"/>
    </row>
    <row r="7" spans="1:19" s="209" customFormat="1" ht="11.25" customHeight="1">
      <c r="A7" s="318"/>
      <c r="B7" s="23"/>
      <c r="C7" s="23"/>
      <c r="D7" s="571" t="s">
        <v>310</v>
      </c>
      <c r="E7" s="565">
        <v>0.194047</v>
      </c>
      <c r="F7" s="565">
        <v>0.135017</v>
      </c>
      <c r="G7" s="410"/>
      <c r="H7" s="410"/>
      <c r="I7" s="571" t="s">
        <v>12</v>
      </c>
      <c r="J7" s="435">
        <v>0.32476300000000002</v>
      </c>
      <c r="K7" s="435">
        <v>0.33291100000000001</v>
      </c>
      <c r="L7" s="492">
        <v>0.31772</v>
      </c>
      <c r="M7" s="492"/>
      <c r="N7" s="513" t="s">
        <v>12</v>
      </c>
      <c r="O7" s="580">
        <v>0.377384</v>
      </c>
      <c r="P7" s="580">
        <v>0.38128600000000001</v>
      </c>
      <c r="Q7" s="580">
        <v>0.35765200000000003</v>
      </c>
      <c r="R7" s="410"/>
      <c r="S7" s="410"/>
    </row>
    <row r="8" spans="1:19" s="209" customFormat="1" ht="11.25" customHeight="1">
      <c r="A8" s="115"/>
      <c r="B8" s="23"/>
      <c r="C8" s="23"/>
      <c r="D8" s="571" t="s">
        <v>308</v>
      </c>
      <c r="E8" s="565">
        <v>0.186089</v>
      </c>
      <c r="F8" s="565">
        <v>0.15316399999999999</v>
      </c>
      <c r="G8" s="410"/>
      <c r="H8" s="410"/>
      <c r="I8" s="571" t="s">
        <v>24</v>
      </c>
      <c r="J8" s="435">
        <v>0.12343</v>
      </c>
      <c r="K8" s="435">
        <v>8.8230000000000003E-2</v>
      </c>
      <c r="L8" s="492">
        <v>0.100526</v>
      </c>
      <c r="M8" s="492"/>
      <c r="N8" s="513" t="s">
        <v>24</v>
      </c>
      <c r="O8" s="580">
        <v>0.20458200000000001</v>
      </c>
      <c r="P8" s="580">
        <v>0.14183200000000001</v>
      </c>
      <c r="Q8" s="580">
        <v>0.15257399999999999</v>
      </c>
      <c r="R8" s="410"/>
      <c r="S8" s="410"/>
    </row>
    <row r="9" spans="1:19" s="209" customFormat="1" ht="11.25" customHeight="1">
      <c r="A9" s="115"/>
      <c r="B9" s="23"/>
      <c r="C9" s="23"/>
      <c r="D9" s="571" t="s">
        <v>306</v>
      </c>
      <c r="E9" s="565">
        <v>0.23110800000000001</v>
      </c>
      <c r="F9" s="565">
        <v>0.162886</v>
      </c>
      <c r="G9" s="410"/>
      <c r="H9" s="410"/>
      <c r="I9" s="577" t="s">
        <v>28</v>
      </c>
      <c r="J9" s="578">
        <v>0.270457</v>
      </c>
      <c r="K9" s="578">
        <v>0.20950199999999999</v>
      </c>
      <c r="L9" s="579">
        <v>0.26869399999999999</v>
      </c>
      <c r="M9" s="492"/>
      <c r="N9" s="527" t="s">
        <v>28</v>
      </c>
      <c r="O9" s="579">
        <v>0.32748500000000003</v>
      </c>
      <c r="P9" s="579">
        <v>0.25133800000000001</v>
      </c>
      <c r="Q9" s="579">
        <v>0.314689</v>
      </c>
      <c r="R9" s="527"/>
      <c r="S9" s="410"/>
    </row>
    <row r="10" spans="1:19" s="209" customFormat="1" ht="11.25" customHeight="1">
      <c r="A10" s="115"/>
      <c r="B10" s="23"/>
      <c r="C10" s="23"/>
      <c r="D10" s="571" t="s">
        <v>303</v>
      </c>
      <c r="E10" s="565">
        <v>0.25951299999999999</v>
      </c>
      <c r="F10" s="565">
        <v>0.17818999999999999</v>
      </c>
      <c r="G10" s="410"/>
      <c r="H10" s="410"/>
      <c r="I10" s="571" t="s">
        <v>21</v>
      </c>
      <c r="J10" s="435">
        <v>0.49112099999999997</v>
      </c>
      <c r="K10" s="435">
        <v>0.52295499999999995</v>
      </c>
      <c r="L10" s="492">
        <v>0.46621699999999999</v>
      </c>
      <c r="M10" s="492"/>
      <c r="N10" s="513" t="s">
        <v>21</v>
      </c>
      <c r="O10" s="580">
        <v>0.50854500000000002</v>
      </c>
      <c r="P10" s="580">
        <v>0.53839499999999996</v>
      </c>
      <c r="Q10" s="580">
        <v>0.47903299999999999</v>
      </c>
      <c r="R10" s="410"/>
      <c r="S10" s="410"/>
    </row>
    <row r="11" spans="1:19" s="209" customFormat="1" ht="11.25" customHeight="1">
      <c r="A11" s="115"/>
      <c r="B11" s="23"/>
      <c r="C11" s="23"/>
      <c r="D11" s="571" t="s">
        <v>311</v>
      </c>
      <c r="E11" s="565">
        <v>0.29528500000000002</v>
      </c>
      <c r="F11" s="565">
        <v>0.24335399999999999</v>
      </c>
      <c r="G11" s="410"/>
      <c r="H11" s="410"/>
      <c r="I11" s="571" t="s">
        <v>6</v>
      </c>
      <c r="J11" s="435">
        <v>0.39252700000000001</v>
      </c>
      <c r="K11" s="435">
        <v>0.35161300000000001</v>
      </c>
      <c r="L11" s="492">
        <v>0.35515000000000002</v>
      </c>
      <c r="M11" s="492"/>
      <c r="N11" s="513" t="s">
        <v>6</v>
      </c>
      <c r="O11" s="580">
        <v>0.44033</v>
      </c>
      <c r="P11" s="580">
        <v>0.39940300000000001</v>
      </c>
      <c r="Q11" s="580">
        <v>0.39937499999999998</v>
      </c>
      <c r="R11" s="410"/>
      <c r="S11" s="410"/>
    </row>
    <row r="12" spans="1:19" s="209" customFormat="1" ht="11.25" customHeight="1">
      <c r="A12" s="115"/>
      <c r="B12" s="23"/>
      <c r="C12" s="23"/>
      <c r="D12" s="410" t="s">
        <v>305</v>
      </c>
      <c r="E12" s="565">
        <v>0.35691299999999998</v>
      </c>
      <c r="F12" s="565">
        <v>0.25323800000000002</v>
      </c>
      <c r="G12" s="410"/>
      <c r="H12" s="410"/>
      <c r="I12" s="571" t="s">
        <v>18</v>
      </c>
      <c r="J12" s="435">
        <v>0.51000900000000005</v>
      </c>
      <c r="K12" s="435">
        <v>0.50870000000000004</v>
      </c>
      <c r="L12" s="492">
        <v>0.53874999999999995</v>
      </c>
      <c r="M12" s="492"/>
      <c r="N12" s="513" t="s">
        <v>18</v>
      </c>
      <c r="O12" s="580">
        <v>0.54922499999999996</v>
      </c>
      <c r="P12" s="580">
        <v>0.53956300000000001</v>
      </c>
      <c r="Q12" s="580">
        <v>0.57352199999999998</v>
      </c>
      <c r="R12" s="410"/>
      <c r="S12" s="410"/>
    </row>
    <row r="13" spans="1:19" s="209" customFormat="1" ht="11.25" customHeight="1">
      <c r="A13" s="116"/>
      <c r="B13" s="23"/>
      <c r="C13" s="23"/>
      <c r="D13" s="571" t="s">
        <v>301</v>
      </c>
      <c r="E13" s="565">
        <v>0.32099</v>
      </c>
      <c r="F13" s="565">
        <v>0.26785300000000001</v>
      </c>
      <c r="G13" s="410"/>
      <c r="H13" s="410"/>
      <c r="I13" s="571" t="s">
        <v>16</v>
      </c>
      <c r="J13" s="435">
        <v>0.32169300000000001</v>
      </c>
      <c r="K13" s="435">
        <v>0.31309199999999998</v>
      </c>
      <c r="L13" s="492">
        <v>0.32772600000000002</v>
      </c>
      <c r="M13" s="492"/>
      <c r="N13" s="513" t="s">
        <v>16</v>
      </c>
      <c r="O13" s="580">
        <v>0.36869000000000002</v>
      </c>
      <c r="P13" s="580">
        <v>0.35766199999999998</v>
      </c>
      <c r="Q13" s="580">
        <v>0.37158099999999999</v>
      </c>
      <c r="R13" s="410"/>
      <c r="S13" s="410"/>
    </row>
    <row r="14" spans="1:19" s="209" customFormat="1" ht="11.25" customHeight="1">
      <c r="A14" s="115"/>
      <c r="B14" s="23"/>
      <c r="C14" s="23"/>
      <c r="D14" s="571" t="s">
        <v>296</v>
      </c>
      <c r="E14" s="565">
        <v>0.33847300000000002</v>
      </c>
      <c r="F14" s="565">
        <v>0.26858599999999999</v>
      </c>
      <c r="G14" s="410"/>
      <c r="H14" s="410"/>
      <c r="I14" s="571" t="s">
        <v>29</v>
      </c>
      <c r="J14" s="435">
        <v>0.29202499999999998</v>
      </c>
      <c r="K14" s="435">
        <v>0.28593200000000002</v>
      </c>
      <c r="L14" s="492">
        <v>0.17818999999999999</v>
      </c>
      <c r="M14" s="492"/>
      <c r="N14" s="513" t="s">
        <v>29</v>
      </c>
      <c r="O14" s="580">
        <v>0.41046500000000002</v>
      </c>
      <c r="P14" s="580">
        <v>0.38897700000000002</v>
      </c>
      <c r="Q14" s="580">
        <v>0.25951299999999999</v>
      </c>
      <c r="R14" s="410"/>
      <c r="S14" s="410"/>
    </row>
    <row r="15" spans="1:19" s="209" customFormat="1" ht="11.25" customHeight="1">
      <c r="A15" s="115"/>
      <c r="B15" s="23"/>
      <c r="C15" s="23"/>
      <c r="D15" s="571" t="s">
        <v>382</v>
      </c>
      <c r="E15" s="565">
        <v>0.314689</v>
      </c>
      <c r="F15" s="565">
        <v>0.26869399999999999</v>
      </c>
      <c r="G15" s="410"/>
      <c r="H15" s="410"/>
      <c r="I15" s="571" t="s">
        <v>13</v>
      </c>
      <c r="J15" s="435">
        <v>0.25145800000000001</v>
      </c>
      <c r="K15" s="435">
        <v>0.226659</v>
      </c>
      <c r="L15" s="492">
        <v>0.24335399999999999</v>
      </c>
      <c r="M15" s="492"/>
      <c r="N15" s="513" t="s">
        <v>13</v>
      </c>
      <c r="O15" s="580">
        <v>0.30840899999999999</v>
      </c>
      <c r="P15" s="580">
        <v>0.27237</v>
      </c>
      <c r="Q15" s="580">
        <v>0.29528500000000002</v>
      </c>
      <c r="R15" s="410"/>
      <c r="S15" s="410"/>
    </row>
    <row r="16" spans="1:19" s="209" customFormat="1" ht="11.25" customHeight="1">
      <c r="A16" s="115"/>
      <c r="B16" s="23"/>
      <c r="C16" s="23"/>
      <c r="D16" s="571" t="s">
        <v>316</v>
      </c>
      <c r="E16" s="565">
        <v>0.36464600000000003</v>
      </c>
      <c r="F16" s="565">
        <v>0.29605300000000001</v>
      </c>
      <c r="G16" s="410"/>
      <c r="H16" s="410"/>
      <c r="I16" s="571" t="s">
        <v>8</v>
      </c>
      <c r="J16" s="435">
        <v>0.25368800000000002</v>
      </c>
      <c r="K16" s="435">
        <v>0.25323800000000002</v>
      </c>
      <c r="L16" s="492"/>
      <c r="M16" s="492"/>
      <c r="N16" s="513" t="s">
        <v>8</v>
      </c>
      <c r="O16" s="580">
        <v>0.37385699999999999</v>
      </c>
      <c r="P16" s="580">
        <v>0.35691299999999998</v>
      </c>
      <c r="Q16" s="580"/>
      <c r="R16" s="410"/>
      <c r="S16" s="410"/>
    </row>
    <row r="17" spans="1:19" s="209" customFormat="1" ht="11.25" customHeight="1">
      <c r="A17" s="2"/>
      <c r="B17" s="23"/>
      <c r="C17" s="23"/>
      <c r="D17" s="571" t="s">
        <v>304</v>
      </c>
      <c r="E17" s="565">
        <v>0.40060699999999999</v>
      </c>
      <c r="F17" s="565">
        <v>0.31217</v>
      </c>
      <c r="G17" s="410"/>
      <c r="H17" s="410"/>
      <c r="I17" s="571" t="s">
        <v>15</v>
      </c>
      <c r="J17" s="435">
        <v>0.28766599999999998</v>
      </c>
      <c r="K17" s="435">
        <v>0.19869700000000001</v>
      </c>
      <c r="L17" s="492">
        <v>0.29605300000000001</v>
      </c>
      <c r="M17" s="492"/>
      <c r="N17" s="513" t="s">
        <v>15</v>
      </c>
      <c r="O17" s="580">
        <v>0.39790799999999998</v>
      </c>
      <c r="P17" s="580">
        <v>0.26107900000000001</v>
      </c>
      <c r="Q17" s="580">
        <v>0.36464600000000003</v>
      </c>
      <c r="R17" s="410"/>
      <c r="S17" s="410"/>
    </row>
    <row r="18" spans="1:19" s="209" customFormat="1" ht="11.25" customHeight="1">
      <c r="A18" s="115"/>
      <c r="B18" s="23"/>
      <c r="C18" s="23"/>
      <c r="D18" s="571" t="s">
        <v>293</v>
      </c>
      <c r="E18" s="565">
        <v>0.35765200000000003</v>
      </c>
      <c r="F18" s="565">
        <v>0.31772</v>
      </c>
      <c r="G18" s="410"/>
      <c r="H18" s="410"/>
      <c r="I18" s="571" t="s">
        <v>0</v>
      </c>
      <c r="J18" s="435">
        <v>0.36838199999999999</v>
      </c>
      <c r="K18" s="435">
        <v>0.38304500000000002</v>
      </c>
      <c r="L18" s="492">
        <v>0.40567199999999998</v>
      </c>
      <c r="M18" s="492"/>
      <c r="N18" s="513" t="s">
        <v>0</v>
      </c>
      <c r="O18" s="580">
        <v>0.50878299999999999</v>
      </c>
      <c r="P18" s="580">
        <v>0.50844</v>
      </c>
      <c r="Q18" s="580">
        <v>0.51672700000000005</v>
      </c>
      <c r="R18" s="410"/>
      <c r="S18" s="410"/>
    </row>
    <row r="19" spans="1:19" s="209" customFormat="1" ht="11.25" customHeight="1">
      <c r="A19" s="115"/>
      <c r="B19" s="23"/>
      <c r="C19" s="23"/>
      <c r="D19" s="571" t="s">
        <v>300</v>
      </c>
      <c r="E19" s="565">
        <v>0.39760600000000001</v>
      </c>
      <c r="F19" s="565">
        <v>0.318826</v>
      </c>
      <c r="G19" s="410"/>
      <c r="H19" s="410"/>
      <c r="I19" s="571" t="s">
        <v>1</v>
      </c>
      <c r="J19" s="435">
        <v>0.22083700000000001</v>
      </c>
      <c r="K19" s="435">
        <v>0.142406</v>
      </c>
      <c r="L19" s="492">
        <v>0.15316399999999999</v>
      </c>
      <c r="M19" s="492"/>
      <c r="N19" s="513" t="s">
        <v>1</v>
      </c>
      <c r="O19" s="580">
        <v>0.27602700000000002</v>
      </c>
      <c r="P19" s="580">
        <v>0.176431</v>
      </c>
      <c r="Q19" s="580">
        <v>0.186089</v>
      </c>
      <c r="R19" s="410"/>
      <c r="S19" s="410"/>
    </row>
    <row r="20" spans="1:19" s="209" customFormat="1" ht="11.25" customHeight="1">
      <c r="A20" s="115"/>
      <c r="B20" s="23"/>
      <c r="C20" s="23"/>
      <c r="D20" s="571" t="s">
        <v>294</v>
      </c>
      <c r="E20" s="565">
        <v>0.37158099999999999</v>
      </c>
      <c r="F20" s="565">
        <v>0.32772600000000002</v>
      </c>
      <c r="G20" s="410"/>
      <c r="H20" s="410"/>
      <c r="I20" s="571" t="s">
        <v>20</v>
      </c>
      <c r="J20" s="435">
        <v>0.54501599999999994</v>
      </c>
      <c r="K20" s="435">
        <v>0.570878</v>
      </c>
      <c r="L20" s="492">
        <v>0.56010400000000005</v>
      </c>
      <c r="M20" s="492"/>
      <c r="N20" s="513" t="s">
        <v>20</v>
      </c>
      <c r="O20" s="580">
        <v>0.55892699999999995</v>
      </c>
      <c r="P20" s="580">
        <v>0.58478699999999995</v>
      </c>
      <c r="Q20" s="580">
        <v>0.57457800000000003</v>
      </c>
      <c r="R20" s="410"/>
      <c r="S20" s="410"/>
    </row>
    <row r="21" spans="1:19" s="209" customFormat="1" ht="11.25" customHeight="1">
      <c r="A21" s="116"/>
      <c r="B21" s="23"/>
      <c r="C21" s="23"/>
      <c r="D21" s="571" t="s">
        <v>14</v>
      </c>
      <c r="E21" s="565">
        <v>0.41079500000000002</v>
      </c>
      <c r="F21" s="565">
        <v>0.33182</v>
      </c>
      <c r="G21" s="410"/>
      <c r="H21" s="410"/>
      <c r="I21" s="571" t="s">
        <v>11</v>
      </c>
      <c r="J21" s="435">
        <v>0.28283000000000003</v>
      </c>
      <c r="K21" s="435">
        <v>0.27337800000000001</v>
      </c>
      <c r="L21" s="492">
        <v>0.26858599999999999</v>
      </c>
      <c r="M21" s="492"/>
      <c r="N21" s="513" t="s">
        <v>11</v>
      </c>
      <c r="O21" s="580">
        <v>0.37270199999999998</v>
      </c>
      <c r="P21" s="580">
        <v>0.33903</v>
      </c>
      <c r="Q21" s="580">
        <v>0.33847300000000002</v>
      </c>
      <c r="R21" s="410"/>
      <c r="S21" s="410"/>
    </row>
    <row r="22" spans="1:19" s="209" customFormat="1" ht="11.25" customHeight="1">
      <c r="A22" s="113"/>
      <c r="B22" s="23"/>
      <c r="C22" s="23"/>
      <c r="D22" s="571" t="s">
        <v>312</v>
      </c>
      <c r="E22" s="565">
        <v>0.39937499999999998</v>
      </c>
      <c r="F22" s="565">
        <v>0.35515000000000002</v>
      </c>
      <c r="G22" s="410"/>
      <c r="H22" s="410"/>
      <c r="I22" s="571" t="s">
        <v>14</v>
      </c>
      <c r="J22" s="435">
        <v>0.31223499999999998</v>
      </c>
      <c r="K22" s="435">
        <v>0.29769000000000001</v>
      </c>
      <c r="L22" s="492">
        <v>0.33182</v>
      </c>
      <c r="M22" s="492"/>
      <c r="N22" s="513" t="s">
        <v>14</v>
      </c>
      <c r="O22" s="580">
        <v>0.40477200000000002</v>
      </c>
      <c r="P22" s="580">
        <v>0.382579</v>
      </c>
      <c r="Q22" s="580">
        <v>0.41079500000000002</v>
      </c>
      <c r="R22" s="410"/>
      <c r="S22" s="410"/>
    </row>
    <row r="23" spans="1:19" s="209" customFormat="1" ht="11.25" customHeight="1">
      <c r="A23" s="115"/>
      <c r="B23" s="113"/>
      <c r="C23" s="113"/>
      <c r="D23" s="571" t="s">
        <v>30</v>
      </c>
      <c r="E23" s="565">
        <v>0.42455300000000001</v>
      </c>
      <c r="F23" s="565">
        <v>0.36105100000000001</v>
      </c>
      <c r="G23" s="410"/>
      <c r="H23" s="410"/>
      <c r="I23" s="571" t="s">
        <v>9</v>
      </c>
      <c r="J23" s="435">
        <v>0.45564199999999999</v>
      </c>
      <c r="K23" s="435">
        <v>0.44057400000000002</v>
      </c>
      <c r="L23" s="492">
        <v>0.46449499999999999</v>
      </c>
      <c r="M23" s="492"/>
      <c r="N23" s="513" t="s">
        <v>9</v>
      </c>
      <c r="O23" s="580">
        <v>0.512961</v>
      </c>
      <c r="P23" s="580">
        <v>0.48497000000000001</v>
      </c>
      <c r="Q23" s="580">
        <v>0.50820200000000004</v>
      </c>
      <c r="R23" s="410"/>
      <c r="S23" s="410"/>
    </row>
    <row r="24" spans="1:19" s="209" customFormat="1" ht="11.25" customHeight="1">
      <c r="A24" s="115"/>
      <c r="B24" s="113"/>
      <c r="C24" s="113"/>
      <c r="D24" s="571" t="s">
        <v>297</v>
      </c>
      <c r="E24" s="565">
        <v>0.429981</v>
      </c>
      <c r="F24" s="565">
        <v>0.36597800000000003</v>
      </c>
      <c r="G24" s="410"/>
      <c r="H24" s="410"/>
      <c r="I24" s="571" t="s">
        <v>22</v>
      </c>
      <c r="J24" s="435">
        <v>0.43368600000000002</v>
      </c>
      <c r="K24" s="435">
        <v>0.47275299999999998</v>
      </c>
      <c r="L24" s="492">
        <v>0.48381999999999997</v>
      </c>
      <c r="M24" s="492"/>
      <c r="N24" s="513" t="s">
        <v>22</v>
      </c>
      <c r="O24" s="580">
        <v>0.460117</v>
      </c>
      <c r="P24" s="580">
        <v>0.50286600000000004</v>
      </c>
      <c r="Q24" s="580">
        <v>0.50348899999999996</v>
      </c>
      <c r="R24" s="410"/>
      <c r="S24" s="410"/>
    </row>
    <row r="25" spans="1:19" s="209" customFormat="1" ht="11.25" customHeight="1">
      <c r="A25" s="4"/>
      <c r="B25" s="113"/>
      <c r="C25" s="113"/>
      <c r="D25" s="571" t="s">
        <v>291</v>
      </c>
      <c r="E25" s="565">
        <v>0.49820799999999998</v>
      </c>
      <c r="F25" s="565">
        <v>0.37359199999999998</v>
      </c>
      <c r="G25" s="410"/>
      <c r="H25" s="410"/>
      <c r="I25" s="571" t="s">
        <v>2</v>
      </c>
      <c r="J25" s="435">
        <v>0.25943500000000003</v>
      </c>
      <c r="K25" s="435">
        <v>0.29875699999999999</v>
      </c>
      <c r="L25" s="492">
        <v>0.31217</v>
      </c>
      <c r="M25" s="492"/>
      <c r="N25" s="513" t="s">
        <v>2</v>
      </c>
      <c r="O25" s="580">
        <v>0.37160399999999999</v>
      </c>
      <c r="P25" s="580">
        <v>0.39732099999999998</v>
      </c>
      <c r="Q25" s="580">
        <v>0.40060699999999999</v>
      </c>
      <c r="R25" s="410"/>
      <c r="S25" s="410"/>
    </row>
    <row r="26" spans="1:19" s="209" customFormat="1" ht="11.25" customHeight="1">
      <c r="A26" s="113"/>
      <c r="B26" s="113"/>
      <c r="C26" s="113"/>
      <c r="D26" s="571" t="s">
        <v>295</v>
      </c>
      <c r="E26" s="565">
        <v>0.51672700000000005</v>
      </c>
      <c r="F26" s="565">
        <v>0.40567199999999998</v>
      </c>
      <c r="G26" s="410"/>
      <c r="H26" s="410"/>
      <c r="I26" s="571" t="s">
        <v>3</v>
      </c>
      <c r="J26" s="435">
        <v>0.35908800000000002</v>
      </c>
      <c r="K26" s="435">
        <v>0.347773</v>
      </c>
      <c r="L26" s="492">
        <v>0.37359199999999998</v>
      </c>
      <c r="M26" s="492"/>
      <c r="N26" s="513" t="s">
        <v>3</v>
      </c>
      <c r="O26" s="580">
        <v>0.51485599999999998</v>
      </c>
      <c r="P26" s="580">
        <v>0.48675099999999999</v>
      </c>
      <c r="Q26" s="580">
        <v>0.49820799999999998</v>
      </c>
      <c r="R26" s="410"/>
      <c r="S26" s="410"/>
    </row>
    <row r="27" spans="1:19" s="203" customFormat="1" ht="11.25" customHeight="1">
      <c r="A27" s="117"/>
      <c r="B27" s="117"/>
      <c r="C27" s="117"/>
      <c r="D27" s="571" t="s">
        <v>309</v>
      </c>
      <c r="E27" s="565">
        <v>0.50820200000000004</v>
      </c>
      <c r="F27" s="565">
        <v>0.46449499999999999</v>
      </c>
      <c r="G27" s="415"/>
      <c r="H27" s="415"/>
      <c r="I27" s="571" t="s">
        <v>17</v>
      </c>
      <c r="J27" s="435">
        <v>0.46572799999999998</v>
      </c>
      <c r="K27" s="435">
        <v>0.46329599999999999</v>
      </c>
      <c r="L27" s="492">
        <v>0.48903099999999999</v>
      </c>
      <c r="M27" s="492"/>
      <c r="N27" s="512" t="s">
        <v>17</v>
      </c>
      <c r="O27" s="581">
        <v>0.55029799999999995</v>
      </c>
      <c r="P27" s="581">
        <v>0.54436799999999996</v>
      </c>
      <c r="Q27" s="581">
        <v>0.55327400000000004</v>
      </c>
      <c r="R27" s="415"/>
      <c r="S27" s="415"/>
    </row>
    <row r="28" spans="1:19" s="203" customFormat="1" ht="11.25" customHeight="1">
      <c r="A28" s="120"/>
      <c r="B28" s="117"/>
      <c r="C28" s="117"/>
      <c r="D28" s="571" t="s">
        <v>302</v>
      </c>
      <c r="E28" s="565">
        <v>0.47903299999999999</v>
      </c>
      <c r="F28" s="565">
        <v>0.46621699999999999</v>
      </c>
      <c r="G28" s="415"/>
      <c r="H28" s="415"/>
      <c r="I28" s="571" t="s">
        <v>25</v>
      </c>
      <c r="J28" s="435">
        <v>0.14835400000000001</v>
      </c>
      <c r="K28" s="435">
        <v>0.121187</v>
      </c>
      <c r="L28" s="492">
        <v>0.135017</v>
      </c>
      <c r="M28" s="492"/>
      <c r="N28" s="512" t="s">
        <v>25</v>
      </c>
      <c r="O28" s="581">
        <v>0.240533</v>
      </c>
      <c r="P28" s="581">
        <v>0.183313</v>
      </c>
      <c r="Q28" s="581">
        <v>0.194047</v>
      </c>
      <c r="R28" s="415"/>
      <c r="S28" s="415"/>
    </row>
    <row r="29" spans="1:19" s="209" customFormat="1" ht="11.25" customHeight="1">
      <c r="A29" s="112"/>
      <c r="B29" s="113"/>
      <c r="C29" s="113"/>
      <c r="D29" s="571" t="s">
        <v>299</v>
      </c>
      <c r="E29" s="565">
        <v>0.48770799999999997</v>
      </c>
      <c r="F29" s="565">
        <v>0.47084399999999998</v>
      </c>
      <c r="G29" s="410"/>
      <c r="H29" s="410"/>
      <c r="I29" s="410" t="s">
        <v>4</v>
      </c>
      <c r="J29" s="492">
        <v>0.14643100000000001</v>
      </c>
      <c r="K29" s="492">
        <v>0.16497899999999999</v>
      </c>
      <c r="L29" s="492">
        <v>0.162886</v>
      </c>
      <c r="M29" s="492"/>
      <c r="N29" s="513" t="s">
        <v>4</v>
      </c>
      <c r="O29" s="580">
        <v>0.215589</v>
      </c>
      <c r="P29" s="580">
        <v>0.23651900000000001</v>
      </c>
      <c r="Q29" s="580">
        <v>0.23110800000000001</v>
      </c>
      <c r="R29" s="410"/>
      <c r="S29" s="410"/>
    </row>
    <row r="30" spans="1:19" s="209" customFormat="1" ht="11.25" customHeight="1">
      <c r="A30" s="112"/>
      <c r="B30" s="113"/>
      <c r="C30" s="113"/>
      <c r="D30" s="410" t="s">
        <v>292</v>
      </c>
      <c r="E30" s="582">
        <v>0.50348899999999996</v>
      </c>
      <c r="F30" s="582">
        <v>0.48381999999999997</v>
      </c>
      <c r="G30" s="410"/>
      <c r="H30" s="410"/>
      <c r="I30" s="571" t="s">
        <v>5</v>
      </c>
      <c r="J30" s="435">
        <v>0.23361999999999999</v>
      </c>
      <c r="K30" s="435">
        <v>0.25627100000000003</v>
      </c>
      <c r="L30" s="492">
        <v>0.26785300000000001</v>
      </c>
      <c r="M30" s="492"/>
      <c r="N30" s="513" t="s">
        <v>5</v>
      </c>
      <c r="O30" s="580">
        <v>0.28947299999999998</v>
      </c>
      <c r="P30" s="580">
        <v>0.30964000000000003</v>
      </c>
      <c r="Q30" s="580">
        <v>0.32099</v>
      </c>
      <c r="R30" s="410"/>
      <c r="S30" s="410"/>
    </row>
    <row r="31" spans="1:19" s="209" customFormat="1" ht="11.25" customHeight="1">
      <c r="A31" s="113"/>
      <c r="B31" s="113"/>
      <c r="C31" s="113"/>
      <c r="D31" s="571" t="s">
        <v>307</v>
      </c>
      <c r="E31" s="565">
        <v>0.55327400000000004</v>
      </c>
      <c r="F31" s="565">
        <v>0.48903099999999999</v>
      </c>
      <c r="G31" s="410"/>
      <c r="H31" s="410"/>
      <c r="I31" s="571" t="s">
        <v>7</v>
      </c>
      <c r="J31" s="435">
        <v>0.32097999999999999</v>
      </c>
      <c r="K31" s="435">
        <v>0.32604100000000003</v>
      </c>
      <c r="L31" s="492">
        <v>0.318826</v>
      </c>
      <c r="M31" s="492"/>
      <c r="N31" s="513" t="s">
        <v>7</v>
      </c>
      <c r="O31" s="580">
        <v>0.42563699999999999</v>
      </c>
      <c r="P31" s="580">
        <v>0.42653400000000002</v>
      </c>
      <c r="Q31" s="580">
        <v>0.39760600000000001</v>
      </c>
      <c r="R31" s="410"/>
      <c r="S31" s="410"/>
    </row>
    <row r="32" spans="1:19" s="209" customFormat="1" ht="11.25" customHeight="1">
      <c r="A32" s="113"/>
      <c r="B32" s="113"/>
      <c r="C32" s="113"/>
      <c r="D32" s="571" t="s">
        <v>640</v>
      </c>
      <c r="E32" s="565">
        <v>0.53002300000000002</v>
      </c>
      <c r="F32" s="565">
        <v>0.50394899999999998</v>
      </c>
      <c r="G32" s="410"/>
      <c r="H32" s="410"/>
      <c r="I32" s="571" t="s">
        <v>10</v>
      </c>
      <c r="J32" s="435">
        <v>0.35589300000000001</v>
      </c>
      <c r="K32" s="435">
        <v>0.35115499999999999</v>
      </c>
      <c r="L32" s="492">
        <v>0.36597800000000003</v>
      </c>
      <c r="M32" s="492"/>
      <c r="N32" s="513" t="s">
        <v>10</v>
      </c>
      <c r="O32" s="580">
        <v>0.44695699999999999</v>
      </c>
      <c r="P32" s="580">
        <v>0.43157000000000001</v>
      </c>
      <c r="Q32" s="580">
        <v>0.429981</v>
      </c>
      <c r="R32" s="410"/>
      <c r="S32" s="410"/>
    </row>
    <row r="33" spans="1:19" s="209" customFormat="1" ht="11.25" customHeight="1">
      <c r="A33" s="113"/>
      <c r="B33" s="113"/>
      <c r="C33" s="113"/>
      <c r="D33" s="571" t="s">
        <v>313</v>
      </c>
      <c r="E33" s="565">
        <v>0.57352199999999998</v>
      </c>
      <c r="F33" s="565">
        <v>0.53874999999999995</v>
      </c>
      <c r="G33" s="410"/>
      <c r="H33" s="410"/>
      <c r="I33" s="571" t="s">
        <v>19</v>
      </c>
      <c r="J33" s="435">
        <v>0.37372100000000003</v>
      </c>
      <c r="K33" s="435"/>
      <c r="L33" s="492">
        <v>0.47084399999999998</v>
      </c>
      <c r="M33" s="492"/>
      <c r="N33" s="513" t="s">
        <v>19</v>
      </c>
      <c r="O33" s="580">
        <v>0.40774300000000002</v>
      </c>
      <c r="P33" s="580"/>
      <c r="Q33" s="580">
        <v>0.48770799999999997</v>
      </c>
      <c r="R33" s="410"/>
      <c r="S33" s="410"/>
    </row>
    <row r="34" spans="1:19" s="209" customFormat="1" ht="11.25" customHeight="1">
      <c r="A34" s="113"/>
      <c r="B34" s="113"/>
      <c r="C34" s="113"/>
      <c r="D34" s="410"/>
      <c r="E34" s="410"/>
      <c r="F34" s="410"/>
      <c r="G34" s="410"/>
      <c r="H34" s="571"/>
      <c r="I34" s="583" t="s">
        <v>93</v>
      </c>
      <c r="J34" s="435">
        <v>0.46595799999999998</v>
      </c>
      <c r="K34" s="492">
        <v>0.485599</v>
      </c>
      <c r="L34" s="492">
        <v>0.50394899999999998</v>
      </c>
      <c r="M34" s="492"/>
      <c r="N34" s="513" t="s">
        <v>93</v>
      </c>
      <c r="O34" s="580">
        <v>0.502583</v>
      </c>
      <c r="P34" s="580">
        <v>0.50877700000000003</v>
      </c>
      <c r="Q34" s="580">
        <v>0.53002300000000002</v>
      </c>
      <c r="R34" s="410"/>
      <c r="S34" s="410"/>
    </row>
    <row r="35" spans="1:19" s="209" customFormat="1" ht="11.25" customHeight="1">
      <c r="A35" s="4"/>
      <c r="B35" s="113"/>
      <c r="C35" s="113"/>
      <c r="D35" s="571" t="s">
        <v>315</v>
      </c>
      <c r="E35" s="565">
        <v>0.57457800000000003</v>
      </c>
      <c r="F35" s="565">
        <v>0.56010400000000005</v>
      </c>
      <c r="G35" s="416"/>
      <c r="H35" s="410"/>
      <c r="I35" s="410"/>
      <c r="J35" s="543"/>
      <c r="K35" s="543"/>
      <c r="L35" s="543"/>
      <c r="M35" s="543"/>
      <c r="N35" s="410"/>
      <c r="O35" s="410"/>
      <c r="P35" s="410"/>
      <c r="Q35" s="410"/>
      <c r="R35" s="410"/>
      <c r="S35" s="410"/>
    </row>
    <row r="36" spans="1:19" s="209" customFormat="1" ht="11.25" customHeight="1">
      <c r="A36" s="113"/>
      <c r="B36" s="113"/>
      <c r="C36" s="113"/>
      <c r="D36" s="117"/>
      <c r="E36" s="117"/>
      <c r="F36" s="117"/>
      <c r="G36" s="117"/>
    </row>
    <row r="37" spans="1:19" s="209" customFormat="1" ht="11.25" customHeight="1">
      <c r="A37" s="113"/>
      <c r="B37" s="113"/>
      <c r="C37" s="113"/>
      <c r="D37" s="122"/>
      <c r="E37" s="122"/>
      <c r="F37" s="117"/>
      <c r="G37" s="117"/>
    </row>
    <row r="38" spans="1:19" s="111" customFormat="1" ht="11.25" customHeight="1">
      <c r="A38" s="110"/>
      <c r="B38" s="110"/>
      <c r="C38" s="110"/>
      <c r="D38" s="57"/>
      <c r="E38" s="117"/>
      <c r="F38" s="117"/>
      <c r="G38" s="117"/>
      <c r="H38" s="209"/>
      <c r="I38" s="209"/>
      <c r="J38" s="209"/>
      <c r="K38" s="209"/>
      <c r="L38" s="209"/>
      <c r="M38" s="209"/>
      <c r="N38" s="209"/>
      <c r="O38" s="209"/>
    </row>
    <row r="39" spans="1:19" s="111" customFormat="1" ht="11.25" customHeight="1">
      <c r="A39" s="110"/>
      <c r="B39" s="110"/>
      <c r="C39" s="110"/>
      <c r="D39" s="117"/>
      <c r="E39" s="57"/>
      <c r="F39" s="117"/>
      <c r="G39" s="117"/>
      <c r="H39" s="209"/>
      <c r="I39" s="209"/>
      <c r="J39" s="209"/>
      <c r="K39" s="209"/>
      <c r="L39" s="209"/>
      <c r="M39" s="209"/>
      <c r="N39" s="209"/>
      <c r="O39" s="209"/>
    </row>
    <row r="40" spans="1:19" s="111" customFormat="1" ht="11.25" customHeight="1">
      <c r="A40" s="110"/>
      <c r="B40" s="110"/>
      <c r="C40" s="110"/>
      <c r="D40" s="117"/>
      <c r="E40" s="117"/>
      <c r="F40" s="117"/>
      <c r="G40" s="117"/>
      <c r="H40" s="55"/>
    </row>
    <row r="41" spans="1:19" s="111" customFormat="1" ht="11.25" customHeight="1">
      <c r="A41" s="110"/>
      <c r="B41" s="110"/>
      <c r="C41" s="110"/>
      <c r="D41" s="57"/>
      <c r="E41" s="117"/>
      <c r="F41" s="117"/>
      <c r="G41" s="117"/>
      <c r="H41" s="55"/>
    </row>
    <row r="42" spans="1:19" s="209" customFormat="1" ht="11.25" customHeight="1">
      <c r="A42" s="113"/>
      <c r="B42" s="113"/>
      <c r="C42" s="113"/>
      <c r="D42" s="117"/>
      <c r="E42" s="117"/>
      <c r="F42" s="117"/>
      <c r="G42" s="117"/>
      <c r="H42" s="117"/>
    </row>
    <row r="43" spans="1:19" s="209" customFormat="1" ht="11.25" customHeight="1">
      <c r="A43" s="113"/>
      <c r="B43" s="113"/>
      <c r="C43" s="113"/>
      <c r="D43" s="117"/>
      <c r="E43" s="117"/>
      <c r="F43" s="117"/>
      <c r="G43" s="117"/>
      <c r="H43" s="117"/>
    </row>
    <row r="44" spans="1:19" ht="11.25" customHeight="1">
      <c r="A44" s="3"/>
    </row>
    <row r="45" spans="1:19" ht="11.25" customHeight="1">
      <c r="A45" s="3"/>
    </row>
    <row r="46" spans="1:19" ht="15" customHeight="1">
      <c r="A46" s="1" t="s">
        <v>410</v>
      </c>
    </row>
    <row r="47" spans="1:19" ht="11.25" customHeight="1"/>
    <row r="48" spans="1:19" ht="11.25" customHeight="1"/>
    <row r="49" ht="11.25" customHeight="1"/>
    <row r="50" ht="11.25" customHeight="1"/>
    <row r="51" ht="11.25" customHeight="1"/>
    <row r="52" ht="9.75" customHeight="1"/>
    <row r="53" ht="9.75" customHeight="1"/>
  </sheetData>
  <mergeCells count="3">
    <mergeCell ref="E3:F3"/>
    <mergeCell ref="J4:K4"/>
    <mergeCell ref="H5:I5"/>
  </mergeCells>
  <hyperlinks>
    <hyperlink ref="C1" location="Contents!A1" display="Back to the Contents"/>
    <hyperlink ref="C2" location="Methodology!A1" display="Methodology"/>
  </hyperlinks>
  <pageMargins left="0.78740157480314965" right="0.78740157480314965" top="0.23622047244094491" bottom="0.47244094488188981" header="0" footer="7.874015748031496E-2"/>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3"/>
  <sheetViews>
    <sheetView showGridLines="0" view="pageBreakPreview" zoomScale="140" zoomScaleNormal="140" zoomScaleSheetLayoutView="140" workbookViewId="0">
      <selection sqref="A1:D1"/>
    </sheetView>
  </sheetViews>
  <sheetFormatPr defaultRowHeight="11.25"/>
  <cols>
    <col min="1" max="1" width="18.7109375" style="108" customWidth="1"/>
    <col min="2" max="2" width="7.28515625" style="108" customWidth="1"/>
    <col min="3" max="3" width="7.5703125" style="108" customWidth="1"/>
    <col min="4" max="4" width="7.85546875" style="108" customWidth="1"/>
    <col min="5" max="5" width="2.85546875" style="13" customWidth="1"/>
    <col min="6" max="6" width="14" style="13" customWidth="1"/>
    <col min="7" max="7" width="21.42578125" style="117" customWidth="1"/>
    <col min="8" max="14" width="5.7109375" style="117" customWidth="1"/>
    <col min="15" max="15" width="4" style="117" customWidth="1"/>
    <col min="16" max="19" width="9.140625" style="117"/>
    <col min="20" max="16384" width="9.140625" style="107"/>
  </cols>
  <sheetData>
    <row r="1" spans="1:27" s="109" customFormat="1" ht="24" customHeight="1">
      <c r="A1" s="769" t="s">
        <v>406</v>
      </c>
      <c r="B1" s="769"/>
      <c r="C1" s="769"/>
      <c r="D1" s="773"/>
      <c r="E1" s="5"/>
      <c r="F1" s="121" t="s">
        <v>691</v>
      </c>
      <c r="G1" s="117"/>
      <c r="H1" s="117"/>
      <c r="I1" s="117"/>
      <c r="J1" s="117"/>
      <c r="K1" s="117"/>
      <c r="L1" s="117"/>
      <c r="M1" s="117"/>
      <c r="N1" s="117"/>
      <c r="O1" s="117"/>
      <c r="P1" s="117"/>
      <c r="Q1" s="117"/>
      <c r="R1" s="117"/>
      <c r="S1" s="117"/>
    </row>
    <row r="2" spans="1:27" s="60" customFormat="1" ht="30" customHeight="1">
      <c r="A2" s="760" t="s">
        <v>580</v>
      </c>
      <c r="B2" s="786"/>
      <c r="C2" s="786"/>
      <c r="D2" s="786"/>
      <c r="E2" s="59"/>
      <c r="F2" s="121" t="s">
        <v>577</v>
      </c>
      <c r="G2" s="584" t="s">
        <v>173</v>
      </c>
      <c r="H2" s="585"/>
      <c r="I2" s="585"/>
      <c r="J2" s="585"/>
      <c r="K2" s="585"/>
      <c r="L2" s="585"/>
      <c r="M2" s="585"/>
      <c r="N2" s="585"/>
      <c r="O2" s="445"/>
      <c r="P2" s="445"/>
      <c r="Q2" s="53"/>
      <c r="R2" s="53"/>
      <c r="S2" s="53"/>
    </row>
    <row r="3" spans="1:27" s="113" customFormat="1" ht="10.5" customHeight="1">
      <c r="A3" s="331"/>
      <c r="B3" s="332"/>
      <c r="C3" s="332"/>
      <c r="D3" s="333" t="s">
        <v>31</v>
      </c>
      <c r="E3" s="25"/>
      <c r="F3" s="25"/>
      <c r="G3" s="586"/>
      <c r="H3" s="787">
        <v>2017</v>
      </c>
      <c r="I3" s="787"/>
      <c r="J3" s="787"/>
      <c r="K3" s="586"/>
      <c r="L3" s="787">
        <v>2016</v>
      </c>
      <c r="M3" s="787"/>
      <c r="N3" s="787"/>
      <c r="O3" s="406"/>
      <c r="P3" s="406"/>
      <c r="S3" s="117"/>
    </row>
    <row r="4" spans="1:27" s="209" customFormat="1" ht="27" customHeight="1">
      <c r="A4" s="334"/>
      <c r="B4" s="342" t="s">
        <v>705</v>
      </c>
      <c r="C4" s="342" t="s">
        <v>641</v>
      </c>
      <c r="D4" s="343" t="s">
        <v>437</v>
      </c>
      <c r="E4" s="25"/>
      <c r="F4" s="25"/>
      <c r="G4" s="494"/>
      <c r="H4" s="553" t="s">
        <v>66</v>
      </c>
      <c r="I4" s="553" t="s">
        <v>67</v>
      </c>
      <c r="J4" s="553" t="s">
        <v>75</v>
      </c>
      <c r="K4" s="467"/>
      <c r="L4" s="553" t="s">
        <v>66</v>
      </c>
      <c r="M4" s="553" t="s">
        <v>67</v>
      </c>
      <c r="N4" s="553" t="s">
        <v>75</v>
      </c>
      <c r="O4" s="410"/>
      <c r="P4" s="410"/>
      <c r="S4" s="117"/>
    </row>
    <row r="5" spans="1:27" s="209" customFormat="1" ht="9.75" customHeight="1">
      <c r="A5" s="331" t="s">
        <v>415</v>
      </c>
      <c r="B5" s="184">
        <v>53.9</v>
      </c>
      <c r="C5" s="185">
        <v>41</v>
      </c>
      <c r="D5" s="159">
        <v>24.5</v>
      </c>
      <c r="E5" s="25"/>
      <c r="F5" s="25"/>
      <c r="G5" s="554" t="s">
        <v>32</v>
      </c>
      <c r="H5" s="587">
        <v>53.9</v>
      </c>
      <c r="I5" s="588">
        <v>41</v>
      </c>
      <c r="J5" s="588">
        <v>24.5</v>
      </c>
      <c r="K5" s="467"/>
      <c r="L5" s="520">
        <v>48.3</v>
      </c>
      <c r="M5" s="471">
        <v>36.200000000000003</v>
      </c>
      <c r="N5" s="471">
        <v>23.8</v>
      </c>
      <c r="O5" s="589"/>
      <c r="P5" s="410"/>
      <c r="S5" s="117"/>
    </row>
    <row r="6" spans="1:27" s="209" customFormat="1" ht="9.75" customHeight="1">
      <c r="A6" s="339" t="s">
        <v>416</v>
      </c>
      <c r="B6" s="186">
        <v>58.2</v>
      </c>
      <c r="C6" s="186">
        <v>44.4</v>
      </c>
      <c r="D6" s="160">
        <v>26.7</v>
      </c>
      <c r="E6" s="25"/>
      <c r="F6" s="25"/>
      <c r="G6" s="494" t="s">
        <v>33</v>
      </c>
      <c r="H6" s="590">
        <v>58.2</v>
      </c>
      <c r="I6" s="590">
        <v>44.4</v>
      </c>
      <c r="J6" s="590">
        <v>26.7</v>
      </c>
      <c r="K6" s="467"/>
      <c r="L6" s="412">
        <v>52.2</v>
      </c>
      <c r="M6" s="412">
        <v>39.1</v>
      </c>
      <c r="N6" s="412">
        <v>25.8</v>
      </c>
      <c r="O6" s="414"/>
      <c r="P6" s="410"/>
      <c r="S6" s="117"/>
    </row>
    <row r="7" spans="1:27" s="209" customFormat="1" ht="9.75" customHeight="1">
      <c r="A7" s="344" t="s">
        <v>704</v>
      </c>
      <c r="B7" s="187"/>
      <c r="C7" s="187"/>
      <c r="D7" s="161"/>
      <c r="E7" s="25"/>
      <c r="F7" s="25"/>
      <c r="G7" s="558" t="s">
        <v>34</v>
      </c>
      <c r="H7" s="591"/>
      <c r="I7" s="591"/>
      <c r="J7" s="591"/>
      <c r="K7" s="467"/>
      <c r="L7" s="408"/>
      <c r="M7" s="408"/>
      <c r="N7" s="408"/>
      <c r="O7" s="410"/>
      <c r="P7" s="410"/>
      <c r="S7" s="117"/>
    </row>
    <row r="8" spans="1:27" s="209" customFormat="1" ht="9.75" customHeight="1">
      <c r="A8" s="346" t="s">
        <v>417</v>
      </c>
      <c r="B8" s="187">
        <v>57.1</v>
      </c>
      <c r="C8" s="187">
        <v>43.9</v>
      </c>
      <c r="D8" s="161">
        <v>27.9</v>
      </c>
      <c r="E8" s="25"/>
      <c r="F8" s="25"/>
      <c r="G8" s="559" t="s">
        <v>35</v>
      </c>
      <c r="H8" s="591">
        <v>57.1</v>
      </c>
      <c r="I8" s="591">
        <v>43.9</v>
      </c>
      <c r="J8" s="591">
        <v>27.9</v>
      </c>
      <c r="K8" s="467"/>
      <c r="L8" s="408">
        <v>49.8</v>
      </c>
      <c r="M8" s="408">
        <v>38.6</v>
      </c>
      <c r="N8" s="408">
        <v>26.4</v>
      </c>
      <c r="O8" s="410"/>
      <c r="P8" s="410"/>
      <c r="S8" s="18"/>
      <c r="T8" s="15"/>
      <c r="U8" s="15"/>
      <c r="W8" s="15"/>
      <c r="X8" s="15"/>
      <c r="Z8" s="15"/>
      <c r="AA8" s="15"/>
    </row>
    <row r="9" spans="1:27" s="209" customFormat="1" ht="9.75" customHeight="1">
      <c r="A9" s="332" t="s">
        <v>418</v>
      </c>
      <c r="B9" s="187">
        <v>50.9</v>
      </c>
      <c r="C9" s="187">
        <v>38.1</v>
      </c>
      <c r="D9" s="161">
        <v>21.3</v>
      </c>
      <c r="E9" s="25" t="s">
        <v>26</v>
      </c>
      <c r="F9" s="25"/>
      <c r="G9" s="494" t="s">
        <v>36</v>
      </c>
      <c r="H9" s="591">
        <v>50.9</v>
      </c>
      <c r="I9" s="591">
        <v>38.1</v>
      </c>
      <c r="J9" s="591">
        <v>21.3</v>
      </c>
      <c r="K9" s="467"/>
      <c r="L9" s="408">
        <v>46.9</v>
      </c>
      <c r="M9" s="408">
        <v>33.799999999999997</v>
      </c>
      <c r="N9" s="408">
        <v>21.2</v>
      </c>
      <c r="O9" s="436"/>
      <c r="P9" s="410"/>
      <c r="S9" s="117"/>
      <c r="X9" s="25"/>
      <c r="Z9" s="25"/>
      <c r="AA9" s="25"/>
    </row>
    <row r="10" spans="1:27" s="209" customFormat="1" ht="9.75" customHeight="1">
      <c r="A10" s="344" t="s">
        <v>419</v>
      </c>
      <c r="B10" s="187"/>
      <c r="C10" s="187"/>
      <c r="D10" s="161"/>
      <c r="E10" s="25"/>
      <c r="F10" s="25"/>
      <c r="G10" s="558" t="s">
        <v>37</v>
      </c>
      <c r="H10" s="591"/>
      <c r="I10" s="591"/>
      <c r="J10" s="591"/>
      <c r="K10" s="467"/>
      <c r="L10" s="408"/>
      <c r="M10" s="408"/>
      <c r="N10" s="408"/>
      <c r="O10" s="436"/>
      <c r="P10" s="410"/>
      <c r="S10" s="117"/>
      <c r="X10" s="25"/>
      <c r="Z10" s="25"/>
      <c r="AA10" s="25"/>
    </row>
    <row r="11" spans="1:27" s="209" customFormat="1" ht="9.75" customHeight="1">
      <c r="A11" s="332" t="s">
        <v>429</v>
      </c>
      <c r="B11" s="187">
        <v>80.204055396276388</v>
      </c>
      <c r="C11" s="187">
        <v>67.359575370166468</v>
      </c>
      <c r="D11" s="161">
        <v>48.25206937041213</v>
      </c>
      <c r="E11" s="25"/>
      <c r="F11" s="25"/>
      <c r="G11" s="494" t="s">
        <v>272</v>
      </c>
      <c r="H11" s="591">
        <v>0.80204055396276386</v>
      </c>
      <c r="I11" s="591">
        <v>0.67359575370166469</v>
      </c>
      <c r="J11" s="591">
        <v>0.48252069370412132</v>
      </c>
      <c r="K11" s="467"/>
      <c r="L11" s="408"/>
      <c r="M11" s="408"/>
      <c r="N11" s="408"/>
      <c r="O11" s="436"/>
      <c r="P11" s="410"/>
      <c r="S11" s="117"/>
    </row>
    <row r="12" spans="1:27" s="209" customFormat="1" ht="9.75" customHeight="1">
      <c r="A12" s="332" t="s">
        <v>430</v>
      </c>
      <c r="B12" s="187">
        <v>63.249225076412998</v>
      </c>
      <c r="C12" s="187">
        <v>46.857956284277911</v>
      </c>
      <c r="D12" s="161">
        <v>25.818352323881864</v>
      </c>
      <c r="E12" s="25"/>
      <c r="F12" s="25"/>
      <c r="G12" s="494" t="s">
        <v>273</v>
      </c>
      <c r="H12" s="591">
        <v>0.63249225076412996</v>
      </c>
      <c r="I12" s="591">
        <v>0.46857956284277913</v>
      </c>
      <c r="J12" s="591">
        <v>0.25818352323881866</v>
      </c>
      <c r="K12" s="467"/>
      <c r="L12" s="408"/>
      <c r="M12" s="408"/>
      <c r="N12" s="408"/>
      <c r="O12" s="436"/>
      <c r="P12" s="410"/>
      <c r="S12" s="117"/>
    </row>
    <row r="13" spans="1:27" s="209" customFormat="1" ht="9.75" customHeight="1">
      <c r="A13" s="332" t="s">
        <v>431</v>
      </c>
      <c r="B13" s="187">
        <v>26.761653976453019</v>
      </c>
      <c r="C13" s="187">
        <v>17.055025976216736</v>
      </c>
      <c r="D13" s="161">
        <v>6.8735405319900771</v>
      </c>
      <c r="E13" s="25"/>
      <c r="F13" s="25"/>
      <c r="G13" s="494" t="s">
        <v>274</v>
      </c>
      <c r="H13" s="591">
        <v>0.2676165397645302</v>
      </c>
      <c r="I13" s="591">
        <v>0.17055025976216737</v>
      </c>
      <c r="J13" s="591">
        <v>6.8735405319900772E-2</v>
      </c>
      <c r="K13" s="467"/>
      <c r="L13" s="408"/>
      <c r="M13" s="408"/>
      <c r="N13" s="408"/>
      <c r="O13" s="436"/>
      <c r="P13" s="410"/>
      <c r="S13" s="117"/>
    </row>
    <row r="14" spans="1:27" s="209" customFormat="1" ht="9.75" customHeight="1">
      <c r="A14" s="344" t="s">
        <v>420</v>
      </c>
      <c r="B14" s="187"/>
      <c r="C14" s="187"/>
      <c r="D14" s="161"/>
      <c r="E14" s="25"/>
      <c r="F14" s="25"/>
      <c r="G14" s="558" t="s">
        <v>39</v>
      </c>
      <c r="H14" s="591"/>
      <c r="I14" s="591"/>
      <c r="J14" s="591"/>
      <c r="K14" s="467"/>
      <c r="L14" s="408"/>
      <c r="M14" s="408"/>
      <c r="N14" s="408"/>
      <c r="O14" s="436"/>
      <c r="P14" s="410"/>
      <c r="S14" s="117"/>
    </row>
    <row r="15" spans="1:27" s="209" customFormat="1" ht="9.75" customHeight="1">
      <c r="A15" s="113" t="s">
        <v>421</v>
      </c>
      <c r="B15" s="187">
        <v>11.8</v>
      </c>
      <c r="C15" s="187">
        <v>5.0999999999999996</v>
      </c>
      <c r="D15" s="161">
        <v>1.3</v>
      </c>
      <c r="E15" s="25"/>
      <c r="F15" s="25"/>
      <c r="G15" s="494" t="s">
        <v>40</v>
      </c>
      <c r="H15" s="591">
        <v>11.8</v>
      </c>
      <c r="I15" s="591">
        <v>5.0999999999999996</v>
      </c>
      <c r="J15" s="591">
        <v>1.3</v>
      </c>
      <c r="K15" s="467"/>
      <c r="L15" s="408">
        <v>7.7</v>
      </c>
      <c r="M15" s="408">
        <v>3.8</v>
      </c>
      <c r="N15" s="408">
        <v>1.2</v>
      </c>
      <c r="O15" s="436"/>
      <c r="P15" s="410"/>
      <c r="S15" s="117"/>
    </row>
    <row r="16" spans="1:27" s="209" customFormat="1" ht="9.75" customHeight="1">
      <c r="A16" s="113" t="s">
        <v>422</v>
      </c>
      <c r="B16" s="187">
        <v>29.7</v>
      </c>
      <c r="C16" s="187">
        <v>14.7</v>
      </c>
      <c r="D16" s="161">
        <v>6.5</v>
      </c>
      <c r="E16" s="25"/>
      <c r="F16" s="25"/>
      <c r="G16" s="494" t="s">
        <v>41</v>
      </c>
      <c r="H16" s="591">
        <v>29.7</v>
      </c>
      <c r="I16" s="591">
        <v>14.7</v>
      </c>
      <c r="J16" s="591">
        <v>6.5</v>
      </c>
      <c r="K16" s="467"/>
      <c r="L16" s="408">
        <v>26.2</v>
      </c>
      <c r="M16" s="408">
        <v>14.8</v>
      </c>
      <c r="N16" s="408">
        <v>6.3</v>
      </c>
      <c r="O16" s="436"/>
      <c r="P16" s="410"/>
      <c r="S16" s="117"/>
    </row>
    <row r="17" spans="1:21" s="209" customFormat="1" ht="18" customHeight="1">
      <c r="A17" s="233" t="s">
        <v>423</v>
      </c>
      <c r="B17" s="187">
        <v>63.7</v>
      </c>
      <c r="C17" s="187">
        <v>48</v>
      </c>
      <c r="D17" s="161">
        <v>23.3</v>
      </c>
      <c r="E17" s="25"/>
      <c r="F17" s="25"/>
      <c r="G17" s="494" t="s">
        <v>42</v>
      </c>
      <c r="H17" s="591">
        <v>63.7</v>
      </c>
      <c r="I17" s="591">
        <v>48</v>
      </c>
      <c r="J17" s="591">
        <v>23.3</v>
      </c>
      <c r="K17" s="467"/>
      <c r="L17" s="408">
        <v>59.3</v>
      </c>
      <c r="M17" s="408">
        <v>43.3</v>
      </c>
      <c r="N17" s="408">
        <v>23.4</v>
      </c>
      <c r="O17" s="436"/>
      <c r="P17" s="410"/>
      <c r="S17" s="117"/>
    </row>
    <row r="18" spans="1:21" s="209" customFormat="1" ht="9.75" customHeight="1">
      <c r="A18" s="113" t="s">
        <v>424</v>
      </c>
      <c r="B18" s="187">
        <v>85</v>
      </c>
      <c r="C18" s="187">
        <v>75.900000000000006</v>
      </c>
      <c r="D18" s="161">
        <v>52.9</v>
      </c>
      <c r="E18" s="25"/>
      <c r="F18" s="25"/>
      <c r="G18" s="494" t="s">
        <v>43</v>
      </c>
      <c r="H18" s="591">
        <v>85</v>
      </c>
      <c r="I18" s="591">
        <v>75.900000000000006</v>
      </c>
      <c r="J18" s="591">
        <v>52.9</v>
      </c>
      <c r="K18" s="467"/>
      <c r="L18" s="408">
        <v>80.5</v>
      </c>
      <c r="M18" s="408">
        <v>68.2</v>
      </c>
      <c r="N18" s="408">
        <v>52.7</v>
      </c>
      <c r="O18" s="436"/>
      <c r="P18" s="410"/>
      <c r="S18" s="33"/>
    </row>
    <row r="19" spans="1:21" s="209" customFormat="1" ht="9.75" customHeight="1">
      <c r="A19" s="344" t="s">
        <v>425</v>
      </c>
      <c r="B19" s="187"/>
      <c r="C19" s="187"/>
      <c r="D19" s="161"/>
      <c r="E19" s="25"/>
      <c r="F19" s="25"/>
      <c r="G19" s="558" t="s">
        <v>44</v>
      </c>
      <c r="H19" s="591"/>
      <c r="I19" s="591"/>
      <c r="J19" s="591"/>
      <c r="K19" s="467"/>
      <c r="L19" s="408"/>
      <c r="M19" s="408"/>
      <c r="N19" s="408"/>
      <c r="O19" s="436"/>
      <c r="P19" s="410"/>
      <c r="S19" s="33"/>
    </row>
    <row r="20" spans="1:21" s="209" customFormat="1" ht="9.75" customHeight="1">
      <c r="A20" s="332" t="s">
        <v>426</v>
      </c>
      <c r="B20" s="187">
        <v>65.7</v>
      </c>
      <c r="C20" s="187">
        <v>51.9</v>
      </c>
      <c r="D20" s="161">
        <v>31.6</v>
      </c>
      <c r="E20" s="25"/>
      <c r="F20" s="25"/>
      <c r="G20" s="494" t="s">
        <v>59</v>
      </c>
      <c r="H20" s="591">
        <v>65.7</v>
      </c>
      <c r="I20" s="591">
        <v>51.9</v>
      </c>
      <c r="J20" s="591">
        <v>31.6</v>
      </c>
      <c r="K20" s="467"/>
      <c r="L20" s="408">
        <v>58.2</v>
      </c>
      <c r="M20" s="408">
        <v>38.4</v>
      </c>
      <c r="N20" s="408">
        <v>23</v>
      </c>
      <c r="O20" s="436"/>
      <c r="P20" s="410"/>
      <c r="S20" s="33"/>
    </row>
    <row r="21" spans="1:21" s="209" customFormat="1" ht="9.75" customHeight="1">
      <c r="A21" s="332" t="s">
        <v>427</v>
      </c>
      <c r="B21" s="187">
        <v>89.4</v>
      </c>
      <c r="C21" s="187">
        <v>80.099999999999994</v>
      </c>
      <c r="D21" s="161">
        <v>67.2</v>
      </c>
      <c r="E21" s="25"/>
      <c r="F21" s="25"/>
      <c r="G21" s="494" t="s">
        <v>45</v>
      </c>
      <c r="H21" s="591">
        <v>89.4</v>
      </c>
      <c r="I21" s="591">
        <v>80.099999999999994</v>
      </c>
      <c r="J21" s="591">
        <v>67.2</v>
      </c>
      <c r="K21" s="467"/>
      <c r="L21" s="408">
        <v>87.1</v>
      </c>
      <c r="M21" s="408">
        <v>79.5</v>
      </c>
      <c r="N21" s="408">
        <v>71.900000000000006</v>
      </c>
      <c r="O21" s="436"/>
      <c r="P21" s="410"/>
      <c r="S21" s="33"/>
    </row>
    <row r="22" spans="1:21" s="209" customFormat="1" ht="9.75" customHeight="1">
      <c r="A22" s="183" t="s">
        <v>428</v>
      </c>
      <c r="B22" s="188">
        <v>16.3</v>
      </c>
      <c r="C22" s="188">
        <v>8.8000000000000007</v>
      </c>
      <c r="D22" s="182">
        <v>2.4</v>
      </c>
      <c r="E22" s="25"/>
      <c r="F22" s="25"/>
      <c r="G22" s="495" t="s">
        <v>48</v>
      </c>
      <c r="H22" s="591">
        <v>16.3</v>
      </c>
      <c r="I22" s="591">
        <v>8.8000000000000007</v>
      </c>
      <c r="J22" s="591">
        <v>2.4</v>
      </c>
      <c r="K22" s="467"/>
      <c r="L22" s="408">
        <v>13.7</v>
      </c>
      <c r="M22" s="408">
        <v>7.1</v>
      </c>
      <c r="N22" s="408">
        <v>2.6</v>
      </c>
      <c r="O22" s="436"/>
      <c r="P22" s="410"/>
      <c r="S22" s="33"/>
    </row>
    <row r="23" spans="1:21" s="209" customFormat="1" ht="10.5" customHeight="1">
      <c r="A23" s="780" t="s">
        <v>441</v>
      </c>
      <c r="B23" s="780"/>
      <c r="C23" s="780"/>
      <c r="D23" s="780"/>
      <c r="E23" s="25"/>
      <c r="F23" s="25"/>
      <c r="G23" s="416"/>
      <c r="H23" s="416"/>
      <c r="I23" s="416"/>
      <c r="J23" s="491"/>
      <c r="K23" s="491"/>
      <c r="L23" s="491"/>
      <c r="M23" s="491"/>
      <c r="N23" s="491"/>
      <c r="O23" s="416"/>
      <c r="P23" s="416"/>
      <c r="Q23" s="117"/>
      <c r="R23" s="117"/>
      <c r="S23" s="117"/>
    </row>
    <row r="24" spans="1:21" s="209" customFormat="1" ht="9.75">
      <c r="A24" s="789" t="s">
        <v>438</v>
      </c>
      <c r="B24" s="789"/>
      <c r="C24" s="789"/>
      <c r="D24" s="789"/>
      <c r="E24" s="25"/>
      <c r="F24" s="25"/>
      <c r="G24" s="416"/>
      <c r="H24" s="416"/>
      <c r="I24" s="416"/>
      <c r="J24" s="491"/>
      <c r="K24" s="491"/>
      <c r="L24" s="491"/>
      <c r="M24" s="491"/>
      <c r="N24" s="491"/>
      <c r="O24" s="416"/>
      <c r="P24" s="416"/>
      <c r="Q24" s="117"/>
      <c r="R24" s="117"/>
      <c r="S24" s="117"/>
    </row>
    <row r="25" spans="1:21" s="209" customFormat="1" ht="9.75">
      <c r="A25" s="789" t="s">
        <v>439</v>
      </c>
      <c r="B25" s="789"/>
      <c r="C25" s="789"/>
      <c r="D25" s="789"/>
      <c r="E25" s="25"/>
      <c r="F25" s="25"/>
      <c r="G25" s="416"/>
      <c r="H25" s="416"/>
      <c r="I25" s="416"/>
      <c r="J25" s="491"/>
      <c r="K25" s="491"/>
      <c r="L25" s="491"/>
      <c r="M25" s="491"/>
      <c r="N25" s="491"/>
      <c r="O25" s="416"/>
      <c r="P25" s="416"/>
      <c r="Q25" s="117"/>
      <c r="R25" s="117"/>
      <c r="S25" s="117"/>
    </row>
    <row r="26" spans="1:21" s="209" customFormat="1" ht="9.75">
      <c r="A26" s="789" t="s">
        <v>440</v>
      </c>
      <c r="B26" s="789"/>
      <c r="C26" s="789"/>
      <c r="D26" s="789"/>
      <c r="E26" s="25"/>
      <c r="F26" s="25"/>
      <c r="G26" s="416"/>
      <c r="H26" s="416"/>
      <c r="I26" s="416"/>
      <c r="J26" s="491"/>
      <c r="K26" s="491"/>
      <c r="L26" s="491"/>
      <c r="M26" s="491"/>
      <c r="N26" s="491"/>
      <c r="O26" s="416"/>
      <c r="P26" s="416"/>
      <c r="Q26" s="117"/>
      <c r="R26" s="117"/>
      <c r="S26" s="117"/>
    </row>
    <row r="27" spans="1:21" s="209" customFormat="1" ht="6" customHeight="1">
      <c r="A27" s="350"/>
      <c r="B27" s="350"/>
      <c r="C27" s="350"/>
      <c r="D27" s="350"/>
      <c r="E27" s="25"/>
      <c r="F27" s="25"/>
      <c r="G27" s="416"/>
      <c r="H27" s="416"/>
      <c r="I27" s="416"/>
      <c r="J27" s="491"/>
      <c r="K27" s="491"/>
      <c r="L27" s="491"/>
      <c r="M27" s="491"/>
      <c r="N27" s="491"/>
      <c r="O27" s="416"/>
      <c r="P27" s="416"/>
      <c r="Q27" s="117"/>
      <c r="R27" s="117"/>
      <c r="S27" s="117"/>
    </row>
    <row r="28" spans="1:21" s="209" customFormat="1" ht="18.75" customHeight="1">
      <c r="A28" s="788" t="s">
        <v>566</v>
      </c>
      <c r="B28" s="788"/>
      <c r="C28" s="788"/>
      <c r="D28" s="788"/>
      <c r="E28" s="14"/>
      <c r="F28" s="14"/>
      <c r="G28" s="497" t="s">
        <v>90</v>
      </c>
      <c r="H28" s="416"/>
      <c r="I28" s="416"/>
      <c r="J28" s="592"/>
      <c r="K28" s="592"/>
      <c r="L28" s="410"/>
      <c r="M28" s="410"/>
      <c r="N28" s="410"/>
      <c r="O28" s="416"/>
      <c r="P28" s="416"/>
      <c r="Q28" s="117"/>
      <c r="R28" s="117"/>
      <c r="S28" s="117"/>
    </row>
    <row r="29" spans="1:21" s="209" customFormat="1" ht="11.25" customHeight="1">
      <c r="A29" s="113"/>
      <c r="B29" s="113"/>
      <c r="C29" s="113"/>
      <c r="D29" s="113"/>
      <c r="E29" s="203"/>
      <c r="F29" s="249"/>
      <c r="G29" s="410"/>
      <c r="H29" s="410"/>
      <c r="I29" s="410"/>
      <c r="J29" s="593"/>
      <c r="K29" s="593"/>
      <c r="L29" s="410"/>
      <c r="M29" s="410"/>
      <c r="N29" s="410"/>
      <c r="O29" s="416"/>
      <c r="P29" s="416"/>
      <c r="Q29" s="117"/>
      <c r="R29" s="117"/>
      <c r="S29" s="117"/>
    </row>
    <row r="30" spans="1:21" s="209" customFormat="1" ht="11.25" customHeight="1">
      <c r="E30" s="203"/>
      <c r="F30" s="249"/>
      <c r="G30" s="497"/>
      <c r="H30" s="756">
        <v>2017</v>
      </c>
      <c r="I30" s="756"/>
      <c r="J30" s="500"/>
      <c r="K30" s="410"/>
      <c r="L30" s="778">
        <v>2016</v>
      </c>
      <c r="M30" s="778"/>
      <c r="N30" s="410"/>
      <c r="O30" s="416"/>
      <c r="P30" s="504"/>
      <c r="Q30" s="61"/>
      <c r="R30" s="157"/>
      <c r="S30" s="117"/>
      <c r="U30" s="39"/>
    </row>
    <row r="31" spans="1:21" s="209" customFormat="1" ht="11.25" customHeight="1">
      <c r="A31" s="113"/>
      <c r="B31" s="113"/>
      <c r="C31" s="113"/>
      <c r="D31" s="113"/>
      <c r="E31" s="203"/>
      <c r="F31" s="249"/>
      <c r="G31" s="416"/>
      <c r="H31" s="416" t="s">
        <v>434</v>
      </c>
      <c r="I31" s="416" t="s">
        <v>442</v>
      </c>
      <c r="J31" s="500"/>
      <c r="K31" s="416"/>
      <c r="L31" s="416" t="s">
        <v>49</v>
      </c>
      <c r="M31" s="416" t="s">
        <v>50</v>
      </c>
      <c r="N31" s="410"/>
      <c r="O31" s="416"/>
      <c r="P31" s="504"/>
      <c r="Q31" s="162"/>
      <c r="R31" s="157"/>
      <c r="S31" s="117"/>
      <c r="U31" s="39"/>
    </row>
    <row r="32" spans="1:21" s="209" customFormat="1" ht="11.25" customHeight="1">
      <c r="A32" s="113"/>
      <c r="B32" s="113"/>
      <c r="C32" s="113"/>
      <c r="D32" s="113"/>
      <c r="E32" s="203"/>
      <c r="F32" s="203"/>
      <c r="G32" s="504" t="s">
        <v>205</v>
      </c>
      <c r="H32" s="594">
        <v>0.53900000000000003</v>
      </c>
      <c r="I32" s="424">
        <v>0.68300000000000005</v>
      </c>
      <c r="J32" s="500"/>
      <c r="K32" s="504" t="s">
        <v>23</v>
      </c>
      <c r="L32" s="490">
        <v>0.48299999999999998</v>
      </c>
      <c r="M32" s="490">
        <v>0.63100000000000001</v>
      </c>
      <c r="N32" s="410"/>
      <c r="O32" s="416"/>
      <c r="P32" s="422"/>
      <c r="Q32" s="158"/>
      <c r="R32" s="157"/>
      <c r="S32" s="117"/>
      <c r="U32" s="39"/>
    </row>
    <row r="33" spans="1:21" s="209" customFormat="1" ht="11.25" customHeight="1">
      <c r="A33" s="113"/>
      <c r="B33" s="113"/>
      <c r="C33" s="113"/>
      <c r="D33" s="113"/>
      <c r="E33" s="203"/>
      <c r="F33" s="203"/>
      <c r="G33" s="504"/>
      <c r="H33" s="595"/>
      <c r="I33" s="424"/>
      <c r="J33" s="500"/>
      <c r="K33" s="504"/>
      <c r="L33" s="490"/>
      <c r="M33" s="490"/>
      <c r="N33" s="410"/>
      <c r="O33" s="416"/>
      <c r="P33" s="422"/>
      <c r="Q33" s="158"/>
      <c r="R33" s="157"/>
      <c r="S33" s="117"/>
      <c r="U33" s="39"/>
    </row>
    <row r="34" spans="1:21" s="209" customFormat="1" ht="11.25" customHeight="1">
      <c r="A34" s="113"/>
      <c r="B34" s="113"/>
      <c r="C34" s="113"/>
      <c r="D34" s="113"/>
      <c r="E34" s="203"/>
      <c r="F34" s="203"/>
      <c r="G34" s="422" t="s">
        <v>206</v>
      </c>
      <c r="H34" s="423">
        <v>0.57100000000000006</v>
      </c>
      <c r="I34" s="424">
        <v>0.69799999999999995</v>
      </c>
      <c r="J34" s="596"/>
      <c r="K34" s="422" t="s">
        <v>51</v>
      </c>
      <c r="L34" s="490">
        <v>0.498</v>
      </c>
      <c r="M34" s="490">
        <v>0.63500000000000001</v>
      </c>
      <c r="N34" s="410"/>
      <c r="O34" s="416"/>
      <c r="P34" s="422"/>
      <c r="Q34" s="158"/>
      <c r="R34" s="157"/>
      <c r="S34" s="117"/>
    </row>
    <row r="35" spans="1:21" s="209" customFormat="1" ht="11.25" customHeight="1">
      <c r="A35" s="113"/>
      <c r="B35" s="113"/>
      <c r="C35" s="113"/>
      <c r="D35" s="113"/>
      <c r="E35" s="203"/>
      <c r="F35" s="203"/>
      <c r="G35" s="422" t="s">
        <v>207</v>
      </c>
      <c r="H35" s="423">
        <v>0.50900000000000001</v>
      </c>
      <c r="I35" s="424">
        <v>0.66800000000000004</v>
      </c>
      <c r="J35" s="596"/>
      <c r="K35" s="422" t="s">
        <v>52</v>
      </c>
      <c r="L35" s="490">
        <v>0.46899999999999997</v>
      </c>
      <c r="M35" s="490">
        <v>0.626</v>
      </c>
      <c r="N35" s="410"/>
      <c r="O35" s="416"/>
      <c r="P35" s="422"/>
      <c r="Q35" s="158"/>
      <c r="R35" s="157"/>
      <c r="S35" s="117"/>
    </row>
    <row r="36" spans="1:21" s="209" customFormat="1" ht="11.25" customHeight="1">
      <c r="A36" s="113"/>
      <c r="B36" s="113"/>
      <c r="C36" s="113"/>
      <c r="D36" s="113"/>
      <c r="E36" s="203"/>
      <c r="F36" s="203"/>
      <c r="G36" s="410"/>
      <c r="H36" s="423"/>
      <c r="I36" s="424"/>
      <c r="J36" s="596"/>
      <c r="K36" s="410"/>
      <c r="L36" s="410"/>
      <c r="M36" s="410"/>
      <c r="N36" s="410"/>
      <c r="O36" s="416"/>
      <c r="P36" s="422"/>
      <c r="Q36" s="158"/>
      <c r="R36" s="157"/>
      <c r="S36" s="117"/>
    </row>
    <row r="37" spans="1:21" s="209" customFormat="1" ht="7.5" customHeight="1">
      <c r="A37" s="113"/>
      <c r="B37" s="113"/>
      <c r="C37" s="113"/>
      <c r="D37" s="113"/>
      <c r="E37" s="203"/>
      <c r="F37" s="203"/>
      <c r="G37" s="422" t="s">
        <v>275</v>
      </c>
      <c r="H37" s="423">
        <v>0.80204055396276386</v>
      </c>
      <c r="I37" s="424">
        <v>0.82117398355776461</v>
      </c>
      <c r="J37" s="503"/>
      <c r="K37" s="422" t="s">
        <v>53</v>
      </c>
      <c r="L37" s="490">
        <v>0.78600000000000003</v>
      </c>
      <c r="M37" s="490">
        <v>0.81499999999999995</v>
      </c>
      <c r="N37" s="410"/>
      <c r="O37" s="416"/>
      <c r="P37" s="422"/>
      <c r="Q37" s="158"/>
      <c r="R37" s="157"/>
      <c r="S37" s="117"/>
    </row>
    <row r="38" spans="1:21" s="209" customFormat="1" ht="11.25" customHeight="1">
      <c r="A38" s="349" t="s">
        <v>642</v>
      </c>
      <c r="B38" s="348"/>
      <c r="C38" s="348"/>
      <c r="D38" s="348"/>
      <c r="E38" s="203"/>
      <c r="F38" s="203"/>
      <c r="G38" s="422" t="s">
        <v>276</v>
      </c>
      <c r="H38" s="423">
        <v>0.63249225076412996</v>
      </c>
      <c r="I38" s="424">
        <v>0.66782724048877151</v>
      </c>
      <c r="J38" s="503"/>
      <c r="K38" s="422" t="s">
        <v>54</v>
      </c>
      <c r="L38" s="490">
        <v>0.66800000000000004</v>
      </c>
      <c r="M38" s="490">
        <v>0.70799999999999996</v>
      </c>
      <c r="N38" s="410"/>
      <c r="O38" s="416"/>
      <c r="P38" s="422"/>
      <c r="Q38" s="158"/>
      <c r="R38" s="157"/>
      <c r="S38" s="117"/>
    </row>
    <row r="39" spans="1:21" s="209" customFormat="1" ht="11.25" customHeight="1">
      <c r="E39" s="203"/>
      <c r="F39" s="249"/>
      <c r="G39" s="422" t="s">
        <v>274</v>
      </c>
      <c r="H39" s="423">
        <v>0.2676165397645302</v>
      </c>
      <c r="I39" s="424">
        <v>0.52636758300278896</v>
      </c>
      <c r="J39" s="503"/>
      <c r="K39" s="422" t="s">
        <v>55</v>
      </c>
      <c r="L39" s="490">
        <v>0.61199999999999999</v>
      </c>
      <c r="M39" s="490">
        <v>0.64300000000000002</v>
      </c>
      <c r="N39" s="410"/>
      <c r="O39" s="410"/>
      <c r="P39" s="422"/>
      <c r="Q39" s="158"/>
      <c r="R39" s="157"/>
      <c r="S39" s="117"/>
    </row>
    <row r="40" spans="1:21" s="209" customFormat="1" ht="10.5">
      <c r="A40" s="340"/>
      <c r="B40" s="340"/>
      <c r="C40" s="340"/>
      <c r="D40" s="340"/>
      <c r="E40" s="203"/>
      <c r="F40" s="249"/>
      <c r="G40" s="422"/>
      <c r="H40" s="423"/>
      <c r="I40" s="424"/>
      <c r="J40" s="410"/>
      <c r="K40" s="422"/>
      <c r="L40" s="490"/>
      <c r="M40" s="490"/>
      <c r="N40" s="410"/>
      <c r="O40" s="416"/>
      <c r="P40" s="416"/>
      <c r="Q40" s="117"/>
      <c r="R40" s="117"/>
      <c r="S40" s="117"/>
    </row>
    <row r="41" spans="1:21" s="209" customFormat="1" ht="10.5">
      <c r="A41" s="340"/>
      <c r="B41" s="340"/>
      <c r="C41" s="340"/>
      <c r="D41" s="340"/>
      <c r="E41" s="203"/>
      <c r="F41" s="249"/>
      <c r="G41" s="422"/>
      <c r="H41" s="423"/>
      <c r="I41" s="424"/>
      <c r="J41" s="503"/>
      <c r="K41" s="422"/>
      <c r="L41" s="490"/>
      <c r="M41" s="490"/>
      <c r="N41" s="416"/>
      <c r="O41" s="416"/>
      <c r="P41" s="416"/>
      <c r="Q41" s="117"/>
      <c r="R41" s="117"/>
      <c r="S41" s="117"/>
    </row>
    <row r="42" spans="1:21" s="209" customFormat="1" ht="10.5">
      <c r="A42" s="340"/>
      <c r="B42" s="340"/>
      <c r="C42" s="340"/>
      <c r="D42" s="340"/>
      <c r="E42" s="203"/>
      <c r="F42" s="203"/>
      <c r="G42" s="422"/>
      <c r="H42" s="423"/>
      <c r="I42" s="424"/>
      <c r="J42" s="410"/>
      <c r="K42" s="422"/>
      <c r="L42" s="490"/>
      <c r="M42" s="490"/>
      <c r="N42" s="410"/>
      <c r="O42" s="416"/>
      <c r="P42" s="416"/>
      <c r="Q42" s="416"/>
      <c r="R42" s="117"/>
      <c r="S42" s="117"/>
    </row>
    <row r="43" spans="1:21" s="209" customFormat="1" ht="10.5">
      <c r="A43" s="340"/>
      <c r="B43" s="340"/>
      <c r="C43" s="340"/>
      <c r="D43" s="340"/>
      <c r="E43" s="203"/>
      <c r="F43" s="203"/>
      <c r="G43" s="410"/>
      <c r="H43" s="410"/>
      <c r="I43" s="410"/>
      <c r="J43" s="410"/>
      <c r="K43" s="410"/>
      <c r="L43" s="410"/>
      <c r="M43" s="410"/>
      <c r="N43" s="410"/>
      <c r="O43" s="416"/>
      <c r="P43" s="416"/>
      <c r="Q43" s="416"/>
      <c r="R43" s="117"/>
      <c r="S43" s="117"/>
    </row>
    <row r="44" spans="1:21" s="209" customFormat="1" ht="11.25" customHeight="1">
      <c r="A44" s="340"/>
      <c r="B44" s="340"/>
      <c r="C44" s="340"/>
      <c r="D44" s="340"/>
      <c r="E44" s="203"/>
      <c r="F44" s="203"/>
      <c r="G44" s="402" t="s">
        <v>91</v>
      </c>
      <c r="H44" s="416"/>
      <c r="I44" s="416"/>
      <c r="J44" s="503"/>
      <c r="K44" s="503"/>
      <c r="L44" s="402"/>
      <c r="M44" s="416"/>
      <c r="N44" s="416"/>
      <c r="O44" s="416"/>
      <c r="P44" s="416"/>
      <c r="Q44" s="416"/>
      <c r="R44" s="117"/>
      <c r="S44" s="117"/>
    </row>
    <row r="45" spans="1:21" s="209" customFormat="1" ht="11.25" customHeight="1">
      <c r="A45" s="340"/>
      <c r="B45" s="340"/>
      <c r="C45" s="340"/>
      <c r="D45" s="340"/>
      <c r="E45" s="203"/>
      <c r="F45" s="203"/>
      <c r="G45" s="410"/>
      <c r="H45" s="778">
        <v>2017</v>
      </c>
      <c r="I45" s="778"/>
      <c r="J45" s="416"/>
      <c r="K45" s="416"/>
      <c r="L45" s="778">
        <v>2016</v>
      </c>
      <c r="M45" s="778"/>
      <c r="N45" s="410"/>
      <c r="O45" s="416"/>
      <c r="P45" s="416"/>
      <c r="Q45" s="416"/>
      <c r="R45" s="117"/>
      <c r="S45" s="117"/>
    </row>
    <row r="46" spans="1:21" s="209" customFormat="1" ht="11.25" customHeight="1">
      <c r="A46" s="113"/>
      <c r="B46" s="113"/>
      <c r="C46" s="113"/>
      <c r="D46" s="113"/>
      <c r="E46" s="203"/>
      <c r="F46" s="203"/>
      <c r="G46" s="416"/>
      <c r="H46" s="416" t="s">
        <v>434</v>
      </c>
      <c r="I46" s="416" t="s">
        <v>442</v>
      </c>
      <c r="J46" s="416"/>
      <c r="K46" s="416"/>
      <c r="L46" s="416" t="s">
        <v>49</v>
      </c>
      <c r="M46" s="416" t="s">
        <v>50</v>
      </c>
      <c r="N46" s="410"/>
      <c r="O46" s="416"/>
      <c r="P46" s="416"/>
      <c r="Q46" s="416"/>
      <c r="R46" s="117"/>
      <c r="S46" s="117"/>
    </row>
    <row r="47" spans="1:21" s="209" customFormat="1" ht="11.25" customHeight="1">
      <c r="A47" s="113"/>
      <c r="B47" s="113"/>
      <c r="C47" s="113"/>
      <c r="E47" s="203"/>
      <c r="F47" s="203"/>
      <c r="G47" s="504" t="s">
        <v>205</v>
      </c>
      <c r="H47" s="421">
        <v>0.41</v>
      </c>
      <c r="I47" s="424">
        <f>51.7105458038462/100</f>
        <v>0.51710545803846197</v>
      </c>
      <c r="J47" s="416"/>
      <c r="K47" s="504" t="s">
        <v>23</v>
      </c>
      <c r="L47" s="594">
        <v>0.23799999999999999</v>
      </c>
      <c r="M47" s="490">
        <v>0.31</v>
      </c>
      <c r="N47" s="410"/>
      <c r="O47" s="416"/>
      <c r="P47" s="416"/>
      <c r="Q47" s="416"/>
      <c r="R47" s="117"/>
      <c r="S47" s="117"/>
    </row>
    <row r="48" spans="1:21" s="209" customFormat="1" ht="12.75" customHeight="1">
      <c r="A48" s="113"/>
      <c r="B48" s="113"/>
      <c r="C48" s="113"/>
      <c r="D48" s="305" t="s">
        <v>627</v>
      </c>
      <c r="E48" s="203"/>
      <c r="F48" s="203"/>
      <c r="G48" s="504"/>
      <c r="H48" s="435"/>
      <c r="I48" s="424"/>
      <c r="J48" s="416"/>
      <c r="K48" s="504"/>
      <c r="L48" s="490"/>
      <c r="M48" s="490"/>
      <c r="N48" s="410"/>
      <c r="O48" s="416"/>
      <c r="P48" s="416"/>
      <c r="Q48" s="416"/>
      <c r="R48" s="117"/>
      <c r="S48" s="117"/>
    </row>
    <row r="49" spans="3:19" s="209" customFormat="1" ht="11.25" customHeight="1">
      <c r="C49" s="113"/>
      <c r="D49" s="113"/>
      <c r="E49" s="203"/>
      <c r="F49" s="203"/>
      <c r="G49" s="422" t="s">
        <v>206</v>
      </c>
      <c r="H49" s="423">
        <f>44.4/100</f>
        <v>0.44400000000000001</v>
      </c>
      <c r="I49" s="424">
        <f>53.8433664190069/100</f>
        <v>0.53843366419006899</v>
      </c>
      <c r="J49" s="416"/>
      <c r="K49" s="422" t="s">
        <v>51</v>
      </c>
      <c r="L49" s="597">
        <v>0.26400000000000001</v>
      </c>
      <c r="M49" s="490">
        <v>0.33500000000000002</v>
      </c>
      <c r="N49" s="410"/>
      <c r="O49" s="416"/>
      <c r="P49" s="416"/>
      <c r="Q49" s="416"/>
      <c r="R49" s="117"/>
      <c r="S49" s="117"/>
    </row>
    <row r="50" spans="3:19" s="209" customFormat="1" ht="11.25" customHeight="1">
      <c r="C50" s="113"/>
      <c r="D50" s="113"/>
      <c r="E50" s="203"/>
      <c r="F50" s="203"/>
      <c r="G50" s="422" t="s">
        <v>207</v>
      </c>
      <c r="H50" s="423">
        <f>38.1/100</f>
        <v>0.38100000000000001</v>
      </c>
      <c r="I50" s="424">
        <f>50.2297291733985/100</f>
        <v>0.50229729173398507</v>
      </c>
      <c r="J50" s="416"/>
      <c r="K50" s="422" t="s">
        <v>52</v>
      </c>
      <c r="L50" s="597">
        <v>0.21199999999999999</v>
      </c>
      <c r="M50" s="598">
        <v>0.28299999999999997</v>
      </c>
      <c r="N50" s="410"/>
      <c r="O50" s="416"/>
      <c r="P50" s="416"/>
      <c r="Q50" s="416"/>
      <c r="R50" s="117"/>
      <c r="S50" s="117"/>
    </row>
    <row r="51" spans="3:19" s="111" customFormat="1" ht="11.25" customHeight="1">
      <c r="C51" s="110"/>
      <c r="D51" s="110"/>
      <c r="E51" s="203"/>
      <c r="F51" s="203"/>
      <c r="G51" s="422"/>
      <c r="H51" s="599"/>
      <c r="I51" s="424"/>
      <c r="J51" s="416"/>
      <c r="K51" s="422"/>
      <c r="L51" s="490"/>
      <c r="M51" s="490"/>
      <c r="N51" s="549"/>
      <c r="O51" s="416"/>
      <c r="P51" s="416"/>
      <c r="Q51" s="416"/>
      <c r="R51" s="117"/>
      <c r="S51" s="117"/>
    </row>
    <row r="52" spans="3:19" s="111" customFormat="1" ht="11.25" customHeight="1">
      <c r="C52" s="110"/>
      <c r="D52" s="110"/>
      <c r="E52" s="203"/>
      <c r="F52" s="203"/>
      <c r="G52" s="422" t="s">
        <v>275</v>
      </c>
      <c r="H52" s="423">
        <v>0.67359575370166469</v>
      </c>
      <c r="I52" s="424">
        <v>0.69079738701381255</v>
      </c>
      <c r="J52" s="416"/>
      <c r="K52" s="422" t="s">
        <v>53</v>
      </c>
      <c r="L52" s="597">
        <v>0.59799999999999998</v>
      </c>
      <c r="M52" s="597">
        <v>0.621</v>
      </c>
      <c r="N52" s="549"/>
      <c r="O52" s="416"/>
      <c r="P52" s="416"/>
      <c r="Q52" s="416"/>
      <c r="R52" s="117"/>
      <c r="S52" s="117"/>
    </row>
    <row r="53" spans="3:19" s="111" customFormat="1" ht="11.25" customHeight="1">
      <c r="C53" s="110"/>
      <c r="D53" s="110"/>
      <c r="E53" s="203"/>
      <c r="F53" s="203"/>
      <c r="G53" s="422" t="s">
        <v>276</v>
      </c>
      <c r="H53" s="423">
        <v>0.46857956284277913</v>
      </c>
      <c r="I53" s="424">
        <v>0.49595529742634276</v>
      </c>
      <c r="J53" s="416"/>
      <c r="K53" s="422" t="s">
        <v>54</v>
      </c>
      <c r="L53" s="597">
        <v>0.35499999999999998</v>
      </c>
      <c r="M53" s="597">
        <v>0.376</v>
      </c>
      <c r="N53" s="549"/>
      <c r="O53" s="416"/>
      <c r="P53" s="416"/>
      <c r="Q53" s="416"/>
      <c r="R53" s="117"/>
      <c r="S53" s="117"/>
    </row>
    <row r="54" spans="3:19" s="111" customFormat="1" ht="11.25" customHeight="1">
      <c r="C54" s="110"/>
      <c r="D54" s="110"/>
      <c r="E54" s="203"/>
      <c r="F54" s="203"/>
      <c r="G54" s="422" t="s">
        <v>274</v>
      </c>
      <c r="H54" s="423">
        <v>0.17055025976216737</v>
      </c>
      <c r="I54" s="424">
        <v>0.33712013598155643</v>
      </c>
      <c r="J54" s="416"/>
      <c r="K54" s="422" t="s">
        <v>55</v>
      </c>
      <c r="L54" s="597">
        <v>0.27300000000000002</v>
      </c>
      <c r="M54" s="597">
        <v>0.28799999999999998</v>
      </c>
      <c r="N54" s="549"/>
      <c r="O54" s="549"/>
      <c r="P54" s="416"/>
      <c r="Q54" s="416"/>
      <c r="R54" s="117"/>
      <c r="S54" s="117"/>
    </row>
    <row r="55" spans="3:19" s="111" customFormat="1" ht="11.25" customHeight="1">
      <c r="C55" s="110"/>
      <c r="D55" s="110"/>
      <c r="E55" s="203"/>
      <c r="F55" s="203"/>
      <c r="G55" s="422"/>
      <c r="H55" s="423"/>
      <c r="I55" s="424"/>
      <c r="J55" s="416"/>
      <c r="K55" s="422" t="s">
        <v>56</v>
      </c>
      <c r="L55" s="597">
        <v>0.21299999999999999</v>
      </c>
      <c r="M55" s="597">
        <v>0.23699999999999999</v>
      </c>
      <c r="N55" s="549"/>
      <c r="O55" s="549"/>
      <c r="P55" s="416"/>
      <c r="Q55" s="416"/>
      <c r="R55" s="117"/>
      <c r="S55" s="117"/>
    </row>
    <row r="56" spans="3:19" s="111" customFormat="1" ht="11.25" customHeight="1">
      <c r="C56" s="110"/>
      <c r="D56" s="110"/>
      <c r="E56" s="203"/>
      <c r="F56" s="203"/>
      <c r="G56" s="422"/>
      <c r="H56" s="423"/>
      <c r="I56" s="424"/>
      <c r="J56" s="416"/>
      <c r="K56" s="422" t="s">
        <v>57</v>
      </c>
      <c r="L56" s="597">
        <v>0.13700000000000001</v>
      </c>
      <c r="M56" s="597">
        <v>0.19800000000000001</v>
      </c>
      <c r="N56" s="549"/>
      <c r="O56" s="549"/>
      <c r="P56" s="416"/>
      <c r="Q56" s="416"/>
      <c r="R56" s="117"/>
      <c r="S56" s="117"/>
    </row>
    <row r="57" spans="3:19" s="111" customFormat="1" ht="11.25" customHeight="1">
      <c r="C57" s="110"/>
      <c r="D57" s="110"/>
      <c r="E57" s="203"/>
      <c r="F57" s="203"/>
      <c r="G57" s="422"/>
      <c r="H57" s="423"/>
      <c r="I57" s="424"/>
      <c r="J57" s="549"/>
      <c r="K57" s="422" t="s">
        <v>38</v>
      </c>
      <c r="L57" s="597">
        <v>3.1E-2</v>
      </c>
      <c r="M57" s="597">
        <v>9.1999999999999998E-2</v>
      </c>
      <c r="N57" s="549"/>
      <c r="O57" s="549"/>
      <c r="P57" s="416"/>
      <c r="Q57" s="416"/>
      <c r="R57" s="117"/>
      <c r="S57" s="117"/>
    </row>
    <row r="58" spans="3:19" s="111" customFormat="1" ht="11.25" customHeight="1">
      <c r="C58" s="110"/>
      <c r="D58" s="110"/>
      <c r="E58" s="203"/>
      <c r="F58" s="203"/>
      <c r="G58" s="549"/>
      <c r="H58" s="549"/>
      <c r="I58" s="549"/>
      <c r="J58" s="549"/>
      <c r="K58" s="549"/>
      <c r="L58" s="549"/>
      <c r="M58" s="549"/>
      <c r="N58" s="549"/>
      <c r="O58" s="549"/>
      <c r="P58" s="416"/>
      <c r="Q58" s="416"/>
      <c r="R58" s="117"/>
      <c r="S58" s="117"/>
    </row>
    <row r="59" spans="3:19" s="111" customFormat="1" ht="11.25" customHeight="1">
      <c r="C59" s="110"/>
      <c r="D59" s="110"/>
      <c r="E59" s="203"/>
      <c r="F59" s="203"/>
      <c r="G59" s="549"/>
      <c r="H59" s="549"/>
      <c r="I59" s="549"/>
      <c r="J59" s="549"/>
      <c r="K59" s="549"/>
      <c r="L59" s="549"/>
      <c r="M59" s="549"/>
      <c r="N59" s="549"/>
      <c r="O59" s="549"/>
      <c r="P59" s="416"/>
      <c r="Q59" s="416"/>
      <c r="R59" s="117"/>
      <c r="S59" s="117"/>
    </row>
    <row r="60" spans="3:19" s="111" customFormat="1" ht="11.25" customHeight="1">
      <c r="C60" s="110"/>
      <c r="D60" s="110"/>
      <c r="E60" s="203"/>
      <c r="F60" s="203"/>
      <c r="P60" s="117"/>
      <c r="Q60" s="117"/>
      <c r="R60" s="117"/>
      <c r="S60" s="117"/>
    </row>
    <row r="61" spans="3:19" s="111" customFormat="1" ht="11.25" customHeight="1">
      <c r="C61" s="110"/>
      <c r="D61" s="110"/>
      <c r="E61" s="203"/>
      <c r="F61" s="203"/>
      <c r="P61" s="117"/>
      <c r="Q61" s="117"/>
      <c r="R61" s="117"/>
      <c r="S61" s="117"/>
    </row>
    <row r="62" spans="3:19" ht="11.25" customHeight="1">
      <c r="G62" s="345"/>
      <c r="H62" s="213"/>
      <c r="I62" s="213"/>
      <c r="J62" s="213"/>
      <c r="K62" s="73"/>
      <c r="L62" s="212"/>
      <c r="M62" s="212"/>
      <c r="N62" s="212"/>
      <c r="O62" s="107"/>
    </row>
    <row r="63" spans="3:19" ht="11.25" customHeight="1">
      <c r="G63" s="338"/>
      <c r="H63" s="213"/>
      <c r="I63" s="213"/>
      <c r="J63" s="213"/>
      <c r="K63" s="73"/>
      <c r="L63" s="212"/>
      <c r="M63" s="212"/>
      <c r="N63" s="212"/>
      <c r="O63" s="107"/>
    </row>
    <row r="64" spans="3:19" ht="11.25" customHeight="1">
      <c r="G64" s="338"/>
      <c r="H64" s="213"/>
      <c r="I64" s="213"/>
      <c r="J64" s="213"/>
      <c r="K64" s="73"/>
      <c r="L64" s="212"/>
      <c r="M64" s="212"/>
      <c r="N64" s="212"/>
      <c r="O64" s="107"/>
    </row>
    <row r="65" spans="1:27">
      <c r="G65" s="338"/>
      <c r="H65" s="213"/>
      <c r="I65" s="213"/>
      <c r="J65" s="213"/>
      <c r="K65" s="73"/>
      <c r="L65" s="212"/>
      <c r="M65" s="212"/>
      <c r="N65" s="212"/>
      <c r="O65" s="107"/>
    </row>
    <row r="66" spans="1:27" s="13" customFormat="1">
      <c r="A66" s="108"/>
      <c r="B66" s="108"/>
      <c r="C66" s="1"/>
      <c r="D66" s="1"/>
      <c r="G66" s="338"/>
      <c r="H66" s="213"/>
      <c r="I66" s="213"/>
      <c r="J66" s="213"/>
      <c r="K66" s="73"/>
      <c r="L66" s="212"/>
      <c r="M66" s="212"/>
      <c r="N66" s="212"/>
      <c r="P66" s="117"/>
      <c r="Q66" s="117"/>
      <c r="R66" s="117"/>
      <c r="S66" s="117"/>
      <c r="T66" s="107"/>
      <c r="U66" s="107"/>
      <c r="V66" s="107"/>
      <c r="W66" s="107"/>
      <c r="X66" s="107"/>
      <c r="Y66" s="107"/>
      <c r="Z66" s="107"/>
      <c r="AA66" s="107"/>
    </row>
    <row r="67" spans="1:27">
      <c r="G67" s="338"/>
      <c r="H67" s="213"/>
      <c r="I67" s="213"/>
      <c r="J67" s="213"/>
      <c r="K67" s="73"/>
      <c r="L67" s="212"/>
      <c r="M67" s="212"/>
      <c r="N67" s="212"/>
      <c r="O67" s="107"/>
    </row>
    <row r="68" spans="1:27">
      <c r="G68" s="338"/>
      <c r="H68" s="213"/>
      <c r="I68" s="213"/>
      <c r="J68" s="213"/>
      <c r="K68" s="73"/>
      <c r="L68" s="212"/>
      <c r="M68" s="212"/>
      <c r="N68" s="212"/>
      <c r="O68" s="111"/>
    </row>
    <row r="69" spans="1:27">
      <c r="J69" s="107"/>
      <c r="K69" s="107"/>
      <c r="L69" s="107"/>
      <c r="M69" s="107"/>
      <c r="N69" s="107"/>
      <c r="O69" s="111"/>
    </row>
    <row r="70" spans="1:27">
      <c r="J70" s="107"/>
      <c r="K70" s="107"/>
      <c r="L70" s="107"/>
      <c r="M70" s="107"/>
      <c r="N70" s="107"/>
      <c r="O70" s="111"/>
    </row>
    <row r="71" spans="1:27">
      <c r="G71" s="107"/>
      <c r="H71" s="107"/>
      <c r="I71" s="107"/>
      <c r="J71" s="107"/>
      <c r="K71" s="107"/>
      <c r="L71" s="107"/>
      <c r="M71" s="107"/>
      <c r="N71" s="107"/>
      <c r="O71" s="111"/>
    </row>
    <row r="72" spans="1:27">
      <c r="G72" s="107"/>
      <c r="H72" s="107"/>
      <c r="I72" s="107"/>
      <c r="J72" s="107"/>
      <c r="K72" s="107"/>
      <c r="L72" s="107"/>
      <c r="M72" s="107"/>
      <c r="N72" s="107"/>
      <c r="O72" s="111"/>
    </row>
    <row r="73" spans="1:27">
      <c r="G73" s="107"/>
      <c r="H73" s="107"/>
      <c r="I73" s="107"/>
      <c r="J73" s="107"/>
      <c r="K73" s="107"/>
      <c r="L73" s="107"/>
      <c r="M73" s="107"/>
      <c r="N73" s="107"/>
      <c r="O73" s="111"/>
    </row>
    <row r="74" spans="1:27">
      <c r="G74" s="107"/>
      <c r="H74" s="107"/>
      <c r="I74" s="107"/>
      <c r="J74" s="107"/>
      <c r="K74" s="107"/>
      <c r="L74" s="107"/>
      <c r="M74" s="107"/>
      <c r="N74" s="107"/>
      <c r="O74" s="107"/>
    </row>
    <row r="75" spans="1:27">
      <c r="G75" s="107"/>
      <c r="H75" s="107"/>
      <c r="I75" s="107"/>
      <c r="J75" s="107"/>
      <c r="K75" s="107"/>
      <c r="L75" s="107"/>
      <c r="M75" s="107"/>
      <c r="N75" s="107"/>
      <c r="O75" s="107"/>
    </row>
    <row r="76" spans="1:27">
      <c r="G76" s="107"/>
      <c r="H76" s="107"/>
      <c r="I76" s="107"/>
      <c r="J76" s="107"/>
      <c r="K76" s="107"/>
      <c r="L76" s="107"/>
      <c r="M76" s="107"/>
      <c r="N76" s="107"/>
      <c r="O76" s="107"/>
    </row>
    <row r="77" spans="1:27">
      <c r="G77" s="107"/>
      <c r="H77" s="107"/>
      <c r="I77" s="107"/>
      <c r="J77" s="107"/>
      <c r="K77" s="107"/>
      <c r="L77" s="107"/>
      <c r="M77" s="107"/>
      <c r="N77" s="107"/>
      <c r="O77" s="107"/>
    </row>
    <row r="78" spans="1:27">
      <c r="G78" s="107"/>
      <c r="H78" s="107"/>
      <c r="I78" s="107"/>
      <c r="J78" s="107"/>
      <c r="K78" s="107"/>
      <c r="L78" s="107"/>
      <c r="M78" s="107"/>
      <c r="N78" s="107"/>
      <c r="O78" s="13"/>
    </row>
    <row r="79" spans="1:27">
      <c r="G79" s="107"/>
      <c r="H79" s="107"/>
      <c r="I79" s="107"/>
      <c r="J79" s="107"/>
      <c r="K79" s="107"/>
      <c r="L79" s="107"/>
      <c r="M79" s="107"/>
      <c r="N79" s="107"/>
      <c r="O79" s="107"/>
    </row>
    <row r="80" spans="1:27">
      <c r="G80" s="107"/>
      <c r="H80" s="107"/>
      <c r="I80" s="107"/>
      <c r="J80" s="107"/>
      <c r="K80" s="107"/>
      <c r="L80" s="107"/>
      <c r="M80" s="107"/>
      <c r="N80" s="107"/>
    </row>
    <row r="81" spans="7:14">
      <c r="G81" s="107"/>
      <c r="H81" s="107"/>
      <c r="I81" s="107"/>
      <c r="J81" s="107"/>
      <c r="K81" s="107"/>
      <c r="L81" s="107"/>
      <c r="M81" s="107"/>
      <c r="N81" s="107"/>
    </row>
    <row r="82" spans="7:14">
      <c r="G82" s="107"/>
      <c r="H82" s="107"/>
      <c r="I82" s="107"/>
      <c r="J82" s="107"/>
      <c r="K82" s="107"/>
      <c r="L82" s="107"/>
      <c r="M82" s="107"/>
      <c r="N82" s="107"/>
    </row>
    <row r="83" spans="7:14">
      <c r="G83" s="107"/>
      <c r="H83" s="107"/>
      <c r="I83" s="107"/>
      <c r="J83" s="107"/>
      <c r="K83" s="107"/>
      <c r="L83" s="107"/>
      <c r="M83" s="107"/>
      <c r="N83" s="107"/>
    </row>
  </sheetData>
  <mergeCells count="13">
    <mergeCell ref="H30:I30"/>
    <mergeCell ref="L30:M30"/>
    <mergeCell ref="H45:I45"/>
    <mergeCell ref="L45:M45"/>
    <mergeCell ref="A1:D1"/>
    <mergeCell ref="A2:D2"/>
    <mergeCell ref="H3:J3"/>
    <mergeCell ref="L3:N3"/>
    <mergeCell ref="A23:D23"/>
    <mergeCell ref="A28:D28"/>
    <mergeCell ref="A24:D24"/>
    <mergeCell ref="A25:D25"/>
    <mergeCell ref="A26:D26"/>
  </mergeCells>
  <hyperlinks>
    <hyperlink ref="F1" location="Contents!A1" display="Back to the Contents"/>
    <hyperlink ref="F2" location="Methodology!A1" display="Methodology"/>
  </hyperlinks>
  <pageMargins left="0.78740157480314965" right="0.78740157480314965" top="0.23622047244094491" bottom="0.47244094488188981" header="0" footer="7.874015748031496E-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view="pageBreakPreview" zoomScale="140" zoomScaleNormal="145" zoomScaleSheetLayoutView="140" workbookViewId="0">
      <selection sqref="A1:D1"/>
    </sheetView>
  </sheetViews>
  <sheetFormatPr defaultRowHeight="11.25"/>
  <cols>
    <col min="1" max="1" width="41.42578125" style="108" customWidth="1"/>
    <col min="2" max="2" width="2.85546875" style="108" customWidth="1"/>
    <col min="3" max="3" width="14" style="108" customWidth="1"/>
    <col min="4" max="4" width="10" style="117" customWidth="1"/>
    <col min="5" max="6" width="5.7109375" style="117" customWidth="1"/>
    <col min="7" max="7" width="2.85546875" style="117" customWidth="1"/>
    <col min="8" max="8" width="10" style="117" customWidth="1"/>
    <col min="9" max="11" width="5.7109375" style="117" customWidth="1"/>
    <col min="12" max="12" width="2.85546875" style="117" customWidth="1"/>
    <col min="13" max="13" width="10" style="117" customWidth="1"/>
    <col min="14" max="19" width="5.7109375" style="117" customWidth="1"/>
    <col min="20" max="26" width="9.140625" style="117"/>
    <col min="27" max="16384" width="9.140625" style="107"/>
  </cols>
  <sheetData>
    <row r="1" spans="1:26" s="109" customFormat="1" ht="24" customHeight="1">
      <c r="A1" s="304" t="s">
        <v>336</v>
      </c>
      <c r="C1" s="121" t="s">
        <v>691</v>
      </c>
      <c r="D1" s="53"/>
      <c r="E1" s="53"/>
      <c r="F1" s="53"/>
      <c r="G1" s="117"/>
      <c r="H1" s="117"/>
      <c r="I1" s="117"/>
      <c r="J1" s="117"/>
      <c r="K1" s="117"/>
      <c r="L1" s="117"/>
      <c r="M1" s="117"/>
      <c r="N1" s="117"/>
      <c r="O1" s="117"/>
      <c r="P1" s="117"/>
      <c r="Q1" s="117"/>
      <c r="R1" s="117"/>
      <c r="S1" s="117"/>
      <c r="T1" s="117"/>
      <c r="U1" s="117"/>
      <c r="V1" s="117"/>
      <c r="W1" s="117"/>
      <c r="X1" s="117"/>
      <c r="Y1" s="117"/>
      <c r="Z1" s="117"/>
    </row>
    <row r="2" spans="1:26" s="108" customFormat="1" ht="30" customHeight="1">
      <c r="A2" s="208" t="s">
        <v>644</v>
      </c>
      <c r="C2" s="121" t="s">
        <v>577</v>
      </c>
      <c r="D2" s="473"/>
      <c r="E2" s="406"/>
      <c r="F2" s="406"/>
      <c r="G2" s="473"/>
      <c r="H2" s="406"/>
      <c r="I2" s="406"/>
      <c r="J2" s="650"/>
      <c r="K2" s="650"/>
      <c r="L2" s="650"/>
      <c r="M2" s="650"/>
      <c r="N2" s="650"/>
      <c r="O2" s="416"/>
      <c r="P2" s="416"/>
      <c r="Q2" s="416"/>
      <c r="R2" s="416"/>
      <c r="S2" s="416"/>
      <c r="T2" s="117"/>
      <c r="U2" s="117"/>
      <c r="V2" s="117"/>
      <c r="W2" s="117"/>
      <c r="X2" s="117"/>
      <c r="Y2" s="117"/>
      <c r="Z2" s="117"/>
    </row>
    <row r="3" spans="1:26" s="113" customFormat="1" ht="11.25" customHeight="1">
      <c r="A3" s="112"/>
      <c r="D3" s="473" t="s">
        <v>92</v>
      </c>
      <c r="E3" s="406"/>
      <c r="F3" s="406"/>
      <c r="G3" s="406"/>
      <c r="H3" s="651" t="s">
        <v>183</v>
      </c>
      <c r="I3" s="652"/>
      <c r="J3" s="406"/>
      <c r="K3" s="406"/>
      <c r="L3" s="650"/>
      <c r="M3" s="651" t="s">
        <v>184</v>
      </c>
      <c r="N3" s="650"/>
      <c r="O3" s="416"/>
      <c r="P3" s="416"/>
      <c r="Q3" s="416"/>
      <c r="R3" s="416"/>
      <c r="S3" s="416"/>
      <c r="T3" s="117"/>
      <c r="U3" s="117"/>
      <c r="V3" s="117"/>
      <c r="W3" s="117"/>
      <c r="X3" s="117"/>
      <c r="Y3" s="117"/>
      <c r="Z3" s="117"/>
    </row>
    <row r="4" spans="1:26" s="209" customFormat="1" ht="11.25" customHeight="1">
      <c r="A4" s="117"/>
      <c r="B4" s="113"/>
      <c r="C4" s="113"/>
      <c r="D4" s="410"/>
      <c r="E4" s="778">
        <v>2017</v>
      </c>
      <c r="F4" s="778"/>
      <c r="G4" s="410"/>
      <c r="H4" s="653"/>
      <c r="I4" s="654"/>
      <c r="J4" s="654"/>
      <c r="K4" s="410"/>
      <c r="L4" s="650"/>
      <c r="M4" s="650"/>
      <c r="N4" s="650"/>
      <c r="O4" s="650"/>
      <c r="P4" s="655"/>
      <c r="Q4" s="655"/>
      <c r="R4" s="656"/>
      <c r="S4" s="416"/>
      <c r="T4" s="117"/>
      <c r="U4" s="117"/>
      <c r="V4" s="117"/>
      <c r="W4" s="117"/>
      <c r="X4" s="117"/>
      <c r="Y4" s="117"/>
      <c r="Z4" s="117"/>
    </row>
    <row r="5" spans="1:26" s="209" customFormat="1" ht="11.25" customHeight="1">
      <c r="A5" s="120"/>
      <c r="B5" s="22"/>
      <c r="C5" s="22"/>
      <c r="D5" s="657"/>
      <c r="E5" s="652" t="s">
        <v>448</v>
      </c>
      <c r="F5" s="652" t="s">
        <v>449</v>
      </c>
      <c r="G5" s="657"/>
      <c r="H5" s="657"/>
      <c r="I5" s="658">
        <v>2015</v>
      </c>
      <c r="J5" s="658">
        <v>2016</v>
      </c>
      <c r="K5" s="575">
        <v>2017</v>
      </c>
      <c r="L5" s="657"/>
      <c r="M5" s="650"/>
      <c r="N5" s="659">
        <v>2015</v>
      </c>
      <c r="O5" s="659">
        <v>2016</v>
      </c>
      <c r="P5" s="660">
        <v>2017</v>
      </c>
      <c r="Q5" s="661"/>
      <c r="R5" s="656"/>
      <c r="S5" s="416"/>
      <c r="T5" s="117"/>
      <c r="U5" s="117"/>
      <c r="V5" s="117"/>
      <c r="W5" s="117"/>
      <c r="X5" s="117"/>
      <c r="Y5" s="117"/>
      <c r="Z5" s="117"/>
    </row>
    <row r="6" spans="1:26" s="209" customFormat="1" ht="11.25" customHeight="1">
      <c r="A6" s="38"/>
      <c r="B6" s="23"/>
      <c r="C6" s="23"/>
      <c r="D6" s="650" t="s">
        <v>310</v>
      </c>
      <c r="E6" s="662">
        <v>0.13734299999999999</v>
      </c>
      <c r="F6" s="653">
        <v>8.4201999999999999E-2</v>
      </c>
      <c r="G6" s="650"/>
      <c r="H6" s="663" t="s">
        <v>30</v>
      </c>
      <c r="I6" s="664">
        <v>0.367919</v>
      </c>
      <c r="J6" s="665">
        <v>0.377585</v>
      </c>
      <c r="K6" s="666">
        <v>0.38333400000000001</v>
      </c>
      <c r="L6" s="650"/>
      <c r="M6" s="663" t="s">
        <v>30</v>
      </c>
      <c r="N6" s="665">
        <v>0.239509</v>
      </c>
      <c r="O6" s="665">
        <v>0.24512900000000001</v>
      </c>
      <c r="P6" s="667">
        <v>0.25299700000000003</v>
      </c>
      <c r="Q6" s="668"/>
      <c r="R6" s="656"/>
      <c r="S6" s="416"/>
      <c r="T6" s="117"/>
      <c r="U6" s="117"/>
      <c r="V6" s="117"/>
      <c r="W6" s="117"/>
      <c r="X6" s="117"/>
      <c r="Y6" s="117"/>
      <c r="Z6" s="117"/>
    </row>
    <row r="7" spans="1:26" s="209" customFormat="1" ht="11.25" customHeight="1">
      <c r="A7" s="318"/>
      <c r="B7" s="23"/>
      <c r="C7" s="23"/>
      <c r="D7" s="650" t="s">
        <v>298</v>
      </c>
      <c r="E7" s="662">
        <v>0.163741</v>
      </c>
      <c r="F7" s="653">
        <v>9.1411999999999993E-2</v>
      </c>
      <c r="G7" s="650"/>
      <c r="H7" s="650" t="s">
        <v>12</v>
      </c>
      <c r="I7" s="669">
        <v>0.42418600000000001</v>
      </c>
      <c r="J7" s="670">
        <v>0.44135600000000003</v>
      </c>
      <c r="K7" s="492">
        <v>0.45071</v>
      </c>
      <c r="L7" s="650"/>
      <c r="M7" s="650" t="s">
        <v>12</v>
      </c>
      <c r="N7" s="670">
        <v>0.210762</v>
      </c>
      <c r="O7" s="670">
        <v>0.21595200000000001</v>
      </c>
      <c r="P7" s="670">
        <v>0.21964500000000001</v>
      </c>
      <c r="Q7" s="656"/>
      <c r="R7" s="668"/>
      <c r="S7" s="416"/>
      <c r="T7" s="117"/>
      <c r="U7" s="117"/>
      <c r="V7" s="117"/>
      <c r="W7" s="117"/>
      <c r="X7" s="117"/>
      <c r="Y7" s="117"/>
      <c r="Z7" s="117"/>
    </row>
    <row r="8" spans="1:26" s="209" customFormat="1" ht="11.25" customHeight="1">
      <c r="A8" s="115"/>
      <c r="B8" s="23"/>
      <c r="C8" s="23"/>
      <c r="D8" s="650" t="s">
        <v>316</v>
      </c>
      <c r="E8" s="662">
        <v>0.235231</v>
      </c>
      <c r="F8" s="671">
        <v>0.12402000000000001</v>
      </c>
      <c r="G8" s="650"/>
      <c r="H8" s="650" t="s">
        <v>24</v>
      </c>
      <c r="I8" s="669">
        <v>0.15551499999999999</v>
      </c>
      <c r="J8" s="672">
        <v>0.14036999999999999</v>
      </c>
      <c r="K8" s="492">
        <v>0.163741</v>
      </c>
      <c r="L8" s="650"/>
      <c r="M8" s="650" t="s">
        <v>24</v>
      </c>
      <c r="N8" s="670">
        <v>0.10635699999999999</v>
      </c>
      <c r="O8" s="670">
        <v>8.4373000000000004E-2</v>
      </c>
      <c r="P8" s="672">
        <v>9.1411999999999993E-2</v>
      </c>
      <c r="Q8" s="668"/>
      <c r="R8" s="656"/>
      <c r="S8" s="416"/>
      <c r="T8" s="117"/>
      <c r="U8" s="117"/>
      <c r="V8" s="117"/>
      <c r="W8" s="117"/>
      <c r="X8" s="117"/>
      <c r="Y8" s="117"/>
      <c r="Z8" s="117"/>
    </row>
    <row r="9" spans="1:26" s="209" customFormat="1" ht="11.25" customHeight="1">
      <c r="A9" s="115"/>
      <c r="B9" s="23"/>
      <c r="C9" s="23"/>
      <c r="D9" s="650" t="s">
        <v>304</v>
      </c>
      <c r="E9" s="662">
        <v>0.28087699999999999</v>
      </c>
      <c r="F9" s="671">
        <v>0.13125999999999999</v>
      </c>
      <c r="G9" s="650"/>
      <c r="H9" s="663" t="s">
        <v>28</v>
      </c>
      <c r="I9" s="664">
        <v>0.442857</v>
      </c>
      <c r="J9" s="667">
        <v>0.39138400000000001</v>
      </c>
      <c r="K9" s="666">
        <v>0.44459599999999999</v>
      </c>
      <c r="L9" s="650"/>
      <c r="M9" s="663" t="s">
        <v>28</v>
      </c>
      <c r="N9" s="665">
        <v>0.17271600000000001</v>
      </c>
      <c r="O9" s="665">
        <v>0.15818099999999999</v>
      </c>
      <c r="P9" s="665">
        <v>0.188024</v>
      </c>
      <c r="Q9" s="656"/>
      <c r="R9" s="656"/>
      <c r="S9" s="416"/>
      <c r="T9" s="117"/>
      <c r="U9" s="117"/>
      <c r="V9" s="117"/>
      <c r="W9" s="117"/>
      <c r="X9" s="117"/>
      <c r="Y9" s="117"/>
      <c r="Z9" s="117"/>
    </row>
    <row r="10" spans="1:26" s="209" customFormat="1" ht="11.25" customHeight="1">
      <c r="A10" s="115"/>
      <c r="B10" s="23"/>
      <c r="C10" s="23"/>
      <c r="D10" s="650" t="s">
        <v>305</v>
      </c>
      <c r="E10" s="662">
        <v>0.30704500000000001</v>
      </c>
      <c r="F10" s="671">
        <v>0.20390800000000001</v>
      </c>
      <c r="G10" s="650"/>
      <c r="H10" s="650" t="s">
        <v>21</v>
      </c>
      <c r="I10" s="669">
        <v>0.63407999999999998</v>
      </c>
      <c r="J10" s="670">
        <v>0.59967499999999996</v>
      </c>
      <c r="K10" s="492">
        <v>0.56348100000000001</v>
      </c>
      <c r="L10" s="650"/>
      <c r="M10" s="650" t="s">
        <v>21</v>
      </c>
      <c r="N10" s="670">
        <v>0.358458</v>
      </c>
      <c r="O10" s="670">
        <v>0.35289100000000001</v>
      </c>
      <c r="P10" s="672">
        <v>0.29679800000000001</v>
      </c>
      <c r="Q10" s="668"/>
      <c r="R10" s="668"/>
      <c r="S10" s="416"/>
      <c r="T10" s="117"/>
      <c r="U10" s="117"/>
      <c r="V10" s="117"/>
      <c r="W10" s="117"/>
      <c r="X10" s="117"/>
      <c r="Y10" s="117"/>
      <c r="Z10" s="117"/>
    </row>
    <row r="11" spans="1:26" s="209" customFormat="1" ht="11.25" customHeight="1">
      <c r="A11" s="115"/>
      <c r="B11" s="23"/>
      <c r="C11" s="23"/>
      <c r="D11" s="650" t="s">
        <v>308</v>
      </c>
      <c r="E11" s="662">
        <v>0.30892599999999998</v>
      </c>
      <c r="F11" s="653">
        <v>0.208256</v>
      </c>
      <c r="G11" s="650"/>
      <c r="H11" s="650" t="s">
        <v>6</v>
      </c>
      <c r="I11" s="669">
        <v>0.49510900000000002</v>
      </c>
      <c r="J11" s="672">
        <v>0.44362000000000001</v>
      </c>
      <c r="K11" s="492">
        <v>0.42618800000000001</v>
      </c>
      <c r="L11" s="650"/>
      <c r="M11" s="650" t="s">
        <v>6</v>
      </c>
      <c r="N11" s="670">
        <v>0.31795099999999998</v>
      </c>
      <c r="O11" s="670">
        <v>0.28460000000000002</v>
      </c>
      <c r="P11" s="672">
        <v>0.27877299999999999</v>
      </c>
      <c r="Q11" s="668"/>
      <c r="R11" s="656"/>
      <c r="S11" s="416"/>
      <c r="T11" s="117"/>
      <c r="U11" s="117"/>
      <c r="V11" s="117"/>
      <c r="W11" s="117"/>
      <c r="X11" s="117"/>
      <c r="Y11" s="117"/>
      <c r="Z11" s="117"/>
    </row>
    <row r="12" spans="1:26" s="209" customFormat="1" ht="11.25" customHeight="1">
      <c r="A12" s="115"/>
      <c r="B12" s="23"/>
      <c r="C12" s="23"/>
      <c r="D12" s="650" t="s">
        <v>303</v>
      </c>
      <c r="E12" s="662">
        <v>0.32145200000000002</v>
      </c>
      <c r="F12" s="671">
        <v>0.12981400000000001</v>
      </c>
      <c r="G12" s="650"/>
      <c r="H12" s="650" t="s">
        <v>18</v>
      </c>
      <c r="I12" s="669">
        <v>0.50765400000000005</v>
      </c>
      <c r="J12" s="672">
        <v>0.52075400000000005</v>
      </c>
      <c r="K12" s="492">
        <v>0.51280700000000001</v>
      </c>
      <c r="L12" s="650"/>
      <c r="M12" s="650" t="s">
        <v>18</v>
      </c>
      <c r="N12" s="670">
        <v>0.335287</v>
      </c>
      <c r="O12" s="670">
        <v>0.35174899999999998</v>
      </c>
      <c r="P12" s="672">
        <v>0.33694000000000002</v>
      </c>
      <c r="Q12" s="668"/>
      <c r="R12" s="668"/>
      <c r="S12" s="416"/>
      <c r="T12" s="117"/>
      <c r="U12" s="117"/>
      <c r="V12" s="117"/>
      <c r="W12" s="117"/>
      <c r="X12" s="117"/>
      <c r="Y12" s="117"/>
      <c r="Z12" s="117"/>
    </row>
    <row r="13" spans="1:26" s="209" customFormat="1" ht="11.25" customHeight="1">
      <c r="A13" s="116"/>
      <c r="B13" s="23"/>
      <c r="C13" s="23"/>
      <c r="D13" s="650" t="s">
        <v>311</v>
      </c>
      <c r="E13" s="662">
        <v>0.34395700000000001</v>
      </c>
      <c r="F13" s="671">
        <v>0.19538</v>
      </c>
      <c r="G13" s="650"/>
      <c r="H13" s="650" t="s">
        <v>16</v>
      </c>
      <c r="I13" s="669">
        <v>0.413553</v>
      </c>
      <c r="J13" s="672">
        <v>0.403312</v>
      </c>
      <c r="K13" s="492">
        <v>0.40287899999999999</v>
      </c>
      <c r="L13" s="650"/>
      <c r="M13" s="650" t="s">
        <v>16</v>
      </c>
      <c r="N13" s="670">
        <v>0.258772</v>
      </c>
      <c r="O13" s="670">
        <v>0.27349299999999999</v>
      </c>
      <c r="P13" s="672">
        <v>0.267876</v>
      </c>
      <c r="Q13" s="668"/>
      <c r="R13" s="668"/>
      <c r="S13" s="416"/>
      <c r="T13" s="117"/>
      <c r="U13" s="117"/>
      <c r="V13" s="117"/>
      <c r="W13" s="117"/>
      <c r="X13" s="117"/>
      <c r="Y13" s="117"/>
      <c r="Z13" s="117"/>
    </row>
    <row r="14" spans="1:26" s="209" customFormat="1" ht="11.25" customHeight="1">
      <c r="A14" s="115"/>
      <c r="B14" s="23"/>
      <c r="C14" s="23"/>
      <c r="D14" s="650" t="s">
        <v>296</v>
      </c>
      <c r="E14" s="662">
        <v>0.346086</v>
      </c>
      <c r="F14" s="671">
        <v>0.23792099999999999</v>
      </c>
      <c r="G14" s="650"/>
      <c r="H14" s="650" t="s">
        <v>29</v>
      </c>
      <c r="I14" s="669">
        <v>0.45779799999999998</v>
      </c>
      <c r="J14" s="672">
        <v>0.47789599999999999</v>
      </c>
      <c r="K14" s="492">
        <v>0.32145200000000002</v>
      </c>
      <c r="L14" s="650"/>
      <c r="M14" s="650" t="s">
        <v>29</v>
      </c>
      <c r="N14" s="670">
        <v>0.23420299999999999</v>
      </c>
      <c r="O14" s="670">
        <v>0.262826</v>
      </c>
      <c r="P14" s="670">
        <v>0.12981400000000001</v>
      </c>
      <c r="Q14" s="656"/>
      <c r="R14" s="668"/>
      <c r="S14" s="416"/>
      <c r="T14" s="117"/>
      <c r="U14" s="117"/>
      <c r="V14" s="117"/>
      <c r="W14" s="117"/>
      <c r="X14" s="117"/>
      <c r="Y14" s="117"/>
      <c r="Z14" s="117"/>
    </row>
    <row r="15" spans="1:26" s="209" customFormat="1" ht="11.25" customHeight="1">
      <c r="A15" s="115"/>
      <c r="B15" s="23"/>
      <c r="C15" s="23"/>
      <c r="D15" s="650" t="s">
        <v>297</v>
      </c>
      <c r="E15" s="662">
        <v>0.35819400000000001</v>
      </c>
      <c r="F15" s="671">
        <v>0.22451699999999999</v>
      </c>
      <c r="G15" s="650"/>
      <c r="H15" s="650" t="s">
        <v>13</v>
      </c>
      <c r="I15" s="669">
        <v>0.28049000000000002</v>
      </c>
      <c r="J15" s="670">
        <v>0.25635599999999997</v>
      </c>
      <c r="K15" s="492">
        <v>0.34395700000000001</v>
      </c>
      <c r="L15" s="650"/>
      <c r="M15" s="650" t="s">
        <v>13</v>
      </c>
      <c r="N15" s="670">
        <v>0.19020300000000001</v>
      </c>
      <c r="O15" s="670">
        <v>0.17322899999999999</v>
      </c>
      <c r="P15" s="672">
        <v>0.19538</v>
      </c>
      <c r="Q15" s="668"/>
      <c r="R15" s="668"/>
      <c r="S15" s="416"/>
      <c r="T15" s="117"/>
      <c r="U15" s="117"/>
      <c r="V15" s="117"/>
      <c r="W15" s="117"/>
      <c r="X15" s="117"/>
      <c r="Y15" s="117"/>
      <c r="Z15" s="117"/>
    </row>
    <row r="16" spans="1:26" s="209" customFormat="1" ht="11.25" customHeight="1">
      <c r="A16" s="115"/>
      <c r="B16" s="23"/>
      <c r="C16" s="23"/>
      <c r="D16" s="650" t="s">
        <v>291</v>
      </c>
      <c r="E16" s="662">
        <v>0.38005499999999998</v>
      </c>
      <c r="F16" s="653">
        <v>0.32069599999999998</v>
      </c>
      <c r="G16" s="650"/>
      <c r="H16" s="650" t="s">
        <v>8</v>
      </c>
      <c r="I16" s="669">
        <v>0.30513299999999999</v>
      </c>
      <c r="J16" s="435">
        <v>0.30704500000000001</v>
      </c>
      <c r="K16" s="492"/>
      <c r="L16" s="650"/>
      <c r="M16" s="650" t="s">
        <v>8</v>
      </c>
      <c r="N16" s="670">
        <v>0.20774400000000001</v>
      </c>
      <c r="O16" s="670">
        <v>0.20390800000000001</v>
      </c>
      <c r="P16" s="672"/>
      <c r="Q16" s="668"/>
      <c r="R16" s="668"/>
      <c r="S16" s="416"/>
      <c r="T16" s="117"/>
      <c r="U16" s="117"/>
      <c r="V16" s="117"/>
      <c r="W16" s="117"/>
      <c r="X16" s="117"/>
      <c r="Y16" s="117"/>
      <c r="Z16" s="117"/>
    </row>
    <row r="17" spans="1:26" s="209" customFormat="1" ht="11.25" customHeight="1">
      <c r="A17" s="2"/>
      <c r="B17" s="23"/>
      <c r="C17" s="23"/>
      <c r="D17" s="650" t="s">
        <v>30</v>
      </c>
      <c r="E17" s="662">
        <v>0.38333400000000001</v>
      </c>
      <c r="F17" s="534">
        <v>0.25299700000000003</v>
      </c>
      <c r="G17" s="650"/>
      <c r="H17" s="650" t="s">
        <v>15</v>
      </c>
      <c r="I17" s="669">
        <v>0.27543200000000001</v>
      </c>
      <c r="J17" s="669">
        <v>0.213286</v>
      </c>
      <c r="K17" s="492">
        <v>0.235231</v>
      </c>
      <c r="L17" s="650"/>
      <c r="M17" s="650" t="s">
        <v>15</v>
      </c>
      <c r="N17" s="670">
        <v>9.9949999999999997E-2</v>
      </c>
      <c r="O17" s="670">
        <v>8.2432000000000005E-2</v>
      </c>
      <c r="P17" s="672">
        <v>0.12402000000000001</v>
      </c>
      <c r="Q17" s="668"/>
      <c r="R17" s="655"/>
      <c r="S17" s="416"/>
      <c r="T17" s="117"/>
      <c r="U17" s="117"/>
      <c r="V17" s="117"/>
      <c r="W17" s="117"/>
      <c r="X17" s="117"/>
      <c r="Y17" s="117"/>
      <c r="Z17" s="117"/>
    </row>
    <row r="18" spans="1:26" s="209" customFormat="1" ht="11.25" customHeight="1">
      <c r="A18" s="115"/>
      <c r="B18" s="23"/>
      <c r="C18" s="23"/>
      <c r="D18" s="650" t="s">
        <v>306</v>
      </c>
      <c r="E18" s="662">
        <v>0.386347</v>
      </c>
      <c r="F18" s="662">
        <v>0.178812</v>
      </c>
      <c r="G18" s="650"/>
      <c r="H18" s="650" t="s">
        <v>0</v>
      </c>
      <c r="I18" s="669">
        <v>0.40541199999999999</v>
      </c>
      <c r="J18" s="670">
        <v>0.38663599999999998</v>
      </c>
      <c r="K18" s="492">
        <v>0.40876600000000002</v>
      </c>
      <c r="L18" s="650"/>
      <c r="M18" s="650" t="s">
        <v>0</v>
      </c>
      <c r="N18" s="670">
        <v>0.27082099999999998</v>
      </c>
      <c r="O18" s="670">
        <v>0.24411099999999999</v>
      </c>
      <c r="P18" s="669">
        <v>0.256411</v>
      </c>
      <c r="Q18" s="655"/>
      <c r="R18" s="668"/>
      <c r="S18" s="416"/>
      <c r="T18" s="117"/>
      <c r="U18" s="117"/>
      <c r="V18" s="117"/>
      <c r="W18" s="117"/>
      <c r="X18" s="117"/>
      <c r="Y18" s="117"/>
      <c r="Z18" s="117"/>
    </row>
    <row r="19" spans="1:26" s="209" customFormat="1" ht="11.25" customHeight="1">
      <c r="A19" s="115"/>
      <c r="B19" s="23"/>
      <c r="C19" s="23"/>
      <c r="D19" s="650" t="s">
        <v>14</v>
      </c>
      <c r="E19" s="662">
        <v>0.38656099999999999</v>
      </c>
      <c r="F19" s="653">
        <v>0.313413</v>
      </c>
      <c r="G19" s="650"/>
      <c r="H19" s="650" t="s">
        <v>1</v>
      </c>
      <c r="I19" s="669">
        <v>0.317579</v>
      </c>
      <c r="J19" s="670">
        <v>0.358045</v>
      </c>
      <c r="K19" s="492">
        <v>0.30892599999999998</v>
      </c>
      <c r="L19" s="650"/>
      <c r="M19" s="650" t="s">
        <v>1</v>
      </c>
      <c r="N19" s="670">
        <v>0.189058</v>
      </c>
      <c r="O19" s="670">
        <v>0.20417099999999999</v>
      </c>
      <c r="P19" s="672">
        <v>0.208256</v>
      </c>
      <c r="Q19" s="668"/>
      <c r="R19" s="656"/>
      <c r="S19" s="416"/>
      <c r="T19" s="117"/>
      <c r="U19" s="117"/>
      <c r="V19" s="117"/>
      <c r="W19" s="117"/>
      <c r="X19" s="117"/>
      <c r="Y19" s="117"/>
      <c r="Z19" s="117"/>
    </row>
    <row r="20" spans="1:26" s="209" customFormat="1" ht="11.25" customHeight="1">
      <c r="A20" s="115"/>
      <c r="B20" s="23"/>
      <c r="C20" s="23"/>
      <c r="D20" s="650" t="s">
        <v>309</v>
      </c>
      <c r="E20" s="662">
        <v>0.400422</v>
      </c>
      <c r="F20" s="653">
        <v>0.33147900000000002</v>
      </c>
      <c r="G20" s="650"/>
      <c r="H20" s="650" t="s">
        <v>20</v>
      </c>
      <c r="I20" s="669">
        <v>0.64732000000000001</v>
      </c>
      <c r="J20" s="669">
        <v>0.68295600000000001</v>
      </c>
      <c r="K20" s="492">
        <v>0.68535999999999997</v>
      </c>
      <c r="L20" s="650"/>
      <c r="M20" s="650" t="s">
        <v>20</v>
      </c>
      <c r="N20" s="670">
        <v>0.47806700000000002</v>
      </c>
      <c r="O20" s="670">
        <v>0.47533599999999998</v>
      </c>
      <c r="P20" s="669">
        <v>0.496697</v>
      </c>
      <c r="Q20" s="655"/>
      <c r="R20" s="668"/>
      <c r="S20" s="416"/>
      <c r="T20" s="117"/>
      <c r="U20" s="117"/>
      <c r="V20" s="117"/>
      <c r="W20" s="117"/>
      <c r="X20" s="117"/>
      <c r="Y20" s="117"/>
      <c r="Z20" s="117"/>
    </row>
    <row r="21" spans="1:26" s="209" customFormat="1" ht="11.25" customHeight="1">
      <c r="A21" s="116"/>
      <c r="B21" s="23"/>
      <c r="C21" s="23"/>
      <c r="D21" s="650" t="s">
        <v>294</v>
      </c>
      <c r="E21" s="662">
        <v>0.40287899999999999</v>
      </c>
      <c r="F21" s="662">
        <v>0.267876</v>
      </c>
      <c r="G21" s="650"/>
      <c r="H21" s="650" t="s">
        <v>11</v>
      </c>
      <c r="I21" s="669">
        <v>0.37101499999999998</v>
      </c>
      <c r="J21" s="672">
        <v>0.35876200000000003</v>
      </c>
      <c r="K21" s="492">
        <v>0.346086</v>
      </c>
      <c r="L21" s="650"/>
      <c r="M21" s="650" t="s">
        <v>11</v>
      </c>
      <c r="N21" s="670">
        <v>0.190687</v>
      </c>
      <c r="O21" s="670">
        <v>0.240038</v>
      </c>
      <c r="P21" s="672">
        <v>0.23792099999999999</v>
      </c>
      <c r="Q21" s="668"/>
      <c r="R21" s="656"/>
      <c r="S21" s="416"/>
      <c r="T21" s="117"/>
      <c r="U21" s="117"/>
      <c r="V21" s="117"/>
      <c r="W21" s="117"/>
      <c r="X21" s="117"/>
      <c r="Y21" s="117"/>
      <c r="Z21" s="117"/>
    </row>
    <row r="22" spans="1:26" s="209" customFormat="1" ht="11.25" customHeight="1">
      <c r="A22" s="113"/>
      <c r="B22" s="23"/>
      <c r="C22" s="23"/>
      <c r="D22" s="650" t="s">
        <v>295</v>
      </c>
      <c r="E22" s="662">
        <v>0.40876600000000002</v>
      </c>
      <c r="F22" s="671">
        <v>0.256411</v>
      </c>
      <c r="G22" s="650"/>
      <c r="H22" s="650" t="s">
        <v>14</v>
      </c>
      <c r="I22" s="669">
        <v>0.38234200000000002</v>
      </c>
      <c r="J22" s="672">
        <v>0.34318700000000002</v>
      </c>
      <c r="K22" s="492">
        <v>0.38656099999999999</v>
      </c>
      <c r="L22" s="650"/>
      <c r="M22" s="650" t="s">
        <v>14</v>
      </c>
      <c r="N22" s="670">
        <v>0.32068099999999999</v>
      </c>
      <c r="O22" s="670">
        <v>0.25805800000000001</v>
      </c>
      <c r="P22" s="672">
        <v>0.313413</v>
      </c>
      <c r="Q22" s="668"/>
      <c r="R22" s="668"/>
      <c r="S22" s="416"/>
      <c r="T22" s="117"/>
      <c r="U22" s="117"/>
      <c r="V22" s="117"/>
      <c r="W22" s="117"/>
      <c r="X22" s="117"/>
      <c r="Y22" s="117"/>
      <c r="Z22" s="117"/>
    </row>
    <row r="23" spans="1:26" s="209" customFormat="1" ht="11.25" customHeight="1">
      <c r="A23" s="115"/>
      <c r="B23" s="113"/>
      <c r="C23" s="113"/>
      <c r="D23" s="650" t="s">
        <v>301</v>
      </c>
      <c r="E23" s="662">
        <v>0.41619499999999998</v>
      </c>
      <c r="F23" s="671">
        <v>0.215028</v>
      </c>
      <c r="G23" s="650"/>
      <c r="H23" s="650" t="s">
        <v>9</v>
      </c>
      <c r="I23" s="669">
        <v>0.38126700000000002</v>
      </c>
      <c r="J23" s="670">
        <v>0.37651800000000002</v>
      </c>
      <c r="K23" s="492">
        <v>0.400422</v>
      </c>
      <c r="L23" s="650"/>
      <c r="M23" s="650" t="s">
        <v>9</v>
      </c>
      <c r="N23" s="670">
        <v>0.31902399999999997</v>
      </c>
      <c r="O23" s="670">
        <v>0.30941999999999997</v>
      </c>
      <c r="P23" s="670">
        <v>0.33147900000000002</v>
      </c>
      <c r="Q23" s="656"/>
      <c r="R23" s="656"/>
      <c r="S23" s="416"/>
      <c r="T23" s="117"/>
      <c r="U23" s="117"/>
      <c r="V23" s="117"/>
      <c r="W23" s="117"/>
      <c r="X23" s="117"/>
      <c r="Y23" s="117"/>
      <c r="Z23" s="117"/>
    </row>
    <row r="24" spans="1:26" s="209" customFormat="1" ht="11.25" customHeight="1">
      <c r="A24" s="115"/>
      <c r="B24" s="113"/>
      <c r="C24" s="113"/>
      <c r="D24" s="650" t="s">
        <v>312</v>
      </c>
      <c r="E24" s="662">
        <v>0.42618800000000001</v>
      </c>
      <c r="F24" s="653">
        <v>0.27877299999999999</v>
      </c>
      <c r="G24" s="650"/>
      <c r="H24" s="650" t="s">
        <v>22</v>
      </c>
      <c r="I24" s="669">
        <v>0.51456500000000005</v>
      </c>
      <c r="J24" s="672">
        <v>0.55822300000000002</v>
      </c>
      <c r="K24" s="492">
        <v>0.56506100000000004</v>
      </c>
      <c r="L24" s="650"/>
      <c r="M24" s="650" t="s">
        <v>22</v>
      </c>
      <c r="N24" s="670">
        <v>0.33363399999999999</v>
      </c>
      <c r="O24" s="670">
        <v>0.35048899999999999</v>
      </c>
      <c r="P24" s="672">
        <v>0.35907299999999998</v>
      </c>
      <c r="Q24" s="668"/>
      <c r="R24" s="656"/>
      <c r="S24" s="416"/>
      <c r="T24" s="117"/>
      <c r="U24" s="117"/>
      <c r="V24" s="117"/>
      <c r="W24" s="117"/>
      <c r="X24" s="117"/>
      <c r="Y24" s="117"/>
      <c r="Z24" s="117"/>
    </row>
    <row r="25" spans="1:26" s="209" customFormat="1" ht="11.25" customHeight="1">
      <c r="A25" s="4"/>
      <c r="B25" s="113"/>
      <c r="C25" s="113"/>
      <c r="D25" s="650" t="s">
        <v>382</v>
      </c>
      <c r="E25" s="662">
        <v>0.44459599999999999</v>
      </c>
      <c r="F25" s="671">
        <v>0.188024</v>
      </c>
      <c r="G25" s="650"/>
      <c r="H25" s="650" t="s">
        <v>2</v>
      </c>
      <c r="I25" s="669">
        <v>0.23761599999999999</v>
      </c>
      <c r="J25" s="670">
        <v>0.27877200000000002</v>
      </c>
      <c r="K25" s="492">
        <v>0.28087699999999999</v>
      </c>
      <c r="L25" s="650"/>
      <c r="M25" s="650" t="s">
        <v>2</v>
      </c>
      <c r="N25" s="670">
        <v>9.4911999999999996E-2</v>
      </c>
      <c r="O25" s="670">
        <v>0.12747600000000001</v>
      </c>
      <c r="P25" s="672">
        <v>0.13125999999999999</v>
      </c>
      <c r="Q25" s="668"/>
      <c r="R25" s="668"/>
      <c r="S25" s="416"/>
      <c r="T25" s="117"/>
      <c r="U25" s="117"/>
      <c r="V25" s="117"/>
      <c r="W25" s="117"/>
      <c r="X25" s="117"/>
      <c r="Y25" s="117"/>
      <c r="Z25" s="117"/>
    </row>
    <row r="26" spans="1:26" s="209" customFormat="1" ht="11.25" customHeight="1">
      <c r="A26" s="113"/>
      <c r="B26" s="113"/>
      <c r="C26" s="113"/>
      <c r="D26" s="650" t="s">
        <v>300</v>
      </c>
      <c r="E26" s="662">
        <v>0.44696999999999998</v>
      </c>
      <c r="F26" s="653">
        <v>0.32390600000000003</v>
      </c>
      <c r="G26" s="650"/>
      <c r="H26" s="650" t="s">
        <v>3</v>
      </c>
      <c r="I26" s="669">
        <v>0.35951300000000003</v>
      </c>
      <c r="J26" s="672">
        <v>0.357547</v>
      </c>
      <c r="K26" s="492">
        <v>0.38005499999999998</v>
      </c>
      <c r="L26" s="650"/>
      <c r="M26" s="650" t="s">
        <v>3</v>
      </c>
      <c r="N26" s="670">
        <v>0.30515399999999998</v>
      </c>
      <c r="O26" s="670">
        <v>0.29284100000000002</v>
      </c>
      <c r="P26" s="670">
        <v>0.32069599999999998</v>
      </c>
      <c r="Q26" s="656"/>
      <c r="R26" s="655"/>
      <c r="S26" s="416"/>
      <c r="T26" s="117"/>
      <c r="U26" s="117"/>
      <c r="V26" s="117"/>
      <c r="W26" s="117"/>
      <c r="X26" s="117"/>
      <c r="Y26" s="117"/>
      <c r="Z26" s="117"/>
    </row>
    <row r="27" spans="1:26" s="203" customFormat="1" ht="11.25" customHeight="1">
      <c r="A27" s="117"/>
      <c r="B27" s="117"/>
      <c r="C27" s="117"/>
      <c r="D27" s="650" t="s">
        <v>293</v>
      </c>
      <c r="E27" s="662">
        <v>0.45071</v>
      </c>
      <c r="F27" s="671">
        <v>0.21964500000000001</v>
      </c>
      <c r="G27" s="650"/>
      <c r="H27" s="650" t="s">
        <v>17</v>
      </c>
      <c r="I27" s="669">
        <v>0.45544099999999998</v>
      </c>
      <c r="J27" s="672">
        <v>0.44959399999999999</v>
      </c>
      <c r="K27" s="673">
        <v>0.464283</v>
      </c>
      <c r="L27" s="650"/>
      <c r="M27" s="650" t="s">
        <v>17</v>
      </c>
      <c r="N27" s="670">
        <v>0.31903199999999998</v>
      </c>
      <c r="O27" s="670">
        <v>0.305315</v>
      </c>
      <c r="P27" s="670">
        <v>0.32829000000000003</v>
      </c>
      <c r="Q27" s="656"/>
      <c r="R27" s="668"/>
      <c r="S27" s="416"/>
      <c r="T27" s="117"/>
      <c r="U27" s="117"/>
      <c r="V27" s="117"/>
      <c r="W27" s="117"/>
      <c r="X27" s="117"/>
      <c r="Y27" s="117"/>
      <c r="Z27" s="117"/>
    </row>
    <row r="28" spans="1:26" s="203" customFormat="1" ht="11.25" customHeight="1">
      <c r="A28" s="120"/>
      <c r="B28" s="117"/>
      <c r="C28" s="117"/>
      <c r="D28" s="650" t="s">
        <v>307</v>
      </c>
      <c r="E28" s="662">
        <v>0.464283</v>
      </c>
      <c r="F28" s="671">
        <v>0.32829000000000003</v>
      </c>
      <c r="G28" s="650"/>
      <c r="H28" s="650" t="s">
        <v>25</v>
      </c>
      <c r="I28" s="669">
        <v>9.1520000000000004E-2</v>
      </c>
      <c r="J28" s="672">
        <v>0.126249</v>
      </c>
      <c r="K28" s="673">
        <v>0.13734299999999999</v>
      </c>
      <c r="L28" s="650"/>
      <c r="M28" s="650" t="s">
        <v>25</v>
      </c>
      <c r="N28" s="670">
        <v>6.2612000000000001E-2</v>
      </c>
      <c r="O28" s="670">
        <v>7.3727000000000001E-2</v>
      </c>
      <c r="P28" s="670">
        <v>8.4201999999999999E-2</v>
      </c>
      <c r="Q28" s="656"/>
      <c r="R28" s="668"/>
      <c r="S28" s="416"/>
      <c r="T28" s="117"/>
      <c r="U28" s="117"/>
      <c r="V28" s="117"/>
      <c r="W28" s="117"/>
      <c r="X28" s="117"/>
      <c r="Y28" s="117"/>
      <c r="Z28" s="117"/>
    </row>
    <row r="29" spans="1:26" s="209" customFormat="1" ht="11.25" customHeight="1">
      <c r="A29" s="112"/>
      <c r="B29" s="113"/>
      <c r="C29" s="113"/>
      <c r="D29" s="650" t="s">
        <v>640</v>
      </c>
      <c r="E29" s="662">
        <v>0.49471900000000002</v>
      </c>
      <c r="F29" s="671">
        <v>0.33529999999999999</v>
      </c>
      <c r="G29" s="650"/>
      <c r="H29" s="650" t="s">
        <v>4</v>
      </c>
      <c r="I29" s="669">
        <v>0.396146</v>
      </c>
      <c r="J29" s="672">
        <v>0.40688099999999999</v>
      </c>
      <c r="K29" s="492">
        <v>0.386347</v>
      </c>
      <c r="L29" s="650"/>
      <c r="M29" s="650" t="s">
        <v>4</v>
      </c>
      <c r="N29" s="670">
        <v>0.15487000000000001</v>
      </c>
      <c r="O29" s="670">
        <v>0.16500699999999999</v>
      </c>
      <c r="P29" s="670">
        <v>0.178812</v>
      </c>
      <c r="Q29" s="656"/>
      <c r="R29" s="668"/>
      <c r="S29" s="416"/>
      <c r="T29" s="117"/>
      <c r="U29" s="117"/>
      <c r="V29" s="117"/>
      <c r="W29" s="117"/>
      <c r="X29" s="117"/>
      <c r="Y29" s="117"/>
      <c r="Z29" s="117"/>
    </row>
    <row r="30" spans="1:26" s="209" customFormat="1" ht="11.25" customHeight="1">
      <c r="A30" s="112"/>
      <c r="B30" s="113"/>
      <c r="C30" s="113"/>
      <c r="D30" s="650" t="s">
        <v>299</v>
      </c>
      <c r="E30" s="662">
        <v>0.50621799999999995</v>
      </c>
      <c r="F30" s="671">
        <v>0.27637</v>
      </c>
      <c r="G30" s="650"/>
      <c r="H30" s="650" t="s">
        <v>5</v>
      </c>
      <c r="I30" s="669">
        <v>0.35322599999999998</v>
      </c>
      <c r="J30" s="672">
        <v>0.40179599999999999</v>
      </c>
      <c r="K30" s="492">
        <v>0.41619499999999998</v>
      </c>
      <c r="L30" s="650"/>
      <c r="M30" s="650" t="s">
        <v>5</v>
      </c>
      <c r="N30" s="670">
        <v>0.18343599999999999</v>
      </c>
      <c r="O30" s="670">
        <v>0.18613299999999999</v>
      </c>
      <c r="P30" s="670">
        <v>0.215028</v>
      </c>
      <c r="Q30" s="656"/>
      <c r="R30" s="668"/>
      <c r="S30" s="416"/>
      <c r="T30" s="117"/>
      <c r="U30" s="117"/>
      <c r="V30" s="117"/>
      <c r="W30" s="117"/>
      <c r="X30" s="117"/>
      <c r="Y30" s="117"/>
      <c r="Z30" s="117"/>
    </row>
    <row r="31" spans="1:26" s="209" customFormat="1" ht="11.25" customHeight="1">
      <c r="A31" s="113"/>
      <c r="B31" s="113"/>
      <c r="C31" s="113"/>
      <c r="D31" s="650" t="s">
        <v>313</v>
      </c>
      <c r="E31" s="662">
        <v>0.51280700000000001</v>
      </c>
      <c r="F31" s="671">
        <v>0.33694000000000002</v>
      </c>
      <c r="G31" s="650"/>
      <c r="H31" s="650" t="s">
        <v>7</v>
      </c>
      <c r="I31" s="669">
        <v>0.42299199999999998</v>
      </c>
      <c r="J31" s="670">
        <v>0.42172700000000002</v>
      </c>
      <c r="K31" s="492">
        <v>0.44696999999999998</v>
      </c>
      <c r="L31" s="650"/>
      <c r="M31" s="650" t="s">
        <v>7</v>
      </c>
      <c r="N31" s="670">
        <v>0.32056499999999999</v>
      </c>
      <c r="O31" s="670">
        <v>0.31587199999999999</v>
      </c>
      <c r="P31" s="672">
        <v>0.32390600000000003</v>
      </c>
      <c r="Q31" s="668"/>
      <c r="R31" s="668"/>
      <c r="S31" s="416"/>
      <c r="T31" s="117"/>
      <c r="U31" s="117"/>
      <c r="V31" s="117"/>
      <c r="W31" s="117"/>
      <c r="X31" s="117"/>
      <c r="Y31" s="117"/>
      <c r="Z31" s="117"/>
    </row>
    <row r="32" spans="1:26" s="209" customFormat="1" ht="11.25" customHeight="1">
      <c r="A32" s="113"/>
      <c r="B32" s="113"/>
      <c r="C32" s="113"/>
      <c r="D32" s="650" t="s">
        <v>302</v>
      </c>
      <c r="E32" s="662">
        <v>0.56348100000000001</v>
      </c>
      <c r="F32" s="653">
        <v>0.29679800000000001</v>
      </c>
      <c r="G32" s="650"/>
      <c r="H32" s="650" t="s">
        <v>10</v>
      </c>
      <c r="I32" s="669">
        <v>0.37852599999999997</v>
      </c>
      <c r="J32" s="670">
        <v>0.37404199999999999</v>
      </c>
      <c r="K32" s="492">
        <v>0.35819400000000001</v>
      </c>
      <c r="L32" s="650"/>
      <c r="M32" s="650" t="s">
        <v>10</v>
      </c>
      <c r="N32" s="670">
        <v>0.235207</v>
      </c>
      <c r="O32" s="670">
        <v>0.24399299999999999</v>
      </c>
      <c r="P32" s="670">
        <v>0.22451699999999999</v>
      </c>
      <c r="Q32" s="656"/>
      <c r="R32" s="655"/>
      <c r="S32" s="416"/>
      <c r="T32" s="117"/>
      <c r="U32" s="117"/>
      <c r="V32" s="117"/>
      <c r="W32" s="117"/>
      <c r="X32" s="117"/>
      <c r="Y32" s="117"/>
      <c r="Z32" s="117"/>
    </row>
    <row r="33" spans="1:26" s="209" customFormat="1" ht="11.25" customHeight="1">
      <c r="A33" s="113"/>
      <c r="B33" s="113"/>
      <c r="C33" s="113"/>
      <c r="D33" s="650" t="s">
        <v>292</v>
      </c>
      <c r="E33" s="662">
        <v>0.56506100000000004</v>
      </c>
      <c r="F33" s="653">
        <v>0.35907299999999998</v>
      </c>
      <c r="G33" s="650"/>
      <c r="H33" s="650" t="s">
        <v>19</v>
      </c>
      <c r="I33" s="669">
        <v>0.447326</v>
      </c>
      <c r="J33" s="669">
        <v>0.46654200000000001</v>
      </c>
      <c r="K33" s="492">
        <v>0.50621799999999995</v>
      </c>
      <c r="L33" s="650"/>
      <c r="M33" s="650" t="s">
        <v>19</v>
      </c>
      <c r="N33" s="670">
        <v>0.22014800000000001</v>
      </c>
      <c r="O33" s="435">
        <v>0.26763799999999999</v>
      </c>
      <c r="P33" s="435">
        <v>0.27637</v>
      </c>
      <c r="Q33" s="416"/>
      <c r="R33" s="416"/>
      <c r="S33" s="416"/>
      <c r="T33" s="117"/>
      <c r="U33" s="117"/>
      <c r="V33" s="117"/>
      <c r="W33" s="117"/>
      <c r="X33" s="117"/>
      <c r="Y33" s="117"/>
      <c r="Z33" s="117"/>
    </row>
    <row r="34" spans="1:26" s="209" customFormat="1" ht="11.25" customHeight="1">
      <c r="A34" s="113"/>
      <c r="B34" s="113"/>
      <c r="C34" s="113"/>
      <c r="D34" s="410"/>
      <c r="E34" s="410"/>
      <c r="F34" s="410"/>
      <c r="G34" s="650"/>
      <c r="H34" s="650" t="s">
        <v>93</v>
      </c>
      <c r="I34" s="669">
        <v>0.42712099999999997</v>
      </c>
      <c r="J34" s="672">
        <v>0.47359499999999999</v>
      </c>
      <c r="K34" s="492">
        <v>0.49471900000000002</v>
      </c>
      <c r="L34" s="650"/>
      <c r="M34" s="650" t="s">
        <v>93</v>
      </c>
      <c r="N34" s="670">
        <v>0.297823</v>
      </c>
      <c r="O34" s="435">
        <v>0.29647800000000002</v>
      </c>
      <c r="P34" s="435">
        <v>0.33529999999999999</v>
      </c>
      <c r="Q34" s="416"/>
      <c r="R34" s="416"/>
      <c r="S34" s="416"/>
      <c r="T34" s="117"/>
      <c r="U34" s="117"/>
      <c r="V34" s="117"/>
      <c r="W34" s="117"/>
      <c r="X34" s="117"/>
      <c r="Y34" s="117"/>
      <c r="Z34" s="117"/>
    </row>
    <row r="35" spans="1:26" s="209" customFormat="1" ht="11.25" customHeight="1">
      <c r="A35" s="4"/>
      <c r="B35" s="113"/>
      <c r="C35" s="113"/>
      <c r="D35" s="650" t="s">
        <v>315</v>
      </c>
      <c r="E35" s="662">
        <v>0.68535999999999997</v>
      </c>
      <c r="F35" s="662">
        <v>0.496697</v>
      </c>
      <c r="G35" s="650"/>
      <c r="H35" s="650"/>
      <c r="I35" s="650"/>
      <c r="J35" s="650"/>
      <c r="K35" s="650"/>
      <c r="L35" s="650"/>
      <c r="M35" s="650"/>
      <c r="N35" s="650"/>
      <c r="O35" s="416"/>
      <c r="P35" s="416"/>
      <c r="Q35" s="416"/>
      <c r="R35" s="416"/>
      <c r="S35" s="416"/>
      <c r="T35" s="117"/>
      <c r="U35" s="117"/>
      <c r="V35" s="117"/>
      <c r="W35" s="117"/>
      <c r="X35" s="117"/>
      <c r="Y35" s="117"/>
      <c r="Z35" s="117"/>
    </row>
    <row r="36" spans="1:26" s="209" customFormat="1" ht="11.25" customHeight="1">
      <c r="A36" s="113"/>
      <c r="B36" s="113"/>
      <c r="C36" s="113"/>
      <c r="D36" s="117"/>
      <c r="E36" s="117"/>
      <c r="F36" s="117"/>
      <c r="G36" s="65"/>
      <c r="H36" s="65"/>
      <c r="I36" s="65"/>
      <c r="J36" s="65"/>
      <c r="K36" s="65"/>
      <c r="L36" s="65"/>
      <c r="M36" s="65"/>
      <c r="N36" s="65"/>
      <c r="O36" s="117"/>
      <c r="P36" s="117"/>
      <c r="Q36" s="117"/>
      <c r="R36" s="117"/>
      <c r="S36" s="117"/>
      <c r="T36" s="117"/>
      <c r="U36" s="117"/>
      <c r="V36" s="117"/>
      <c r="W36" s="117"/>
      <c r="X36" s="117"/>
      <c r="Y36" s="117"/>
      <c r="Z36" s="117"/>
    </row>
    <row r="37" spans="1:26" s="209" customFormat="1" ht="11.25" customHeight="1">
      <c r="A37" s="113"/>
      <c r="B37" s="113"/>
      <c r="C37" s="113"/>
      <c r="D37" s="214"/>
      <c r="E37" s="117"/>
      <c r="F37" s="117"/>
      <c r="G37" s="65"/>
      <c r="H37" s="65"/>
      <c r="I37" s="65"/>
      <c r="J37" s="65"/>
      <c r="K37" s="65"/>
      <c r="L37" s="65"/>
      <c r="M37" s="65"/>
      <c r="N37" s="65"/>
      <c r="O37" s="117"/>
      <c r="P37" s="117"/>
      <c r="Q37" s="117"/>
      <c r="R37" s="117"/>
      <c r="S37" s="117"/>
      <c r="T37" s="117"/>
      <c r="U37" s="117"/>
      <c r="V37" s="117"/>
      <c r="W37" s="117"/>
      <c r="X37" s="117"/>
      <c r="Y37" s="117"/>
      <c r="Z37" s="117"/>
    </row>
    <row r="38" spans="1:26" s="209" customFormat="1" ht="11.25" customHeight="1">
      <c r="A38" s="113"/>
      <c r="B38" s="113"/>
      <c r="C38" s="113"/>
      <c r="D38" s="117"/>
      <c r="E38" s="117"/>
      <c r="F38" s="117"/>
      <c r="G38" s="65"/>
      <c r="H38" s="65"/>
      <c r="I38" s="65"/>
      <c r="J38" s="65"/>
      <c r="K38" s="65"/>
      <c r="L38" s="65"/>
      <c r="M38" s="65"/>
      <c r="N38" s="65"/>
      <c r="O38" s="117"/>
      <c r="P38" s="117"/>
      <c r="Q38" s="117"/>
      <c r="R38" s="117"/>
      <c r="S38" s="117"/>
      <c r="T38" s="117"/>
      <c r="U38" s="117"/>
      <c r="V38" s="117"/>
      <c r="W38" s="117"/>
      <c r="X38" s="117"/>
      <c r="Y38" s="117"/>
      <c r="Z38" s="117"/>
    </row>
    <row r="39" spans="1:26" s="111" customFormat="1" ht="11.25" customHeight="1">
      <c r="A39" s="110"/>
      <c r="B39" s="110"/>
      <c r="C39" s="110"/>
      <c r="D39" s="117"/>
      <c r="E39" s="57"/>
      <c r="F39" s="117"/>
      <c r="G39" s="65"/>
      <c r="H39" s="65"/>
      <c r="I39" s="65"/>
      <c r="J39" s="65"/>
      <c r="K39" s="65"/>
      <c r="L39" s="65"/>
      <c r="M39" s="65"/>
      <c r="N39" s="65"/>
      <c r="O39" s="117"/>
      <c r="P39" s="117"/>
      <c r="Q39" s="117"/>
      <c r="R39" s="117"/>
      <c r="S39" s="117"/>
      <c r="T39" s="117"/>
      <c r="U39" s="117"/>
      <c r="V39" s="117"/>
      <c r="W39" s="117"/>
      <c r="X39" s="117"/>
      <c r="Y39" s="117"/>
      <c r="Z39" s="117"/>
    </row>
    <row r="40" spans="1:26" s="111" customFormat="1" ht="11.25" customHeight="1">
      <c r="A40" s="110"/>
      <c r="B40" s="110"/>
      <c r="C40" s="110"/>
      <c r="D40" s="117"/>
      <c r="E40" s="117"/>
      <c r="F40" s="117"/>
      <c r="G40" s="65"/>
      <c r="H40" s="65"/>
      <c r="I40" s="65"/>
      <c r="J40" s="65"/>
      <c r="K40" s="65"/>
      <c r="L40" s="65"/>
      <c r="M40" s="65"/>
      <c r="N40" s="65"/>
      <c r="O40" s="117"/>
      <c r="P40" s="117"/>
      <c r="Q40" s="117"/>
      <c r="R40" s="117"/>
      <c r="S40" s="117"/>
      <c r="T40" s="117"/>
      <c r="U40" s="117"/>
      <c r="V40" s="117"/>
      <c r="W40" s="117"/>
      <c r="X40" s="117"/>
      <c r="Y40" s="117"/>
      <c r="Z40" s="117"/>
    </row>
    <row r="41" spans="1:26" s="111" customFormat="1" ht="11.25" customHeight="1">
      <c r="A41" s="110"/>
      <c r="B41" s="110"/>
      <c r="C41" s="110"/>
      <c r="D41" s="117"/>
      <c r="E41" s="117"/>
      <c r="F41" s="117"/>
      <c r="G41" s="65"/>
      <c r="H41" s="65"/>
      <c r="I41" s="65"/>
      <c r="J41" s="65"/>
      <c r="K41" s="65"/>
      <c r="L41" s="65"/>
      <c r="M41" s="65"/>
      <c r="N41" s="65"/>
      <c r="O41" s="117"/>
      <c r="P41" s="117"/>
      <c r="Q41" s="117"/>
      <c r="R41" s="117"/>
      <c r="S41" s="117"/>
      <c r="T41" s="117"/>
      <c r="U41" s="117"/>
      <c r="V41" s="117"/>
      <c r="W41" s="117"/>
      <c r="X41" s="117"/>
      <c r="Y41" s="117"/>
      <c r="Z41" s="117"/>
    </row>
    <row r="42" spans="1:26" s="111" customFormat="1" ht="11.25" customHeight="1">
      <c r="A42" s="110"/>
      <c r="B42" s="110"/>
      <c r="C42" s="110"/>
      <c r="D42" s="117"/>
      <c r="E42" s="117"/>
      <c r="F42" s="117"/>
      <c r="G42" s="65"/>
      <c r="H42" s="65"/>
      <c r="I42" s="65"/>
      <c r="J42" s="65"/>
      <c r="K42" s="65"/>
      <c r="L42" s="65"/>
      <c r="M42" s="65"/>
      <c r="N42" s="65"/>
      <c r="O42" s="117"/>
      <c r="P42" s="117"/>
      <c r="Q42" s="117"/>
      <c r="R42" s="117"/>
      <c r="S42" s="117"/>
      <c r="T42" s="117"/>
      <c r="U42" s="117"/>
      <c r="V42" s="117"/>
      <c r="W42" s="117"/>
      <c r="X42" s="117"/>
      <c r="Y42" s="117"/>
      <c r="Z42" s="117"/>
    </row>
    <row r="43" spans="1:26" s="111" customFormat="1" ht="11.25" customHeight="1">
      <c r="A43" s="110"/>
      <c r="B43" s="110"/>
      <c r="C43" s="110"/>
      <c r="D43" s="117"/>
      <c r="E43" s="117"/>
      <c r="F43" s="117"/>
      <c r="G43" s="65"/>
      <c r="H43" s="65"/>
      <c r="I43" s="65"/>
      <c r="J43" s="65"/>
      <c r="K43" s="65"/>
      <c r="L43" s="65"/>
      <c r="M43" s="65"/>
      <c r="N43" s="65"/>
      <c r="O43" s="117"/>
      <c r="P43" s="117"/>
      <c r="Q43" s="117"/>
      <c r="R43" s="117"/>
      <c r="S43" s="117"/>
      <c r="T43" s="117"/>
      <c r="U43" s="117"/>
      <c r="V43" s="117"/>
      <c r="W43" s="117"/>
      <c r="X43" s="117"/>
      <c r="Y43" s="117"/>
      <c r="Z43" s="117"/>
    </row>
    <row r="44" spans="1:26" s="111" customFormat="1" ht="11.25" customHeight="1">
      <c r="A44" s="361" t="s">
        <v>643</v>
      </c>
      <c r="B44" s="110"/>
      <c r="C44" s="110"/>
      <c r="D44" s="117"/>
      <c r="E44" s="117"/>
      <c r="F44" s="117"/>
      <c r="G44" s="65"/>
      <c r="H44" s="65"/>
      <c r="I44" s="65"/>
      <c r="J44" s="65"/>
      <c r="K44" s="65"/>
      <c r="L44" s="65"/>
      <c r="M44" s="65"/>
      <c r="N44" s="65"/>
      <c r="O44" s="117"/>
      <c r="P44" s="117"/>
      <c r="Q44" s="117"/>
      <c r="R44" s="117"/>
      <c r="S44" s="117"/>
      <c r="T44" s="117"/>
      <c r="U44" s="117"/>
      <c r="V44" s="117"/>
      <c r="W44" s="117"/>
      <c r="X44" s="117"/>
      <c r="Y44" s="117"/>
      <c r="Z44" s="117"/>
    </row>
    <row r="45" spans="1:26" ht="11.25" customHeight="1">
      <c r="A45" s="309" t="s">
        <v>450</v>
      </c>
      <c r="G45" s="65"/>
      <c r="H45" s="65"/>
      <c r="I45" s="65"/>
      <c r="J45" s="65"/>
      <c r="K45" s="65"/>
      <c r="L45" s="65"/>
      <c r="M45" s="65"/>
      <c r="N45" s="65"/>
    </row>
    <row r="46" spans="1:26" ht="15" customHeight="1">
      <c r="A46" s="1" t="s">
        <v>410</v>
      </c>
      <c r="G46" s="65"/>
      <c r="H46" s="65"/>
      <c r="I46" s="65"/>
      <c r="J46" s="65"/>
      <c r="K46" s="65"/>
      <c r="L46" s="65"/>
      <c r="M46" s="65"/>
      <c r="N46" s="65"/>
    </row>
    <row r="47" spans="1:26" ht="11.25" customHeight="1">
      <c r="G47" s="65"/>
      <c r="H47" s="65"/>
      <c r="I47" s="65"/>
      <c r="J47" s="65"/>
      <c r="K47" s="65"/>
      <c r="L47" s="65"/>
      <c r="M47" s="65"/>
      <c r="N47" s="65"/>
    </row>
    <row r="48" spans="1:26" ht="11.25" customHeight="1">
      <c r="G48" s="65"/>
      <c r="H48" s="65"/>
      <c r="I48" s="65"/>
      <c r="J48" s="65"/>
      <c r="K48" s="65"/>
      <c r="L48" s="65"/>
      <c r="M48" s="65"/>
      <c r="N48" s="65"/>
    </row>
    <row r="49" spans="1:14" ht="11.25" customHeight="1">
      <c r="A49" s="66"/>
      <c r="B49" s="66"/>
      <c r="C49" s="66"/>
      <c r="D49" s="66"/>
      <c r="E49" s="66"/>
      <c r="F49" s="66"/>
      <c r="G49" s="65"/>
      <c r="H49" s="65"/>
      <c r="I49" s="65"/>
      <c r="J49" s="65"/>
      <c r="K49" s="65"/>
      <c r="L49" s="65"/>
      <c r="M49" s="65"/>
      <c r="N49" s="65"/>
    </row>
    <row r="50" spans="1:14" ht="11.25" customHeight="1">
      <c r="G50" s="65"/>
      <c r="H50" s="65"/>
      <c r="I50" s="65"/>
      <c r="J50" s="65"/>
      <c r="K50" s="65"/>
      <c r="L50" s="65"/>
      <c r="M50" s="65"/>
      <c r="N50" s="65"/>
    </row>
    <row r="51" spans="1:14" ht="11.25" customHeight="1"/>
    <row r="52" spans="1:14" ht="11.25" customHeight="1"/>
    <row r="53" spans="1:14" ht="11.25" customHeight="1"/>
    <row r="54" spans="1:14" ht="11.25" customHeight="1"/>
    <row r="55" spans="1:14" ht="11.25" customHeight="1"/>
    <row r="56" spans="1:14" ht="11.25" customHeight="1"/>
  </sheetData>
  <mergeCells count="1">
    <mergeCell ref="E4:F4"/>
  </mergeCells>
  <hyperlinks>
    <hyperlink ref="C1" location="Contents!A1" display="Back to the Contents"/>
    <hyperlink ref="C2" location="Methodology!A1" display="Methodology"/>
  </hyperlinks>
  <pageMargins left="0.78740157480314965" right="0.78740157480314965" top="0.23622047244094491" bottom="0.47244094488188981" header="0" footer="7.874015748031496E-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1"/>
  <sheetViews>
    <sheetView showGridLines="0" view="pageBreakPreview" zoomScale="140" zoomScaleNormal="140" zoomScaleSheetLayoutView="140" workbookViewId="0">
      <selection sqref="A1:D1"/>
    </sheetView>
  </sheetViews>
  <sheetFormatPr defaultRowHeight="11.25"/>
  <cols>
    <col min="1" max="1" width="22.140625" style="108" customWidth="1"/>
    <col min="2" max="4" width="6.42578125" style="108" customWidth="1"/>
    <col min="5" max="5" width="2.85546875" style="107" customWidth="1"/>
    <col min="6" max="6" width="14.140625" style="107" customWidth="1"/>
    <col min="7" max="7" width="21.42578125" style="198" customWidth="1"/>
    <col min="8" max="23" width="5.7109375" style="198" customWidth="1"/>
    <col min="24" max="28" width="5.7109375" style="107" customWidth="1"/>
    <col min="29" max="16384" width="9.140625" style="107"/>
  </cols>
  <sheetData>
    <row r="1" spans="1:41" s="109" customFormat="1" ht="24" customHeight="1">
      <c r="A1" s="750" t="s">
        <v>336</v>
      </c>
      <c r="B1" s="793"/>
      <c r="C1" s="793"/>
      <c r="D1" s="793"/>
      <c r="F1" s="121" t="s">
        <v>691</v>
      </c>
      <c r="G1" s="200"/>
      <c r="H1" s="198"/>
      <c r="I1" s="198"/>
      <c r="J1" s="198"/>
      <c r="K1" s="198"/>
      <c r="L1" s="250"/>
      <c r="M1" s="198"/>
      <c r="N1" s="198"/>
      <c r="O1" s="198"/>
      <c r="P1" s="198"/>
      <c r="Q1" s="198"/>
      <c r="R1" s="198"/>
      <c r="S1" s="198"/>
      <c r="T1" s="198"/>
      <c r="U1" s="198"/>
      <c r="V1" s="198"/>
      <c r="W1" s="198"/>
    </row>
    <row r="2" spans="1:41" s="98" customFormat="1" ht="18.75" customHeight="1">
      <c r="A2" s="364" t="s">
        <v>746</v>
      </c>
      <c r="B2" s="365"/>
      <c r="C2" s="365"/>
      <c r="D2" s="365"/>
      <c r="F2" s="121" t="s">
        <v>577</v>
      </c>
      <c r="G2" s="600"/>
      <c r="H2" s="467"/>
      <c r="I2" s="467"/>
      <c r="J2" s="467"/>
      <c r="K2" s="467"/>
      <c r="L2" s="600"/>
      <c r="M2" s="467"/>
      <c r="N2" s="467"/>
      <c r="O2" s="467"/>
      <c r="P2" s="467"/>
      <c r="Q2" s="467"/>
      <c r="R2" s="467"/>
      <c r="S2" s="467"/>
      <c r="T2" s="467"/>
      <c r="U2" s="467"/>
      <c r="V2" s="467"/>
      <c r="W2" s="467"/>
      <c r="X2" s="601"/>
      <c r="Y2" s="601"/>
      <c r="Z2" s="601"/>
      <c r="AA2" s="601"/>
      <c r="AB2" s="601"/>
      <c r="AC2" s="601"/>
      <c r="AD2" s="601"/>
      <c r="AE2" s="601"/>
      <c r="AF2" s="601"/>
      <c r="AG2" s="601"/>
      <c r="AH2" s="601"/>
      <c r="AI2" s="601"/>
      <c r="AJ2" s="601"/>
      <c r="AK2" s="601"/>
      <c r="AL2" s="601"/>
      <c r="AM2" s="601"/>
      <c r="AN2" s="601"/>
      <c r="AO2" s="601"/>
    </row>
    <row r="3" spans="1:41" s="113" customFormat="1" ht="11.25" customHeight="1">
      <c r="A3" s="362"/>
      <c r="B3" s="363"/>
      <c r="C3" s="363"/>
      <c r="D3" s="369" t="s">
        <v>706</v>
      </c>
      <c r="G3" s="402" t="s">
        <v>255</v>
      </c>
      <c r="H3" s="467"/>
      <c r="I3" s="467"/>
      <c r="J3" s="467"/>
      <c r="K3" s="467"/>
      <c r="L3" s="406"/>
      <c r="M3" s="467"/>
      <c r="N3" s="467"/>
      <c r="O3" s="467"/>
      <c r="P3" s="467"/>
      <c r="Q3" s="467"/>
      <c r="R3" s="467"/>
      <c r="S3" s="467"/>
      <c r="T3" s="467"/>
      <c r="U3" s="467"/>
      <c r="V3" s="467"/>
      <c r="W3" s="467"/>
      <c r="X3" s="406"/>
      <c r="Y3" s="406"/>
      <c r="Z3" s="406"/>
      <c r="AA3" s="406"/>
      <c r="AB3" s="406"/>
      <c r="AC3" s="406"/>
      <c r="AD3" s="406"/>
      <c r="AE3" s="406"/>
      <c r="AF3" s="406"/>
      <c r="AG3" s="406"/>
      <c r="AH3" s="406"/>
      <c r="AI3" s="406"/>
      <c r="AJ3" s="406"/>
      <c r="AK3" s="406"/>
      <c r="AL3" s="406"/>
      <c r="AM3" s="406"/>
      <c r="AN3" s="406"/>
      <c r="AO3" s="406"/>
    </row>
    <row r="4" spans="1:41" s="209" customFormat="1" ht="9.75" customHeight="1">
      <c r="A4" s="374"/>
      <c r="B4" s="378">
        <v>2014</v>
      </c>
      <c r="C4" s="378">
        <v>2015</v>
      </c>
      <c r="D4" s="375">
        <v>2016</v>
      </c>
      <c r="E4" s="113"/>
      <c r="F4" s="113"/>
      <c r="G4" s="416"/>
      <c r="H4" s="433">
        <v>2010</v>
      </c>
      <c r="I4" s="433">
        <v>2011</v>
      </c>
      <c r="J4" s="433">
        <v>2012</v>
      </c>
      <c r="K4" s="433">
        <v>2013</v>
      </c>
      <c r="L4" s="433">
        <v>2014</v>
      </c>
      <c r="M4" s="433">
        <v>2015</v>
      </c>
      <c r="N4" s="455">
        <v>2016</v>
      </c>
      <c r="O4" s="467"/>
      <c r="P4" s="467"/>
      <c r="Q4" s="467"/>
      <c r="R4" s="467"/>
      <c r="S4" s="467"/>
      <c r="T4" s="467"/>
      <c r="U4" s="467"/>
      <c r="V4" s="467"/>
      <c r="W4" s="467"/>
      <c r="X4" s="410"/>
      <c r="Y4" s="410"/>
      <c r="Z4" s="410"/>
      <c r="AA4" s="410"/>
      <c r="AB4" s="410"/>
      <c r="AC4" s="410"/>
      <c r="AD4" s="410"/>
      <c r="AE4" s="410"/>
      <c r="AF4" s="410"/>
      <c r="AG4" s="410"/>
      <c r="AH4" s="410"/>
      <c r="AI4" s="410"/>
      <c r="AJ4" s="410"/>
      <c r="AK4" s="410"/>
      <c r="AL4" s="410"/>
      <c r="AM4" s="410"/>
      <c r="AN4" s="410"/>
      <c r="AO4" s="410"/>
    </row>
    <row r="5" spans="1:41" s="209" customFormat="1" ht="9.75" customHeight="1">
      <c r="A5" s="368" t="s">
        <v>205</v>
      </c>
      <c r="B5" s="380">
        <v>18175</v>
      </c>
      <c r="C5" s="380">
        <v>17757</v>
      </c>
      <c r="D5" s="377">
        <v>17251</v>
      </c>
      <c r="E5" s="99"/>
      <c r="F5" s="99"/>
      <c r="G5" s="531" t="s">
        <v>23</v>
      </c>
      <c r="H5" s="402">
        <v>19762</v>
      </c>
      <c r="I5" s="402">
        <v>19735</v>
      </c>
      <c r="J5" s="602">
        <v>19595</v>
      </c>
      <c r="K5" s="602">
        <v>19261</v>
      </c>
      <c r="L5" s="602">
        <v>18175</v>
      </c>
      <c r="M5" s="602">
        <v>17757</v>
      </c>
      <c r="N5" s="402">
        <v>17251</v>
      </c>
      <c r="O5" s="467"/>
      <c r="P5" s="467"/>
      <c r="Q5" s="467"/>
      <c r="R5" s="467"/>
      <c r="S5" s="467"/>
      <c r="T5" s="467"/>
      <c r="U5" s="467"/>
      <c r="V5" s="467"/>
      <c r="W5" s="467"/>
      <c r="X5" s="410"/>
      <c r="Y5" s="410"/>
      <c r="Z5" s="410"/>
      <c r="AA5" s="410"/>
      <c r="AB5" s="410"/>
      <c r="AC5" s="410"/>
      <c r="AD5" s="410"/>
      <c r="AE5" s="410"/>
      <c r="AF5" s="410"/>
      <c r="AG5" s="410"/>
      <c r="AH5" s="410"/>
      <c r="AI5" s="410"/>
      <c r="AJ5" s="410"/>
      <c r="AK5" s="410"/>
      <c r="AL5" s="410"/>
      <c r="AM5" s="410"/>
      <c r="AN5" s="410"/>
      <c r="AO5" s="410"/>
    </row>
    <row r="6" spans="1:41" s="209" customFormat="1" ht="9.75" customHeight="1">
      <c r="A6" s="370" t="s">
        <v>712</v>
      </c>
      <c r="B6" s="381">
        <v>4441</v>
      </c>
      <c r="C6" s="381">
        <v>4508</v>
      </c>
      <c r="D6" s="373">
        <v>4424</v>
      </c>
      <c r="E6" s="99"/>
      <c r="F6" s="99"/>
      <c r="G6" s="467" t="s">
        <v>170</v>
      </c>
      <c r="H6" s="416">
        <v>4924</v>
      </c>
      <c r="I6" s="416">
        <v>4911</v>
      </c>
      <c r="J6" s="430">
        <v>4677</v>
      </c>
      <c r="K6" s="430">
        <v>4680</v>
      </c>
      <c r="L6" s="430">
        <v>4441</v>
      </c>
      <c r="M6" s="430">
        <v>4508</v>
      </c>
      <c r="N6" s="416">
        <v>4424</v>
      </c>
      <c r="O6" s="467"/>
      <c r="P6" s="467"/>
      <c r="Q6" s="467"/>
      <c r="R6" s="467"/>
      <c r="S6" s="467"/>
      <c r="T6" s="467"/>
      <c r="U6" s="467"/>
      <c r="V6" s="467"/>
      <c r="W6" s="467"/>
      <c r="X6" s="410"/>
      <c r="Y6" s="410"/>
      <c r="Z6" s="410"/>
      <c r="AA6" s="410"/>
      <c r="AB6" s="410"/>
      <c r="AC6" s="410"/>
      <c r="AD6" s="410"/>
      <c r="AE6" s="410"/>
      <c r="AF6" s="410"/>
      <c r="AG6" s="410"/>
      <c r="AH6" s="410"/>
      <c r="AI6" s="410"/>
      <c r="AJ6" s="410"/>
      <c r="AK6" s="410"/>
      <c r="AL6" s="410"/>
      <c r="AM6" s="410"/>
      <c r="AN6" s="410"/>
      <c r="AO6" s="410"/>
    </row>
    <row r="7" spans="1:41" s="209" customFormat="1" ht="9.75" customHeight="1">
      <c r="A7" s="371" t="s">
        <v>704</v>
      </c>
      <c r="B7" s="380"/>
      <c r="C7" s="380"/>
      <c r="D7" s="377"/>
      <c r="E7" s="99"/>
      <c r="F7" s="99"/>
      <c r="G7" s="531" t="s">
        <v>34</v>
      </c>
      <c r="H7" s="416"/>
      <c r="I7" s="416"/>
      <c r="J7" s="430"/>
      <c r="K7" s="430"/>
      <c r="L7" s="430"/>
      <c r="M7" s="430"/>
      <c r="N7" s="416"/>
      <c r="O7" s="467"/>
      <c r="P7" s="467"/>
      <c r="Q7" s="467"/>
      <c r="R7" s="467"/>
      <c r="S7" s="467"/>
      <c r="T7" s="467"/>
      <c r="U7" s="467"/>
      <c r="V7" s="467"/>
      <c r="W7" s="467"/>
      <c r="X7" s="410"/>
      <c r="Y7" s="410"/>
      <c r="Z7" s="410"/>
      <c r="AA7" s="410"/>
      <c r="AB7" s="410"/>
      <c r="AC7" s="410"/>
      <c r="AD7" s="410"/>
      <c r="AE7" s="410"/>
      <c r="AF7" s="410"/>
      <c r="AG7" s="410"/>
      <c r="AH7" s="410"/>
      <c r="AI7" s="410"/>
      <c r="AJ7" s="410"/>
      <c r="AK7" s="410"/>
      <c r="AL7" s="410"/>
      <c r="AM7" s="410"/>
      <c r="AN7" s="410"/>
      <c r="AO7" s="410"/>
    </row>
    <row r="8" spans="1:41" s="209" customFormat="1" ht="9.75" customHeight="1">
      <c r="A8" s="370" t="s">
        <v>713</v>
      </c>
      <c r="B8" s="379">
        <v>15606</v>
      </c>
      <c r="C8" s="379">
        <v>15162</v>
      </c>
      <c r="D8" s="373">
        <v>14543</v>
      </c>
      <c r="E8" s="99"/>
      <c r="F8" s="99"/>
      <c r="G8" s="467" t="s">
        <v>202</v>
      </c>
      <c r="H8" s="416">
        <v>17508</v>
      </c>
      <c r="I8" s="416">
        <v>17388</v>
      </c>
      <c r="J8" s="416">
        <v>17117</v>
      </c>
      <c r="K8" s="416">
        <v>16694</v>
      </c>
      <c r="L8" s="416">
        <v>15606</v>
      </c>
      <c r="M8" s="416">
        <v>15162</v>
      </c>
      <c r="N8" s="416">
        <v>14543</v>
      </c>
      <c r="O8" s="467"/>
      <c r="P8" s="467"/>
      <c r="Q8" s="467"/>
      <c r="R8" s="467"/>
      <c r="S8" s="467"/>
      <c r="T8" s="467"/>
      <c r="U8" s="467"/>
      <c r="V8" s="467"/>
      <c r="W8" s="467"/>
      <c r="X8" s="410"/>
      <c r="Y8" s="410"/>
      <c r="Z8" s="410"/>
      <c r="AA8" s="410"/>
      <c r="AB8" s="410"/>
      <c r="AC8" s="410"/>
      <c r="AD8" s="410"/>
      <c r="AE8" s="410"/>
      <c r="AF8" s="410"/>
      <c r="AG8" s="410"/>
      <c r="AH8" s="410"/>
      <c r="AI8" s="410"/>
      <c r="AJ8" s="410"/>
      <c r="AK8" s="410"/>
      <c r="AL8" s="410"/>
      <c r="AM8" s="410"/>
      <c r="AN8" s="410"/>
      <c r="AO8" s="410"/>
    </row>
    <row r="9" spans="1:41" s="209" customFormat="1" ht="9.75" customHeight="1">
      <c r="A9" s="370" t="s">
        <v>714</v>
      </c>
      <c r="B9" s="379">
        <v>2569</v>
      </c>
      <c r="C9" s="379">
        <v>2595</v>
      </c>
      <c r="D9" s="373">
        <v>2708</v>
      </c>
      <c r="E9" s="99"/>
      <c r="F9" s="99"/>
      <c r="G9" s="459" t="s">
        <v>203</v>
      </c>
      <c r="H9" s="416">
        <v>2254</v>
      </c>
      <c r="I9" s="416">
        <v>2347</v>
      </c>
      <c r="J9" s="427">
        <v>2478</v>
      </c>
      <c r="K9" s="427">
        <v>2567</v>
      </c>
      <c r="L9" s="603">
        <v>2569</v>
      </c>
      <c r="M9" s="603">
        <v>2595</v>
      </c>
      <c r="N9" s="416">
        <v>2708</v>
      </c>
      <c r="O9" s="467"/>
      <c r="P9" s="467"/>
      <c r="Q9" s="585"/>
      <c r="R9" s="585"/>
      <c r="S9" s="585"/>
      <c r="T9" s="585"/>
      <c r="U9" s="467"/>
      <c r="V9" s="467"/>
      <c r="W9" s="467"/>
      <c r="X9" s="410"/>
      <c r="Y9" s="410"/>
      <c r="Z9" s="410"/>
      <c r="AA9" s="410"/>
      <c r="AB9" s="410"/>
      <c r="AC9" s="410"/>
      <c r="AD9" s="410"/>
      <c r="AE9" s="410"/>
      <c r="AF9" s="410"/>
      <c r="AG9" s="410"/>
      <c r="AH9" s="410"/>
      <c r="AI9" s="410"/>
      <c r="AJ9" s="410"/>
      <c r="AK9" s="410"/>
      <c r="AL9" s="410"/>
      <c r="AM9" s="410"/>
      <c r="AN9" s="410"/>
      <c r="AO9" s="410"/>
    </row>
    <row r="10" spans="1:41" s="209" customFormat="1" ht="9.75" customHeight="1">
      <c r="A10" s="371" t="s">
        <v>707</v>
      </c>
      <c r="B10" s="381"/>
      <c r="C10" s="381"/>
      <c r="D10" s="384"/>
      <c r="E10" s="100"/>
      <c r="F10" s="100"/>
      <c r="G10" s="604" t="s">
        <v>101</v>
      </c>
      <c r="H10" s="416"/>
      <c r="I10" s="416"/>
      <c r="J10" s="427"/>
      <c r="K10" s="427"/>
      <c r="L10" s="427"/>
      <c r="M10" s="427"/>
      <c r="N10" s="427"/>
      <c r="O10" s="467"/>
      <c r="P10" s="467"/>
      <c r="Q10" s="605"/>
      <c r="R10" s="606"/>
      <c r="S10" s="607"/>
      <c r="T10" s="607"/>
      <c r="U10" s="467"/>
      <c r="V10" s="467"/>
      <c r="W10" s="467"/>
      <c r="X10" s="410"/>
      <c r="Y10" s="410"/>
      <c r="Z10" s="410"/>
      <c r="AA10" s="410"/>
      <c r="AB10" s="410"/>
      <c r="AC10" s="410"/>
      <c r="AD10" s="410"/>
      <c r="AE10" s="410"/>
      <c r="AF10" s="410"/>
      <c r="AG10" s="410"/>
      <c r="AH10" s="410"/>
      <c r="AI10" s="410"/>
      <c r="AJ10" s="410"/>
      <c r="AK10" s="410"/>
      <c r="AL10" s="410"/>
      <c r="AM10" s="410"/>
      <c r="AN10" s="410"/>
      <c r="AO10" s="410"/>
    </row>
    <row r="11" spans="1:41" s="209" customFormat="1" ht="9.75" customHeight="1">
      <c r="A11" s="372" t="s">
        <v>715</v>
      </c>
      <c r="B11" s="381">
        <v>12260</v>
      </c>
      <c r="C11" s="381">
        <v>11994</v>
      </c>
      <c r="D11" s="373">
        <v>11787</v>
      </c>
      <c r="E11" s="101"/>
      <c r="F11" s="101"/>
      <c r="G11" s="608" t="s">
        <v>102</v>
      </c>
      <c r="H11" s="416">
        <v>13517</v>
      </c>
      <c r="I11" s="416">
        <v>13359</v>
      </c>
      <c r="J11" s="427">
        <v>13310</v>
      </c>
      <c r="K11" s="427">
        <v>13137</v>
      </c>
      <c r="L11" s="427">
        <v>12260</v>
      </c>
      <c r="M11" s="427">
        <v>11994</v>
      </c>
      <c r="N11" s="416">
        <v>11787</v>
      </c>
      <c r="O11" s="467"/>
      <c r="P11" s="467"/>
      <c r="Q11" s="605"/>
      <c r="R11" s="606"/>
      <c r="S11" s="607"/>
      <c r="T11" s="607"/>
      <c r="U11" s="467"/>
      <c r="V11" s="467"/>
      <c r="W11" s="467"/>
      <c r="X11" s="410"/>
      <c r="Y11" s="410"/>
      <c r="Z11" s="410"/>
      <c r="AA11" s="410"/>
      <c r="AB11" s="410"/>
      <c r="AC11" s="410"/>
      <c r="AD11" s="410"/>
      <c r="AE11" s="410"/>
      <c r="AF11" s="410"/>
      <c r="AG11" s="410"/>
      <c r="AH11" s="410"/>
      <c r="AI11" s="410"/>
      <c r="AJ11" s="410"/>
      <c r="AK11" s="410"/>
      <c r="AL11" s="410"/>
      <c r="AM11" s="410"/>
      <c r="AN11" s="410"/>
      <c r="AO11" s="410"/>
    </row>
    <row r="12" spans="1:41" s="209" customFormat="1" ht="9.75" customHeight="1">
      <c r="A12" s="372" t="s">
        <v>716</v>
      </c>
      <c r="B12" s="381">
        <v>4979</v>
      </c>
      <c r="C12" s="381">
        <v>4811</v>
      </c>
      <c r="D12" s="373">
        <v>4574</v>
      </c>
      <c r="E12" s="101"/>
      <c r="F12" s="101"/>
      <c r="G12" s="608" t="s">
        <v>204</v>
      </c>
      <c r="H12" s="416">
        <v>5288</v>
      </c>
      <c r="I12" s="416">
        <v>5425</v>
      </c>
      <c r="J12" s="427">
        <v>5374</v>
      </c>
      <c r="K12" s="427">
        <v>5203</v>
      </c>
      <c r="L12" s="427">
        <v>4979</v>
      </c>
      <c r="M12" s="427">
        <v>4811</v>
      </c>
      <c r="N12" s="416">
        <v>4574</v>
      </c>
      <c r="O12" s="467"/>
      <c r="P12" s="467"/>
      <c r="Q12" s="605"/>
      <c r="R12" s="606"/>
      <c r="S12" s="607"/>
      <c r="T12" s="607"/>
      <c r="U12" s="467"/>
      <c r="V12" s="467"/>
      <c r="W12" s="467"/>
      <c r="X12" s="410"/>
      <c r="Y12" s="410"/>
      <c r="Z12" s="410"/>
      <c r="AA12" s="410"/>
      <c r="AB12" s="410"/>
      <c r="AC12" s="410"/>
      <c r="AD12" s="410"/>
      <c r="AE12" s="410"/>
      <c r="AF12" s="410"/>
      <c r="AG12" s="410"/>
      <c r="AH12" s="410"/>
      <c r="AI12" s="410"/>
      <c r="AJ12" s="410"/>
      <c r="AK12" s="410"/>
      <c r="AL12" s="410"/>
      <c r="AM12" s="410"/>
      <c r="AN12" s="410"/>
      <c r="AO12" s="410"/>
    </row>
    <row r="13" spans="1:41" s="209" customFormat="1" ht="9.75" customHeight="1">
      <c r="A13" s="363" t="s">
        <v>717</v>
      </c>
      <c r="B13" s="379">
        <v>945</v>
      </c>
      <c r="C13" s="379">
        <v>963</v>
      </c>
      <c r="D13" s="373">
        <v>899</v>
      </c>
      <c r="E13" s="101"/>
      <c r="F13" s="101"/>
      <c r="G13" s="416" t="s">
        <v>104</v>
      </c>
      <c r="H13" s="416">
        <v>969</v>
      </c>
      <c r="I13" s="416">
        <v>964</v>
      </c>
      <c r="J13" s="427">
        <v>928</v>
      </c>
      <c r="K13" s="427">
        <v>937</v>
      </c>
      <c r="L13" s="603">
        <v>945</v>
      </c>
      <c r="M13" s="603">
        <v>963</v>
      </c>
      <c r="N13" s="609">
        <v>899</v>
      </c>
      <c r="O13" s="467"/>
      <c r="P13" s="467"/>
      <c r="Q13" s="605"/>
      <c r="R13" s="606"/>
      <c r="S13" s="607"/>
      <c r="T13" s="607"/>
      <c r="U13" s="467"/>
      <c r="V13" s="467"/>
      <c r="W13" s="467"/>
      <c r="X13" s="410"/>
      <c r="Y13" s="410"/>
      <c r="Z13" s="410"/>
      <c r="AA13" s="410"/>
      <c r="AB13" s="410"/>
      <c r="AC13" s="410"/>
      <c r="AD13" s="410"/>
      <c r="AE13" s="410"/>
      <c r="AF13" s="410"/>
      <c r="AG13" s="410"/>
      <c r="AH13" s="410"/>
      <c r="AI13" s="410"/>
      <c r="AJ13" s="410"/>
      <c r="AK13" s="410"/>
      <c r="AL13" s="410"/>
      <c r="AM13" s="410"/>
      <c r="AN13" s="410"/>
      <c r="AO13" s="410"/>
    </row>
    <row r="14" spans="1:41" s="209" customFormat="1" ht="9.75" customHeight="1">
      <c r="A14" s="371" t="s">
        <v>708</v>
      </c>
      <c r="B14" s="379"/>
      <c r="C14" s="379"/>
      <c r="D14" s="373"/>
      <c r="E14" s="102"/>
      <c r="F14" s="102"/>
      <c r="G14" s="604" t="s">
        <v>105</v>
      </c>
      <c r="H14" s="416"/>
      <c r="I14" s="416"/>
      <c r="J14" s="427"/>
      <c r="K14" s="427"/>
      <c r="L14" s="427"/>
      <c r="M14" s="427"/>
      <c r="N14" s="427"/>
      <c r="O14" s="610"/>
      <c r="P14" s="610"/>
      <c r="Q14" s="605"/>
      <c r="R14" s="606"/>
      <c r="S14" s="607"/>
      <c r="T14" s="607"/>
      <c r="U14" s="467"/>
      <c r="V14" s="467"/>
      <c r="W14" s="467"/>
      <c r="X14" s="410"/>
      <c r="Y14" s="410"/>
      <c r="Z14" s="410"/>
      <c r="AA14" s="410"/>
      <c r="AB14" s="410"/>
      <c r="AC14" s="410"/>
      <c r="AD14" s="410"/>
      <c r="AE14" s="410"/>
      <c r="AF14" s="410"/>
      <c r="AG14" s="410"/>
      <c r="AH14" s="410"/>
      <c r="AI14" s="410"/>
      <c r="AJ14" s="410"/>
      <c r="AK14" s="410"/>
      <c r="AL14" s="410"/>
      <c r="AM14" s="410"/>
      <c r="AN14" s="410"/>
      <c r="AO14" s="410"/>
    </row>
    <row r="15" spans="1:41" ht="9.75" customHeight="1">
      <c r="A15" s="372" t="s">
        <v>718</v>
      </c>
      <c r="B15" s="379">
        <v>14365</v>
      </c>
      <c r="C15" s="379">
        <v>13676</v>
      </c>
      <c r="D15" s="373">
        <v>12937</v>
      </c>
      <c r="E15" s="102"/>
      <c r="F15" s="102"/>
      <c r="G15" s="608" t="s">
        <v>106</v>
      </c>
      <c r="H15" s="416">
        <v>16638</v>
      </c>
      <c r="I15" s="416">
        <v>16414</v>
      </c>
      <c r="J15" s="416">
        <v>16065</v>
      </c>
      <c r="K15" s="416">
        <v>15616</v>
      </c>
      <c r="L15" s="416">
        <v>14365</v>
      </c>
      <c r="M15" s="416">
        <v>13676</v>
      </c>
      <c r="N15" s="416">
        <v>12937</v>
      </c>
      <c r="O15" s="467"/>
      <c r="P15" s="467"/>
      <c r="Q15" s="605"/>
      <c r="R15" s="606"/>
      <c r="S15" s="607"/>
      <c r="T15" s="607"/>
      <c r="U15" s="467"/>
      <c r="V15" s="467"/>
      <c r="W15" s="467"/>
      <c r="X15" s="611"/>
      <c r="Y15" s="611"/>
      <c r="Z15" s="611"/>
      <c r="AA15" s="611"/>
      <c r="AB15" s="611"/>
      <c r="AC15" s="611"/>
      <c r="AD15" s="611"/>
      <c r="AE15" s="611"/>
      <c r="AF15" s="611"/>
      <c r="AG15" s="611"/>
      <c r="AH15" s="611"/>
      <c r="AI15" s="611"/>
      <c r="AJ15" s="611"/>
      <c r="AK15" s="611"/>
      <c r="AL15" s="611"/>
      <c r="AM15" s="611"/>
      <c r="AN15" s="611"/>
      <c r="AO15" s="611"/>
    </row>
    <row r="16" spans="1:41" ht="9.75" customHeight="1">
      <c r="A16" s="366" t="s">
        <v>283</v>
      </c>
      <c r="B16" s="382">
        <v>3810</v>
      </c>
      <c r="C16" s="382">
        <v>4081</v>
      </c>
      <c r="D16" s="367">
        <v>4314</v>
      </c>
      <c r="E16" s="99"/>
      <c r="F16" s="99"/>
      <c r="G16" s="416" t="s">
        <v>107</v>
      </c>
      <c r="H16" s="416">
        <v>3124</v>
      </c>
      <c r="I16" s="416">
        <v>3321</v>
      </c>
      <c r="J16" s="612">
        <v>3530</v>
      </c>
      <c r="K16" s="612">
        <v>3645</v>
      </c>
      <c r="L16" s="613">
        <v>3810</v>
      </c>
      <c r="M16" s="613">
        <v>4081</v>
      </c>
      <c r="N16" s="416">
        <v>4314</v>
      </c>
      <c r="O16" s="467"/>
      <c r="P16" s="467"/>
      <c r="Q16" s="605"/>
      <c r="R16" s="606"/>
      <c r="S16" s="607"/>
      <c r="T16" s="607"/>
      <c r="U16" s="467"/>
      <c r="V16" s="467"/>
      <c r="W16" s="467"/>
      <c r="X16" s="611"/>
      <c r="Y16" s="611"/>
      <c r="Z16" s="611"/>
      <c r="AA16" s="611"/>
      <c r="AB16" s="611"/>
      <c r="AC16" s="611"/>
      <c r="AD16" s="611"/>
      <c r="AE16" s="611"/>
      <c r="AF16" s="611"/>
      <c r="AG16" s="611"/>
      <c r="AH16" s="611"/>
      <c r="AI16" s="611"/>
      <c r="AJ16" s="611"/>
      <c r="AK16" s="611"/>
      <c r="AL16" s="611"/>
      <c r="AM16" s="611"/>
      <c r="AN16" s="611"/>
      <c r="AO16" s="611"/>
    </row>
    <row r="17" spans="1:41" ht="6" customHeight="1">
      <c r="E17" s="108"/>
      <c r="F17" s="108"/>
      <c r="G17" s="416"/>
      <c r="H17" s="416"/>
      <c r="I17" s="416"/>
      <c r="J17" s="416"/>
      <c r="K17" s="416"/>
      <c r="L17" s="416"/>
      <c r="M17" s="416"/>
      <c r="N17" s="416"/>
      <c r="O17" s="467"/>
      <c r="P17" s="467"/>
      <c r="Q17" s="605"/>
      <c r="R17" s="606"/>
      <c r="S17" s="607"/>
      <c r="T17" s="607"/>
      <c r="U17" s="467"/>
      <c r="V17" s="467"/>
      <c r="W17" s="467"/>
      <c r="X17" s="611"/>
      <c r="Y17" s="611"/>
      <c r="Z17" s="611"/>
      <c r="AA17" s="611"/>
      <c r="AB17" s="611"/>
      <c r="AC17" s="611"/>
      <c r="AD17" s="611"/>
      <c r="AE17" s="611"/>
      <c r="AF17" s="611"/>
      <c r="AG17" s="611"/>
      <c r="AH17" s="611"/>
      <c r="AI17" s="611"/>
      <c r="AJ17" s="611"/>
      <c r="AK17" s="611"/>
      <c r="AL17" s="611"/>
      <c r="AM17" s="611"/>
      <c r="AN17" s="611"/>
      <c r="AO17" s="611"/>
    </row>
    <row r="18" spans="1:41" ht="15" customHeight="1">
      <c r="A18" s="790" t="s">
        <v>585</v>
      </c>
      <c r="B18" s="790"/>
      <c r="C18" s="790"/>
      <c r="D18" s="790"/>
      <c r="E18" s="108"/>
      <c r="F18" s="108"/>
      <c r="G18" s="402" t="s">
        <v>256</v>
      </c>
      <c r="H18" s="467"/>
      <c r="I18" s="467"/>
      <c r="J18" s="467"/>
      <c r="K18" s="467"/>
      <c r="L18" s="467"/>
      <c r="M18" s="467"/>
      <c r="N18" s="467"/>
      <c r="O18" s="467"/>
      <c r="P18" s="467"/>
      <c r="Q18" s="605"/>
      <c r="R18" s="606"/>
      <c r="S18" s="607"/>
      <c r="T18" s="607"/>
      <c r="U18" s="467"/>
      <c r="V18" s="467"/>
      <c r="W18" s="467"/>
      <c r="X18" s="611"/>
      <c r="Y18" s="611"/>
      <c r="Z18" s="611"/>
      <c r="AA18" s="611"/>
      <c r="AB18" s="611"/>
      <c r="AC18" s="611"/>
      <c r="AD18" s="611"/>
      <c r="AE18" s="611"/>
      <c r="AF18" s="611"/>
      <c r="AG18" s="611"/>
      <c r="AH18" s="611"/>
      <c r="AI18" s="611"/>
      <c r="AJ18" s="611"/>
      <c r="AK18" s="611"/>
      <c r="AL18" s="611"/>
      <c r="AM18" s="611"/>
      <c r="AN18" s="611"/>
      <c r="AO18" s="611"/>
    </row>
    <row r="19" spans="1:41" ht="9.75" customHeight="1">
      <c r="G19" s="467"/>
      <c r="H19" s="455">
        <v>2005</v>
      </c>
      <c r="I19" s="455">
        <v>2006</v>
      </c>
      <c r="J19" s="455">
        <v>2007</v>
      </c>
      <c r="K19" s="455">
        <v>2008</v>
      </c>
      <c r="L19" s="455">
        <v>2009</v>
      </c>
      <c r="M19" s="455">
        <v>2010</v>
      </c>
      <c r="N19" s="455">
        <v>2011</v>
      </c>
      <c r="O19" s="455">
        <v>2012</v>
      </c>
      <c r="P19" s="455">
        <v>2013</v>
      </c>
      <c r="Q19" s="455">
        <v>2014</v>
      </c>
      <c r="R19" s="455">
        <v>2015</v>
      </c>
      <c r="S19" s="455">
        <v>2016</v>
      </c>
      <c r="T19" s="611"/>
      <c r="U19" s="611"/>
      <c r="V19" s="611"/>
      <c r="W19" s="611"/>
      <c r="X19" s="611"/>
      <c r="Y19" s="611"/>
      <c r="Z19" s="611"/>
      <c r="AA19" s="611"/>
      <c r="AB19" s="611"/>
      <c r="AC19" s="611"/>
      <c r="AD19" s="611"/>
      <c r="AE19" s="611"/>
      <c r="AF19" s="611"/>
      <c r="AG19" s="611"/>
      <c r="AH19" s="611"/>
      <c r="AI19" s="611"/>
      <c r="AJ19" s="611"/>
      <c r="AK19" s="611"/>
      <c r="AL19" s="611"/>
      <c r="AM19" s="611"/>
      <c r="AN19" s="611"/>
      <c r="AO19" s="611"/>
    </row>
    <row r="20" spans="1:41" ht="9.75" customHeight="1">
      <c r="G20" s="467" t="s">
        <v>624</v>
      </c>
      <c r="H20" s="478">
        <v>13.815</v>
      </c>
      <c r="I20" s="478">
        <v>15.494</v>
      </c>
      <c r="J20" s="478">
        <v>17.245000000000001</v>
      </c>
      <c r="K20" s="478">
        <v>18.135000000000002</v>
      </c>
      <c r="L20" s="478">
        <v>18.951000000000001</v>
      </c>
      <c r="M20" s="478">
        <v>19.762</v>
      </c>
      <c r="N20" s="478">
        <v>19.734999999999999</v>
      </c>
      <c r="O20" s="478">
        <v>19.594999999999999</v>
      </c>
      <c r="P20" s="478">
        <v>19.260999999999999</v>
      </c>
      <c r="Q20" s="478">
        <v>18.175000000000001</v>
      </c>
      <c r="R20" s="478">
        <v>17.757000000000001</v>
      </c>
      <c r="S20" s="478">
        <v>17.251000000000001</v>
      </c>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row>
    <row r="21" spans="1:41" ht="9.75" customHeight="1">
      <c r="G21" s="467" t="s">
        <v>284</v>
      </c>
      <c r="H21" s="614">
        <v>4.8000000000000001E-2</v>
      </c>
      <c r="I21" s="614">
        <v>4.9000000000000002E-2</v>
      </c>
      <c r="J21" s="614">
        <v>0.05</v>
      </c>
      <c r="K21" s="614">
        <v>4.9000000000000002E-2</v>
      </c>
      <c r="L21" s="614">
        <v>4.9000000000000002E-2</v>
      </c>
      <c r="M21" s="614">
        <v>0.05</v>
      </c>
      <c r="N21" s="614">
        <v>0.05</v>
      </c>
      <c r="O21" s="614">
        <v>5.0999999999999997E-2</v>
      </c>
      <c r="P21" s="614">
        <v>5.1999999999999998E-2</v>
      </c>
      <c r="Q21" s="614">
        <v>5.1999999999999998E-2</v>
      </c>
      <c r="R21" s="614">
        <v>5.3999999999999999E-2</v>
      </c>
      <c r="S21" s="615">
        <v>5.5404072999999998E-2</v>
      </c>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row>
    <row r="22" spans="1:41" ht="9.75" customHeight="1">
      <c r="G22" s="611"/>
      <c r="H22" s="611"/>
      <c r="I22" s="611"/>
      <c r="J22" s="611"/>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1"/>
    </row>
    <row r="23" spans="1:41" ht="9.75" customHeight="1">
      <c r="F23" s="103"/>
      <c r="G23" s="611"/>
      <c r="H23" s="611"/>
      <c r="I23" s="611"/>
      <c r="J23" s="611"/>
      <c r="K23" s="611"/>
      <c r="L23" s="611"/>
      <c r="M23" s="611"/>
      <c r="N23" s="611"/>
      <c r="O23" s="611"/>
      <c r="P23" s="611"/>
      <c r="Q23" s="611"/>
      <c r="R23" s="611"/>
      <c r="S23" s="611"/>
      <c r="T23" s="611"/>
      <c r="U23" s="611"/>
      <c r="V23" s="611"/>
      <c r="W23" s="611"/>
      <c r="X23" s="611"/>
      <c r="Y23" s="611"/>
      <c r="Z23" s="611"/>
      <c r="AA23" s="611"/>
      <c r="AB23" s="611"/>
      <c r="AC23" s="611"/>
      <c r="AD23" s="611"/>
      <c r="AE23" s="611"/>
      <c r="AF23" s="611"/>
      <c r="AG23" s="611"/>
      <c r="AH23" s="611"/>
      <c r="AI23" s="611"/>
      <c r="AJ23" s="611"/>
      <c r="AK23" s="611"/>
      <c r="AL23" s="611"/>
      <c r="AM23" s="611"/>
      <c r="AN23" s="611"/>
      <c r="AO23" s="611"/>
    </row>
    <row r="24" spans="1:41" ht="9.75" customHeight="1">
      <c r="F24" s="198"/>
      <c r="G24" s="611"/>
      <c r="H24" s="611"/>
      <c r="I24" s="611"/>
      <c r="J24" s="611"/>
      <c r="K24" s="611"/>
      <c r="L24" s="611"/>
      <c r="M24" s="611"/>
      <c r="N24" s="611"/>
      <c r="O24" s="611"/>
      <c r="P24" s="611"/>
      <c r="Q24" s="611"/>
      <c r="R24" s="611"/>
      <c r="S24" s="611"/>
      <c r="T24" s="611"/>
      <c r="U24" s="611"/>
      <c r="V24" s="611"/>
      <c r="W24" s="611"/>
      <c r="X24" s="611"/>
      <c r="Y24" s="611"/>
      <c r="Z24" s="611"/>
      <c r="AA24" s="611"/>
      <c r="AB24" s="611"/>
      <c r="AC24" s="611"/>
      <c r="AD24" s="611"/>
      <c r="AE24" s="611"/>
      <c r="AF24" s="611"/>
      <c r="AG24" s="611"/>
      <c r="AH24" s="611"/>
      <c r="AI24" s="611"/>
      <c r="AJ24" s="611"/>
      <c r="AK24" s="611"/>
      <c r="AL24" s="611"/>
      <c r="AM24" s="611"/>
      <c r="AN24" s="611"/>
      <c r="AO24" s="611"/>
    </row>
    <row r="25" spans="1:41" ht="9.75" customHeight="1">
      <c r="F25" s="103"/>
      <c r="G25" s="611"/>
      <c r="H25" s="611"/>
      <c r="I25" s="611"/>
      <c r="J25" s="611"/>
      <c r="K25" s="611"/>
      <c r="L25" s="611"/>
      <c r="M25" s="611"/>
      <c r="N25" s="611"/>
      <c r="O25" s="611"/>
      <c r="P25" s="611"/>
      <c r="Q25" s="611"/>
      <c r="R25" s="611"/>
      <c r="S25" s="611"/>
      <c r="T25" s="611"/>
      <c r="U25" s="611"/>
      <c r="V25" s="611"/>
      <c r="W25" s="611"/>
      <c r="X25" s="611"/>
      <c r="Y25" s="611"/>
      <c r="Z25" s="611"/>
      <c r="AA25" s="611"/>
      <c r="AB25" s="611"/>
      <c r="AC25" s="611"/>
      <c r="AD25" s="611"/>
      <c r="AE25" s="611"/>
      <c r="AF25" s="611"/>
      <c r="AG25" s="611"/>
      <c r="AH25" s="611"/>
      <c r="AI25" s="611"/>
      <c r="AJ25" s="611"/>
      <c r="AK25" s="611"/>
      <c r="AL25" s="611"/>
      <c r="AM25" s="611"/>
      <c r="AN25" s="611"/>
      <c r="AO25" s="611"/>
    </row>
    <row r="26" spans="1:41" ht="9.75" customHeight="1">
      <c r="F26" s="103"/>
      <c r="G26" s="611"/>
      <c r="H26" s="611"/>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1"/>
      <c r="AL26" s="611"/>
      <c r="AM26" s="611"/>
      <c r="AN26" s="611"/>
      <c r="AO26" s="611"/>
    </row>
    <row r="27" spans="1:41" ht="9.75" customHeight="1">
      <c r="F27" s="198"/>
      <c r="G27" s="611"/>
      <c r="H27" s="611"/>
      <c r="I27" s="611"/>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1"/>
      <c r="AM27" s="611"/>
      <c r="AN27" s="611"/>
      <c r="AO27" s="611"/>
    </row>
    <row r="28" spans="1:41" ht="9.75" customHeight="1">
      <c r="G28" s="611"/>
      <c r="H28" s="611"/>
      <c r="I28" s="611"/>
      <c r="J28" s="611"/>
      <c r="K28" s="611"/>
      <c r="L28" s="611"/>
      <c r="M28" s="611"/>
      <c r="N28" s="611"/>
      <c r="O28" s="611"/>
      <c r="P28" s="611"/>
      <c r="Q28" s="611"/>
      <c r="R28" s="611"/>
      <c r="S28" s="611"/>
      <c r="T28" s="611"/>
      <c r="U28" s="611"/>
      <c r="V28" s="611"/>
      <c r="W28" s="611"/>
      <c r="X28" s="611"/>
      <c r="Y28" s="611"/>
      <c r="Z28" s="611"/>
      <c r="AA28" s="611"/>
      <c r="AB28" s="611"/>
      <c r="AC28" s="611"/>
      <c r="AD28" s="611"/>
      <c r="AE28" s="611"/>
      <c r="AF28" s="611"/>
      <c r="AG28" s="611"/>
      <c r="AH28" s="611"/>
      <c r="AI28" s="611"/>
      <c r="AJ28" s="611"/>
      <c r="AK28" s="611"/>
      <c r="AL28" s="611"/>
      <c r="AM28" s="611"/>
      <c r="AN28" s="611"/>
      <c r="AO28" s="611"/>
    </row>
    <row r="29" spans="1:41" ht="9.75" customHeight="1">
      <c r="G29" s="611"/>
      <c r="H29" s="611"/>
      <c r="I29" s="611"/>
      <c r="J29" s="611"/>
      <c r="K29" s="611"/>
      <c r="L29" s="611"/>
      <c r="M29" s="611"/>
      <c r="N29" s="611"/>
      <c r="O29" s="611"/>
      <c r="P29" s="611"/>
      <c r="Q29" s="611"/>
      <c r="R29" s="611"/>
      <c r="S29" s="611"/>
      <c r="T29" s="611"/>
      <c r="U29" s="611"/>
      <c r="V29" s="611"/>
      <c r="W29" s="611"/>
      <c r="X29" s="611"/>
      <c r="Y29" s="611"/>
      <c r="Z29" s="611"/>
      <c r="AA29" s="611"/>
      <c r="AB29" s="611"/>
      <c r="AC29" s="611"/>
      <c r="AD29" s="611"/>
      <c r="AE29" s="611"/>
      <c r="AF29" s="611"/>
      <c r="AG29" s="611"/>
      <c r="AH29" s="611"/>
      <c r="AI29" s="611"/>
      <c r="AJ29" s="611"/>
      <c r="AK29" s="611"/>
      <c r="AL29" s="611"/>
      <c r="AM29" s="611"/>
      <c r="AN29" s="611"/>
      <c r="AO29" s="611"/>
    </row>
    <row r="30" spans="1:41" ht="6" customHeight="1">
      <c r="G30" s="467"/>
      <c r="H30" s="467"/>
      <c r="I30" s="467"/>
      <c r="J30" s="467"/>
      <c r="K30" s="467"/>
      <c r="L30" s="467"/>
      <c r="M30" s="467"/>
      <c r="N30" s="467"/>
      <c r="O30" s="467"/>
      <c r="P30" s="467"/>
      <c r="Q30" s="467"/>
      <c r="R30" s="467"/>
      <c r="S30" s="467"/>
      <c r="T30" s="467"/>
      <c r="U30" s="467"/>
      <c r="V30" s="467"/>
      <c r="W30" s="410"/>
      <c r="X30" s="611"/>
      <c r="Y30" s="611"/>
      <c r="Z30" s="611"/>
      <c r="AA30" s="611"/>
      <c r="AB30" s="611"/>
      <c r="AC30" s="611"/>
      <c r="AD30" s="611"/>
      <c r="AE30" s="611"/>
      <c r="AF30" s="611"/>
      <c r="AG30" s="611"/>
      <c r="AH30" s="611"/>
      <c r="AI30" s="611"/>
      <c r="AJ30" s="611"/>
      <c r="AK30" s="611"/>
      <c r="AL30" s="611"/>
      <c r="AM30" s="611"/>
      <c r="AN30" s="611"/>
      <c r="AO30" s="611"/>
    </row>
    <row r="31" spans="1:41" ht="15" customHeight="1">
      <c r="A31" s="794" t="s">
        <v>645</v>
      </c>
      <c r="B31" s="794"/>
      <c r="C31" s="794"/>
      <c r="D31" s="794"/>
      <c r="G31" s="402" t="s">
        <v>256</v>
      </c>
      <c r="H31" s="467"/>
      <c r="I31" s="467"/>
      <c r="J31" s="467"/>
      <c r="K31" s="467"/>
      <c r="L31" s="402" t="s">
        <v>257</v>
      </c>
      <c r="M31" s="467"/>
      <c r="N31" s="467"/>
      <c r="O31" s="467"/>
      <c r="P31" s="467"/>
      <c r="Q31" s="467"/>
      <c r="R31" s="467"/>
      <c r="S31" s="467"/>
      <c r="T31" s="467"/>
      <c r="U31" s="467"/>
      <c r="V31" s="467"/>
      <c r="W31" s="467"/>
      <c r="X31" s="467"/>
      <c r="Y31" s="467"/>
      <c r="Z31" s="467"/>
      <c r="AA31" s="467"/>
      <c r="AB31" s="467"/>
      <c r="AC31" s="611"/>
      <c r="AD31" s="611"/>
      <c r="AE31" s="611"/>
      <c r="AF31" s="611"/>
      <c r="AG31" s="611"/>
      <c r="AH31" s="611"/>
      <c r="AI31" s="611"/>
      <c r="AJ31" s="611"/>
      <c r="AK31" s="611"/>
      <c r="AL31" s="611"/>
      <c r="AM31" s="611"/>
      <c r="AN31" s="611"/>
      <c r="AO31" s="611"/>
    </row>
    <row r="32" spans="1:41" ht="9.75" customHeight="1">
      <c r="G32" s="467"/>
      <c r="H32" s="616">
        <v>2005</v>
      </c>
      <c r="I32" s="616">
        <v>2010</v>
      </c>
      <c r="J32" s="616">
        <v>2015</v>
      </c>
      <c r="K32" s="616">
        <v>2016</v>
      </c>
      <c r="L32" s="467"/>
      <c r="M32" s="616">
        <v>2001</v>
      </c>
      <c r="N32" s="616">
        <v>2002</v>
      </c>
      <c r="O32" s="616">
        <v>2003</v>
      </c>
      <c r="P32" s="616">
        <v>2004</v>
      </c>
      <c r="Q32" s="616">
        <v>2005</v>
      </c>
      <c r="R32" s="616">
        <v>2006</v>
      </c>
      <c r="S32" s="616">
        <v>2007</v>
      </c>
      <c r="T32" s="616">
        <v>2008</v>
      </c>
      <c r="U32" s="616">
        <v>2009</v>
      </c>
      <c r="V32" s="616">
        <v>2010</v>
      </c>
      <c r="W32" s="616">
        <v>2011</v>
      </c>
      <c r="X32" s="616">
        <v>2012</v>
      </c>
      <c r="Y32" s="616">
        <v>2013</v>
      </c>
      <c r="Z32" s="616">
        <v>2014</v>
      </c>
      <c r="AA32" s="616">
        <v>2015</v>
      </c>
      <c r="AB32" s="616">
        <v>2016</v>
      </c>
      <c r="AC32" s="611"/>
      <c r="AD32" s="611"/>
      <c r="AE32" s="611"/>
      <c r="AF32" s="611"/>
      <c r="AG32" s="611"/>
      <c r="AH32" s="611"/>
      <c r="AI32" s="611"/>
      <c r="AJ32" s="611"/>
      <c r="AK32" s="611"/>
      <c r="AL32" s="611"/>
      <c r="AM32" s="611"/>
      <c r="AN32" s="611"/>
      <c r="AO32" s="611"/>
    </row>
    <row r="33" spans="1:41" ht="9.75" customHeight="1">
      <c r="G33" s="467" t="s">
        <v>709</v>
      </c>
      <c r="H33" s="614">
        <v>0.88900000000000001</v>
      </c>
      <c r="I33" s="614">
        <v>0.88600000000000001</v>
      </c>
      <c r="J33" s="614">
        <v>0.85399999999999998</v>
      </c>
      <c r="K33" s="614">
        <v>0.84299999999999997</v>
      </c>
      <c r="L33" s="467" t="s">
        <v>51</v>
      </c>
      <c r="M33" s="614">
        <v>0.874</v>
      </c>
      <c r="N33" s="614">
        <v>0.88600000000000001</v>
      </c>
      <c r="O33" s="614">
        <v>0.88800000000000001</v>
      </c>
      <c r="P33" s="614">
        <v>0.89200000000000002</v>
      </c>
      <c r="Q33" s="614">
        <v>0.88900000000000001</v>
      </c>
      <c r="R33" s="614">
        <v>0.88400000000000001</v>
      </c>
      <c r="S33" s="614">
        <v>0.89400000000000002</v>
      </c>
      <c r="T33" s="614">
        <v>0.89500000000000002</v>
      </c>
      <c r="U33" s="614">
        <v>0.88700000000000001</v>
      </c>
      <c r="V33" s="614">
        <v>0.88600000000000001</v>
      </c>
      <c r="W33" s="614">
        <v>0.88100000000000001</v>
      </c>
      <c r="X33" s="614">
        <v>0.874</v>
      </c>
      <c r="Y33" s="614">
        <v>0.86699999999999999</v>
      </c>
      <c r="Z33" s="614">
        <v>0.85899999999999999</v>
      </c>
      <c r="AA33" s="614">
        <v>0.85399999999999998</v>
      </c>
      <c r="AB33" s="614">
        <v>0.84299999999999997</v>
      </c>
      <c r="AC33" s="611"/>
      <c r="AD33" s="611"/>
      <c r="AE33" s="611"/>
      <c r="AF33" s="611"/>
      <c r="AG33" s="611"/>
      <c r="AH33" s="611"/>
      <c r="AI33" s="611"/>
      <c r="AJ33" s="611"/>
      <c r="AK33" s="611"/>
      <c r="AL33" s="611"/>
      <c r="AM33" s="611"/>
      <c r="AN33" s="611"/>
      <c r="AO33" s="611"/>
    </row>
    <row r="34" spans="1:41" ht="9.75" customHeight="1">
      <c r="G34" s="467" t="s">
        <v>710</v>
      </c>
      <c r="H34" s="614">
        <v>0.111</v>
      </c>
      <c r="I34" s="614">
        <v>0.114</v>
      </c>
      <c r="J34" s="614">
        <v>0.14599999999999999</v>
      </c>
      <c r="K34" s="614">
        <v>0.157</v>
      </c>
      <c r="L34" s="467" t="s">
        <v>52</v>
      </c>
      <c r="M34" s="614">
        <v>0.126</v>
      </c>
      <c r="N34" s="614">
        <v>0.114</v>
      </c>
      <c r="O34" s="614">
        <v>0.112</v>
      </c>
      <c r="P34" s="614">
        <v>0.108</v>
      </c>
      <c r="Q34" s="614">
        <v>0.111</v>
      </c>
      <c r="R34" s="614">
        <v>0.11600000000000001</v>
      </c>
      <c r="S34" s="614">
        <v>0.106</v>
      </c>
      <c r="T34" s="614">
        <v>0.105</v>
      </c>
      <c r="U34" s="614">
        <v>0.113</v>
      </c>
      <c r="V34" s="614">
        <v>0.114</v>
      </c>
      <c r="W34" s="614">
        <v>0.11899999999999999</v>
      </c>
      <c r="X34" s="614">
        <v>0.126</v>
      </c>
      <c r="Y34" s="614">
        <v>0.13300000000000001</v>
      </c>
      <c r="Z34" s="614">
        <v>0.14099999999999999</v>
      </c>
      <c r="AA34" s="614">
        <v>0.14599999999999999</v>
      </c>
      <c r="AB34" s="615">
        <v>0.157</v>
      </c>
      <c r="AC34" s="611"/>
      <c r="AD34" s="611"/>
      <c r="AE34" s="611"/>
      <c r="AF34" s="611"/>
      <c r="AG34" s="611"/>
      <c r="AH34" s="611"/>
      <c r="AI34" s="611"/>
      <c r="AJ34" s="611"/>
      <c r="AK34" s="611"/>
      <c r="AL34" s="611"/>
      <c r="AM34" s="611"/>
      <c r="AN34" s="611"/>
      <c r="AO34" s="611"/>
    </row>
    <row r="35" spans="1:41" ht="9.75" customHeight="1">
      <c r="G35" s="467"/>
      <c r="H35" s="614"/>
      <c r="I35" s="614"/>
      <c r="J35" s="614"/>
      <c r="K35" s="614"/>
      <c r="L35" s="467"/>
      <c r="M35" s="616">
        <v>2001</v>
      </c>
      <c r="N35" s="616">
        <v>2002</v>
      </c>
      <c r="O35" s="616">
        <v>2003</v>
      </c>
      <c r="P35" s="616">
        <v>2004</v>
      </c>
      <c r="Q35" s="616">
        <v>2005</v>
      </c>
      <c r="R35" s="616">
        <v>2006</v>
      </c>
      <c r="S35" s="616">
        <v>2007</v>
      </c>
      <c r="T35" s="616">
        <v>2008</v>
      </c>
      <c r="U35" s="616">
        <v>2009</v>
      </c>
      <c r="V35" s="616">
        <v>2010</v>
      </c>
      <c r="W35" s="616">
        <v>2011</v>
      </c>
      <c r="X35" s="616">
        <v>2012</v>
      </c>
      <c r="Y35" s="616">
        <v>2013</v>
      </c>
      <c r="Z35" s="616">
        <v>2014</v>
      </c>
      <c r="AA35" s="616">
        <v>2015</v>
      </c>
      <c r="AB35" s="616">
        <v>2016</v>
      </c>
      <c r="AC35" s="611"/>
      <c r="AD35" s="611"/>
      <c r="AE35" s="611"/>
      <c r="AF35" s="611"/>
      <c r="AG35" s="611"/>
      <c r="AH35" s="611"/>
      <c r="AI35" s="611"/>
      <c r="AJ35" s="611"/>
      <c r="AK35" s="611"/>
      <c r="AL35" s="611"/>
      <c r="AM35" s="611"/>
      <c r="AN35" s="611"/>
      <c r="AO35" s="611"/>
    </row>
    <row r="36" spans="1:41" ht="9.75" customHeight="1">
      <c r="G36" s="467"/>
      <c r="H36" s="616"/>
      <c r="I36" s="616"/>
      <c r="J36" s="616"/>
      <c r="K36" s="616"/>
      <c r="L36" s="467" t="s">
        <v>51</v>
      </c>
      <c r="M36" s="478">
        <v>6.52</v>
      </c>
      <c r="N36" s="478">
        <v>8.7759999999999998</v>
      </c>
      <c r="O36" s="478">
        <v>10.087</v>
      </c>
      <c r="P36" s="478">
        <v>11.065</v>
      </c>
      <c r="Q36" s="478">
        <v>12.284000000000001</v>
      </c>
      <c r="R36" s="478">
        <v>13.702</v>
      </c>
      <c r="S36" s="478">
        <v>15.42</v>
      </c>
      <c r="T36" s="478">
        <v>16.236999999999998</v>
      </c>
      <c r="U36" s="478">
        <v>16.818999999999999</v>
      </c>
      <c r="V36" s="478">
        <v>17.507999999999999</v>
      </c>
      <c r="W36" s="478">
        <v>17.388000000000002</v>
      </c>
      <c r="X36" s="478">
        <v>17.117000000000001</v>
      </c>
      <c r="Y36" s="478">
        <v>16.693999999999999</v>
      </c>
      <c r="Z36" s="478">
        <v>15.606</v>
      </c>
      <c r="AA36" s="478">
        <v>15.162000000000001</v>
      </c>
      <c r="AB36" s="478">
        <v>14.542999999999999</v>
      </c>
      <c r="AC36" s="611"/>
      <c r="AD36" s="611"/>
      <c r="AE36" s="611"/>
      <c r="AF36" s="611"/>
      <c r="AG36" s="611"/>
      <c r="AH36" s="611"/>
      <c r="AI36" s="611"/>
      <c r="AJ36" s="611"/>
      <c r="AK36" s="611"/>
      <c r="AL36" s="611"/>
      <c r="AM36" s="611"/>
      <c r="AN36" s="611"/>
      <c r="AO36" s="611"/>
    </row>
    <row r="37" spans="1:41" ht="9.75" customHeight="1">
      <c r="G37" s="467"/>
      <c r="H37" s="616"/>
      <c r="I37" s="616"/>
      <c r="J37" s="616"/>
      <c r="K37" s="616"/>
      <c r="L37" s="467" t="s">
        <v>52</v>
      </c>
      <c r="M37" s="478">
        <v>0.93700000000000006</v>
      </c>
      <c r="N37" s="478">
        <v>1.131</v>
      </c>
      <c r="O37" s="478">
        <v>1.27</v>
      </c>
      <c r="P37" s="478">
        <v>1.341</v>
      </c>
      <c r="Q37" s="478">
        <v>1.5309999999999999</v>
      </c>
      <c r="R37" s="478">
        <v>1.792</v>
      </c>
      <c r="S37" s="478">
        <v>1.825</v>
      </c>
      <c r="T37" s="478">
        <v>1.8979999999999999</v>
      </c>
      <c r="U37" s="478">
        <v>2.1320000000000001</v>
      </c>
      <c r="V37" s="478">
        <v>2.254</v>
      </c>
      <c r="W37" s="478">
        <v>2.347</v>
      </c>
      <c r="X37" s="478">
        <v>2.4780000000000002</v>
      </c>
      <c r="Y37" s="478">
        <v>2.5670000000000002</v>
      </c>
      <c r="Z37" s="478">
        <v>2.569</v>
      </c>
      <c r="AA37" s="478">
        <v>2.5950000000000002</v>
      </c>
      <c r="AB37" s="478">
        <v>2.7080000000000002</v>
      </c>
      <c r="AC37" s="611"/>
      <c r="AD37" s="611"/>
      <c r="AE37" s="611"/>
      <c r="AF37" s="611"/>
      <c r="AG37" s="611"/>
      <c r="AH37" s="611"/>
      <c r="AI37" s="611"/>
      <c r="AJ37" s="611"/>
      <c r="AK37" s="611"/>
      <c r="AL37" s="611"/>
      <c r="AM37" s="611"/>
      <c r="AN37" s="611"/>
      <c r="AO37" s="611"/>
    </row>
    <row r="38" spans="1:41" ht="9.75" customHeight="1">
      <c r="G38" s="467"/>
      <c r="H38" s="478"/>
      <c r="I38" s="478"/>
      <c r="J38" s="478"/>
      <c r="K38" s="478"/>
      <c r="L38" s="402" t="s">
        <v>108</v>
      </c>
      <c r="M38" s="617">
        <v>7.4569999999999999</v>
      </c>
      <c r="N38" s="617">
        <v>9.907</v>
      </c>
      <c r="O38" s="617">
        <v>11.348000000000001</v>
      </c>
      <c r="P38" s="617">
        <v>12.406000000000001</v>
      </c>
      <c r="Q38" s="617">
        <v>13.815</v>
      </c>
      <c r="R38" s="617">
        <v>15.494</v>
      </c>
      <c r="S38" s="617">
        <v>17.245000000000001</v>
      </c>
      <c r="T38" s="617">
        <v>18.135000000000002</v>
      </c>
      <c r="U38" s="617">
        <v>18.951000000000001</v>
      </c>
      <c r="V38" s="617">
        <v>19.762</v>
      </c>
      <c r="W38" s="617">
        <v>19.734999999999999</v>
      </c>
      <c r="X38" s="617">
        <v>19.594999999999999</v>
      </c>
      <c r="Y38" s="617">
        <v>19.260999999999999</v>
      </c>
      <c r="Z38" s="617">
        <v>18.175000000000001</v>
      </c>
      <c r="AA38" s="617">
        <v>17.757000000000001</v>
      </c>
      <c r="AB38" s="617">
        <v>17.251000000000001</v>
      </c>
      <c r="AC38" s="611"/>
      <c r="AD38" s="611"/>
      <c r="AE38" s="611"/>
      <c r="AF38" s="611"/>
      <c r="AG38" s="611"/>
      <c r="AH38" s="611"/>
      <c r="AI38" s="611"/>
      <c r="AJ38" s="611"/>
      <c r="AK38" s="611"/>
      <c r="AL38" s="611"/>
      <c r="AM38" s="611"/>
      <c r="AN38" s="611"/>
      <c r="AO38" s="611"/>
    </row>
    <row r="39" spans="1:41" ht="15" customHeight="1">
      <c r="A39" s="791" t="s">
        <v>586</v>
      </c>
      <c r="B39" s="791"/>
      <c r="C39" s="791"/>
      <c r="D39" s="791"/>
      <c r="G39" s="402" t="s">
        <v>256</v>
      </c>
      <c r="H39" s="467"/>
      <c r="I39" s="467"/>
      <c r="J39" s="467"/>
      <c r="K39" s="467"/>
      <c r="L39" s="402" t="s">
        <v>257</v>
      </c>
      <c r="M39" s="467"/>
      <c r="N39" s="467"/>
      <c r="O39" s="467"/>
      <c r="P39" s="467"/>
      <c r="Q39" s="467"/>
      <c r="R39" s="467"/>
      <c r="S39" s="467"/>
      <c r="T39" s="467"/>
      <c r="U39" s="467"/>
      <c r="V39" s="467"/>
      <c r="W39" s="467"/>
      <c r="X39" s="467"/>
      <c r="Y39" s="467"/>
      <c r="Z39" s="467"/>
      <c r="AA39" s="467"/>
      <c r="AB39" s="467"/>
      <c r="AC39" s="611"/>
      <c r="AD39" s="611"/>
      <c r="AE39" s="611"/>
      <c r="AF39" s="611"/>
      <c r="AG39" s="611"/>
      <c r="AH39" s="611"/>
      <c r="AI39" s="611"/>
      <c r="AJ39" s="611"/>
      <c r="AK39" s="611"/>
      <c r="AL39" s="611"/>
      <c r="AM39" s="611"/>
      <c r="AN39" s="611"/>
      <c r="AO39" s="611"/>
    </row>
    <row r="40" spans="1:41" ht="9.75" customHeight="1">
      <c r="A40" s="107"/>
      <c r="B40" s="107"/>
      <c r="C40" s="107"/>
      <c r="D40" s="107"/>
      <c r="G40" s="467"/>
      <c r="H40" s="616">
        <v>2005</v>
      </c>
      <c r="I40" s="616">
        <v>2010</v>
      </c>
      <c r="J40" s="616">
        <v>2015</v>
      </c>
      <c r="K40" s="616">
        <v>2016</v>
      </c>
      <c r="L40" s="467"/>
      <c r="M40" s="616">
        <v>2001</v>
      </c>
      <c r="N40" s="616">
        <v>2002</v>
      </c>
      <c r="O40" s="616">
        <v>2003</v>
      </c>
      <c r="P40" s="616">
        <v>2004</v>
      </c>
      <c r="Q40" s="616">
        <v>2005</v>
      </c>
      <c r="R40" s="616">
        <v>2006</v>
      </c>
      <c r="S40" s="616">
        <v>2007</v>
      </c>
      <c r="T40" s="616">
        <v>2008</v>
      </c>
      <c r="U40" s="616">
        <v>2009</v>
      </c>
      <c r="V40" s="616">
        <v>2010</v>
      </c>
      <c r="W40" s="616">
        <v>2011</v>
      </c>
      <c r="X40" s="616">
        <v>2012</v>
      </c>
      <c r="Y40" s="616">
        <v>2013</v>
      </c>
      <c r="Z40" s="616">
        <v>2014</v>
      </c>
      <c r="AA40" s="616">
        <v>2015</v>
      </c>
      <c r="AB40" s="616">
        <v>2016</v>
      </c>
      <c r="AC40" s="611"/>
      <c r="AD40" s="611"/>
      <c r="AE40" s="611"/>
      <c r="AF40" s="611"/>
      <c r="AG40" s="611"/>
      <c r="AH40" s="611"/>
      <c r="AI40" s="611"/>
      <c r="AJ40" s="611"/>
      <c r="AK40" s="611"/>
      <c r="AL40" s="611"/>
      <c r="AM40" s="611"/>
      <c r="AN40" s="611"/>
      <c r="AO40" s="611"/>
    </row>
    <row r="41" spans="1:41" ht="9.75" customHeight="1">
      <c r="A41" s="107"/>
      <c r="B41" s="107"/>
      <c r="C41" s="107"/>
      <c r="D41" s="107"/>
      <c r="G41" s="467" t="s">
        <v>285</v>
      </c>
      <c r="H41" s="614">
        <v>0.90170104958378572</v>
      </c>
      <c r="I41" s="614">
        <v>0.84191883412610069</v>
      </c>
      <c r="J41" s="614">
        <v>0.77017514219744332</v>
      </c>
      <c r="K41" s="614">
        <v>0.7499275404324387</v>
      </c>
      <c r="L41" s="467" t="s">
        <v>106</v>
      </c>
      <c r="M41" s="614">
        <f t="shared" ref="M41:AB41" si="0">M44/M46</f>
        <v>0.94783424969827001</v>
      </c>
      <c r="N41" s="614">
        <f t="shared" si="0"/>
        <v>0.93378419299485205</v>
      </c>
      <c r="O41" s="614">
        <f t="shared" si="0"/>
        <v>0.93126542121959821</v>
      </c>
      <c r="P41" s="614">
        <f t="shared" si="0"/>
        <v>0.92028050943092043</v>
      </c>
      <c r="Q41" s="614">
        <f t="shared" si="0"/>
        <v>0.90170104958378572</v>
      </c>
      <c r="R41" s="614">
        <f t="shared" si="0"/>
        <v>0.88782754614689563</v>
      </c>
      <c r="S41" s="614">
        <f t="shared" si="0"/>
        <v>0.87677587706581617</v>
      </c>
      <c r="T41" s="614">
        <f t="shared" si="0"/>
        <v>0.86743865453542879</v>
      </c>
      <c r="U41" s="614">
        <f t="shared" si="0"/>
        <v>0.85404464144372338</v>
      </c>
      <c r="V41" s="614">
        <f t="shared" si="0"/>
        <v>0.84191883412610069</v>
      </c>
      <c r="W41" s="614">
        <f t="shared" si="0"/>
        <v>0.83172029389409674</v>
      </c>
      <c r="X41" s="614">
        <f t="shared" si="0"/>
        <v>0.81985200306200556</v>
      </c>
      <c r="Y41" s="614">
        <f t="shared" si="0"/>
        <v>0.81075748922693525</v>
      </c>
      <c r="Z41" s="614">
        <f t="shared" si="0"/>
        <v>0.79037138927097661</v>
      </c>
      <c r="AA41" s="614">
        <f t="shared" si="0"/>
        <v>0.77017514219744332</v>
      </c>
      <c r="AB41" s="614">
        <f t="shared" si="0"/>
        <v>0.7499275404324387</v>
      </c>
      <c r="AC41" s="611"/>
      <c r="AD41" s="611"/>
      <c r="AE41" s="611"/>
      <c r="AF41" s="611"/>
      <c r="AG41" s="611"/>
      <c r="AH41" s="611"/>
      <c r="AI41" s="611"/>
      <c r="AJ41" s="611"/>
      <c r="AK41" s="611"/>
      <c r="AL41" s="611"/>
      <c r="AM41" s="611"/>
      <c r="AN41" s="611"/>
      <c r="AO41" s="611"/>
    </row>
    <row r="42" spans="1:41" ht="9.75" customHeight="1">
      <c r="G42" s="467" t="s">
        <v>283</v>
      </c>
      <c r="H42" s="614">
        <v>9.8298950416214267E-2</v>
      </c>
      <c r="I42" s="614">
        <v>0.15808116587389939</v>
      </c>
      <c r="J42" s="614">
        <v>0.22982485780255674</v>
      </c>
      <c r="K42" s="614">
        <v>0.2500724595675613</v>
      </c>
      <c r="L42" s="467" t="s">
        <v>107</v>
      </c>
      <c r="M42" s="614">
        <f t="shared" ref="M42:AB42" si="1">M45/M46</f>
        <v>5.2165750301729923E-2</v>
      </c>
      <c r="N42" s="614">
        <f t="shared" si="1"/>
        <v>6.6215807005147884E-2</v>
      </c>
      <c r="O42" s="614">
        <f t="shared" si="1"/>
        <v>6.8734578780401831E-2</v>
      </c>
      <c r="P42" s="614">
        <f t="shared" si="1"/>
        <v>7.9719490569079468E-2</v>
      </c>
      <c r="Q42" s="614">
        <f t="shared" si="1"/>
        <v>9.8298950416214267E-2</v>
      </c>
      <c r="R42" s="614">
        <f t="shared" si="1"/>
        <v>0.11217245385310443</v>
      </c>
      <c r="S42" s="614">
        <f t="shared" si="1"/>
        <v>0.12322412293418382</v>
      </c>
      <c r="T42" s="614">
        <f t="shared" si="1"/>
        <v>0.13256134546457127</v>
      </c>
      <c r="U42" s="614">
        <f t="shared" si="1"/>
        <v>0.1459553585562767</v>
      </c>
      <c r="V42" s="614">
        <f t="shared" si="1"/>
        <v>0.15808116587389939</v>
      </c>
      <c r="W42" s="614">
        <f t="shared" si="1"/>
        <v>0.16827970610590323</v>
      </c>
      <c r="X42" s="614">
        <f t="shared" si="1"/>
        <v>0.18014799693799438</v>
      </c>
      <c r="Y42" s="614">
        <f t="shared" si="1"/>
        <v>0.18924251077306475</v>
      </c>
      <c r="Z42" s="614">
        <f t="shared" si="1"/>
        <v>0.20962861072902339</v>
      </c>
      <c r="AA42" s="614">
        <f t="shared" si="1"/>
        <v>0.22982485780255674</v>
      </c>
      <c r="AB42" s="614">
        <f t="shared" si="1"/>
        <v>0.2500724595675613</v>
      </c>
      <c r="AC42" s="611"/>
      <c r="AD42" s="611"/>
      <c r="AE42" s="611"/>
      <c r="AF42" s="611"/>
      <c r="AG42" s="611"/>
      <c r="AH42" s="611"/>
      <c r="AI42" s="611"/>
      <c r="AJ42" s="611"/>
      <c r="AK42" s="611"/>
      <c r="AL42" s="611"/>
      <c r="AM42" s="611"/>
      <c r="AN42" s="611"/>
      <c r="AO42" s="611"/>
    </row>
    <row r="43" spans="1:41" ht="9.75" customHeight="1">
      <c r="D43" s="107"/>
      <c r="G43" s="611"/>
      <c r="H43" s="611"/>
      <c r="I43" s="611"/>
      <c r="J43" s="611"/>
      <c r="K43" s="611"/>
      <c r="L43" s="467"/>
      <c r="M43" s="616">
        <v>2001</v>
      </c>
      <c r="N43" s="616">
        <v>2002</v>
      </c>
      <c r="O43" s="616">
        <v>2003</v>
      </c>
      <c r="P43" s="616">
        <v>2004</v>
      </c>
      <c r="Q43" s="616">
        <v>2005</v>
      </c>
      <c r="R43" s="616">
        <v>2006</v>
      </c>
      <c r="S43" s="616">
        <v>2007</v>
      </c>
      <c r="T43" s="616">
        <v>2008</v>
      </c>
      <c r="U43" s="616">
        <v>2009</v>
      </c>
      <c r="V43" s="616">
        <v>2010</v>
      </c>
      <c r="W43" s="616">
        <v>2011</v>
      </c>
      <c r="X43" s="616">
        <v>2012</v>
      </c>
      <c r="Y43" s="616">
        <v>2013</v>
      </c>
      <c r="Z43" s="616">
        <v>2014</v>
      </c>
      <c r="AA43" s="616">
        <v>2015</v>
      </c>
      <c r="AB43" s="616">
        <v>2016</v>
      </c>
      <c r="AC43" s="611"/>
      <c r="AD43" s="611"/>
      <c r="AE43" s="611"/>
      <c r="AF43" s="611"/>
      <c r="AG43" s="611"/>
      <c r="AH43" s="611"/>
      <c r="AI43" s="611"/>
      <c r="AJ43" s="611"/>
      <c r="AK43" s="611"/>
      <c r="AL43" s="611"/>
      <c r="AM43" s="611"/>
      <c r="AN43" s="611"/>
      <c r="AO43" s="611"/>
    </row>
    <row r="44" spans="1:41" ht="9.75" customHeight="1">
      <c r="G44" s="611"/>
      <c r="H44" s="611"/>
      <c r="I44" s="611"/>
      <c r="J44" s="611"/>
      <c r="K44" s="611"/>
      <c r="L44" s="467" t="s">
        <v>106</v>
      </c>
      <c r="M44" s="478">
        <v>7.0679999999999996</v>
      </c>
      <c r="N44" s="478">
        <v>9.2509999999999994</v>
      </c>
      <c r="O44" s="478">
        <v>10.568000000000001</v>
      </c>
      <c r="P44" s="478">
        <v>11.417</v>
      </c>
      <c r="Q44" s="478">
        <v>12.456999999999999</v>
      </c>
      <c r="R44" s="478">
        <v>13.756</v>
      </c>
      <c r="S44" s="478">
        <v>15.120000000000001</v>
      </c>
      <c r="T44" s="478">
        <v>15.731000000000002</v>
      </c>
      <c r="U44" s="478">
        <v>16.185000000000002</v>
      </c>
      <c r="V44" s="478">
        <v>16.638000000000002</v>
      </c>
      <c r="W44" s="478">
        <v>16.413999999999998</v>
      </c>
      <c r="X44" s="478">
        <v>16.064999999999998</v>
      </c>
      <c r="Y44" s="478">
        <v>15.616</v>
      </c>
      <c r="Z44" s="478">
        <v>14.365</v>
      </c>
      <c r="AA44" s="478">
        <v>13.676000000000002</v>
      </c>
      <c r="AB44" s="478">
        <v>12.937000000000001</v>
      </c>
      <c r="AC44" s="611"/>
      <c r="AD44" s="611"/>
      <c r="AE44" s="611"/>
      <c r="AF44" s="611"/>
      <c r="AG44" s="611"/>
      <c r="AH44" s="611"/>
      <c r="AI44" s="611"/>
      <c r="AJ44" s="611"/>
      <c r="AK44" s="611"/>
      <c r="AL44" s="611"/>
      <c r="AM44" s="611"/>
      <c r="AN44" s="611"/>
      <c r="AO44" s="611"/>
    </row>
    <row r="45" spans="1:41" ht="9.75" customHeight="1">
      <c r="G45" s="611"/>
      <c r="H45" s="611"/>
      <c r="I45" s="611"/>
      <c r="J45" s="611"/>
      <c r="K45" s="611"/>
      <c r="L45" s="467" t="s">
        <v>107</v>
      </c>
      <c r="M45" s="478">
        <v>0.38900000000000001</v>
      </c>
      <c r="N45" s="478">
        <v>0.65600000000000003</v>
      </c>
      <c r="O45" s="478">
        <v>0.78</v>
      </c>
      <c r="P45" s="478">
        <v>0.98899999999999999</v>
      </c>
      <c r="Q45" s="478">
        <v>1.3580000000000001</v>
      </c>
      <c r="R45" s="478">
        <v>1.738</v>
      </c>
      <c r="S45" s="478">
        <v>2.125</v>
      </c>
      <c r="T45" s="478">
        <v>2.4039999999999999</v>
      </c>
      <c r="U45" s="478">
        <v>2.766</v>
      </c>
      <c r="V45" s="478">
        <v>3.1240000000000001</v>
      </c>
      <c r="W45" s="478">
        <v>3.3210000000000002</v>
      </c>
      <c r="X45" s="478">
        <v>3.53</v>
      </c>
      <c r="Y45" s="478">
        <v>3.645</v>
      </c>
      <c r="Z45" s="478">
        <v>3.81</v>
      </c>
      <c r="AA45" s="478">
        <v>4.0810000000000004</v>
      </c>
      <c r="AB45" s="478">
        <v>4.3140000000000001</v>
      </c>
      <c r="AC45" s="611"/>
      <c r="AD45" s="611"/>
      <c r="AE45" s="611"/>
      <c r="AF45" s="611"/>
      <c r="AG45" s="611"/>
      <c r="AH45" s="611"/>
      <c r="AI45" s="611"/>
      <c r="AJ45" s="611"/>
      <c r="AK45" s="611"/>
      <c r="AL45" s="611"/>
      <c r="AM45" s="611"/>
      <c r="AN45" s="611"/>
      <c r="AO45" s="611"/>
    </row>
    <row r="46" spans="1:41" ht="9.75" customHeight="1">
      <c r="A46" s="107"/>
      <c r="B46" s="107"/>
      <c r="C46" s="107"/>
      <c r="D46" s="107"/>
      <c r="G46" s="611"/>
      <c r="H46" s="611"/>
      <c r="I46" s="611"/>
      <c r="J46" s="611"/>
      <c r="K46" s="611"/>
      <c r="L46" s="402" t="s">
        <v>108</v>
      </c>
      <c r="M46" s="617">
        <v>7.4569999999999999</v>
      </c>
      <c r="N46" s="617">
        <v>9.907</v>
      </c>
      <c r="O46" s="617">
        <v>11.348000000000001</v>
      </c>
      <c r="P46" s="617">
        <v>12.406000000000001</v>
      </c>
      <c r="Q46" s="617">
        <v>13.815</v>
      </c>
      <c r="R46" s="617">
        <v>15.494</v>
      </c>
      <c r="S46" s="617">
        <v>17.245000000000001</v>
      </c>
      <c r="T46" s="617">
        <v>18.135000000000002</v>
      </c>
      <c r="U46" s="617">
        <v>18.951000000000001</v>
      </c>
      <c r="V46" s="617">
        <v>19.762</v>
      </c>
      <c r="W46" s="617">
        <v>19.734999999999999</v>
      </c>
      <c r="X46" s="617">
        <v>19.594999999999999</v>
      </c>
      <c r="Y46" s="617">
        <v>19.260999999999999</v>
      </c>
      <c r="Z46" s="617">
        <v>18.175000000000001</v>
      </c>
      <c r="AA46" s="617">
        <v>17.757000000000001</v>
      </c>
      <c r="AB46" s="617">
        <v>17.251000000000001</v>
      </c>
      <c r="AC46" s="611"/>
      <c r="AD46" s="611"/>
      <c r="AE46" s="611"/>
      <c r="AF46" s="611"/>
      <c r="AG46" s="611"/>
      <c r="AH46" s="611"/>
      <c r="AI46" s="611"/>
      <c r="AJ46" s="611"/>
      <c r="AK46" s="611"/>
      <c r="AL46" s="611"/>
      <c r="AM46" s="611"/>
      <c r="AN46" s="611"/>
      <c r="AO46" s="611"/>
    </row>
    <row r="47" spans="1:41" ht="22.5" customHeight="1">
      <c r="A47" s="792" t="s">
        <v>711</v>
      </c>
      <c r="B47" s="792"/>
      <c r="C47" s="792"/>
      <c r="D47" s="792"/>
      <c r="G47" s="402" t="s">
        <v>256</v>
      </c>
      <c r="H47" s="467"/>
      <c r="I47" s="467"/>
      <c r="J47" s="467"/>
      <c r="K47" s="467"/>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row>
    <row r="48" spans="1:41" ht="9.75" customHeight="1">
      <c r="D48" s="107"/>
      <c r="G48" s="467"/>
      <c r="H48" s="616">
        <v>2016</v>
      </c>
      <c r="I48" s="616"/>
      <c r="J48" s="616"/>
      <c r="K48" s="611"/>
      <c r="L48" s="467"/>
      <c r="M48" s="467"/>
      <c r="N48" s="467"/>
      <c r="O48" s="467"/>
      <c r="P48" s="467"/>
      <c r="Q48" s="467"/>
      <c r="R48" s="467"/>
      <c r="S48" s="467"/>
      <c r="T48" s="467"/>
      <c r="U48" s="467"/>
      <c r="V48" s="467"/>
      <c r="W48" s="467"/>
      <c r="X48" s="611"/>
      <c r="Y48" s="611"/>
      <c r="Z48" s="611"/>
      <c r="AA48" s="611"/>
      <c r="AB48" s="611"/>
      <c r="AC48" s="611"/>
      <c r="AD48" s="611"/>
      <c r="AE48" s="611"/>
      <c r="AF48" s="611"/>
      <c r="AG48" s="611"/>
      <c r="AH48" s="611"/>
      <c r="AI48" s="611"/>
      <c r="AJ48" s="611"/>
      <c r="AK48" s="611"/>
      <c r="AL48" s="611"/>
      <c r="AM48" s="611"/>
      <c r="AN48" s="611"/>
      <c r="AO48" s="611"/>
    </row>
    <row r="49" spans="1:46" ht="9.75" customHeight="1">
      <c r="D49" s="107"/>
      <c r="G49" s="467" t="s">
        <v>286</v>
      </c>
      <c r="H49" s="614">
        <v>0.68326473827604195</v>
      </c>
      <c r="I49" s="614"/>
      <c r="J49" s="614"/>
      <c r="K49" s="611"/>
      <c r="L49" s="467"/>
      <c r="M49" s="467"/>
      <c r="N49" s="467"/>
      <c r="O49" s="467"/>
      <c r="P49" s="467"/>
      <c r="Q49" s="467"/>
      <c r="R49" s="467"/>
      <c r="S49" s="467"/>
      <c r="T49" s="467"/>
      <c r="U49" s="467"/>
      <c r="V49" s="467"/>
      <c r="W49" s="467"/>
      <c r="X49" s="611"/>
      <c r="Y49" s="611"/>
      <c r="Z49" s="611"/>
      <c r="AA49" s="611"/>
      <c r="AB49" s="611"/>
      <c r="AC49" s="611"/>
      <c r="AD49" s="611"/>
      <c r="AE49" s="611"/>
      <c r="AF49" s="611"/>
      <c r="AG49" s="611"/>
      <c r="AH49" s="611"/>
      <c r="AI49" s="611"/>
      <c r="AJ49" s="611"/>
      <c r="AK49" s="611"/>
      <c r="AL49" s="611"/>
      <c r="AM49" s="611"/>
      <c r="AN49" s="611"/>
      <c r="AO49" s="611"/>
    </row>
    <row r="50" spans="1:46" ht="9.75" customHeight="1">
      <c r="D50" s="107"/>
      <c r="G50" s="467" t="s">
        <v>287</v>
      </c>
      <c r="H50" s="614">
        <v>0.26514404962031185</v>
      </c>
      <c r="I50" s="614"/>
      <c r="J50" s="614"/>
      <c r="K50" s="611"/>
      <c r="L50" s="467"/>
      <c r="M50" s="467"/>
      <c r="N50" s="467"/>
      <c r="O50" s="467"/>
      <c r="P50" s="467"/>
      <c r="Q50" s="467"/>
      <c r="R50" s="467"/>
      <c r="S50" s="467"/>
      <c r="T50" s="467"/>
      <c r="U50" s="467"/>
      <c r="V50" s="467"/>
      <c r="W50" s="467"/>
      <c r="X50" s="611"/>
      <c r="Y50" s="611"/>
      <c r="Z50" s="611"/>
      <c r="AA50" s="611"/>
      <c r="AB50" s="611"/>
      <c r="AC50" s="611"/>
      <c r="AD50" s="611"/>
      <c r="AE50" s="611"/>
      <c r="AF50" s="611"/>
      <c r="AG50" s="611"/>
      <c r="AH50" s="611"/>
      <c r="AI50" s="611"/>
      <c r="AJ50" s="611"/>
      <c r="AK50" s="611"/>
      <c r="AL50" s="611"/>
      <c r="AM50" s="611"/>
      <c r="AN50" s="611"/>
      <c r="AO50" s="611"/>
    </row>
    <row r="51" spans="1:46" ht="9.75" customHeight="1">
      <c r="G51" s="467" t="s">
        <v>288</v>
      </c>
      <c r="H51" s="614">
        <v>5.2112920990087533E-2</v>
      </c>
      <c r="I51" s="467"/>
      <c r="J51" s="467"/>
      <c r="K51" s="467"/>
      <c r="L51" s="467"/>
      <c r="M51" s="467"/>
      <c r="N51" s="467"/>
      <c r="O51" s="467"/>
      <c r="P51" s="467"/>
      <c r="Q51" s="467"/>
      <c r="R51" s="467"/>
      <c r="S51" s="467"/>
      <c r="T51" s="467"/>
      <c r="U51" s="467"/>
      <c r="V51" s="467"/>
      <c r="W51" s="467"/>
      <c r="X51" s="611"/>
      <c r="Y51" s="611"/>
      <c r="Z51" s="611"/>
      <c r="AA51" s="611"/>
      <c r="AB51" s="611"/>
      <c r="AC51" s="611"/>
      <c r="AD51" s="611"/>
      <c r="AE51" s="611"/>
      <c r="AF51" s="611"/>
      <c r="AG51" s="611"/>
      <c r="AH51" s="611"/>
      <c r="AI51" s="611"/>
      <c r="AJ51" s="611"/>
      <c r="AK51" s="611"/>
      <c r="AL51" s="611"/>
      <c r="AM51" s="611"/>
      <c r="AN51" s="611"/>
      <c r="AO51" s="611"/>
    </row>
    <row r="52" spans="1:46" ht="9.75" customHeight="1">
      <c r="D52" s="107"/>
      <c r="F52" s="251"/>
      <c r="G52" s="467"/>
      <c r="H52" s="467"/>
      <c r="I52" s="467"/>
      <c r="J52" s="467"/>
      <c r="K52" s="467"/>
      <c r="L52" s="467"/>
      <c r="M52" s="467"/>
      <c r="N52" s="467"/>
      <c r="O52" s="467"/>
      <c r="P52" s="467"/>
      <c r="Q52" s="467"/>
      <c r="R52" s="467"/>
      <c r="S52" s="467"/>
      <c r="T52" s="467"/>
      <c r="U52" s="467"/>
      <c r="V52" s="467"/>
      <c r="W52" s="467"/>
      <c r="X52" s="406"/>
      <c r="Y52" s="406"/>
      <c r="Z52" s="406"/>
      <c r="AA52" s="406"/>
      <c r="AB52" s="406"/>
      <c r="AC52" s="406"/>
      <c r="AD52" s="406"/>
      <c r="AE52" s="406"/>
      <c r="AF52" s="406"/>
      <c r="AG52" s="406"/>
      <c r="AH52" s="406"/>
      <c r="AI52" s="406"/>
      <c r="AJ52" s="406"/>
      <c r="AK52" s="406"/>
      <c r="AL52" s="406"/>
      <c r="AM52" s="406"/>
      <c r="AN52" s="406"/>
      <c r="AO52" s="406"/>
      <c r="AP52" s="251"/>
      <c r="AQ52" s="251"/>
      <c r="AR52" s="251"/>
      <c r="AS52" s="251"/>
      <c r="AT52" s="251"/>
    </row>
    <row r="53" spans="1:46">
      <c r="A53" s="107"/>
      <c r="B53" s="107"/>
      <c r="C53" s="107"/>
      <c r="D53" s="383" t="s">
        <v>646</v>
      </c>
      <c r="F53" s="251"/>
      <c r="G53" s="467"/>
      <c r="H53" s="467"/>
      <c r="I53" s="467"/>
      <c r="J53" s="467"/>
      <c r="K53" s="467"/>
      <c r="L53" s="467"/>
      <c r="M53" s="467"/>
      <c r="N53" s="467"/>
      <c r="O53" s="467"/>
      <c r="P53" s="467"/>
      <c r="Q53" s="467"/>
      <c r="R53" s="467"/>
      <c r="S53" s="467"/>
      <c r="T53" s="467"/>
      <c r="U53" s="467"/>
      <c r="V53" s="467"/>
      <c r="W53" s="467"/>
      <c r="X53" s="406"/>
      <c r="Y53" s="406"/>
      <c r="Z53" s="406"/>
      <c r="AA53" s="406"/>
      <c r="AB53" s="406"/>
      <c r="AC53" s="406"/>
      <c r="AD53" s="406"/>
      <c r="AE53" s="406"/>
      <c r="AF53" s="406"/>
      <c r="AG53" s="406"/>
      <c r="AH53" s="406"/>
      <c r="AI53" s="406"/>
      <c r="AJ53" s="406"/>
      <c r="AK53" s="406"/>
      <c r="AL53" s="406"/>
      <c r="AM53" s="406"/>
      <c r="AN53" s="406"/>
      <c r="AO53" s="406"/>
      <c r="AP53" s="251"/>
      <c r="AQ53" s="251"/>
      <c r="AR53" s="251"/>
      <c r="AS53" s="251"/>
      <c r="AT53" s="251"/>
    </row>
    <row r="54" spans="1:46">
      <c r="A54" s="107"/>
      <c r="B54" s="107"/>
      <c r="C54" s="107"/>
      <c r="D54" s="107"/>
      <c r="F54" s="232"/>
      <c r="G54" s="467"/>
      <c r="H54" s="618"/>
      <c r="I54" s="618"/>
      <c r="J54" s="618"/>
      <c r="K54" s="618"/>
      <c r="L54" s="618"/>
      <c r="M54" s="618"/>
      <c r="N54" s="618"/>
      <c r="O54" s="618"/>
      <c r="P54" s="618"/>
      <c r="Q54" s="618"/>
      <c r="R54" s="618"/>
      <c r="S54" s="618"/>
      <c r="T54" s="618"/>
      <c r="U54" s="618"/>
      <c r="V54" s="406"/>
      <c r="W54" s="406"/>
      <c r="X54" s="406"/>
      <c r="Y54" s="406"/>
      <c r="Z54" s="406"/>
      <c r="AA54" s="406"/>
      <c r="AB54" s="406"/>
      <c r="AC54" s="406"/>
      <c r="AD54" s="406"/>
      <c r="AE54" s="406"/>
      <c r="AF54" s="406"/>
      <c r="AG54" s="406"/>
      <c r="AH54" s="406"/>
      <c r="AI54" s="406"/>
      <c r="AJ54" s="406"/>
      <c r="AK54" s="406"/>
      <c r="AL54" s="406"/>
      <c r="AM54" s="406"/>
      <c r="AN54" s="406"/>
      <c r="AO54" s="406"/>
      <c r="AP54" s="251"/>
      <c r="AQ54" s="251"/>
      <c r="AR54" s="251"/>
      <c r="AS54" s="251"/>
      <c r="AT54" s="251"/>
    </row>
    <row r="55" spans="1:46">
      <c r="A55" s="107"/>
      <c r="B55" s="107"/>
      <c r="C55" s="107"/>
      <c r="D55" s="107"/>
      <c r="F55" s="251"/>
      <c r="G55" s="467"/>
      <c r="H55" s="616"/>
      <c r="I55" s="616"/>
      <c r="J55" s="616"/>
      <c r="K55" s="616"/>
      <c r="L55" s="616"/>
      <c r="M55" s="616"/>
      <c r="N55" s="616"/>
      <c r="O55" s="616"/>
      <c r="P55" s="616"/>
      <c r="Q55" s="616"/>
      <c r="R55" s="616"/>
      <c r="S55" s="616"/>
      <c r="T55" s="616"/>
      <c r="U55" s="616"/>
      <c r="V55" s="616"/>
      <c r="W55" s="616"/>
      <c r="X55" s="406"/>
      <c r="Y55" s="406"/>
      <c r="Z55" s="406"/>
      <c r="AA55" s="406"/>
      <c r="AB55" s="406"/>
      <c r="AC55" s="406"/>
      <c r="AD55" s="406"/>
      <c r="AE55" s="406"/>
      <c r="AF55" s="406"/>
      <c r="AG55" s="406"/>
      <c r="AH55" s="406"/>
      <c r="AI55" s="406"/>
      <c r="AJ55" s="406"/>
      <c r="AK55" s="406"/>
      <c r="AL55" s="406"/>
      <c r="AM55" s="406"/>
      <c r="AN55" s="406"/>
      <c r="AO55" s="406"/>
      <c r="AP55" s="251"/>
      <c r="AQ55" s="251"/>
      <c r="AR55" s="251"/>
      <c r="AS55" s="251"/>
      <c r="AT55" s="251"/>
    </row>
    <row r="56" spans="1:46">
      <c r="A56" s="107"/>
      <c r="B56" s="107"/>
      <c r="C56" s="107"/>
      <c r="D56" s="107"/>
      <c r="F56" s="230"/>
      <c r="G56" s="619"/>
      <c r="H56" s="620"/>
      <c r="I56" s="620"/>
      <c r="J56" s="620"/>
      <c r="K56" s="620"/>
      <c r="L56" s="620"/>
      <c r="M56" s="620"/>
      <c r="N56" s="620"/>
      <c r="O56" s="620"/>
      <c r="P56" s="620"/>
      <c r="Q56" s="620"/>
      <c r="R56" s="620"/>
      <c r="S56" s="620"/>
      <c r="T56" s="620"/>
      <c r="U56" s="620"/>
      <c r="V56" s="620"/>
      <c r="W56" s="620"/>
      <c r="X56" s="406"/>
      <c r="Y56" s="406"/>
      <c r="Z56" s="406"/>
      <c r="AA56" s="406"/>
      <c r="AB56" s="406"/>
      <c r="AC56" s="406"/>
      <c r="AD56" s="406"/>
      <c r="AE56" s="406"/>
      <c r="AF56" s="406"/>
      <c r="AG56" s="406"/>
      <c r="AH56" s="406"/>
      <c r="AI56" s="406"/>
      <c r="AJ56" s="406"/>
      <c r="AK56" s="406"/>
      <c r="AL56" s="406"/>
      <c r="AM56" s="406"/>
      <c r="AN56" s="406"/>
      <c r="AO56" s="406"/>
      <c r="AP56" s="251"/>
      <c r="AQ56" s="251"/>
      <c r="AR56" s="251"/>
      <c r="AS56" s="251"/>
      <c r="AT56" s="251"/>
    </row>
    <row r="57" spans="1:46">
      <c r="A57" s="107"/>
      <c r="B57" s="107"/>
      <c r="C57" s="107"/>
      <c r="D57" s="107"/>
      <c r="F57" s="251"/>
      <c r="G57" s="621"/>
      <c r="H57" s="622"/>
      <c r="I57" s="622"/>
      <c r="J57" s="622"/>
      <c r="K57" s="622"/>
      <c r="L57" s="622"/>
      <c r="M57" s="622"/>
      <c r="N57" s="622"/>
      <c r="O57" s="622"/>
      <c r="P57" s="622"/>
      <c r="Q57" s="622"/>
      <c r="R57" s="622"/>
      <c r="S57" s="622"/>
      <c r="T57" s="622"/>
      <c r="U57" s="622"/>
      <c r="V57" s="622"/>
      <c r="W57" s="622"/>
      <c r="X57" s="406"/>
      <c r="Y57" s="406"/>
      <c r="Z57" s="406"/>
      <c r="AA57" s="406"/>
      <c r="AB57" s="406"/>
      <c r="AC57" s="406"/>
      <c r="AD57" s="406"/>
      <c r="AE57" s="406"/>
      <c r="AF57" s="406"/>
      <c r="AG57" s="406"/>
      <c r="AH57" s="406"/>
      <c r="AI57" s="406"/>
      <c r="AJ57" s="406"/>
      <c r="AK57" s="406"/>
      <c r="AL57" s="406"/>
      <c r="AM57" s="406"/>
      <c r="AN57" s="406"/>
      <c r="AO57" s="406"/>
      <c r="AP57" s="251"/>
      <c r="AQ57" s="251"/>
      <c r="AR57" s="251"/>
      <c r="AS57" s="251"/>
      <c r="AT57" s="251"/>
    </row>
    <row r="58" spans="1:46">
      <c r="A58" s="107"/>
      <c r="B58" s="107"/>
      <c r="C58" s="107"/>
      <c r="D58" s="107"/>
      <c r="F58" s="251"/>
      <c r="G58" s="621"/>
      <c r="H58" s="623"/>
      <c r="I58" s="623"/>
      <c r="J58" s="623"/>
      <c r="K58" s="623"/>
      <c r="L58" s="623"/>
      <c r="M58" s="623"/>
      <c r="N58" s="623"/>
      <c r="O58" s="623"/>
      <c r="P58" s="623"/>
      <c r="Q58" s="623"/>
      <c r="R58" s="623"/>
      <c r="S58" s="623"/>
      <c r="T58" s="623"/>
      <c r="U58" s="623"/>
      <c r="V58" s="623"/>
      <c r="W58" s="623"/>
      <c r="X58" s="406"/>
      <c r="Y58" s="406"/>
      <c r="Z58" s="406"/>
      <c r="AA58" s="406"/>
      <c r="AB58" s="406"/>
      <c r="AC58" s="406"/>
      <c r="AD58" s="406"/>
      <c r="AE58" s="406"/>
      <c r="AF58" s="406"/>
      <c r="AG58" s="406"/>
      <c r="AH58" s="406"/>
      <c r="AI58" s="406"/>
      <c r="AJ58" s="406"/>
      <c r="AK58" s="406"/>
      <c r="AL58" s="406"/>
      <c r="AM58" s="406"/>
      <c r="AN58" s="406"/>
      <c r="AO58" s="406"/>
      <c r="AP58" s="251"/>
      <c r="AQ58" s="251"/>
      <c r="AR58" s="251"/>
      <c r="AS58" s="251"/>
      <c r="AT58" s="251"/>
    </row>
    <row r="59" spans="1:46">
      <c r="A59" s="107"/>
      <c r="B59" s="107"/>
      <c r="C59" s="107"/>
      <c r="D59" s="107"/>
      <c r="G59" s="621"/>
      <c r="H59" s="624"/>
      <c r="I59" s="624"/>
      <c r="J59" s="624"/>
      <c r="K59" s="624"/>
      <c r="L59" s="624"/>
      <c r="M59" s="624"/>
      <c r="N59" s="624"/>
      <c r="O59" s="624"/>
      <c r="P59" s="624"/>
      <c r="Q59" s="624"/>
      <c r="R59" s="624"/>
      <c r="S59" s="624"/>
      <c r="T59" s="624"/>
      <c r="U59" s="624"/>
      <c r="V59" s="624"/>
      <c r="W59" s="624"/>
      <c r="X59" s="406"/>
      <c r="Y59" s="406"/>
      <c r="Z59" s="406"/>
      <c r="AA59" s="406"/>
      <c r="AB59" s="406"/>
      <c r="AC59" s="406"/>
      <c r="AD59" s="406"/>
      <c r="AE59" s="406"/>
      <c r="AF59" s="406"/>
      <c r="AG59" s="406"/>
      <c r="AH59" s="406"/>
      <c r="AI59" s="406"/>
      <c r="AJ59" s="406"/>
      <c r="AK59" s="406"/>
      <c r="AL59" s="406"/>
      <c r="AM59" s="406"/>
      <c r="AN59" s="406"/>
      <c r="AO59" s="406"/>
      <c r="AP59" s="251"/>
      <c r="AQ59" s="251"/>
      <c r="AR59" s="251"/>
      <c r="AS59" s="251"/>
      <c r="AT59" s="251"/>
    </row>
    <row r="60" spans="1:46">
      <c r="F60" s="251"/>
      <c r="G60" s="467"/>
      <c r="H60" s="616"/>
      <c r="I60" s="616"/>
      <c r="J60" s="616"/>
      <c r="K60" s="616"/>
      <c r="L60" s="616"/>
      <c r="M60" s="616"/>
      <c r="N60" s="616"/>
      <c r="O60" s="616"/>
      <c r="P60" s="616"/>
      <c r="Q60" s="616"/>
      <c r="R60" s="616"/>
      <c r="S60" s="616"/>
      <c r="T60" s="616"/>
      <c r="U60" s="616"/>
      <c r="V60" s="616"/>
      <c r="W60" s="616"/>
      <c r="X60" s="406"/>
      <c r="Y60" s="406"/>
      <c r="Z60" s="406"/>
      <c r="AA60" s="406"/>
      <c r="AB60" s="406"/>
      <c r="AC60" s="406"/>
      <c r="AD60" s="406"/>
      <c r="AE60" s="406"/>
      <c r="AF60" s="406"/>
      <c r="AG60" s="406"/>
      <c r="AH60" s="406"/>
      <c r="AI60" s="406"/>
      <c r="AJ60" s="406"/>
      <c r="AK60" s="406"/>
      <c r="AL60" s="406"/>
      <c r="AM60" s="406"/>
      <c r="AN60" s="406"/>
      <c r="AO60" s="406"/>
      <c r="AP60" s="251"/>
      <c r="AQ60" s="251"/>
      <c r="AR60" s="251"/>
      <c r="AS60" s="251"/>
      <c r="AT60" s="251"/>
    </row>
    <row r="61" spans="1:46">
      <c r="F61" s="230"/>
      <c r="G61" s="105"/>
      <c r="H61" s="258"/>
      <c r="I61" s="258"/>
      <c r="J61" s="258"/>
      <c r="K61" s="258"/>
      <c r="L61" s="258"/>
      <c r="M61" s="258"/>
      <c r="N61" s="258"/>
      <c r="O61" s="258"/>
      <c r="P61" s="258"/>
      <c r="Q61" s="258"/>
      <c r="R61" s="258"/>
      <c r="S61" s="258"/>
      <c r="T61" s="258"/>
      <c r="U61" s="258"/>
      <c r="V61" s="258"/>
      <c r="W61" s="258"/>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row>
    <row r="62" spans="1:46">
      <c r="F62" s="251"/>
      <c r="G62" s="254"/>
      <c r="H62" s="259"/>
      <c r="I62" s="259"/>
      <c r="J62" s="259"/>
      <c r="K62" s="259"/>
      <c r="L62" s="259"/>
      <c r="M62" s="259"/>
      <c r="N62" s="259"/>
      <c r="O62" s="259"/>
      <c r="P62" s="259"/>
      <c r="Q62" s="259"/>
      <c r="R62" s="259"/>
      <c r="S62" s="259"/>
      <c r="T62" s="259"/>
      <c r="U62" s="259"/>
      <c r="V62" s="259"/>
      <c r="W62" s="259"/>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row>
    <row r="63" spans="1:46">
      <c r="F63" s="251"/>
      <c r="G63" s="254"/>
      <c r="H63" s="259"/>
      <c r="I63" s="259"/>
      <c r="J63" s="259"/>
      <c r="K63" s="259"/>
      <c r="L63" s="259"/>
      <c r="M63" s="259"/>
      <c r="N63" s="259"/>
      <c r="O63" s="259"/>
      <c r="P63" s="259"/>
      <c r="Q63" s="259"/>
      <c r="R63" s="259"/>
      <c r="S63" s="259"/>
      <c r="T63" s="259"/>
      <c r="U63" s="259"/>
      <c r="V63" s="259"/>
      <c r="W63" s="259"/>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row>
    <row r="64" spans="1:46">
      <c r="F64" s="251"/>
      <c r="G64" s="254"/>
      <c r="H64" s="259"/>
      <c r="I64" s="259"/>
      <c r="J64" s="259"/>
      <c r="K64" s="259"/>
      <c r="L64" s="259"/>
      <c r="M64" s="259"/>
      <c r="N64" s="259"/>
      <c r="O64" s="259"/>
      <c r="P64" s="259"/>
      <c r="Q64" s="259"/>
      <c r="R64" s="259"/>
      <c r="S64" s="259"/>
      <c r="T64" s="259"/>
      <c r="U64" s="259"/>
      <c r="V64" s="259"/>
      <c r="W64" s="259"/>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row>
    <row r="65" spans="1:46">
      <c r="A65" s="107"/>
      <c r="B65" s="107"/>
      <c r="C65" s="107"/>
      <c r="D65" s="107"/>
      <c r="F65" s="251"/>
      <c r="G65" s="207"/>
      <c r="H65" s="231"/>
      <c r="I65" s="231"/>
      <c r="J65" s="231"/>
      <c r="K65" s="231"/>
      <c r="L65" s="231"/>
      <c r="M65" s="231"/>
      <c r="N65" s="231"/>
      <c r="O65" s="231"/>
      <c r="P65" s="231"/>
      <c r="Q65" s="231"/>
      <c r="R65" s="231"/>
      <c r="S65" s="231"/>
      <c r="T65" s="231"/>
      <c r="U65" s="23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row>
    <row r="66" spans="1:46">
      <c r="A66" s="107"/>
      <c r="B66" s="107"/>
      <c r="C66" s="107"/>
      <c r="D66" s="107"/>
      <c r="F66" s="232"/>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row>
    <row r="67" spans="1:46">
      <c r="A67" s="107"/>
      <c r="B67" s="107"/>
      <c r="C67" s="107"/>
      <c r="D67" s="107"/>
      <c r="F67" s="251"/>
      <c r="H67" s="245"/>
      <c r="I67" s="245"/>
      <c r="J67" s="245"/>
      <c r="K67" s="245"/>
      <c r="L67" s="245"/>
      <c r="M67" s="245"/>
      <c r="N67" s="245"/>
      <c r="O67" s="245"/>
      <c r="P67" s="245"/>
      <c r="Q67" s="245"/>
      <c r="R67" s="245"/>
      <c r="S67" s="245"/>
      <c r="T67" s="245"/>
      <c r="U67" s="245"/>
      <c r="V67" s="245"/>
      <c r="W67" s="245"/>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row>
    <row r="68" spans="1:46">
      <c r="A68" s="107"/>
      <c r="B68" s="107"/>
      <c r="C68" s="107"/>
      <c r="D68" s="107"/>
      <c r="F68" s="230"/>
      <c r="G68" s="252"/>
      <c r="H68" s="253"/>
      <c r="I68" s="253"/>
      <c r="J68" s="253"/>
      <c r="K68" s="253"/>
      <c r="L68" s="253"/>
      <c r="M68" s="253"/>
      <c r="N68" s="253"/>
      <c r="O68" s="253"/>
      <c r="P68" s="253"/>
      <c r="Q68" s="253"/>
      <c r="R68" s="253"/>
      <c r="S68" s="253"/>
      <c r="T68" s="253"/>
      <c r="U68" s="253"/>
      <c r="V68" s="253"/>
      <c r="W68" s="253"/>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row>
    <row r="69" spans="1:46">
      <c r="A69" s="107"/>
      <c r="B69" s="107"/>
      <c r="C69" s="107"/>
      <c r="D69" s="107"/>
      <c r="F69" s="251"/>
      <c r="G69" s="254"/>
      <c r="H69" s="255"/>
      <c r="I69" s="255"/>
      <c r="J69" s="255"/>
      <c r="K69" s="255"/>
      <c r="L69" s="255"/>
      <c r="M69" s="255"/>
      <c r="N69" s="255"/>
      <c r="O69" s="255"/>
      <c r="P69" s="255"/>
      <c r="Q69" s="255"/>
      <c r="R69" s="255"/>
      <c r="S69" s="255"/>
      <c r="T69" s="255"/>
      <c r="U69" s="255"/>
      <c r="V69" s="255"/>
      <c r="W69" s="255"/>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row>
    <row r="70" spans="1:46">
      <c r="A70" s="107"/>
      <c r="B70" s="107"/>
      <c r="C70" s="107"/>
      <c r="D70" s="107"/>
      <c r="F70" s="251"/>
      <c r="G70" s="254"/>
      <c r="H70" s="256"/>
      <c r="I70" s="256"/>
      <c r="J70" s="256"/>
      <c r="K70" s="256"/>
      <c r="L70" s="256"/>
      <c r="M70" s="256"/>
      <c r="N70" s="256"/>
      <c r="O70" s="256"/>
      <c r="P70" s="256"/>
      <c r="Q70" s="256"/>
      <c r="R70" s="256"/>
      <c r="S70" s="256"/>
      <c r="T70" s="256"/>
      <c r="U70" s="256"/>
      <c r="V70" s="256"/>
      <c r="W70" s="256"/>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row>
    <row r="71" spans="1:46">
      <c r="A71" s="107"/>
      <c r="B71" s="107"/>
      <c r="C71" s="107"/>
      <c r="D71" s="107"/>
      <c r="G71" s="254"/>
      <c r="H71" s="256"/>
      <c r="I71" s="256"/>
      <c r="J71" s="256"/>
      <c r="K71" s="256"/>
      <c r="L71" s="256"/>
      <c r="M71" s="256"/>
      <c r="N71" s="256"/>
      <c r="O71" s="256"/>
      <c r="P71" s="256"/>
      <c r="Q71" s="256"/>
      <c r="R71" s="256"/>
      <c r="S71" s="256"/>
      <c r="T71" s="256"/>
      <c r="U71" s="256"/>
      <c r="V71" s="256"/>
      <c r="W71" s="256"/>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row>
    <row r="72" spans="1:46">
      <c r="A72" s="107"/>
      <c r="B72" s="107"/>
      <c r="C72" s="107"/>
      <c r="D72" s="107"/>
      <c r="F72" s="251"/>
      <c r="G72" s="73"/>
      <c r="H72" s="245"/>
      <c r="I72" s="245"/>
      <c r="J72" s="245"/>
      <c r="K72" s="245"/>
      <c r="L72" s="245"/>
      <c r="M72" s="245"/>
      <c r="N72" s="245"/>
      <c r="O72" s="245"/>
      <c r="P72" s="245"/>
      <c r="Q72" s="245"/>
      <c r="R72" s="245"/>
      <c r="S72" s="245"/>
      <c r="T72" s="245"/>
      <c r="U72" s="245"/>
      <c r="V72" s="245"/>
      <c r="W72" s="245"/>
      <c r="X72" s="251"/>
      <c r="Y72" s="251"/>
      <c r="Z72" s="251"/>
      <c r="AA72" s="251"/>
      <c r="AB72" s="251"/>
      <c r="AC72" s="251"/>
      <c r="AD72" s="251"/>
      <c r="AE72" s="251"/>
      <c r="AF72" s="251"/>
      <c r="AG72" s="251"/>
      <c r="AH72" s="251"/>
      <c r="AI72" s="251"/>
      <c r="AJ72" s="251"/>
      <c r="AK72" s="251"/>
      <c r="AL72" s="251"/>
      <c r="AM72" s="251"/>
      <c r="AN72" s="251"/>
      <c r="AO72" s="251"/>
      <c r="AP72" s="251"/>
      <c r="AQ72" s="251"/>
      <c r="AR72" s="251"/>
      <c r="AS72" s="251"/>
      <c r="AT72" s="251"/>
    </row>
    <row r="73" spans="1:46">
      <c r="A73" s="107"/>
      <c r="B73" s="107"/>
      <c r="C73" s="107"/>
      <c r="D73" s="107"/>
      <c r="F73" s="230"/>
      <c r="G73" s="252"/>
      <c r="H73" s="258"/>
      <c r="I73" s="258"/>
      <c r="J73" s="258"/>
      <c r="K73" s="258"/>
      <c r="L73" s="258"/>
      <c r="M73" s="258"/>
      <c r="N73" s="258"/>
      <c r="O73" s="258"/>
      <c r="P73" s="258"/>
      <c r="Q73" s="258"/>
      <c r="R73" s="258"/>
      <c r="S73" s="258"/>
      <c r="T73" s="258"/>
      <c r="U73" s="258"/>
      <c r="V73" s="258"/>
      <c r="W73" s="258"/>
      <c r="X73" s="251"/>
      <c r="Y73" s="251"/>
      <c r="Z73" s="251"/>
      <c r="AA73" s="251"/>
      <c r="AB73" s="251"/>
      <c r="AC73" s="251"/>
      <c r="AD73" s="251"/>
      <c r="AE73" s="251"/>
      <c r="AF73" s="251"/>
      <c r="AG73" s="251"/>
      <c r="AH73" s="251"/>
      <c r="AI73" s="251"/>
      <c r="AJ73" s="251"/>
      <c r="AK73" s="251"/>
      <c r="AL73" s="251"/>
      <c r="AM73" s="251"/>
      <c r="AN73" s="251"/>
      <c r="AO73" s="251"/>
      <c r="AP73" s="251"/>
      <c r="AQ73" s="251"/>
      <c r="AR73" s="251"/>
      <c r="AS73" s="251"/>
      <c r="AT73" s="251"/>
    </row>
    <row r="74" spans="1:46">
      <c r="A74" s="107"/>
      <c r="B74" s="107"/>
      <c r="C74" s="107"/>
      <c r="D74" s="107"/>
      <c r="F74" s="251"/>
      <c r="G74" s="254"/>
      <c r="H74" s="260"/>
      <c r="I74" s="260"/>
      <c r="J74" s="260"/>
      <c r="K74" s="260"/>
      <c r="L74" s="260"/>
      <c r="M74" s="260"/>
      <c r="N74" s="260"/>
      <c r="O74" s="260"/>
      <c r="P74" s="260"/>
      <c r="Q74" s="260"/>
      <c r="R74" s="260"/>
      <c r="S74" s="260"/>
      <c r="T74" s="260"/>
      <c r="U74" s="260"/>
      <c r="V74" s="260"/>
      <c r="W74" s="260"/>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row>
    <row r="75" spans="1:46">
      <c r="A75" s="107"/>
      <c r="B75" s="107"/>
      <c r="C75" s="107"/>
      <c r="D75" s="107"/>
      <c r="F75" s="251"/>
      <c r="G75" s="254"/>
      <c r="H75" s="260"/>
      <c r="I75" s="260"/>
      <c r="J75" s="260"/>
      <c r="K75" s="260"/>
      <c r="L75" s="260"/>
      <c r="M75" s="260"/>
      <c r="N75" s="260"/>
      <c r="O75" s="260"/>
      <c r="P75" s="260"/>
      <c r="Q75" s="260"/>
      <c r="R75" s="260"/>
      <c r="S75" s="260"/>
      <c r="T75" s="260"/>
      <c r="U75" s="260"/>
      <c r="V75" s="260"/>
      <c r="W75" s="260"/>
      <c r="X75" s="251"/>
      <c r="Y75" s="251"/>
      <c r="Z75" s="251"/>
      <c r="AA75" s="251"/>
      <c r="AB75" s="251"/>
      <c r="AC75" s="251"/>
      <c r="AD75" s="251"/>
      <c r="AE75" s="251"/>
      <c r="AF75" s="251"/>
      <c r="AG75" s="251"/>
      <c r="AH75" s="251"/>
      <c r="AI75" s="251"/>
      <c r="AJ75" s="251"/>
      <c r="AK75" s="251"/>
      <c r="AL75" s="251"/>
      <c r="AM75" s="251"/>
      <c r="AN75" s="251"/>
      <c r="AO75" s="251"/>
      <c r="AP75" s="251"/>
      <c r="AQ75" s="251"/>
      <c r="AR75" s="251"/>
      <c r="AS75" s="251"/>
      <c r="AT75" s="251"/>
    </row>
    <row r="76" spans="1:46">
      <c r="A76" s="107"/>
      <c r="B76" s="107"/>
      <c r="C76" s="107"/>
      <c r="D76" s="107"/>
      <c r="F76" s="251"/>
      <c r="G76" s="254"/>
      <c r="H76" s="260"/>
      <c r="I76" s="260"/>
      <c r="J76" s="260"/>
      <c r="K76" s="260"/>
      <c r="L76" s="260"/>
      <c r="M76" s="260"/>
      <c r="N76" s="260"/>
      <c r="O76" s="260"/>
      <c r="P76" s="260"/>
      <c r="Q76" s="260"/>
      <c r="R76" s="260"/>
      <c r="S76" s="260"/>
      <c r="T76" s="260"/>
      <c r="U76" s="260"/>
      <c r="V76" s="260"/>
      <c r="W76" s="260"/>
      <c r="X76" s="251"/>
      <c r="Y76" s="251"/>
      <c r="Z76" s="251"/>
      <c r="AA76" s="251"/>
      <c r="AB76" s="251"/>
      <c r="AC76" s="251"/>
      <c r="AD76" s="251"/>
      <c r="AE76" s="251"/>
      <c r="AF76" s="251"/>
      <c r="AG76" s="251"/>
      <c r="AH76" s="251"/>
      <c r="AI76" s="251"/>
      <c r="AJ76" s="251"/>
      <c r="AK76" s="251"/>
      <c r="AL76" s="251"/>
      <c r="AM76" s="251"/>
      <c r="AN76" s="251"/>
      <c r="AO76" s="251"/>
      <c r="AP76" s="251"/>
      <c r="AQ76" s="251"/>
      <c r="AR76" s="251"/>
      <c r="AS76" s="251"/>
      <c r="AT76" s="251"/>
    </row>
    <row r="77" spans="1:46">
      <c r="A77" s="107"/>
      <c r="B77" s="107"/>
      <c r="C77" s="107"/>
      <c r="D77" s="107"/>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51"/>
    </row>
    <row r="78" spans="1:46">
      <c r="A78" s="107"/>
      <c r="B78" s="107"/>
      <c r="C78" s="107"/>
      <c r="D78" s="107"/>
      <c r="F78" s="232"/>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1"/>
      <c r="AT78" s="251"/>
    </row>
    <row r="79" spans="1:46">
      <c r="A79" s="107"/>
      <c r="B79" s="107"/>
      <c r="C79" s="107"/>
      <c r="D79" s="107"/>
      <c r="F79" s="251"/>
      <c r="H79" s="245"/>
      <c r="I79" s="245"/>
      <c r="J79" s="245"/>
      <c r="K79" s="245"/>
      <c r="L79" s="245"/>
      <c r="M79" s="245"/>
      <c r="N79" s="245"/>
      <c r="O79" s="245"/>
      <c r="P79" s="245"/>
      <c r="Q79" s="245"/>
      <c r="R79" s="245"/>
      <c r="S79" s="245"/>
      <c r="T79" s="245"/>
      <c r="U79" s="245"/>
      <c r="V79" s="245"/>
      <c r="W79" s="245"/>
      <c r="X79" s="251"/>
      <c r="Y79" s="251"/>
      <c r="Z79" s="251"/>
      <c r="AA79" s="251"/>
      <c r="AB79" s="251"/>
      <c r="AC79" s="251"/>
      <c r="AD79" s="251"/>
      <c r="AE79" s="251"/>
      <c r="AF79" s="251"/>
      <c r="AG79" s="251"/>
      <c r="AH79" s="251"/>
      <c r="AI79" s="251"/>
      <c r="AJ79" s="251"/>
      <c r="AK79" s="251"/>
      <c r="AL79" s="251"/>
      <c r="AM79" s="251"/>
      <c r="AN79" s="251"/>
      <c r="AO79" s="251"/>
      <c r="AP79" s="251"/>
      <c r="AQ79" s="251"/>
      <c r="AR79" s="251"/>
      <c r="AS79" s="251"/>
      <c r="AT79" s="251"/>
    </row>
    <row r="80" spans="1:46">
      <c r="A80" s="107"/>
      <c r="B80" s="107"/>
      <c r="C80" s="107"/>
      <c r="D80" s="107"/>
      <c r="F80" s="251"/>
      <c r="G80" s="252"/>
      <c r="H80" s="261"/>
      <c r="I80" s="261"/>
      <c r="J80" s="261"/>
      <c r="K80" s="261"/>
      <c r="L80" s="261"/>
      <c r="M80" s="261"/>
      <c r="N80" s="261"/>
      <c r="O80" s="261"/>
      <c r="P80" s="261"/>
      <c r="Q80" s="261"/>
      <c r="R80" s="261"/>
      <c r="S80" s="261"/>
      <c r="T80" s="261"/>
      <c r="U80" s="261"/>
      <c r="V80" s="261"/>
      <c r="W80" s="261"/>
      <c r="X80" s="251"/>
      <c r="Y80" s="251"/>
      <c r="Z80" s="251"/>
      <c r="AA80" s="251"/>
      <c r="AB80" s="251"/>
      <c r="AC80" s="251"/>
      <c r="AD80" s="251"/>
      <c r="AE80" s="251"/>
      <c r="AF80" s="251"/>
      <c r="AG80" s="251"/>
      <c r="AH80" s="251"/>
      <c r="AI80" s="251"/>
      <c r="AJ80" s="251"/>
      <c r="AK80" s="251"/>
      <c r="AL80" s="251"/>
      <c r="AM80" s="251"/>
      <c r="AN80" s="251"/>
      <c r="AO80" s="251"/>
      <c r="AP80" s="251"/>
      <c r="AQ80" s="251"/>
      <c r="AR80" s="251"/>
      <c r="AS80" s="251"/>
      <c r="AT80" s="251"/>
    </row>
    <row r="81" spans="6:46" s="107" customFormat="1">
      <c r="F81" s="251"/>
      <c r="G81" s="254"/>
      <c r="H81" s="255"/>
      <c r="I81" s="255"/>
      <c r="J81" s="255"/>
      <c r="K81" s="255"/>
      <c r="L81" s="255"/>
      <c r="M81" s="255"/>
      <c r="N81" s="255"/>
      <c r="O81" s="255"/>
      <c r="P81" s="255"/>
      <c r="Q81" s="255"/>
      <c r="R81" s="255"/>
      <c r="S81" s="255"/>
      <c r="T81" s="255"/>
      <c r="U81" s="255"/>
      <c r="V81" s="255"/>
      <c r="W81" s="255"/>
      <c r="X81" s="251"/>
      <c r="Y81" s="251"/>
      <c r="Z81" s="251"/>
      <c r="AA81" s="251"/>
      <c r="AB81" s="251"/>
      <c r="AC81" s="251"/>
      <c r="AD81" s="251"/>
      <c r="AE81" s="251"/>
      <c r="AF81" s="251"/>
      <c r="AG81" s="251"/>
      <c r="AH81" s="251"/>
      <c r="AI81" s="251"/>
      <c r="AJ81" s="251"/>
      <c r="AK81" s="251"/>
      <c r="AL81" s="251"/>
      <c r="AM81" s="251"/>
      <c r="AN81" s="251"/>
      <c r="AO81" s="251"/>
      <c r="AP81" s="251"/>
      <c r="AQ81" s="251"/>
      <c r="AR81" s="251"/>
      <c r="AS81" s="251"/>
      <c r="AT81" s="251"/>
    </row>
    <row r="82" spans="6:46" s="107" customFormat="1">
      <c r="F82" s="251"/>
      <c r="G82" s="254"/>
      <c r="H82" s="256"/>
      <c r="I82" s="256"/>
      <c r="J82" s="256"/>
      <c r="K82" s="256"/>
      <c r="L82" s="256"/>
      <c r="M82" s="256"/>
      <c r="N82" s="256"/>
      <c r="O82" s="256"/>
      <c r="P82" s="256"/>
      <c r="Q82" s="256"/>
      <c r="R82" s="256"/>
      <c r="S82" s="256"/>
      <c r="T82" s="256"/>
      <c r="U82" s="256"/>
      <c r="V82" s="256"/>
      <c r="W82" s="256"/>
      <c r="X82" s="251"/>
      <c r="Y82" s="251"/>
      <c r="Z82" s="251"/>
      <c r="AA82" s="251"/>
      <c r="AB82" s="251"/>
      <c r="AC82" s="251"/>
      <c r="AD82" s="251"/>
      <c r="AE82" s="251"/>
      <c r="AF82" s="251"/>
      <c r="AG82" s="251"/>
      <c r="AH82" s="251"/>
      <c r="AI82" s="251"/>
      <c r="AJ82" s="251"/>
      <c r="AK82" s="251"/>
      <c r="AL82" s="251"/>
      <c r="AM82" s="251"/>
      <c r="AN82" s="251"/>
      <c r="AO82" s="251"/>
      <c r="AP82" s="251"/>
      <c r="AQ82" s="251"/>
      <c r="AR82" s="251"/>
      <c r="AS82" s="251"/>
      <c r="AT82" s="251"/>
    </row>
    <row r="83" spans="6:46" s="107" customFormat="1">
      <c r="F83" s="251"/>
      <c r="G83" s="254"/>
      <c r="H83" s="256"/>
      <c r="I83" s="256"/>
      <c r="J83" s="256"/>
      <c r="K83" s="256"/>
      <c r="L83" s="256"/>
      <c r="M83" s="256"/>
      <c r="N83" s="256"/>
      <c r="O83" s="256"/>
      <c r="P83" s="256"/>
      <c r="Q83" s="256"/>
      <c r="R83" s="256"/>
      <c r="S83" s="256"/>
      <c r="T83" s="256"/>
      <c r="U83" s="256"/>
      <c r="V83" s="256"/>
      <c r="W83" s="256"/>
      <c r="X83" s="251"/>
      <c r="Y83" s="251"/>
      <c r="Z83" s="251"/>
      <c r="AA83" s="251"/>
      <c r="AB83" s="251"/>
      <c r="AC83" s="251"/>
      <c r="AD83" s="251"/>
      <c r="AE83" s="251"/>
      <c r="AF83" s="251"/>
      <c r="AG83" s="251"/>
      <c r="AH83" s="251"/>
      <c r="AI83" s="251"/>
      <c r="AJ83" s="251"/>
      <c r="AK83" s="251"/>
      <c r="AL83" s="251"/>
      <c r="AM83" s="251"/>
      <c r="AN83" s="251"/>
      <c r="AO83" s="251"/>
      <c r="AP83" s="251"/>
      <c r="AQ83" s="251"/>
      <c r="AR83" s="251"/>
      <c r="AS83" s="251"/>
      <c r="AT83" s="251"/>
    </row>
    <row r="84" spans="6:46" s="107" customFormat="1">
      <c r="F84" s="251"/>
      <c r="G84" s="254"/>
      <c r="H84" s="245"/>
      <c r="I84" s="245"/>
      <c r="J84" s="245"/>
      <c r="K84" s="245"/>
      <c r="L84" s="245"/>
      <c r="M84" s="245"/>
      <c r="N84" s="245"/>
      <c r="O84" s="245"/>
      <c r="P84" s="245"/>
      <c r="Q84" s="245"/>
      <c r="R84" s="245"/>
      <c r="S84" s="245"/>
      <c r="T84" s="245"/>
      <c r="U84" s="245"/>
      <c r="V84" s="245"/>
      <c r="W84" s="245"/>
      <c r="X84" s="251"/>
      <c r="Y84" s="251"/>
      <c r="Z84" s="251"/>
      <c r="AA84" s="251"/>
      <c r="AB84" s="251"/>
      <c r="AC84" s="251"/>
      <c r="AD84" s="251"/>
      <c r="AE84" s="251"/>
      <c r="AF84" s="251"/>
      <c r="AG84" s="251"/>
      <c r="AH84" s="251"/>
      <c r="AI84" s="251"/>
      <c r="AJ84" s="251"/>
      <c r="AK84" s="251"/>
      <c r="AL84" s="251"/>
      <c r="AM84" s="251"/>
      <c r="AN84" s="251"/>
      <c r="AO84" s="251"/>
      <c r="AP84" s="251"/>
      <c r="AQ84" s="251"/>
      <c r="AR84" s="251"/>
      <c r="AS84" s="251"/>
      <c r="AT84" s="251"/>
    </row>
    <row r="85" spans="6:46" s="107" customFormat="1">
      <c r="F85" s="251"/>
      <c r="G85" s="252"/>
      <c r="H85" s="258"/>
      <c r="I85" s="258"/>
      <c r="J85" s="258"/>
      <c r="K85" s="258"/>
      <c r="L85" s="258"/>
      <c r="M85" s="258"/>
      <c r="N85" s="258"/>
      <c r="O85" s="258"/>
      <c r="P85" s="258"/>
      <c r="Q85" s="258"/>
      <c r="R85" s="258"/>
      <c r="S85" s="258"/>
      <c r="T85" s="258"/>
      <c r="U85" s="258"/>
      <c r="V85" s="258"/>
      <c r="W85" s="258"/>
      <c r="X85" s="251"/>
      <c r="Y85" s="251"/>
      <c r="Z85" s="251"/>
      <c r="AA85" s="251"/>
      <c r="AB85" s="251"/>
      <c r="AC85" s="251"/>
      <c r="AD85" s="251"/>
      <c r="AE85" s="251"/>
      <c r="AF85" s="251"/>
      <c r="AG85" s="251"/>
      <c r="AH85" s="251"/>
      <c r="AI85" s="251"/>
      <c r="AJ85" s="251"/>
      <c r="AK85" s="251"/>
      <c r="AL85" s="251"/>
      <c r="AM85" s="251"/>
      <c r="AN85" s="251"/>
      <c r="AO85" s="251"/>
      <c r="AP85" s="251"/>
      <c r="AQ85" s="251"/>
      <c r="AR85" s="251"/>
      <c r="AS85" s="251"/>
      <c r="AT85" s="251"/>
    </row>
    <row r="86" spans="6:46" s="107" customFormat="1">
      <c r="F86" s="251"/>
      <c r="G86" s="254"/>
      <c r="H86" s="260"/>
      <c r="I86" s="260"/>
      <c r="J86" s="260"/>
      <c r="K86" s="260"/>
      <c r="L86" s="260"/>
      <c r="M86" s="260"/>
      <c r="N86" s="260"/>
      <c r="O86" s="260"/>
      <c r="P86" s="260"/>
      <c r="Q86" s="260"/>
      <c r="R86" s="260"/>
      <c r="S86" s="260"/>
      <c r="T86" s="260"/>
      <c r="U86" s="260"/>
      <c r="V86" s="260"/>
      <c r="W86" s="260"/>
      <c r="X86" s="251"/>
      <c r="Y86" s="251"/>
      <c r="Z86" s="251"/>
      <c r="AA86" s="251"/>
      <c r="AB86" s="251"/>
      <c r="AC86" s="251"/>
      <c r="AD86" s="251"/>
      <c r="AE86" s="251"/>
      <c r="AF86" s="251"/>
      <c r="AG86" s="251"/>
      <c r="AH86" s="251"/>
      <c r="AI86" s="251"/>
      <c r="AJ86" s="251"/>
      <c r="AK86" s="251"/>
      <c r="AL86" s="251"/>
      <c r="AM86" s="251"/>
      <c r="AN86" s="251"/>
      <c r="AO86" s="251"/>
      <c r="AP86" s="251"/>
      <c r="AQ86" s="251"/>
      <c r="AR86" s="251"/>
      <c r="AS86" s="251"/>
      <c r="AT86" s="251"/>
    </row>
    <row r="87" spans="6:46" s="107" customFormat="1">
      <c r="F87" s="251"/>
      <c r="G87" s="254"/>
      <c r="H87" s="260"/>
      <c r="I87" s="260"/>
      <c r="J87" s="260"/>
      <c r="K87" s="260"/>
      <c r="L87" s="260"/>
      <c r="M87" s="260"/>
      <c r="N87" s="260"/>
      <c r="O87" s="260"/>
      <c r="P87" s="260"/>
      <c r="Q87" s="260"/>
      <c r="R87" s="260"/>
      <c r="S87" s="260"/>
      <c r="T87" s="260"/>
      <c r="U87" s="260"/>
      <c r="V87" s="260"/>
      <c r="W87" s="260"/>
      <c r="X87" s="251"/>
      <c r="Y87" s="251"/>
      <c r="Z87" s="251"/>
      <c r="AA87" s="251"/>
      <c r="AB87" s="251"/>
      <c r="AC87" s="251"/>
      <c r="AD87" s="251"/>
      <c r="AE87" s="251"/>
      <c r="AF87" s="251"/>
      <c r="AG87" s="251"/>
      <c r="AH87" s="251"/>
      <c r="AI87" s="251"/>
      <c r="AJ87" s="251"/>
      <c r="AK87" s="251"/>
      <c r="AL87" s="251"/>
      <c r="AM87" s="251"/>
      <c r="AN87" s="251"/>
      <c r="AO87" s="251"/>
      <c r="AP87" s="251"/>
      <c r="AQ87" s="251"/>
      <c r="AR87" s="251"/>
      <c r="AS87" s="251"/>
      <c r="AT87" s="251"/>
    </row>
    <row r="88" spans="6:46" s="107" customFormat="1">
      <c r="F88" s="251"/>
      <c r="G88" s="254"/>
      <c r="H88" s="260"/>
      <c r="I88" s="260"/>
      <c r="J88" s="260"/>
      <c r="K88" s="260"/>
      <c r="L88" s="260"/>
      <c r="M88" s="260"/>
      <c r="N88" s="260"/>
      <c r="O88" s="260"/>
      <c r="P88" s="260"/>
      <c r="Q88" s="260"/>
      <c r="R88" s="260"/>
      <c r="S88" s="260"/>
      <c r="T88" s="260"/>
      <c r="U88" s="260"/>
      <c r="V88" s="260"/>
      <c r="W88" s="260"/>
      <c r="X88" s="251"/>
      <c r="Y88" s="251"/>
      <c r="Z88" s="251"/>
      <c r="AA88" s="251"/>
      <c r="AB88" s="251"/>
    </row>
    <row r="89" spans="6:46" s="107" customFormat="1">
      <c r="G89" s="198"/>
      <c r="H89" s="198"/>
      <c r="I89" s="198"/>
      <c r="J89" s="198"/>
      <c r="K89" s="198"/>
      <c r="L89" s="198"/>
      <c r="M89" s="198"/>
      <c r="N89" s="198"/>
      <c r="O89" s="198"/>
      <c r="P89" s="198"/>
      <c r="Q89" s="198"/>
      <c r="R89" s="198"/>
      <c r="S89" s="198"/>
      <c r="T89" s="198"/>
      <c r="U89" s="198"/>
      <c r="V89" s="198"/>
      <c r="W89" s="198"/>
      <c r="X89" s="251"/>
      <c r="Y89" s="251"/>
      <c r="Z89" s="251"/>
      <c r="AA89" s="251"/>
      <c r="AB89" s="251"/>
    </row>
    <row r="90" spans="6:46" s="107" customFormat="1">
      <c r="F90" s="230"/>
      <c r="G90" s="73"/>
      <c r="H90" s="73"/>
      <c r="I90" s="73"/>
      <c r="J90" s="73"/>
      <c r="K90" s="73"/>
      <c r="L90" s="73"/>
      <c r="M90" s="73"/>
      <c r="N90" s="73"/>
      <c r="O90" s="73"/>
      <c r="P90" s="73"/>
      <c r="Q90" s="73"/>
      <c r="R90" s="73"/>
      <c r="S90" s="73"/>
      <c r="T90" s="73"/>
      <c r="U90" s="73"/>
      <c r="V90" s="73"/>
      <c r="W90" s="73"/>
      <c r="X90" s="251"/>
      <c r="Y90" s="251"/>
      <c r="Z90" s="251"/>
      <c r="AA90" s="251"/>
      <c r="AB90" s="251"/>
    </row>
    <row r="91" spans="6:46" s="107" customFormat="1">
      <c r="F91" s="230"/>
      <c r="G91" s="73"/>
      <c r="H91" s="245"/>
      <c r="I91" s="245"/>
      <c r="J91" s="245"/>
      <c r="K91" s="245"/>
      <c r="L91" s="245"/>
      <c r="M91" s="245"/>
      <c r="N91" s="245"/>
      <c r="O91" s="245"/>
      <c r="P91" s="245"/>
      <c r="Q91" s="245"/>
      <c r="R91" s="245"/>
      <c r="S91" s="245"/>
      <c r="T91" s="245"/>
      <c r="U91" s="245"/>
      <c r="V91" s="245"/>
      <c r="W91" s="245"/>
      <c r="X91" s="251"/>
      <c r="Y91" s="251"/>
      <c r="Z91" s="251"/>
      <c r="AA91" s="251"/>
      <c r="AB91" s="251"/>
    </row>
    <row r="92" spans="6:46" s="107" customFormat="1">
      <c r="F92" s="251"/>
      <c r="G92" s="252"/>
      <c r="H92" s="262"/>
      <c r="I92" s="262"/>
      <c r="J92" s="262"/>
      <c r="K92" s="262"/>
      <c r="L92" s="262"/>
      <c r="M92" s="262"/>
      <c r="N92" s="262"/>
      <c r="O92" s="262"/>
      <c r="P92" s="262"/>
      <c r="Q92" s="262"/>
      <c r="R92" s="262"/>
      <c r="S92" s="262"/>
      <c r="T92" s="262"/>
      <c r="U92" s="262"/>
      <c r="V92" s="262"/>
      <c r="W92" s="262"/>
      <c r="X92" s="251"/>
      <c r="Y92" s="251"/>
      <c r="Z92" s="251"/>
    </row>
    <row r="93" spans="6:46" s="107" customFormat="1">
      <c r="F93" s="251"/>
      <c r="G93" s="254"/>
      <c r="H93" s="257"/>
      <c r="I93" s="257"/>
      <c r="J93" s="257"/>
      <c r="K93" s="257"/>
      <c r="L93" s="257"/>
      <c r="M93" s="257"/>
      <c r="N93" s="257"/>
      <c r="O93" s="257"/>
      <c r="P93" s="257"/>
      <c r="Q93" s="257"/>
      <c r="R93" s="257"/>
      <c r="S93" s="257"/>
      <c r="T93" s="257"/>
      <c r="U93" s="257"/>
      <c r="V93" s="257"/>
      <c r="W93" s="257"/>
      <c r="X93" s="251"/>
      <c r="Y93" s="251"/>
      <c r="Z93" s="251"/>
    </row>
    <row r="94" spans="6:46" s="107" customFormat="1">
      <c r="F94" s="251"/>
      <c r="G94" s="254"/>
      <c r="H94" s="257"/>
      <c r="I94" s="257"/>
      <c r="J94" s="257"/>
      <c r="K94" s="257"/>
      <c r="L94" s="257"/>
      <c r="M94" s="257"/>
      <c r="N94" s="257"/>
      <c r="O94" s="257"/>
      <c r="P94" s="257"/>
      <c r="Q94" s="257"/>
      <c r="R94" s="257"/>
      <c r="S94" s="257"/>
      <c r="T94" s="257"/>
      <c r="U94" s="257"/>
      <c r="V94" s="257"/>
      <c r="W94" s="257"/>
      <c r="X94" s="251"/>
      <c r="Y94" s="251"/>
      <c r="Z94" s="251"/>
    </row>
    <row r="95" spans="6:46" s="107" customFormat="1">
      <c r="F95" s="251"/>
      <c r="G95" s="254"/>
      <c r="H95" s="257"/>
      <c r="I95" s="257"/>
      <c r="J95" s="257"/>
      <c r="K95" s="257"/>
      <c r="L95" s="257"/>
      <c r="M95" s="257"/>
      <c r="N95" s="257"/>
      <c r="O95" s="257"/>
      <c r="P95" s="257"/>
      <c r="Q95" s="257"/>
      <c r="R95" s="257"/>
      <c r="S95" s="257"/>
      <c r="T95" s="257"/>
      <c r="U95" s="257"/>
      <c r="V95" s="257"/>
      <c r="W95" s="257"/>
      <c r="X95" s="251"/>
      <c r="Y95" s="251"/>
      <c r="Z95" s="251"/>
    </row>
    <row r="96" spans="6:46" s="107" customFormat="1">
      <c r="F96" s="251"/>
      <c r="G96" s="254"/>
      <c r="H96" s="245"/>
      <c r="I96" s="245"/>
      <c r="J96" s="245"/>
      <c r="K96" s="245"/>
      <c r="L96" s="245"/>
      <c r="M96" s="245"/>
      <c r="N96" s="245"/>
      <c r="O96" s="245"/>
      <c r="P96" s="245"/>
      <c r="Q96" s="245"/>
      <c r="R96" s="245"/>
      <c r="S96" s="245"/>
      <c r="T96" s="245"/>
      <c r="U96" s="245"/>
      <c r="V96" s="245"/>
      <c r="W96" s="245"/>
      <c r="X96" s="251"/>
      <c r="Y96" s="251"/>
      <c r="Z96" s="251"/>
    </row>
    <row r="97" spans="1:26">
      <c r="A97" s="107"/>
      <c r="B97" s="107"/>
      <c r="C97" s="107"/>
      <c r="D97" s="107"/>
      <c r="F97" s="251"/>
      <c r="G97" s="252"/>
      <c r="H97" s="263"/>
      <c r="I97" s="263"/>
      <c r="J97" s="263"/>
      <c r="K97" s="263"/>
      <c r="L97" s="263"/>
      <c r="M97" s="263"/>
      <c r="N97" s="263"/>
      <c r="O97" s="263"/>
      <c r="P97" s="263"/>
      <c r="Q97" s="263"/>
      <c r="R97" s="263"/>
      <c r="S97" s="263"/>
      <c r="T97" s="263"/>
      <c r="U97" s="263"/>
      <c r="V97" s="263"/>
      <c r="W97" s="263"/>
      <c r="X97" s="251"/>
      <c r="Y97" s="251"/>
      <c r="Z97" s="251"/>
    </row>
    <row r="98" spans="1:26">
      <c r="A98" s="107"/>
      <c r="B98" s="107"/>
      <c r="C98" s="107"/>
      <c r="D98" s="107"/>
      <c r="F98" s="251"/>
      <c r="G98" s="254"/>
      <c r="H98" s="260"/>
      <c r="I98" s="260"/>
      <c r="J98" s="260"/>
      <c r="K98" s="260"/>
      <c r="L98" s="260"/>
      <c r="M98" s="260"/>
      <c r="N98" s="260"/>
      <c r="O98" s="260"/>
      <c r="P98" s="260"/>
      <c r="Q98" s="260"/>
      <c r="R98" s="260"/>
      <c r="S98" s="260"/>
      <c r="T98" s="260"/>
      <c r="U98" s="260"/>
      <c r="V98" s="260"/>
      <c r="W98" s="260"/>
      <c r="X98" s="251"/>
      <c r="Y98" s="251"/>
      <c r="Z98" s="251"/>
    </row>
    <row r="99" spans="1:26">
      <c r="A99" s="107"/>
      <c r="B99" s="107"/>
      <c r="C99" s="107"/>
      <c r="D99" s="107"/>
      <c r="F99" s="251"/>
      <c r="G99" s="254"/>
      <c r="H99" s="260"/>
      <c r="I99" s="260"/>
      <c r="J99" s="260"/>
      <c r="K99" s="260"/>
      <c r="L99" s="260"/>
      <c r="M99" s="260"/>
      <c r="N99" s="260"/>
      <c r="O99" s="260"/>
      <c r="P99" s="260"/>
      <c r="Q99" s="260"/>
      <c r="R99" s="260"/>
      <c r="S99" s="260"/>
      <c r="T99" s="260"/>
      <c r="U99" s="260"/>
      <c r="V99" s="260"/>
      <c r="W99" s="260"/>
      <c r="X99" s="251"/>
      <c r="Y99" s="251"/>
      <c r="Z99" s="251"/>
    </row>
    <row r="100" spans="1:26">
      <c r="A100" s="107"/>
      <c r="B100" s="107"/>
      <c r="C100" s="107"/>
      <c r="D100" s="107"/>
      <c r="F100" s="251"/>
      <c r="G100" s="254"/>
      <c r="H100" s="260"/>
      <c r="I100" s="260"/>
      <c r="J100" s="260"/>
      <c r="K100" s="260"/>
      <c r="L100" s="260"/>
      <c r="M100" s="260"/>
      <c r="N100" s="260"/>
      <c r="O100" s="260"/>
      <c r="P100" s="260"/>
      <c r="Q100" s="260"/>
      <c r="R100" s="260"/>
      <c r="S100" s="260"/>
      <c r="T100" s="260"/>
      <c r="U100" s="260"/>
      <c r="V100" s="260"/>
      <c r="W100" s="260"/>
    </row>
    <row r="101" spans="1:26">
      <c r="A101" s="107"/>
      <c r="B101" s="107"/>
      <c r="C101" s="107"/>
      <c r="D101" s="107"/>
      <c r="F101" s="251"/>
      <c r="G101" s="73"/>
      <c r="H101" s="73"/>
      <c r="I101" s="73"/>
      <c r="J101" s="73"/>
      <c r="K101" s="73"/>
      <c r="L101" s="73"/>
      <c r="M101" s="73"/>
      <c r="N101" s="73"/>
      <c r="O101" s="73"/>
      <c r="P101" s="73"/>
      <c r="Q101" s="73"/>
      <c r="R101" s="73"/>
      <c r="S101" s="73"/>
      <c r="T101" s="73"/>
      <c r="U101" s="73"/>
      <c r="V101" s="73"/>
      <c r="W101" s="73"/>
    </row>
  </sheetData>
  <mergeCells count="5">
    <mergeCell ref="A18:D18"/>
    <mergeCell ref="A39:D39"/>
    <mergeCell ref="A47:D47"/>
    <mergeCell ref="A1:D1"/>
    <mergeCell ref="A31:D31"/>
  </mergeCells>
  <hyperlinks>
    <hyperlink ref="F1" location="Contents!A1" display="Back to the Contents"/>
    <hyperlink ref="F2" location="Methodology!A1" display="Methodology"/>
  </hyperlinks>
  <pageMargins left="0.78740157480314965" right="0.78740157480314965" top="0.23622047244094491" bottom="0.47244094488188981" header="0" footer="7.874015748031496E-2"/>
  <pageSetup paperSize="9" orientation="landscape" r:id="rId1"/>
  <colBreaks count="1" manualBreakCount="1">
    <brk id="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
  <sheetViews>
    <sheetView showGridLines="0" view="pageBreakPreview" zoomScale="140" zoomScaleNormal="145" zoomScaleSheetLayoutView="140" workbookViewId="0">
      <selection sqref="A1:D1"/>
    </sheetView>
  </sheetViews>
  <sheetFormatPr defaultRowHeight="11.25"/>
  <cols>
    <col min="1" max="1" width="41.42578125" style="108" customWidth="1"/>
    <col min="2" max="2" width="2.85546875" style="108" customWidth="1"/>
    <col min="3" max="3" width="14" style="98" customWidth="1"/>
    <col min="4" max="4" width="10" style="98" customWidth="1"/>
    <col min="5" max="5" width="5.7109375" style="98" customWidth="1"/>
    <col min="6" max="6" width="10" style="13" customWidth="1"/>
    <col min="7" max="7" width="5.7109375" style="13" customWidth="1"/>
    <col min="8" max="35" width="9.140625" style="13"/>
    <col min="36" max="16384" width="9.140625" style="107"/>
  </cols>
  <sheetData>
    <row r="1" spans="1:35" s="109" customFormat="1" ht="24" customHeight="1">
      <c r="A1" s="297" t="s">
        <v>336</v>
      </c>
      <c r="B1" s="297"/>
      <c r="C1" s="121" t="s">
        <v>691</v>
      </c>
      <c r="D1" s="297"/>
      <c r="E1" s="5"/>
      <c r="F1" s="5"/>
      <c r="G1" s="117"/>
      <c r="H1" s="117"/>
      <c r="I1" s="5"/>
      <c r="J1" s="5"/>
      <c r="K1" s="5"/>
      <c r="L1" s="5"/>
      <c r="M1" s="5"/>
      <c r="N1" s="5"/>
      <c r="O1" s="5"/>
      <c r="P1" s="5"/>
      <c r="Q1" s="5"/>
      <c r="R1" s="5"/>
      <c r="S1" s="5"/>
      <c r="T1" s="5"/>
      <c r="U1" s="5"/>
      <c r="V1" s="5"/>
      <c r="W1" s="5"/>
      <c r="X1" s="5"/>
      <c r="Y1" s="5"/>
      <c r="Z1" s="5"/>
      <c r="AA1" s="5"/>
      <c r="AB1" s="5"/>
      <c r="AC1" s="5"/>
      <c r="AD1" s="5"/>
      <c r="AE1" s="5"/>
      <c r="AF1" s="5"/>
      <c r="AG1" s="5"/>
      <c r="AH1" s="5"/>
      <c r="AI1" s="5"/>
    </row>
    <row r="2" spans="1:35" s="108" customFormat="1" ht="28.5" customHeight="1">
      <c r="A2" s="296" t="s">
        <v>567</v>
      </c>
      <c r="B2" s="98"/>
      <c r="C2" s="121" t="s">
        <v>577</v>
      </c>
      <c r="D2" s="625" t="s">
        <v>256</v>
      </c>
      <c r="E2" s="626"/>
      <c r="F2" s="625" t="s">
        <v>256</v>
      </c>
      <c r="G2" s="626"/>
      <c r="H2" s="626"/>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row>
    <row r="3" spans="1:35" s="113" customFormat="1" ht="11.25" customHeight="1">
      <c r="A3" s="112"/>
      <c r="C3" s="117"/>
      <c r="D3" s="627"/>
      <c r="E3" s="455" t="s">
        <v>23</v>
      </c>
      <c r="F3" s="627"/>
      <c r="G3" s="455" t="s">
        <v>23</v>
      </c>
      <c r="H3" s="455"/>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row>
    <row r="4" spans="1:35" s="209" customFormat="1" ht="11.25" customHeight="1">
      <c r="A4" s="117"/>
      <c r="B4" s="264"/>
      <c r="C4" s="264"/>
      <c r="D4" s="628" t="s">
        <v>291</v>
      </c>
      <c r="E4" s="628">
        <v>1.6607824997954702E-2</v>
      </c>
      <c r="F4" s="628" t="s">
        <v>291</v>
      </c>
      <c r="G4" s="628">
        <v>4.7141288998966604E-3</v>
      </c>
      <c r="H4" s="628"/>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row>
    <row r="5" spans="1:35" s="209" customFormat="1" ht="11.25" customHeight="1">
      <c r="A5" s="112"/>
      <c r="B5" s="112"/>
      <c r="C5" s="120"/>
      <c r="D5" s="628" t="s">
        <v>292</v>
      </c>
      <c r="E5" s="628">
        <v>2.5367045696015496E-2</v>
      </c>
      <c r="F5" s="628" t="s">
        <v>294</v>
      </c>
      <c r="G5" s="628">
        <v>6.5270996184385605E-3</v>
      </c>
      <c r="H5" s="628"/>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row>
    <row r="6" spans="1:35" s="209" customFormat="1" ht="11.25" customHeight="1">
      <c r="A6" s="116"/>
      <c r="B6" s="113"/>
      <c r="C6" s="117"/>
      <c r="D6" s="628" t="s">
        <v>293</v>
      </c>
      <c r="E6" s="628">
        <v>2.6222121613901195E-2</v>
      </c>
      <c r="F6" s="628" t="s">
        <v>296</v>
      </c>
      <c r="G6" s="628">
        <v>7.3387798148024028E-3</v>
      </c>
      <c r="H6" s="628"/>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row>
    <row r="7" spans="1:35" s="209" customFormat="1" ht="11.25" customHeight="1">
      <c r="A7" s="115"/>
      <c r="B7" s="113"/>
      <c r="C7" s="117"/>
      <c r="D7" s="628" t="s">
        <v>294</v>
      </c>
      <c r="E7" s="628">
        <v>2.7411201352200633E-2</v>
      </c>
      <c r="F7" s="629" t="s">
        <v>301</v>
      </c>
      <c r="G7" s="628">
        <v>8.3432872012717003E-3</v>
      </c>
      <c r="H7" s="628"/>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row>
    <row r="8" spans="1:35" s="209" customFormat="1" ht="11.25" customHeight="1">
      <c r="A8" s="115"/>
      <c r="B8" s="113"/>
      <c r="C8" s="117"/>
      <c r="D8" s="628" t="s">
        <v>295</v>
      </c>
      <c r="E8" s="628">
        <v>2.884183370291462E-2</v>
      </c>
      <c r="F8" s="628" t="s">
        <v>293</v>
      </c>
      <c r="G8" s="628">
        <v>8.616158396203024E-3</v>
      </c>
      <c r="H8" s="628"/>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row>
    <row r="9" spans="1:35" s="209" customFormat="1" ht="11.25" customHeight="1">
      <c r="A9" s="113"/>
      <c r="B9" s="113"/>
      <c r="C9" s="117"/>
      <c r="D9" s="628" t="s">
        <v>296</v>
      </c>
      <c r="E9" s="628">
        <v>3.1462696901505972E-2</v>
      </c>
      <c r="F9" s="512" t="s">
        <v>640</v>
      </c>
      <c r="G9" s="628">
        <v>9.583428490983972E-3</v>
      </c>
      <c r="H9" s="628"/>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row>
    <row r="10" spans="1:35" s="209" customFormat="1" ht="11.25" customHeight="1">
      <c r="A10" s="115"/>
      <c r="B10" s="113"/>
      <c r="C10" s="117"/>
      <c r="D10" s="512" t="s">
        <v>297</v>
      </c>
      <c r="E10" s="628">
        <v>3.2357041268196468E-2</v>
      </c>
      <c r="F10" s="628" t="s">
        <v>292</v>
      </c>
      <c r="G10" s="628">
        <v>9.6867207056072872E-3</v>
      </c>
      <c r="H10" s="628"/>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row>
    <row r="11" spans="1:35" s="209" customFormat="1" ht="11.25" customHeight="1">
      <c r="A11" s="115"/>
      <c r="B11" s="113"/>
      <c r="C11" s="117"/>
      <c r="D11" s="628" t="s">
        <v>298</v>
      </c>
      <c r="E11" s="628">
        <v>3.4585952646730513E-2</v>
      </c>
      <c r="F11" s="628" t="s">
        <v>295</v>
      </c>
      <c r="G11" s="628">
        <v>9.8881004909267978E-3</v>
      </c>
      <c r="H11" s="628"/>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row>
    <row r="12" spans="1:35" s="209" customFormat="1" ht="11.25" customHeight="1">
      <c r="A12" s="115"/>
      <c r="B12" s="113"/>
      <c r="C12" s="117"/>
      <c r="D12" s="512" t="s">
        <v>299</v>
      </c>
      <c r="E12" s="628">
        <v>3.6454305788435379E-2</v>
      </c>
      <c r="F12" s="512" t="s">
        <v>297</v>
      </c>
      <c r="G12" s="628">
        <v>1.0174327168907421E-2</v>
      </c>
      <c r="H12" s="628"/>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row>
    <row r="13" spans="1:35" s="209" customFormat="1" ht="11.25" customHeight="1">
      <c r="A13" s="43"/>
      <c r="B13" s="43"/>
      <c r="C13" s="267"/>
      <c r="D13" s="512" t="s">
        <v>300</v>
      </c>
      <c r="E13" s="628">
        <v>3.7447368052932702E-2</v>
      </c>
      <c r="F13" s="628" t="s">
        <v>298</v>
      </c>
      <c r="G13" s="628">
        <v>1.0564379456269257E-2</v>
      </c>
      <c r="H13" s="628"/>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row>
    <row r="14" spans="1:35" s="209" customFormat="1" ht="11.25" customHeight="1">
      <c r="A14" s="43"/>
      <c r="B14" s="43"/>
      <c r="C14" s="267"/>
      <c r="D14" s="629" t="s">
        <v>301</v>
      </c>
      <c r="E14" s="628">
        <v>3.7704670903103116E-2</v>
      </c>
      <c r="F14" s="512" t="s">
        <v>299</v>
      </c>
      <c r="G14" s="628">
        <v>1.0761826406405864E-2</v>
      </c>
      <c r="H14" s="628"/>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row>
    <row r="15" spans="1:35" s="209" customFormat="1" ht="11.25" customHeight="1">
      <c r="A15" s="113"/>
      <c r="B15" s="113"/>
      <c r="C15" s="117"/>
      <c r="D15" s="628" t="s">
        <v>302</v>
      </c>
      <c r="E15" s="628">
        <v>4.0242668610792877E-2</v>
      </c>
      <c r="F15" s="512" t="s">
        <v>300</v>
      </c>
      <c r="G15" s="628">
        <v>1.1130606882099556E-2</v>
      </c>
      <c r="H15" s="628"/>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row>
    <row r="16" spans="1:35" s="209" customFormat="1" ht="11.25" customHeight="1">
      <c r="A16" s="266"/>
      <c r="B16" s="113"/>
      <c r="C16" s="117"/>
      <c r="D16" s="512" t="s">
        <v>640</v>
      </c>
      <c r="E16" s="628">
        <v>4.3083791805545057E-2</v>
      </c>
      <c r="F16" s="630" t="s">
        <v>30</v>
      </c>
      <c r="G16" s="630">
        <v>1.2388233439970378E-2</v>
      </c>
      <c r="H16" s="628"/>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row>
    <row r="17" spans="1:35" s="209" customFormat="1" ht="11.25" customHeight="1">
      <c r="A17" s="113"/>
      <c r="B17" s="113"/>
      <c r="C17" s="117"/>
      <c r="D17" s="628" t="s">
        <v>303</v>
      </c>
      <c r="E17" s="628">
        <v>4.3111592578129923E-2</v>
      </c>
      <c r="F17" s="628" t="s">
        <v>305</v>
      </c>
      <c r="G17" s="628">
        <v>1.2650967070628072E-2</v>
      </c>
      <c r="H17" s="628"/>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row>
    <row r="18" spans="1:35" s="209" customFormat="1" ht="11.25" customHeight="1">
      <c r="A18" s="113"/>
      <c r="B18" s="113"/>
      <c r="C18" s="117"/>
      <c r="D18" s="630" t="s">
        <v>30</v>
      </c>
      <c r="E18" s="630">
        <v>4.4020624109952985E-2</v>
      </c>
      <c r="F18" s="628" t="s">
        <v>303</v>
      </c>
      <c r="G18" s="628">
        <v>1.3332502283763174E-2</v>
      </c>
      <c r="H18" s="628"/>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row>
    <row r="19" spans="1:35" s="209" customFormat="1" ht="11.25" customHeight="1">
      <c r="A19" s="113"/>
      <c r="B19" s="113"/>
      <c r="C19" s="117"/>
      <c r="D19" s="512" t="s">
        <v>304</v>
      </c>
      <c r="E19" s="628">
        <v>4.4350089705623506E-2</v>
      </c>
      <c r="F19" s="512" t="s">
        <v>304</v>
      </c>
      <c r="G19" s="628">
        <v>1.334026128045405E-2</v>
      </c>
      <c r="H19" s="628"/>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row>
    <row r="20" spans="1:35" s="209" customFormat="1" ht="11.25" customHeight="1">
      <c r="A20" s="113"/>
      <c r="B20" s="113"/>
      <c r="C20" s="117"/>
      <c r="D20" s="628" t="s">
        <v>305</v>
      </c>
      <c r="E20" s="628">
        <v>4.4856718536402218E-2</v>
      </c>
      <c r="F20" s="628" t="s">
        <v>310</v>
      </c>
      <c r="G20" s="628">
        <v>1.3511935108617933E-2</v>
      </c>
      <c r="H20" s="628"/>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row>
    <row r="21" spans="1:35" s="209" customFormat="1" ht="11.25" customHeight="1">
      <c r="A21" s="113"/>
      <c r="B21" s="113"/>
      <c r="C21" s="117"/>
      <c r="D21" s="512" t="s">
        <v>306</v>
      </c>
      <c r="E21" s="628">
        <v>4.7822042145335919E-2</v>
      </c>
      <c r="F21" s="630" t="s">
        <v>382</v>
      </c>
      <c r="G21" s="630">
        <v>1.3541237675331282E-2</v>
      </c>
      <c r="H21" s="628"/>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row>
    <row r="22" spans="1:35" s="209" customFormat="1" ht="11.25" customHeight="1">
      <c r="A22" s="113"/>
      <c r="B22" s="113"/>
      <c r="C22" s="117"/>
      <c r="D22" s="512" t="s">
        <v>307</v>
      </c>
      <c r="E22" s="628">
        <v>4.8003777346414145E-2</v>
      </c>
      <c r="F22" s="512" t="s">
        <v>307</v>
      </c>
      <c r="G22" s="628">
        <v>1.3933652345744481E-2</v>
      </c>
      <c r="H22" s="628"/>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row>
    <row r="23" spans="1:35" s="209" customFormat="1" ht="7.5" customHeight="1">
      <c r="A23" s="113"/>
      <c r="B23" s="113"/>
      <c r="C23" s="117"/>
      <c r="D23" s="630" t="s">
        <v>382</v>
      </c>
      <c r="E23" s="630">
        <v>4.8349384921868452E-2</v>
      </c>
      <c r="F23" s="628" t="s">
        <v>308</v>
      </c>
      <c r="G23" s="628">
        <v>1.4296058372477303E-2</v>
      </c>
      <c r="H23" s="628"/>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row>
    <row r="24" spans="1:35" s="209" customFormat="1" ht="21" customHeight="1">
      <c r="A24" s="301" t="s">
        <v>719</v>
      </c>
      <c r="B24" s="113"/>
      <c r="C24" s="117"/>
      <c r="D24" s="628" t="s">
        <v>308</v>
      </c>
      <c r="E24" s="628">
        <v>5.6972889783355039E-2</v>
      </c>
      <c r="F24" s="628" t="s">
        <v>302</v>
      </c>
      <c r="G24" s="628">
        <v>1.4955805794320692E-2</v>
      </c>
      <c r="H24" s="628"/>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row>
    <row r="25" spans="1:35" s="209" customFormat="1" ht="11.25" customHeight="1">
      <c r="B25" s="113"/>
      <c r="C25" s="117"/>
      <c r="D25" s="628" t="s">
        <v>309</v>
      </c>
      <c r="E25" s="628">
        <v>6.4618812039607551E-2</v>
      </c>
      <c r="F25" s="628" t="s">
        <v>309</v>
      </c>
      <c r="G25" s="628">
        <v>1.8426552067156942E-2</v>
      </c>
      <c r="H25" s="628"/>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row>
    <row r="26" spans="1:35" s="209" customFormat="1" ht="11.25" customHeight="1">
      <c r="A26" s="113"/>
      <c r="B26" s="113"/>
      <c r="C26" s="117"/>
      <c r="D26" s="628" t="s">
        <v>310</v>
      </c>
      <c r="E26" s="628">
        <v>6.5555253494863477E-2</v>
      </c>
      <c r="F26" s="628" t="s">
        <v>312</v>
      </c>
      <c r="G26" s="628">
        <v>2.2138310136839819E-2</v>
      </c>
      <c r="H26" s="512"/>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row>
    <row r="27" spans="1:35" s="209" customFormat="1" ht="11.25" customHeight="1">
      <c r="A27" s="113"/>
      <c r="B27" s="113"/>
      <c r="C27" s="117"/>
      <c r="D27" s="628" t="s">
        <v>311</v>
      </c>
      <c r="E27" s="628">
        <v>7.3916756562387637E-2</v>
      </c>
      <c r="F27" s="628" t="s">
        <v>311</v>
      </c>
      <c r="G27" s="628">
        <v>2.477790103530041E-2</v>
      </c>
      <c r="H27" s="628"/>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row>
    <row r="28" spans="1:35" s="209" customFormat="1" ht="11.25" customHeight="1">
      <c r="A28" s="113"/>
      <c r="B28" s="113"/>
      <c r="C28" s="117"/>
      <c r="D28" s="628" t="s">
        <v>312</v>
      </c>
      <c r="E28" s="628">
        <v>7.598784194528875E-2</v>
      </c>
      <c r="F28" s="512" t="s">
        <v>306</v>
      </c>
      <c r="G28" s="628">
        <v>2.634675820396272E-2</v>
      </c>
      <c r="H28" s="512"/>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row>
    <row r="29" spans="1:35" s="209" customFormat="1" ht="11.25" customHeight="1">
      <c r="A29" s="113"/>
      <c r="B29" s="113"/>
      <c r="C29" s="117"/>
      <c r="D29" s="628" t="s">
        <v>313</v>
      </c>
      <c r="E29" s="628">
        <v>9.0821594499821301E-2</v>
      </c>
      <c r="F29" s="628" t="s">
        <v>313</v>
      </c>
      <c r="G29" s="628">
        <v>3.7654166134869604E-2</v>
      </c>
      <c r="H29" s="628"/>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row>
    <row r="30" spans="1:35" s="209" customFormat="1" ht="11.25" customHeight="1">
      <c r="A30" s="113"/>
      <c r="B30" s="113"/>
      <c r="C30" s="117"/>
      <c r="D30" s="513"/>
      <c r="E30" s="513"/>
      <c r="F30" s="513"/>
      <c r="G30" s="513"/>
      <c r="H30" s="512"/>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row>
    <row r="31" spans="1:35" s="209" customFormat="1" ht="11.25" customHeight="1">
      <c r="A31" s="113"/>
      <c r="B31" s="113"/>
      <c r="C31" s="122"/>
      <c r="D31" s="513"/>
      <c r="E31" s="513"/>
      <c r="F31" s="513"/>
      <c r="G31" s="513"/>
      <c r="H31" s="629"/>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row>
    <row r="32" spans="1:35" s="209" customFormat="1" ht="11.25" customHeight="1">
      <c r="A32" s="113"/>
      <c r="B32" s="113"/>
      <c r="C32" s="117"/>
      <c r="D32" s="467"/>
      <c r="E32" s="631"/>
      <c r="F32" s="513"/>
      <c r="G32" s="513"/>
      <c r="H32" s="512"/>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row>
    <row r="33" spans="1:35" s="209" customFormat="1" ht="11.25" customHeight="1">
      <c r="A33" s="113"/>
      <c r="B33" s="113"/>
      <c r="C33" s="117"/>
      <c r="D33" s="628" t="s">
        <v>20</v>
      </c>
      <c r="E33" s="628">
        <v>4.372822299651568E-2</v>
      </c>
      <c r="F33" s="628" t="s">
        <v>315</v>
      </c>
      <c r="G33" s="628">
        <v>3.3511795885125301E-3</v>
      </c>
      <c r="H33" s="512"/>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row>
    <row r="34" spans="1:35" s="209" customFormat="1" ht="11.25" customHeight="1">
      <c r="A34" s="113"/>
      <c r="B34" s="113"/>
      <c r="C34" s="117"/>
      <c r="D34" s="628" t="s">
        <v>15</v>
      </c>
      <c r="E34" s="628">
        <v>3.7656776701387833E-2</v>
      </c>
      <c r="F34" s="628" t="s">
        <v>316</v>
      </c>
      <c r="G34" s="628">
        <v>8.9867445517861147E-3</v>
      </c>
      <c r="H34" s="512"/>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row>
    <row r="35" spans="1:35" s="209" customFormat="1" ht="11.25" customHeight="1">
      <c r="A35" s="113"/>
      <c r="B35" s="113"/>
      <c r="C35" s="117"/>
      <c r="D35" s="628" t="s">
        <v>14</v>
      </c>
      <c r="E35" s="628">
        <v>5.5176982774938481E-2</v>
      </c>
      <c r="F35" s="628" t="s">
        <v>14</v>
      </c>
      <c r="G35" s="628">
        <v>9.5669439931735014E-3</v>
      </c>
      <c r="H35" s="512"/>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row>
    <row r="36" spans="1:35" s="209" customFormat="1" ht="11.25" customHeight="1">
      <c r="B36" s="113"/>
      <c r="C36" s="117"/>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row>
    <row r="37" spans="1:35" s="209" customFormat="1" ht="11.25" customHeight="1">
      <c r="B37" s="113"/>
      <c r="C37" s="117"/>
      <c r="D37" s="148"/>
      <c r="E37" s="203"/>
      <c r="F37" s="148"/>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row>
    <row r="38" spans="1:35" s="209" customFormat="1" ht="11.25" customHeight="1">
      <c r="A38" s="113"/>
      <c r="B38" s="113"/>
      <c r="C38" s="117"/>
      <c r="D38" s="148"/>
      <c r="E38" s="148"/>
      <c r="F38" s="148"/>
      <c r="G38" s="148"/>
      <c r="H38" s="148"/>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row>
    <row r="39" spans="1:35" s="209" customFormat="1" ht="11.25" customHeight="1">
      <c r="A39" s="113"/>
      <c r="B39" s="113"/>
      <c r="C39" s="117"/>
      <c r="D39" s="148"/>
      <c r="E39" s="148"/>
      <c r="F39" s="148"/>
      <c r="G39" s="148"/>
      <c r="H39" s="148"/>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row>
    <row r="40" spans="1:35" s="111" customFormat="1" ht="11.25" customHeight="1">
      <c r="B40" s="110"/>
      <c r="C40" s="55"/>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row>
    <row r="41" spans="1:35" s="111" customFormat="1" ht="11.25" customHeight="1">
      <c r="A41" s="110"/>
      <c r="B41" s="110"/>
      <c r="C41" s="55"/>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row>
    <row r="42" spans="1:35" s="111" customFormat="1" ht="14.25" customHeight="1">
      <c r="A42" s="110"/>
      <c r="B42" s="110"/>
      <c r="C42" s="55"/>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row>
    <row r="43" spans="1:35" s="111" customFormat="1" ht="19.5" customHeight="1">
      <c r="A43" s="300" t="s">
        <v>647</v>
      </c>
      <c r="B43" s="110"/>
      <c r="C43" s="55"/>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row>
    <row r="44" spans="1:35" s="111" customFormat="1" ht="15" customHeight="1">
      <c r="A44" s="146" t="s">
        <v>628</v>
      </c>
      <c r="B44" s="110"/>
      <c r="C44" s="55"/>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row>
    <row r="45" spans="1:35" s="111" customFormat="1" ht="9.75" hidden="1" customHeight="1">
      <c r="A45" s="146" t="s">
        <v>209</v>
      </c>
      <c r="B45" s="110"/>
      <c r="C45" s="55"/>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row>
    <row r="46" spans="1:35" s="111" customFormat="1" ht="11.25" customHeight="1">
      <c r="B46" s="110"/>
      <c r="C46" s="55"/>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row>
    <row r="47" spans="1:35" s="111" customFormat="1" ht="11.25" customHeight="1">
      <c r="B47" s="110"/>
      <c r="C47" s="55"/>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row>
    <row r="48" spans="1:35" s="111" customFormat="1" ht="11.25" customHeight="1">
      <c r="A48" s="110"/>
      <c r="B48" s="110"/>
      <c r="C48" s="55"/>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row>
    <row r="49" spans="1:35" s="111" customFormat="1" ht="11.25" customHeight="1">
      <c r="A49" s="110"/>
      <c r="B49" s="110"/>
      <c r="C49" s="55"/>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row>
    <row r="50" spans="1:35" s="111" customFormat="1" ht="11.25" customHeight="1">
      <c r="A50" s="110"/>
      <c r="B50" s="110"/>
      <c r="C50" s="55"/>
      <c r="D50" s="203"/>
      <c r="E50" s="148"/>
      <c r="F50" s="203"/>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row>
    <row r="51" spans="1:35" s="111" customFormat="1" ht="11.25" customHeight="1">
      <c r="A51" s="110"/>
      <c r="B51" s="110"/>
      <c r="C51" s="55"/>
      <c r="D51" s="203"/>
      <c r="E51" s="203"/>
      <c r="F51" s="203"/>
      <c r="G51" s="203"/>
      <c r="H51" s="203"/>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row>
    <row r="52" spans="1:35" s="111" customFormat="1" ht="11.25" customHeight="1">
      <c r="A52" s="110"/>
      <c r="B52" s="110"/>
      <c r="C52" s="55"/>
      <c r="D52" s="13"/>
      <c r="E52" s="203"/>
      <c r="F52" s="13"/>
      <c r="G52" s="203"/>
      <c r="H52" s="203"/>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row>
    <row r="53" spans="1:35" s="209" customFormat="1" ht="11.25" customHeight="1">
      <c r="B53" s="113"/>
      <c r="C53" s="117"/>
      <c r="D53" s="13"/>
      <c r="E53" s="13"/>
      <c r="F53" s="13"/>
      <c r="G53" s="13"/>
      <c r="H53" s="1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row>
    <row r="54" spans="1:35" s="209" customFormat="1" ht="11.25" customHeight="1">
      <c r="A54" s="113"/>
      <c r="B54" s="113"/>
      <c r="C54" s="117"/>
      <c r="D54" s="13"/>
      <c r="E54" s="13"/>
      <c r="F54" s="13"/>
      <c r="G54" s="13"/>
      <c r="H54" s="1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row>
    <row r="55" spans="1:35" ht="11.25" customHeight="1">
      <c r="A55" s="209"/>
      <c r="D55" s="13"/>
      <c r="E55" s="13"/>
    </row>
    <row r="56" spans="1:35" ht="11.25" customHeight="1">
      <c r="D56" s="13"/>
      <c r="E56" s="13"/>
    </row>
    <row r="57" spans="1:35" ht="11.25" customHeight="1">
      <c r="D57" s="13"/>
      <c r="E57" s="13"/>
    </row>
    <row r="58" spans="1:35" ht="11.25" customHeight="1">
      <c r="D58" s="13"/>
      <c r="E58" s="13"/>
    </row>
    <row r="59" spans="1:35" ht="11.25" customHeight="1">
      <c r="E59" s="13"/>
    </row>
    <row r="60" spans="1:35" ht="11.25" customHeight="1"/>
    <row r="61" spans="1:35" ht="11.25" customHeight="1">
      <c r="D61" s="13"/>
    </row>
    <row r="62" spans="1:35" ht="11.25" customHeight="1">
      <c r="D62" s="13"/>
      <c r="E62" s="13"/>
    </row>
    <row r="63" spans="1:35" ht="11.25" customHeight="1">
      <c r="D63" s="13"/>
      <c r="E63" s="13"/>
    </row>
    <row r="64" spans="1:35" ht="11.25" customHeight="1">
      <c r="A64" s="107"/>
      <c r="B64" s="107"/>
      <c r="C64" s="13"/>
      <c r="D64" s="13"/>
      <c r="E64" s="13"/>
    </row>
    <row r="65" spans="1:5" ht="11.25" customHeight="1">
      <c r="A65" s="107"/>
      <c r="B65" s="107"/>
      <c r="C65" s="13"/>
      <c r="D65" s="13"/>
      <c r="E65" s="13"/>
    </row>
    <row r="66" spans="1:5" ht="11.25" customHeight="1">
      <c r="A66" s="107"/>
      <c r="B66" s="107"/>
      <c r="C66" s="13"/>
      <c r="D66" s="13"/>
      <c r="E66" s="13"/>
    </row>
    <row r="67" spans="1:5" ht="11.25" customHeight="1">
      <c r="A67" s="107"/>
      <c r="B67" s="107"/>
      <c r="C67" s="13"/>
      <c r="D67" s="13"/>
      <c r="E67" s="13"/>
    </row>
    <row r="68" spans="1:5" ht="11.25" customHeight="1">
      <c r="A68" s="107"/>
      <c r="B68" s="107"/>
      <c r="C68" s="13"/>
      <c r="D68" s="13"/>
      <c r="E68" s="13"/>
    </row>
    <row r="69" spans="1:5" ht="11.25" customHeight="1">
      <c r="A69" s="107"/>
      <c r="B69" s="107"/>
      <c r="C69" s="13"/>
      <c r="D69" s="13"/>
      <c r="E69" s="13"/>
    </row>
    <row r="70" spans="1:5" ht="11.25" customHeight="1">
      <c r="A70" s="107"/>
      <c r="B70" s="107"/>
      <c r="C70" s="13"/>
      <c r="D70" s="13"/>
      <c r="E70" s="13"/>
    </row>
    <row r="71" spans="1:5" ht="11.25" customHeight="1">
      <c r="A71" s="107"/>
      <c r="B71" s="107"/>
      <c r="C71" s="13"/>
      <c r="D71" s="13"/>
      <c r="E71" s="13"/>
    </row>
    <row r="72" spans="1:5" ht="11.25" customHeight="1">
      <c r="A72" s="107"/>
      <c r="B72" s="107"/>
      <c r="C72" s="13"/>
      <c r="D72" s="13"/>
      <c r="E72" s="13"/>
    </row>
    <row r="73" spans="1:5" ht="11.25" customHeight="1">
      <c r="A73" s="107"/>
      <c r="B73" s="107"/>
      <c r="C73" s="13"/>
      <c r="D73" s="13"/>
      <c r="E73" s="13"/>
    </row>
    <row r="74" spans="1:5" ht="11.25" customHeight="1">
      <c r="A74" s="107"/>
      <c r="B74" s="107"/>
      <c r="C74" s="13"/>
      <c r="D74" s="13"/>
      <c r="E74" s="13"/>
    </row>
    <row r="75" spans="1:5" ht="11.25" customHeight="1">
      <c r="A75" s="107"/>
      <c r="B75" s="107"/>
      <c r="C75" s="13"/>
      <c r="E75" s="13"/>
    </row>
    <row r="76" spans="1:5" ht="11.25" customHeight="1">
      <c r="A76" s="107"/>
      <c r="B76" s="107"/>
      <c r="C76" s="13"/>
    </row>
    <row r="77" spans="1:5" ht="11.25" customHeight="1">
      <c r="A77" s="107"/>
      <c r="B77" s="107"/>
      <c r="C77" s="13"/>
    </row>
  </sheetData>
  <sortState ref="F4:G31">
    <sortCondition ref="G4:G31"/>
  </sortState>
  <hyperlinks>
    <hyperlink ref="C1" location="Contents!A1" display="Back to the Contents"/>
    <hyperlink ref="C2" location="Methodology!A1" display="Methodology"/>
  </hyperlinks>
  <pageMargins left="0.78740157480314965" right="0.78740157480314965" top="0.23622047244094491" bottom="0.47244094488188981" header="0" footer="7.874015748031496E-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5"/>
  <sheetViews>
    <sheetView showGridLines="0" view="pageBreakPreview" zoomScale="140" zoomScaleNormal="140" zoomScaleSheetLayoutView="140" workbookViewId="0">
      <selection sqref="A1:D1"/>
    </sheetView>
  </sheetViews>
  <sheetFormatPr defaultRowHeight="11.25"/>
  <cols>
    <col min="1" max="1" width="22.140625" style="108" customWidth="1"/>
    <col min="2" max="4" width="6.42578125" style="108" customWidth="1"/>
    <col min="5" max="5" width="2.85546875" style="107" customWidth="1"/>
    <col min="6" max="6" width="14.140625" style="107" customWidth="1"/>
    <col min="7" max="7" width="21.42578125" style="198" customWidth="1"/>
    <col min="8" max="23" width="5.7109375" style="198" customWidth="1"/>
    <col min="24" max="26" width="5.7109375" style="13" customWidth="1"/>
    <col min="27" max="46" width="9.140625" style="13"/>
    <col min="47" max="16384" width="9.140625" style="107"/>
  </cols>
  <sheetData>
    <row r="1" spans="1:46" s="109" customFormat="1" ht="24" customHeight="1">
      <c r="A1" s="750" t="s">
        <v>336</v>
      </c>
      <c r="B1" s="793"/>
      <c r="C1" s="793"/>
      <c r="D1" s="793"/>
      <c r="F1" s="121" t="s">
        <v>691</v>
      </c>
      <c r="G1" s="198"/>
      <c r="H1" s="198"/>
      <c r="I1" s="198"/>
      <c r="J1" s="198"/>
      <c r="K1" s="198"/>
      <c r="L1" s="198"/>
      <c r="M1" s="198"/>
      <c r="N1" s="198"/>
      <c r="O1" s="198"/>
      <c r="P1" s="198"/>
      <c r="Q1" s="198"/>
      <c r="R1" s="198"/>
      <c r="S1" s="198"/>
      <c r="T1" s="198"/>
      <c r="U1" s="198"/>
      <c r="V1" s="198"/>
      <c r="W1" s="198"/>
      <c r="X1" s="5"/>
      <c r="Y1" s="5"/>
      <c r="Z1" s="5"/>
      <c r="AA1" s="5"/>
      <c r="AB1" s="5"/>
      <c r="AC1" s="5"/>
      <c r="AD1" s="5"/>
      <c r="AE1" s="5"/>
      <c r="AF1" s="5"/>
      <c r="AG1" s="5"/>
      <c r="AH1" s="5"/>
      <c r="AI1" s="5"/>
      <c r="AJ1" s="5"/>
      <c r="AK1" s="5"/>
      <c r="AL1" s="5"/>
      <c r="AM1" s="5"/>
      <c r="AN1" s="5"/>
      <c r="AO1" s="5"/>
      <c r="AP1" s="5"/>
      <c r="AQ1" s="5"/>
      <c r="AR1" s="5"/>
      <c r="AS1" s="5"/>
      <c r="AT1" s="5"/>
    </row>
    <row r="2" spans="1:46" s="98" customFormat="1" ht="18.75" customHeight="1">
      <c r="A2" s="364" t="s">
        <v>595</v>
      </c>
      <c r="F2" s="121" t="s">
        <v>577</v>
      </c>
      <c r="G2" s="200"/>
      <c r="H2" s="198"/>
      <c r="I2" s="198"/>
      <c r="J2" s="198"/>
      <c r="K2" s="198"/>
      <c r="L2" s="198"/>
      <c r="M2" s="198"/>
      <c r="N2" s="198"/>
      <c r="O2" s="198"/>
      <c r="P2" s="198"/>
      <c r="Q2" s="198"/>
      <c r="R2" s="198"/>
      <c r="S2" s="198"/>
      <c r="T2" s="198"/>
      <c r="U2" s="198"/>
      <c r="V2" s="198"/>
      <c r="W2" s="198"/>
    </row>
    <row r="3" spans="1:46" s="113" customFormat="1" ht="9.75" customHeight="1">
      <c r="A3" s="112"/>
      <c r="D3" s="369" t="s">
        <v>720</v>
      </c>
      <c r="G3" s="416"/>
      <c r="H3" s="416"/>
      <c r="I3" s="416"/>
      <c r="J3" s="416"/>
      <c r="K3" s="416"/>
      <c r="L3" s="416"/>
      <c r="M3" s="416"/>
      <c r="N3" s="416"/>
      <c r="O3" s="416"/>
      <c r="P3" s="416"/>
      <c r="Q3" s="416"/>
      <c r="R3" s="416"/>
      <c r="S3" s="416"/>
      <c r="T3" s="416"/>
      <c r="U3" s="416"/>
      <c r="V3" s="416"/>
      <c r="W3" s="198"/>
      <c r="X3" s="117"/>
      <c r="Y3" s="117"/>
      <c r="Z3" s="117"/>
      <c r="AA3" s="117"/>
      <c r="AB3" s="117"/>
      <c r="AC3" s="117"/>
      <c r="AD3" s="117"/>
      <c r="AE3" s="117"/>
      <c r="AF3" s="117"/>
      <c r="AG3" s="117"/>
      <c r="AH3" s="117"/>
      <c r="AI3" s="117"/>
      <c r="AJ3" s="117"/>
      <c r="AK3" s="117"/>
      <c r="AL3" s="117"/>
      <c r="AM3" s="117"/>
      <c r="AN3" s="117"/>
      <c r="AO3" s="117"/>
      <c r="AP3" s="117"/>
      <c r="AQ3" s="117"/>
      <c r="AR3" s="117"/>
      <c r="AS3" s="117"/>
      <c r="AT3" s="117"/>
    </row>
    <row r="4" spans="1:46" s="209" customFormat="1" ht="9.75" customHeight="1">
      <c r="A4" s="94"/>
      <c r="B4" s="193">
        <v>2014</v>
      </c>
      <c r="C4" s="193">
        <v>2015</v>
      </c>
      <c r="D4" s="191">
        <v>2016</v>
      </c>
      <c r="E4" s="113"/>
      <c r="F4" s="113"/>
      <c r="G4" s="416"/>
      <c r="H4" s="632">
        <v>2010</v>
      </c>
      <c r="I4" s="632">
        <v>2011</v>
      </c>
      <c r="J4" s="632">
        <v>2012</v>
      </c>
      <c r="K4" s="632">
        <v>2013</v>
      </c>
      <c r="L4" s="632">
        <v>2014</v>
      </c>
      <c r="M4" s="632">
        <v>2015</v>
      </c>
      <c r="N4" s="632">
        <v>2016</v>
      </c>
      <c r="O4" s="416"/>
      <c r="P4" s="416"/>
      <c r="Q4" s="416"/>
      <c r="R4" s="416"/>
      <c r="S4" s="416"/>
      <c r="T4" s="416"/>
      <c r="U4" s="416"/>
      <c r="V4" s="416"/>
      <c r="W4" s="198"/>
      <c r="X4" s="203"/>
      <c r="Y4" s="203"/>
      <c r="Z4" s="203"/>
      <c r="AA4" s="203"/>
      <c r="AB4" s="203"/>
      <c r="AC4" s="203"/>
      <c r="AD4" s="203"/>
      <c r="AE4" s="203"/>
      <c r="AF4" s="203"/>
      <c r="AG4" s="203"/>
      <c r="AH4" s="203"/>
      <c r="AI4" s="203"/>
      <c r="AJ4" s="203"/>
      <c r="AK4" s="203"/>
      <c r="AL4" s="203"/>
      <c r="AM4" s="203"/>
      <c r="AN4" s="203"/>
      <c r="AO4" s="203"/>
      <c r="AP4" s="203"/>
      <c r="AQ4" s="203"/>
      <c r="AR4" s="203"/>
      <c r="AS4" s="203"/>
      <c r="AT4" s="203"/>
    </row>
    <row r="5" spans="1:46" s="209" customFormat="1" ht="9.75" customHeight="1">
      <c r="A5" s="368" t="s">
        <v>205</v>
      </c>
      <c r="B5" s="195">
        <v>3764</v>
      </c>
      <c r="C5" s="195">
        <v>3638</v>
      </c>
      <c r="D5" s="192">
        <v>3463</v>
      </c>
      <c r="E5" s="99"/>
      <c r="F5" s="99"/>
      <c r="G5" s="531" t="s">
        <v>23</v>
      </c>
      <c r="H5" s="531">
        <v>3518</v>
      </c>
      <c r="I5" s="531">
        <v>3518</v>
      </c>
      <c r="J5" s="430">
        <v>3921</v>
      </c>
      <c r="K5" s="430">
        <v>3961</v>
      </c>
      <c r="L5" s="430">
        <v>3764</v>
      </c>
      <c r="M5" s="531">
        <v>3638</v>
      </c>
      <c r="N5" s="531">
        <v>3463</v>
      </c>
      <c r="O5" s="416"/>
      <c r="P5" s="416"/>
      <c r="Q5" s="416"/>
      <c r="R5" s="416"/>
      <c r="S5" s="416"/>
      <c r="T5" s="416"/>
      <c r="U5" s="416"/>
      <c r="V5" s="416"/>
      <c r="W5" s="198"/>
      <c r="X5" s="203"/>
      <c r="Y5" s="203"/>
      <c r="Z5" s="203"/>
      <c r="AA5" s="203"/>
      <c r="AB5" s="203"/>
      <c r="AC5" s="203"/>
      <c r="AD5" s="203"/>
      <c r="AE5" s="203"/>
      <c r="AF5" s="203"/>
      <c r="AG5" s="203"/>
      <c r="AH5" s="203"/>
      <c r="AI5" s="203"/>
      <c r="AJ5" s="203"/>
      <c r="AK5" s="203"/>
      <c r="AL5" s="203"/>
      <c r="AM5" s="203"/>
      <c r="AN5" s="203"/>
      <c r="AO5" s="203"/>
      <c r="AP5" s="203"/>
      <c r="AQ5" s="203"/>
      <c r="AR5" s="203"/>
      <c r="AS5" s="203"/>
      <c r="AT5" s="203"/>
    </row>
    <row r="6" spans="1:46" s="209" customFormat="1" ht="9.75" customHeight="1">
      <c r="A6" s="370" t="s">
        <v>713</v>
      </c>
      <c r="B6" s="194">
        <v>3314</v>
      </c>
      <c r="C6" s="194">
        <v>3161</v>
      </c>
      <c r="D6" s="190">
        <v>2951</v>
      </c>
      <c r="E6" s="99"/>
      <c r="F6" s="99"/>
      <c r="G6" s="459" t="s">
        <v>202</v>
      </c>
      <c r="H6" s="416">
        <f t="shared" ref="H6:N6" si="0">H5-H7</f>
        <v>3134</v>
      </c>
      <c r="I6" s="416">
        <f t="shared" si="0"/>
        <v>3148</v>
      </c>
      <c r="J6" s="416">
        <f t="shared" si="0"/>
        <v>3511</v>
      </c>
      <c r="K6" s="416">
        <f t="shared" si="0"/>
        <v>3500</v>
      </c>
      <c r="L6" s="416">
        <f t="shared" si="0"/>
        <v>3314</v>
      </c>
      <c r="M6" s="416">
        <f t="shared" si="0"/>
        <v>3161</v>
      </c>
      <c r="N6" s="416">
        <f t="shared" si="0"/>
        <v>2951</v>
      </c>
      <c r="O6" s="416"/>
      <c r="P6" s="416"/>
      <c r="Q6" s="416"/>
      <c r="R6" s="416"/>
      <c r="S6" s="416"/>
      <c r="T6" s="416"/>
      <c r="U6" s="416"/>
      <c r="V6" s="416"/>
      <c r="W6" s="198"/>
      <c r="X6" s="203"/>
      <c r="Y6" s="203"/>
      <c r="Z6" s="203"/>
      <c r="AA6" s="203"/>
      <c r="AB6" s="203"/>
      <c r="AC6" s="203"/>
      <c r="AD6" s="203"/>
      <c r="AE6" s="203"/>
      <c r="AF6" s="203"/>
      <c r="AG6" s="203"/>
      <c r="AH6" s="203"/>
      <c r="AI6" s="203"/>
      <c r="AJ6" s="203"/>
      <c r="AK6" s="203"/>
      <c r="AL6" s="203"/>
      <c r="AM6" s="203"/>
      <c r="AN6" s="203"/>
      <c r="AO6" s="203"/>
      <c r="AP6" s="203"/>
      <c r="AQ6" s="203"/>
      <c r="AR6" s="203"/>
      <c r="AS6" s="203"/>
      <c r="AT6" s="203"/>
    </row>
    <row r="7" spans="1:46" s="209" customFormat="1" ht="9.75" customHeight="1">
      <c r="A7" s="370" t="s">
        <v>721</v>
      </c>
      <c r="B7" s="194">
        <v>450</v>
      </c>
      <c r="C7" s="194">
        <v>477</v>
      </c>
      <c r="D7" s="190">
        <v>512</v>
      </c>
      <c r="E7" s="99"/>
      <c r="F7" s="99"/>
      <c r="G7" s="459" t="s">
        <v>203</v>
      </c>
      <c r="H7" s="416">
        <v>384</v>
      </c>
      <c r="I7" s="416">
        <v>370</v>
      </c>
      <c r="J7" s="427">
        <v>410</v>
      </c>
      <c r="K7" s="427">
        <v>461</v>
      </c>
      <c r="L7" s="427">
        <v>450</v>
      </c>
      <c r="M7" s="416">
        <v>477</v>
      </c>
      <c r="N7" s="416">
        <v>512</v>
      </c>
      <c r="O7" s="435"/>
      <c r="P7" s="435"/>
      <c r="Q7" s="445"/>
      <c r="R7" s="445"/>
      <c r="S7" s="445"/>
      <c r="T7" s="445"/>
      <c r="U7" s="416"/>
      <c r="V7" s="416"/>
      <c r="W7" s="198"/>
      <c r="X7" s="203"/>
      <c r="Y7" s="203"/>
      <c r="Z7" s="203"/>
      <c r="AA7" s="203"/>
      <c r="AB7" s="203"/>
      <c r="AC7" s="203"/>
      <c r="AD7" s="203"/>
      <c r="AE7" s="203"/>
      <c r="AF7" s="203"/>
      <c r="AG7" s="203"/>
      <c r="AH7" s="203"/>
      <c r="AI7" s="203"/>
      <c r="AJ7" s="203"/>
      <c r="AK7" s="203"/>
      <c r="AL7" s="203"/>
      <c r="AM7" s="203"/>
      <c r="AN7" s="203"/>
      <c r="AO7" s="203"/>
      <c r="AP7" s="203"/>
      <c r="AQ7" s="203"/>
      <c r="AR7" s="203"/>
      <c r="AS7" s="203"/>
      <c r="AT7" s="203"/>
    </row>
    <row r="8" spans="1:46" s="209" customFormat="1" ht="9.75" customHeight="1">
      <c r="A8" s="371" t="s">
        <v>707</v>
      </c>
      <c r="B8" s="196"/>
      <c r="C8" s="196"/>
      <c r="D8" s="190"/>
      <c r="E8" s="100"/>
      <c r="F8" s="100"/>
      <c r="G8" s="604" t="s">
        <v>101</v>
      </c>
      <c r="H8" s="416"/>
      <c r="I8" s="416"/>
      <c r="J8" s="416"/>
      <c r="K8" s="416"/>
      <c r="L8" s="416"/>
      <c r="M8" s="416"/>
      <c r="N8" s="416"/>
      <c r="O8" s="416"/>
      <c r="P8" s="416"/>
      <c r="Q8" s="633"/>
      <c r="R8" s="634"/>
      <c r="S8" s="635"/>
      <c r="T8" s="635"/>
      <c r="U8" s="416"/>
      <c r="V8" s="416"/>
      <c r="W8" s="198"/>
      <c r="X8" s="203"/>
      <c r="Y8" s="203"/>
      <c r="Z8" s="203"/>
      <c r="AA8" s="203"/>
      <c r="AB8" s="203"/>
      <c r="AC8" s="203"/>
      <c r="AD8" s="203"/>
      <c r="AE8" s="203"/>
      <c r="AF8" s="203"/>
      <c r="AG8" s="203"/>
      <c r="AH8" s="203"/>
      <c r="AI8" s="203"/>
      <c r="AJ8" s="203"/>
      <c r="AK8" s="203"/>
      <c r="AL8" s="203"/>
      <c r="AM8" s="203"/>
      <c r="AN8" s="203"/>
      <c r="AO8" s="203"/>
      <c r="AP8" s="203"/>
      <c r="AQ8" s="203"/>
      <c r="AR8" s="203"/>
      <c r="AS8" s="203"/>
      <c r="AT8" s="203"/>
    </row>
    <row r="9" spans="1:46" s="209" customFormat="1" ht="9.75" customHeight="1">
      <c r="A9" s="372" t="s">
        <v>715</v>
      </c>
      <c r="B9" s="196">
        <v>2107</v>
      </c>
      <c r="C9" s="196">
        <v>2059</v>
      </c>
      <c r="D9" s="190">
        <v>1874</v>
      </c>
      <c r="E9" s="101"/>
      <c r="F9" s="101"/>
      <c r="G9" s="608" t="s">
        <v>102</v>
      </c>
      <c r="H9" s="416">
        <v>2122</v>
      </c>
      <c r="I9" s="416">
        <v>2067</v>
      </c>
      <c r="J9" s="416">
        <v>2194</v>
      </c>
      <c r="K9" s="416">
        <v>2151</v>
      </c>
      <c r="L9" s="416">
        <v>2107</v>
      </c>
      <c r="M9" s="416">
        <v>2059</v>
      </c>
      <c r="N9" s="416">
        <v>1874</v>
      </c>
      <c r="O9" s="416"/>
      <c r="P9" s="416"/>
      <c r="Q9" s="633"/>
      <c r="R9" s="634"/>
      <c r="S9" s="635"/>
      <c r="T9" s="635"/>
      <c r="U9" s="416"/>
      <c r="V9" s="416"/>
      <c r="W9" s="198"/>
      <c r="X9" s="203"/>
      <c r="Y9" s="203"/>
      <c r="Z9" s="203"/>
      <c r="AA9" s="203"/>
      <c r="AB9" s="203"/>
      <c r="AC9" s="203"/>
      <c r="AD9" s="203"/>
      <c r="AE9" s="203"/>
      <c r="AF9" s="203"/>
      <c r="AG9" s="203"/>
      <c r="AH9" s="203"/>
      <c r="AI9" s="203"/>
      <c r="AJ9" s="203"/>
      <c r="AK9" s="203"/>
      <c r="AL9" s="203"/>
      <c r="AM9" s="203"/>
      <c r="AN9" s="203"/>
      <c r="AO9" s="203"/>
      <c r="AP9" s="203"/>
      <c r="AQ9" s="203"/>
      <c r="AR9" s="203"/>
      <c r="AS9" s="203"/>
      <c r="AT9" s="203"/>
    </row>
    <row r="10" spans="1:46" s="209" customFormat="1" ht="9.75" customHeight="1">
      <c r="A10" s="372" t="s">
        <v>716</v>
      </c>
      <c r="B10" s="196">
        <v>1589</v>
      </c>
      <c r="C10" s="196">
        <v>1503</v>
      </c>
      <c r="D10" s="190">
        <v>1504</v>
      </c>
      <c r="E10" s="101"/>
      <c r="F10" s="101"/>
      <c r="G10" s="608" t="s">
        <v>103</v>
      </c>
      <c r="H10" s="416">
        <v>1330</v>
      </c>
      <c r="I10" s="416">
        <v>1386</v>
      </c>
      <c r="J10" s="416">
        <v>1649</v>
      </c>
      <c r="K10" s="416">
        <v>1730</v>
      </c>
      <c r="L10" s="416">
        <v>1589</v>
      </c>
      <c r="M10" s="416">
        <v>1503</v>
      </c>
      <c r="N10" s="416">
        <v>1504</v>
      </c>
      <c r="O10" s="416"/>
      <c r="P10" s="416"/>
      <c r="Q10" s="633"/>
      <c r="R10" s="634"/>
      <c r="S10" s="635"/>
      <c r="T10" s="635"/>
      <c r="U10" s="416"/>
      <c r="V10" s="416"/>
      <c r="W10" s="198"/>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row>
    <row r="11" spans="1:46" s="209" customFormat="1" ht="9.75" customHeight="1">
      <c r="A11" s="363" t="s">
        <v>717</v>
      </c>
      <c r="B11" s="194">
        <v>69</v>
      </c>
      <c r="C11" s="194">
        <v>76</v>
      </c>
      <c r="D11" s="190">
        <v>85</v>
      </c>
      <c r="E11" s="101"/>
      <c r="F11" s="101"/>
      <c r="G11" s="416" t="s">
        <v>104</v>
      </c>
      <c r="H11" s="416">
        <v>66</v>
      </c>
      <c r="I11" s="416">
        <v>65</v>
      </c>
      <c r="J11" s="416">
        <v>78</v>
      </c>
      <c r="K11" s="416">
        <v>81</v>
      </c>
      <c r="L11" s="416">
        <v>69</v>
      </c>
      <c r="M11" s="416">
        <v>76</v>
      </c>
      <c r="N11" s="416">
        <v>85</v>
      </c>
      <c r="O11" s="416"/>
      <c r="P11" s="416"/>
      <c r="Q11" s="633"/>
      <c r="R11" s="634"/>
      <c r="S11" s="635"/>
      <c r="T11" s="635"/>
      <c r="U11" s="416"/>
      <c r="V11" s="416"/>
      <c r="W11" s="198"/>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row>
    <row r="12" spans="1:46" s="209" customFormat="1" ht="9.75" customHeight="1">
      <c r="A12" s="371" t="s">
        <v>708</v>
      </c>
      <c r="B12" s="194"/>
      <c r="C12" s="194"/>
      <c r="D12" s="190"/>
      <c r="E12" s="102"/>
      <c r="F12" s="102"/>
      <c r="G12" s="604" t="s">
        <v>105</v>
      </c>
      <c r="H12" s="416"/>
      <c r="I12" s="416"/>
      <c r="J12" s="427"/>
      <c r="K12" s="427"/>
      <c r="L12" s="427"/>
      <c r="M12" s="416"/>
      <c r="N12" s="416"/>
      <c r="O12" s="609"/>
      <c r="P12" s="609"/>
      <c r="Q12" s="633"/>
      <c r="R12" s="634"/>
      <c r="S12" s="635"/>
      <c r="T12" s="635"/>
      <c r="U12" s="416"/>
      <c r="V12" s="416"/>
      <c r="W12" s="198"/>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row>
    <row r="13" spans="1:46" ht="9.75" customHeight="1">
      <c r="A13" s="268" t="s">
        <v>718</v>
      </c>
      <c r="B13" s="196">
        <v>3133</v>
      </c>
      <c r="C13" s="196">
        <v>2934</v>
      </c>
      <c r="D13" s="216">
        <v>2750</v>
      </c>
      <c r="E13" s="102"/>
      <c r="F13" s="102"/>
      <c r="G13" s="608" t="s">
        <v>106</v>
      </c>
      <c r="H13" s="416">
        <f t="shared" ref="H13:N13" si="1">H5-H14</f>
        <v>3032</v>
      </c>
      <c r="I13" s="416">
        <f t="shared" si="1"/>
        <v>2992</v>
      </c>
      <c r="J13" s="416">
        <f t="shared" si="1"/>
        <v>3349</v>
      </c>
      <c r="K13" s="416">
        <f t="shared" si="1"/>
        <v>3255</v>
      </c>
      <c r="L13" s="416">
        <f t="shared" si="1"/>
        <v>3133</v>
      </c>
      <c r="M13" s="416">
        <f t="shared" si="1"/>
        <v>2934</v>
      </c>
      <c r="N13" s="416">
        <f t="shared" si="1"/>
        <v>2750</v>
      </c>
      <c r="O13" s="416"/>
      <c r="P13" s="416"/>
      <c r="Q13" s="633"/>
      <c r="R13" s="634"/>
      <c r="S13" s="635"/>
      <c r="T13" s="635"/>
      <c r="U13" s="416"/>
      <c r="V13" s="416"/>
    </row>
    <row r="14" spans="1:46" ht="9.75" customHeight="1">
      <c r="A14" s="366" t="s">
        <v>283</v>
      </c>
      <c r="B14" s="197">
        <v>631</v>
      </c>
      <c r="C14" s="197">
        <v>704</v>
      </c>
      <c r="D14" s="189">
        <v>713</v>
      </c>
      <c r="E14" s="99"/>
      <c r="F14" s="99"/>
      <c r="G14" s="416" t="s">
        <v>107</v>
      </c>
      <c r="H14" s="416">
        <v>486</v>
      </c>
      <c r="I14" s="416">
        <v>526</v>
      </c>
      <c r="J14" s="416">
        <v>572</v>
      </c>
      <c r="K14" s="416">
        <v>706</v>
      </c>
      <c r="L14" s="416">
        <v>631</v>
      </c>
      <c r="M14" s="416">
        <v>704</v>
      </c>
      <c r="N14" s="416">
        <v>713</v>
      </c>
      <c r="O14" s="416"/>
      <c r="P14" s="416"/>
      <c r="Q14" s="633"/>
      <c r="R14" s="634"/>
      <c r="S14" s="635"/>
      <c r="T14" s="635"/>
      <c r="U14" s="416"/>
      <c r="V14" s="416"/>
    </row>
    <row r="15" spans="1:46" ht="7.5" customHeight="1">
      <c r="E15" s="108"/>
      <c r="F15" s="108"/>
      <c r="G15" s="416"/>
      <c r="H15" s="416"/>
      <c r="I15" s="416"/>
      <c r="J15" s="416"/>
      <c r="K15" s="416"/>
      <c r="L15" s="416"/>
      <c r="M15" s="416"/>
      <c r="N15" s="416"/>
      <c r="O15" s="416"/>
      <c r="P15" s="416"/>
      <c r="Q15" s="633"/>
      <c r="R15" s="634"/>
      <c r="S15" s="635"/>
      <c r="T15" s="635"/>
      <c r="U15" s="416"/>
      <c r="V15" s="416"/>
    </row>
    <row r="16" spans="1:46" ht="21" customHeight="1">
      <c r="A16" s="795" t="s">
        <v>722</v>
      </c>
      <c r="B16" s="795"/>
      <c r="C16" s="795"/>
      <c r="D16" s="795"/>
      <c r="E16" s="269"/>
      <c r="F16" s="269"/>
      <c r="G16" s="531" t="s">
        <v>256</v>
      </c>
      <c r="H16" s="416"/>
      <c r="I16" s="416"/>
      <c r="J16" s="416"/>
      <c r="K16" s="416"/>
      <c r="L16" s="416"/>
      <c r="M16" s="416"/>
      <c r="N16" s="416"/>
      <c r="O16" s="416"/>
      <c r="P16" s="416"/>
      <c r="Q16" s="633"/>
      <c r="R16" s="634"/>
      <c r="S16" s="635"/>
      <c r="T16" s="635"/>
      <c r="U16" s="416"/>
      <c r="V16" s="416"/>
      <c r="X16" s="198"/>
      <c r="Y16" s="198"/>
      <c r="Z16" s="198"/>
      <c r="AA16" s="198"/>
      <c r="AB16" s="198"/>
      <c r="AC16" s="198"/>
      <c r="AD16" s="198"/>
      <c r="AE16" s="198"/>
      <c r="AF16" s="198"/>
      <c r="AG16" s="198"/>
    </row>
    <row r="17" spans="1:46" ht="11.25" customHeight="1">
      <c r="A17" s="270"/>
      <c r="B17" s="270"/>
      <c r="C17" s="270"/>
      <c r="D17" s="270"/>
      <c r="E17" s="99"/>
      <c r="F17" s="99"/>
      <c r="G17" s="416"/>
      <c r="H17" s="632">
        <v>2006</v>
      </c>
      <c r="I17" s="632">
        <v>2007</v>
      </c>
      <c r="J17" s="632">
        <v>2008</v>
      </c>
      <c r="K17" s="632">
        <v>2009</v>
      </c>
      <c r="L17" s="632">
        <v>2010</v>
      </c>
      <c r="M17" s="632">
        <v>2011</v>
      </c>
      <c r="N17" s="632">
        <v>2012</v>
      </c>
      <c r="O17" s="632">
        <v>2013</v>
      </c>
      <c r="P17" s="632">
        <v>2014</v>
      </c>
      <c r="Q17" s="632">
        <v>2015</v>
      </c>
      <c r="R17" s="632">
        <v>2016</v>
      </c>
      <c r="S17" s="416"/>
      <c r="T17" s="416"/>
      <c r="U17" s="416"/>
      <c r="V17" s="416"/>
      <c r="X17" s="198"/>
      <c r="Y17" s="198"/>
      <c r="Z17" s="198"/>
      <c r="AA17" s="198"/>
      <c r="AB17" s="198"/>
      <c r="AP17" s="107"/>
      <c r="AQ17" s="107"/>
      <c r="AR17" s="107"/>
      <c r="AS17" s="107"/>
      <c r="AT17" s="107"/>
    </row>
    <row r="18" spans="1:46" ht="11.25" customHeight="1">
      <c r="E18" s="108"/>
      <c r="F18" s="108"/>
      <c r="G18" s="416" t="s">
        <v>709</v>
      </c>
      <c r="H18" s="416">
        <v>1163</v>
      </c>
      <c r="I18" s="416">
        <v>1495</v>
      </c>
      <c r="J18" s="416">
        <v>1696</v>
      </c>
      <c r="K18" s="416">
        <v>1963</v>
      </c>
      <c r="L18" s="416">
        <v>1896</v>
      </c>
      <c r="M18" s="416">
        <v>1849</v>
      </c>
      <c r="N18" s="416">
        <v>1962</v>
      </c>
      <c r="O18" s="416">
        <v>1898</v>
      </c>
      <c r="P18" s="416">
        <v>1824</v>
      </c>
      <c r="Q18" s="416">
        <v>1763</v>
      </c>
      <c r="R18" s="416">
        <v>1577</v>
      </c>
      <c r="S18" s="416"/>
      <c r="T18" s="416"/>
      <c r="U18" s="416"/>
      <c r="V18" s="416"/>
      <c r="X18" s="198"/>
      <c r="Y18" s="198"/>
      <c r="Z18" s="198"/>
      <c r="AA18" s="198"/>
      <c r="AB18" s="198"/>
      <c r="AP18" s="107"/>
      <c r="AQ18" s="107"/>
      <c r="AR18" s="107"/>
      <c r="AS18" s="107"/>
      <c r="AT18" s="107"/>
    </row>
    <row r="19" spans="1:46" ht="11.25" customHeight="1">
      <c r="E19" s="108"/>
      <c r="F19" s="108"/>
      <c r="G19" s="416" t="s">
        <v>710</v>
      </c>
      <c r="H19" s="416">
        <v>111</v>
      </c>
      <c r="I19" s="416">
        <v>203</v>
      </c>
      <c r="J19" s="416">
        <v>222</v>
      </c>
      <c r="K19" s="416">
        <v>244</v>
      </c>
      <c r="L19" s="416">
        <v>226</v>
      </c>
      <c r="M19" s="416">
        <v>218</v>
      </c>
      <c r="N19" s="416">
        <v>232</v>
      </c>
      <c r="O19" s="416">
        <v>253</v>
      </c>
      <c r="P19" s="416">
        <v>283</v>
      </c>
      <c r="Q19" s="416">
        <v>296</v>
      </c>
      <c r="R19" s="416">
        <v>297</v>
      </c>
      <c r="S19" s="416"/>
      <c r="T19" s="416"/>
      <c r="U19" s="416"/>
      <c r="V19" s="416"/>
      <c r="X19" s="198"/>
      <c r="Y19" s="198"/>
      <c r="Z19" s="198"/>
      <c r="AA19" s="198"/>
      <c r="AB19" s="198"/>
      <c r="AP19" s="107"/>
      <c r="AQ19" s="107"/>
      <c r="AR19" s="107"/>
      <c r="AS19" s="107"/>
      <c r="AT19" s="107"/>
    </row>
    <row r="20" spans="1:46" ht="11.25" customHeight="1">
      <c r="G20" s="416" t="s">
        <v>289</v>
      </c>
      <c r="H20" s="636">
        <v>5.080352514256091E-2</v>
      </c>
      <c r="I20" s="636">
        <v>5.1495117365196824E-2</v>
      </c>
      <c r="J20" s="636">
        <v>4.9043673928607957E-2</v>
      </c>
      <c r="K20" s="636">
        <v>4.8720722311750814E-2</v>
      </c>
      <c r="L20" s="636">
        <v>4.3113431804790832E-2</v>
      </c>
      <c r="M20" s="636">
        <v>3.9721736456751928E-2</v>
      </c>
      <c r="N20" s="636">
        <v>4.1767404671705151E-2</v>
      </c>
      <c r="O20" s="636">
        <v>4.2212061149596719E-2</v>
      </c>
      <c r="P20" s="636">
        <v>4.3654822335025378E-2</v>
      </c>
      <c r="Q20" s="636">
        <v>4.7265965749965569E-2</v>
      </c>
      <c r="R20" s="636">
        <v>4.5624969567122753E-2</v>
      </c>
      <c r="S20" s="416"/>
      <c r="T20" s="416"/>
      <c r="U20" s="416"/>
      <c r="V20" s="416"/>
      <c r="X20" s="198"/>
      <c r="Y20" s="198"/>
      <c r="Z20" s="198"/>
      <c r="AA20" s="198"/>
      <c r="AB20" s="198"/>
      <c r="AP20" s="107"/>
      <c r="AQ20" s="107"/>
      <c r="AR20" s="107"/>
      <c r="AS20" s="107"/>
      <c r="AT20" s="107"/>
    </row>
    <row r="21" spans="1:46" ht="11.25" customHeight="1">
      <c r="G21" s="416"/>
      <c r="H21" s="636"/>
      <c r="I21" s="636"/>
      <c r="J21" s="636"/>
      <c r="K21" s="636"/>
      <c r="L21" s="636"/>
      <c r="M21" s="636"/>
      <c r="N21" s="636"/>
      <c r="O21" s="636"/>
      <c r="P21" s="636"/>
      <c r="Q21" s="636"/>
      <c r="R21" s="636"/>
      <c r="S21" s="416"/>
      <c r="T21" s="416"/>
      <c r="U21" s="416"/>
      <c r="V21" s="416"/>
      <c r="X21" s="198"/>
      <c r="Y21" s="198"/>
      <c r="Z21" s="198"/>
      <c r="AA21" s="198"/>
      <c r="AB21" s="198"/>
      <c r="AP21" s="107"/>
      <c r="AQ21" s="107"/>
      <c r="AR21" s="107"/>
      <c r="AS21" s="107"/>
      <c r="AT21" s="107"/>
    </row>
    <row r="22" spans="1:46" ht="11.25" customHeight="1">
      <c r="G22" s="416"/>
      <c r="H22" s="416"/>
      <c r="I22" s="416"/>
      <c r="J22" s="416"/>
      <c r="K22" s="416"/>
      <c r="L22" s="416"/>
      <c r="M22" s="416"/>
      <c r="N22" s="416"/>
      <c r="O22" s="416"/>
      <c r="P22" s="416"/>
      <c r="Q22" s="416"/>
      <c r="R22" s="416"/>
      <c r="S22" s="601"/>
      <c r="T22" s="601"/>
      <c r="U22" s="601"/>
      <c r="V22" s="601"/>
      <c r="W22" s="13"/>
      <c r="AP22" s="107"/>
      <c r="AQ22" s="107"/>
      <c r="AR22" s="107"/>
      <c r="AS22" s="107"/>
      <c r="AT22" s="107"/>
    </row>
    <row r="23" spans="1:46" ht="11.25" customHeight="1">
      <c r="G23" s="416"/>
      <c r="H23" s="416"/>
      <c r="I23" s="416"/>
      <c r="J23" s="416"/>
      <c r="K23" s="416"/>
      <c r="L23" s="416"/>
      <c r="M23" s="416"/>
      <c r="N23" s="416"/>
      <c r="O23" s="416"/>
      <c r="P23" s="416"/>
      <c r="Q23" s="416"/>
      <c r="R23" s="416"/>
      <c r="S23" s="601"/>
      <c r="T23" s="601"/>
      <c r="U23" s="601"/>
      <c r="V23" s="601"/>
      <c r="W23" s="13"/>
      <c r="AP23" s="107"/>
      <c r="AQ23" s="107"/>
      <c r="AR23" s="107"/>
      <c r="AS23" s="107"/>
      <c r="AT23" s="107"/>
    </row>
    <row r="24" spans="1:46" ht="11.25" customHeight="1">
      <c r="G24" s="416"/>
      <c r="H24" s="416"/>
      <c r="I24" s="416"/>
      <c r="J24" s="416"/>
      <c r="K24" s="416"/>
      <c r="L24" s="416"/>
      <c r="M24" s="416"/>
      <c r="N24" s="416"/>
      <c r="O24" s="416"/>
      <c r="P24" s="416"/>
      <c r="Q24" s="416"/>
      <c r="R24" s="416"/>
      <c r="S24" s="416"/>
      <c r="T24" s="416"/>
      <c r="U24" s="416"/>
      <c r="V24" s="416"/>
    </row>
    <row r="25" spans="1:46" ht="11.25" customHeight="1">
      <c r="E25" s="209"/>
      <c r="F25" s="265"/>
      <c r="G25" s="416"/>
      <c r="H25" s="416"/>
      <c r="I25" s="416"/>
      <c r="J25" s="416"/>
      <c r="K25" s="416"/>
      <c r="L25" s="416"/>
      <c r="M25" s="416"/>
      <c r="N25" s="416"/>
      <c r="O25" s="416"/>
      <c r="P25" s="416"/>
      <c r="Q25" s="416"/>
      <c r="R25" s="416"/>
      <c r="S25" s="416"/>
      <c r="T25" s="416"/>
      <c r="U25" s="416"/>
      <c r="V25" s="416"/>
      <c r="W25" s="199"/>
    </row>
    <row r="26" spans="1:46" ht="11.25" customHeight="1">
      <c r="F26" s="271"/>
      <c r="G26" s="416"/>
      <c r="H26" s="416"/>
      <c r="I26" s="416"/>
      <c r="J26" s="416"/>
      <c r="K26" s="416"/>
      <c r="L26" s="416"/>
      <c r="M26" s="416"/>
      <c r="N26" s="416"/>
      <c r="O26" s="416"/>
      <c r="P26" s="416"/>
      <c r="Q26" s="416"/>
      <c r="R26" s="416"/>
      <c r="S26" s="416"/>
      <c r="T26" s="416"/>
      <c r="U26" s="416"/>
      <c r="V26" s="416"/>
      <c r="W26" s="199"/>
    </row>
    <row r="27" spans="1:46" ht="21" customHeight="1">
      <c r="A27" s="796" t="s">
        <v>724</v>
      </c>
      <c r="B27" s="796"/>
      <c r="C27" s="796"/>
      <c r="D27" s="796"/>
      <c r="E27" s="269"/>
      <c r="F27" s="269"/>
      <c r="G27" s="531" t="s">
        <v>256</v>
      </c>
      <c r="H27" s="416"/>
      <c r="I27" s="416"/>
      <c r="J27" s="416"/>
      <c r="K27" s="416"/>
      <c r="L27" s="416"/>
      <c r="M27" s="416"/>
      <c r="N27" s="416"/>
      <c r="O27" s="416"/>
      <c r="P27" s="416"/>
      <c r="Q27" s="633"/>
      <c r="R27" s="634"/>
      <c r="S27" s="635"/>
      <c r="T27" s="635"/>
      <c r="U27" s="416"/>
      <c r="V27" s="416"/>
      <c r="X27" s="198"/>
      <c r="Y27" s="198"/>
      <c r="Z27" s="198"/>
      <c r="AA27" s="198"/>
      <c r="AB27" s="198"/>
      <c r="AC27" s="198"/>
      <c r="AD27" s="198"/>
      <c r="AE27" s="198"/>
      <c r="AF27" s="198"/>
      <c r="AG27" s="198"/>
    </row>
    <row r="28" spans="1:46" ht="11.25" customHeight="1">
      <c r="A28" s="270"/>
      <c r="B28" s="270"/>
      <c r="C28" s="270"/>
      <c r="D28" s="270"/>
      <c r="E28" s="99"/>
      <c r="F28" s="99"/>
      <c r="G28" s="416"/>
      <c r="H28" s="632">
        <v>2006</v>
      </c>
      <c r="I28" s="632">
        <v>2007</v>
      </c>
      <c r="J28" s="632">
        <v>2008</v>
      </c>
      <c r="K28" s="632">
        <v>2009</v>
      </c>
      <c r="L28" s="632">
        <v>2010</v>
      </c>
      <c r="M28" s="632">
        <v>2011</v>
      </c>
      <c r="N28" s="632">
        <v>2012</v>
      </c>
      <c r="O28" s="632">
        <v>2013</v>
      </c>
      <c r="P28" s="632">
        <v>2014</v>
      </c>
      <c r="Q28" s="632">
        <v>2015</v>
      </c>
      <c r="R28" s="632">
        <v>2016</v>
      </c>
      <c r="S28" s="416"/>
      <c r="T28" s="416"/>
      <c r="U28" s="416"/>
      <c r="V28" s="416"/>
      <c r="X28" s="198"/>
      <c r="Y28" s="198"/>
      <c r="Z28" s="198"/>
      <c r="AA28" s="198"/>
      <c r="AB28" s="198"/>
      <c r="AP28" s="107"/>
      <c r="AQ28" s="107"/>
      <c r="AR28" s="107"/>
      <c r="AS28" s="107"/>
      <c r="AT28" s="107"/>
    </row>
    <row r="29" spans="1:46" ht="11.25" customHeight="1">
      <c r="E29" s="108"/>
      <c r="F29" s="108"/>
      <c r="G29" s="416" t="s">
        <v>709</v>
      </c>
      <c r="H29" s="416">
        <v>914</v>
      </c>
      <c r="I29" s="416">
        <v>860</v>
      </c>
      <c r="J29" s="416">
        <v>964</v>
      </c>
      <c r="K29" s="416">
        <v>1104</v>
      </c>
      <c r="L29" s="416">
        <v>1180</v>
      </c>
      <c r="M29" s="416">
        <v>1243</v>
      </c>
      <c r="N29" s="416">
        <v>1477</v>
      </c>
      <c r="O29" s="416">
        <v>1529</v>
      </c>
      <c r="P29" s="416">
        <v>1427</v>
      </c>
      <c r="Q29" s="416">
        <v>1330</v>
      </c>
      <c r="R29" s="416">
        <v>1296</v>
      </c>
      <c r="S29" s="416"/>
      <c r="T29" s="416"/>
      <c r="U29" s="416"/>
      <c r="V29" s="416"/>
      <c r="X29" s="198"/>
      <c r="Y29" s="198"/>
      <c r="Z29" s="198"/>
      <c r="AA29" s="198"/>
      <c r="AB29" s="198"/>
      <c r="AP29" s="107"/>
      <c r="AQ29" s="107"/>
      <c r="AR29" s="107"/>
      <c r="AS29" s="107"/>
      <c r="AT29" s="107"/>
    </row>
    <row r="30" spans="1:46" ht="11.25" customHeight="1">
      <c r="E30" s="108"/>
      <c r="F30" s="108"/>
      <c r="G30" s="416" t="s">
        <v>710</v>
      </c>
      <c r="H30" s="416">
        <v>125</v>
      </c>
      <c r="I30" s="416">
        <v>114</v>
      </c>
      <c r="J30" s="416">
        <v>142</v>
      </c>
      <c r="K30" s="416">
        <v>122</v>
      </c>
      <c r="L30" s="416">
        <v>150</v>
      </c>
      <c r="M30" s="416">
        <v>143</v>
      </c>
      <c r="N30" s="416">
        <v>172</v>
      </c>
      <c r="O30" s="416">
        <v>201</v>
      </c>
      <c r="P30" s="416">
        <v>162</v>
      </c>
      <c r="Q30" s="416">
        <v>173</v>
      </c>
      <c r="R30" s="416">
        <v>208</v>
      </c>
      <c r="S30" s="416"/>
      <c r="T30" s="416"/>
      <c r="U30" s="416"/>
      <c r="V30" s="416"/>
      <c r="X30" s="198"/>
      <c r="Y30" s="198"/>
      <c r="Z30" s="198"/>
      <c r="AA30" s="198"/>
      <c r="AB30" s="198"/>
      <c r="AP30" s="107"/>
      <c r="AQ30" s="107"/>
      <c r="AR30" s="107"/>
      <c r="AS30" s="107"/>
      <c r="AT30" s="107"/>
    </row>
    <row r="31" spans="1:46" ht="11.25" customHeight="1">
      <c r="G31" s="416" t="s">
        <v>290</v>
      </c>
      <c r="H31" s="636">
        <v>3.9229752690201999E-2</v>
      </c>
      <c r="I31" s="636">
        <v>3.4004817931082641E-2</v>
      </c>
      <c r="J31" s="636">
        <v>3.4725274725274723E-2</v>
      </c>
      <c r="K31" s="636">
        <v>3.5864732038380531E-2</v>
      </c>
      <c r="L31" s="636">
        <v>3.6199341335292998E-2</v>
      </c>
      <c r="M31" s="636">
        <v>3.5762204561874289E-2</v>
      </c>
      <c r="N31" s="636">
        <v>4.2269045421921461E-2</v>
      </c>
      <c r="O31" s="636">
        <v>4.4991157807136167E-2</v>
      </c>
      <c r="P31" s="636">
        <v>4.2325928293644455E-2</v>
      </c>
      <c r="Q31" s="636">
        <v>4.158941863360912E-2</v>
      </c>
      <c r="R31" s="636">
        <v>4.4237896346843934E-2</v>
      </c>
      <c r="S31" s="416"/>
      <c r="T31" s="416"/>
      <c r="U31" s="416"/>
      <c r="V31" s="416"/>
      <c r="X31" s="198"/>
      <c r="Y31" s="198"/>
      <c r="Z31" s="198"/>
      <c r="AA31" s="198"/>
      <c r="AB31" s="198"/>
      <c r="AP31" s="107"/>
      <c r="AQ31" s="107"/>
      <c r="AR31" s="107"/>
      <c r="AS31" s="107"/>
      <c r="AT31" s="107"/>
    </row>
    <row r="32" spans="1:46" ht="11.25" customHeight="1">
      <c r="G32" s="416"/>
      <c r="H32" s="636"/>
      <c r="I32" s="636"/>
      <c r="J32" s="636"/>
      <c r="K32" s="636"/>
      <c r="L32" s="636"/>
      <c r="M32" s="636"/>
      <c r="N32" s="636"/>
      <c r="O32" s="636"/>
      <c r="P32" s="636"/>
      <c r="Q32" s="636"/>
      <c r="R32" s="636"/>
      <c r="S32" s="416"/>
      <c r="T32" s="416"/>
      <c r="U32" s="416"/>
      <c r="V32" s="416"/>
      <c r="X32" s="198"/>
      <c r="Y32" s="198"/>
      <c r="Z32" s="198"/>
      <c r="AA32" s="198"/>
      <c r="AB32" s="198"/>
      <c r="AP32" s="107"/>
      <c r="AQ32" s="107"/>
      <c r="AR32" s="107"/>
      <c r="AS32" s="107"/>
      <c r="AT32" s="107"/>
    </row>
    <row r="33" spans="1:46" ht="11.25" customHeight="1">
      <c r="G33" s="416"/>
      <c r="H33" s="416"/>
      <c r="I33" s="416"/>
      <c r="J33" s="416"/>
      <c r="K33" s="416"/>
      <c r="L33" s="416"/>
      <c r="M33" s="416"/>
      <c r="N33" s="416"/>
      <c r="O33" s="416"/>
      <c r="P33" s="416"/>
      <c r="Q33" s="416"/>
      <c r="R33" s="416"/>
      <c r="S33" s="601"/>
      <c r="T33" s="601"/>
      <c r="U33" s="601"/>
      <c r="V33" s="601"/>
      <c r="W33" s="13"/>
      <c r="AP33" s="107"/>
      <c r="AQ33" s="107"/>
      <c r="AR33" s="107"/>
      <c r="AS33" s="107"/>
      <c r="AT33" s="107"/>
    </row>
    <row r="34" spans="1:46" ht="11.25" customHeight="1">
      <c r="G34" s="416"/>
      <c r="H34" s="416"/>
      <c r="I34" s="416"/>
      <c r="J34" s="416"/>
      <c r="K34" s="416"/>
      <c r="L34" s="416"/>
      <c r="M34" s="416"/>
      <c r="N34" s="416"/>
      <c r="O34" s="416"/>
      <c r="P34" s="416"/>
      <c r="Q34" s="416"/>
      <c r="R34" s="416"/>
      <c r="S34" s="601"/>
      <c r="T34" s="601"/>
      <c r="U34" s="601"/>
      <c r="V34" s="601"/>
      <c r="W34" s="13"/>
      <c r="AP34" s="107"/>
      <c r="AQ34" s="107"/>
      <c r="AR34" s="107"/>
      <c r="AS34" s="107"/>
      <c r="AT34" s="107"/>
    </row>
    <row r="35" spans="1:46" ht="11.25" customHeight="1">
      <c r="E35" s="209"/>
      <c r="F35" s="265"/>
      <c r="G35" s="416"/>
      <c r="H35" s="416"/>
      <c r="I35" s="416"/>
      <c r="J35" s="416"/>
      <c r="K35" s="416"/>
      <c r="L35" s="416"/>
      <c r="M35" s="416"/>
      <c r="N35" s="416"/>
      <c r="O35" s="416"/>
      <c r="P35" s="416"/>
      <c r="Q35" s="416"/>
      <c r="R35" s="416"/>
      <c r="S35" s="416"/>
      <c r="T35" s="416"/>
      <c r="U35" s="416"/>
      <c r="V35" s="416"/>
      <c r="W35" s="199"/>
    </row>
    <row r="36" spans="1:46" ht="11.25" customHeight="1">
      <c r="E36" s="209"/>
      <c r="F36" s="265"/>
      <c r="G36" s="416"/>
      <c r="H36" s="416"/>
      <c r="I36" s="416"/>
      <c r="J36" s="416"/>
      <c r="K36" s="416"/>
      <c r="L36" s="416"/>
      <c r="M36" s="416"/>
      <c r="N36" s="416"/>
      <c r="O36" s="416"/>
      <c r="P36" s="416"/>
      <c r="Q36" s="416"/>
      <c r="R36" s="416"/>
      <c r="S36" s="416"/>
      <c r="T36" s="416"/>
      <c r="U36" s="416"/>
      <c r="V36" s="416"/>
      <c r="W36" s="199"/>
    </row>
    <row r="37" spans="1:46" ht="11.25" customHeight="1">
      <c r="F37" s="271"/>
      <c r="G37" s="416"/>
      <c r="H37" s="416"/>
      <c r="I37" s="416"/>
      <c r="J37" s="416"/>
      <c r="K37" s="416"/>
      <c r="L37" s="416"/>
      <c r="M37" s="416"/>
      <c r="N37" s="416"/>
      <c r="O37" s="416"/>
      <c r="P37" s="416"/>
      <c r="Q37" s="416"/>
      <c r="R37" s="416"/>
      <c r="S37" s="416"/>
      <c r="T37" s="416"/>
      <c r="U37" s="416"/>
      <c r="V37" s="416"/>
      <c r="W37" s="199"/>
    </row>
    <row r="38" spans="1:46" ht="18" customHeight="1">
      <c r="A38" s="737" t="s">
        <v>723</v>
      </c>
      <c r="B38" s="737"/>
      <c r="C38" s="737"/>
      <c r="D38" s="737"/>
      <c r="F38" s="272"/>
      <c r="G38" s="531" t="s">
        <v>256</v>
      </c>
      <c r="H38" s="416"/>
      <c r="I38" s="416"/>
      <c r="J38" s="416"/>
      <c r="K38" s="416"/>
      <c r="L38" s="416"/>
      <c r="M38" s="416"/>
      <c r="N38" s="416"/>
      <c r="O38" s="416"/>
      <c r="P38" s="416"/>
      <c r="Q38" s="633"/>
      <c r="R38" s="634"/>
      <c r="S38" s="635"/>
      <c r="T38" s="635"/>
      <c r="U38" s="416"/>
      <c r="V38" s="416"/>
    </row>
    <row r="39" spans="1:46" ht="11.25" customHeight="1">
      <c r="F39" s="272"/>
      <c r="G39" s="416"/>
      <c r="H39" s="632">
        <v>2006</v>
      </c>
      <c r="I39" s="632">
        <v>2007</v>
      </c>
      <c r="J39" s="632">
        <v>2008</v>
      </c>
      <c r="K39" s="632">
        <v>2009</v>
      </c>
      <c r="L39" s="632">
        <v>2010</v>
      </c>
      <c r="M39" s="632">
        <v>2011</v>
      </c>
      <c r="N39" s="632">
        <v>2012</v>
      </c>
      <c r="O39" s="632">
        <v>2013</v>
      </c>
      <c r="P39" s="632">
        <v>2014</v>
      </c>
      <c r="Q39" s="632">
        <v>2015</v>
      </c>
      <c r="R39" s="632">
        <v>2016</v>
      </c>
      <c r="S39" s="601"/>
      <c r="T39" s="601"/>
      <c r="U39" s="601"/>
      <c r="V39" s="601"/>
      <c r="W39" s="13"/>
      <c r="AP39" s="107"/>
      <c r="AQ39" s="107"/>
      <c r="AR39" s="107"/>
      <c r="AS39" s="107"/>
      <c r="AT39" s="107"/>
    </row>
    <row r="40" spans="1:46" ht="11.25" customHeight="1">
      <c r="F40" s="272"/>
      <c r="G40" s="416" t="s">
        <v>597</v>
      </c>
      <c r="H40" s="416">
        <v>2225</v>
      </c>
      <c r="I40" s="416">
        <v>2516</v>
      </c>
      <c r="J40" s="416">
        <v>2750</v>
      </c>
      <c r="K40" s="416">
        <v>3065</v>
      </c>
      <c r="L40" s="416">
        <v>3032</v>
      </c>
      <c r="M40" s="416">
        <v>2992</v>
      </c>
      <c r="N40" s="416">
        <v>3349</v>
      </c>
      <c r="O40" s="416">
        <v>3255</v>
      </c>
      <c r="P40" s="416">
        <v>3133</v>
      </c>
      <c r="Q40" s="416">
        <v>2934</v>
      </c>
      <c r="R40" s="416">
        <v>2750</v>
      </c>
      <c r="S40" s="601"/>
      <c r="T40" s="601"/>
      <c r="U40" s="601"/>
      <c r="V40" s="601"/>
      <c r="W40" s="13"/>
      <c r="AP40" s="107"/>
      <c r="AQ40" s="107"/>
      <c r="AR40" s="107"/>
      <c r="AS40" s="107"/>
      <c r="AT40" s="107"/>
    </row>
    <row r="41" spans="1:46" ht="11.25" customHeight="1">
      <c r="F41" s="272"/>
      <c r="G41" s="416" t="s">
        <v>596</v>
      </c>
      <c r="H41" s="416">
        <v>145</v>
      </c>
      <c r="I41" s="416">
        <v>229</v>
      </c>
      <c r="J41" s="416">
        <v>338</v>
      </c>
      <c r="K41" s="416">
        <v>432</v>
      </c>
      <c r="L41" s="416">
        <v>486</v>
      </c>
      <c r="M41" s="416">
        <v>526</v>
      </c>
      <c r="N41" s="416">
        <v>572</v>
      </c>
      <c r="O41" s="416">
        <v>706</v>
      </c>
      <c r="P41" s="416">
        <v>631</v>
      </c>
      <c r="Q41" s="416">
        <v>704</v>
      </c>
      <c r="R41" s="416">
        <v>713</v>
      </c>
      <c r="S41" s="601"/>
      <c r="T41" s="601"/>
      <c r="U41" s="601"/>
      <c r="V41" s="601"/>
      <c r="W41" s="13"/>
      <c r="AP41" s="107"/>
      <c r="AQ41" s="107"/>
      <c r="AR41" s="107"/>
      <c r="AS41" s="107"/>
      <c r="AT41" s="107"/>
    </row>
    <row r="42" spans="1:46" ht="11.25" customHeight="1">
      <c r="F42" s="272"/>
      <c r="G42" s="601"/>
      <c r="H42" s="601"/>
      <c r="I42" s="601"/>
      <c r="J42" s="601"/>
      <c r="K42" s="601"/>
      <c r="L42" s="601"/>
      <c r="M42" s="601"/>
      <c r="N42" s="601"/>
      <c r="O42" s="601"/>
      <c r="P42" s="601"/>
      <c r="Q42" s="601"/>
      <c r="R42" s="601"/>
      <c r="S42" s="601"/>
      <c r="T42" s="601"/>
      <c r="U42" s="601"/>
      <c r="V42" s="601"/>
      <c r="W42" s="13"/>
      <c r="AD42" s="107"/>
      <c r="AE42" s="107"/>
      <c r="AF42" s="107"/>
      <c r="AG42" s="107"/>
      <c r="AH42" s="107"/>
      <c r="AI42" s="107"/>
      <c r="AJ42" s="107"/>
      <c r="AK42" s="107"/>
      <c r="AL42" s="107"/>
      <c r="AM42" s="107"/>
      <c r="AN42" s="107"/>
      <c r="AO42" s="107"/>
      <c r="AP42" s="107"/>
      <c r="AQ42" s="107"/>
      <c r="AR42" s="107"/>
      <c r="AS42" s="107"/>
      <c r="AT42" s="107"/>
    </row>
    <row r="43" spans="1:46" ht="11.25" customHeight="1">
      <c r="F43" s="272"/>
      <c r="G43" s="601"/>
      <c r="H43" s="601"/>
      <c r="I43" s="601"/>
      <c r="J43" s="601"/>
      <c r="K43" s="601"/>
      <c r="L43" s="601"/>
      <c r="M43" s="601"/>
      <c r="N43" s="601"/>
      <c r="O43" s="601"/>
      <c r="P43" s="601"/>
      <c r="Q43" s="601"/>
      <c r="R43" s="601"/>
      <c r="S43" s="601"/>
      <c r="T43" s="601"/>
      <c r="U43" s="601"/>
      <c r="V43" s="601"/>
      <c r="W43" s="13"/>
      <c r="AD43" s="107"/>
      <c r="AE43" s="107"/>
      <c r="AF43" s="107"/>
      <c r="AG43" s="107"/>
      <c r="AH43" s="107"/>
      <c r="AI43" s="107"/>
      <c r="AJ43" s="107"/>
      <c r="AK43" s="107"/>
      <c r="AL43" s="107"/>
      <c r="AM43" s="107"/>
      <c r="AN43" s="107"/>
      <c r="AO43" s="107"/>
      <c r="AP43" s="107"/>
      <c r="AQ43" s="107"/>
      <c r="AR43" s="107"/>
      <c r="AS43" s="107"/>
      <c r="AT43" s="107"/>
    </row>
    <row r="44" spans="1:46" ht="11.25" customHeight="1">
      <c r="F44" s="272"/>
      <c r="G44" s="601"/>
      <c r="H44" s="601"/>
      <c r="I44" s="601"/>
      <c r="J44" s="601"/>
      <c r="K44" s="601"/>
      <c r="L44" s="601"/>
      <c r="M44" s="601"/>
      <c r="N44" s="601"/>
      <c r="O44" s="601"/>
      <c r="P44" s="601"/>
      <c r="Q44" s="601"/>
      <c r="R44" s="601"/>
      <c r="S44" s="601"/>
      <c r="T44" s="601"/>
      <c r="U44" s="601"/>
      <c r="V44" s="601"/>
      <c r="W44" s="13"/>
      <c r="AD44" s="107"/>
      <c r="AE44" s="107"/>
      <c r="AF44" s="107"/>
      <c r="AG44" s="107"/>
      <c r="AH44" s="107"/>
      <c r="AI44" s="107"/>
      <c r="AJ44" s="107"/>
      <c r="AK44" s="107"/>
      <c r="AL44" s="107"/>
      <c r="AM44" s="107"/>
      <c r="AN44" s="107"/>
      <c r="AO44" s="107"/>
      <c r="AP44" s="107"/>
      <c r="AQ44" s="107"/>
      <c r="AR44" s="107"/>
      <c r="AS44" s="107"/>
      <c r="AT44" s="107"/>
    </row>
    <row r="45" spans="1:46" ht="11.25" customHeight="1">
      <c r="F45" s="272"/>
      <c r="G45" s="601"/>
      <c r="H45" s="601"/>
      <c r="I45" s="601"/>
      <c r="J45" s="601"/>
      <c r="K45" s="601"/>
      <c r="L45" s="601"/>
      <c r="M45" s="601"/>
      <c r="N45" s="601"/>
      <c r="O45" s="601"/>
      <c r="P45" s="601"/>
      <c r="Q45" s="601"/>
      <c r="R45" s="601"/>
      <c r="S45" s="601"/>
      <c r="T45" s="601"/>
      <c r="U45" s="601"/>
      <c r="V45" s="601"/>
      <c r="W45" s="13"/>
      <c r="AD45" s="107"/>
      <c r="AE45" s="107"/>
      <c r="AF45" s="107"/>
      <c r="AG45" s="107"/>
      <c r="AH45" s="107"/>
      <c r="AI45" s="107"/>
      <c r="AJ45" s="107"/>
      <c r="AK45" s="107"/>
      <c r="AL45" s="107"/>
      <c r="AM45" s="107"/>
      <c r="AN45" s="107"/>
      <c r="AO45" s="107"/>
      <c r="AP45" s="107"/>
      <c r="AQ45" s="107"/>
      <c r="AR45" s="107"/>
      <c r="AS45" s="107"/>
      <c r="AT45" s="107"/>
    </row>
    <row r="46" spans="1:46" ht="11.25" customHeight="1">
      <c r="F46" s="272"/>
      <c r="G46" s="601"/>
      <c r="H46" s="601"/>
      <c r="I46" s="601"/>
      <c r="J46" s="601"/>
      <c r="K46" s="601"/>
      <c r="L46" s="601"/>
      <c r="M46" s="601"/>
      <c r="N46" s="601"/>
      <c r="O46" s="601"/>
      <c r="P46" s="601"/>
      <c r="Q46" s="601"/>
      <c r="R46" s="601"/>
      <c r="S46" s="601"/>
      <c r="T46" s="601"/>
      <c r="U46" s="601"/>
      <c r="V46" s="601"/>
      <c r="W46" s="13"/>
      <c r="AD46" s="107"/>
      <c r="AE46" s="107"/>
      <c r="AF46" s="107"/>
      <c r="AG46" s="107"/>
      <c r="AH46" s="107"/>
      <c r="AI46" s="107"/>
      <c r="AJ46" s="107"/>
      <c r="AK46" s="107"/>
      <c r="AL46" s="107"/>
      <c r="AM46" s="107"/>
      <c r="AN46" s="107"/>
      <c r="AO46" s="107"/>
      <c r="AP46" s="107"/>
      <c r="AQ46" s="107"/>
      <c r="AR46" s="107"/>
      <c r="AS46" s="107"/>
      <c r="AT46" s="107"/>
    </row>
    <row r="47" spans="1:46" ht="15" customHeight="1">
      <c r="D47" s="383" t="s">
        <v>646</v>
      </c>
      <c r="F47" s="272"/>
      <c r="G47" s="601"/>
      <c r="H47" s="601"/>
      <c r="I47" s="601"/>
      <c r="J47" s="601"/>
      <c r="K47" s="601"/>
      <c r="L47" s="601"/>
      <c r="M47" s="601"/>
      <c r="N47" s="601"/>
      <c r="O47" s="601"/>
      <c r="P47" s="601"/>
      <c r="Q47" s="601"/>
      <c r="R47" s="601"/>
      <c r="S47" s="601"/>
      <c r="T47" s="601"/>
      <c r="U47" s="601"/>
      <c r="V47" s="601"/>
      <c r="W47" s="13"/>
      <c r="AD47" s="107"/>
      <c r="AE47" s="107"/>
      <c r="AF47" s="107"/>
      <c r="AG47" s="107"/>
      <c r="AH47" s="107"/>
      <c r="AI47" s="107"/>
      <c r="AJ47" s="107"/>
      <c r="AK47" s="107"/>
      <c r="AL47" s="107"/>
      <c r="AM47" s="107"/>
      <c r="AN47" s="107"/>
      <c r="AO47" s="107"/>
      <c r="AP47" s="107"/>
      <c r="AQ47" s="107"/>
      <c r="AR47" s="107"/>
      <c r="AS47" s="107"/>
      <c r="AT47" s="107"/>
    </row>
    <row r="48" spans="1:46" ht="11.25" customHeight="1">
      <c r="A48" s="107"/>
      <c r="B48" s="107"/>
      <c r="C48" s="107"/>
      <c r="D48" s="107"/>
      <c r="F48" s="272"/>
      <c r="G48" s="416"/>
      <c r="H48" s="416"/>
      <c r="I48" s="416"/>
      <c r="J48" s="416"/>
      <c r="K48" s="416"/>
      <c r="L48" s="416"/>
      <c r="M48" s="416"/>
      <c r="N48" s="416"/>
      <c r="O48" s="416"/>
      <c r="P48" s="416"/>
      <c r="Q48" s="416"/>
      <c r="R48" s="416"/>
      <c r="S48" s="416"/>
      <c r="T48" s="416"/>
      <c r="U48" s="416"/>
      <c r="V48" s="416"/>
      <c r="W48" s="13"/>
    </row>
    <row r="49" spans="1:23">
      <c r="A49" s="107"/>
      <c r="B49" s="107"/>
      <c r="C49" s="107"/>
      <c r="D49" s="107"/>
      <c r="G49" s="601"/>
      <c r="H49" s="601"/>
      <c r="I49" s="601"/>
      <c r="J49" s="601"/>
      <c r="K49" s="601"/>
      <c r="L49" s="601"/>
      <c r="M49" s="601"/>
      <c r="N49" s="601"/>
      <c r="O49" s="601"/>
      <c r="P49" s="601"/>
      <c r="Q49" s="601"/>
      <c r="R49" s="601"/>
      <c r="S49" s="601"/>
      <c r="T49" s="601"/>
      <c r="U49" s="601"/>
      <c r="V49" s="601"/>
      <c r="W49" s="13"/>
    </row>
    <row r="50" spans="1:23">
      <c r="A50" s="107"/>
      <c r="B50" s="107"/>
      <c r="C50" s="107"/>
      <c r="D50" s="107"/>
      <c r="G50" s="601"/>
      <c r="H50" s="601"/>
      <c r="I50" s="601"/>
      <c r="J50" s="601"/>
      <c r="K50" s="601"/>
      <c r="L50" s="601"/>
      <c r="M50" s="601"/>
      <c r="N50" s="601"/>
      <c r="O50" s="601"/>
      <c r="P50" s="601"/>
      <c r="Q50" s="601"/>
      <c r="R50" s="601"/>
      <c r="S50" s="601"/>
      <c r="T50" s="601"/>
      <c r="U50" s="601"/>
      <c r="V50" s="601"/>
      <c r="W50" s="13"/>
    </row>
    <row r="51" spans="1:23">
      <c r="A51" s="107"/>
      <c r="B51" s="107"/>
      <c r="C51" s="107"/>
      <c r="D51" s="107"/>
      <c r="G51" s="601"/>
      <c r="H51" s="601"/>
      <c r="I51" s="601"/>
      <c r="J51" s="601"/>
      <c r="K51" s="601"/>
      <c r="L51" s="601"/>
      <c r="M51" s="601"/>
      <c r="N51" s="601"/>
      <c r="O51" s="601"/>
      <c r="P51" s="601"/>
      <c r="Q51" s="601"/>
      <c r="R51" s="601"/>
      <c r="S51" s="601"/>
      <c r="T51" s="601"/>
      <c r="U51" s="601"/>
      <c r="V51" s="601"/>
      <c r="W51" s="13"/>
    </row>
    <row r="52" spans="1:23">
      <c r="A52" s="107"/>
      <c r="B52" s="107"/>
      <c r="C52" s="107"/>
      <c r="D52" s="107"/>
      <c r="G52" s="601"/>
      <c r="H52" s="601"/>
      <c r="I52" s="601"/>
      <c r="J52" s="601"/>
      <c r="K52" s="601"/>
      <c r="L52" s="601"/>
      <c r="M52" s="601"/>
      <c r="N52" s="601"/>
      <c r="O52" s="601"/>
      <c r="P52" s="601"/>
      <c r="Q52" s="601"/>
      <c r="R52" s="601"/>
      <c r="S52" s="601"/>
      <c r="T52" s="601"/>
      <c r="U52" s="601"/>
      <c r="V52" s="601"/>
      <c r="W52" s="13"/>
    </row>
    <row r="53" spans="1:23">
      <c r="A53" s="107"/>
      <c r="B53" s="107"/>
      <c r="C53" s="107"/>
      <c r="D53" s="107"/>
      <c r="G53" s="601"/>
      <c r="H53" s="601"/>
      <c r="I53" s="601"/>
      <c r="J53" s="601"/>
      <c r="K53" s="601"/>
      <c r="L53" s="601"/>
      <c r="M53" s="601"/>
      <c r="N53" s="601"/>
      <c r="O53" s="601"/>
      <c r="P53" s="601"/>
      <c r="Q53" s="601"/>
      <c r="R53" s="601"/>
      <c r="S53" s="601"/>
      <c r="T53" s="601"/>
      <c r="U53" s="601"/>
      <c r="V53" s="601"/>
      <c r="W53" s="13"/>
    </row>
    <row r="54" spans="1:23">
      <c r="A54" s="107"/>
      <c r="B54" s="107"/>
      <c r="C54" s="107"/>
      <c r="D54" s="107"/>
      <c r="G54" s="601"/>
      <c r="H54" s="601"/>
      <c r="I54" s="601"/>
      <c r="J54" s="601"/>
      <c r="K54" s="601"/>
      <c r="L54" s="601"/>
      <c r="M54" s="601"/>
      <c r="N54" s="601"/>
      <c r="O54" s="601"/>
      <c r="P54" s="601"/>
      <c r="Q54" s="601"/>
      <c r="R54" s="601"/>
      <c r="S54" s="601"/>
      <c r="T54" s="601"/>
      <c r="U54" s="601"/>
      <c r="V54" s="601"/>
      <c r="W54" s="13"/>
    </row>
    <row r="55" spans="1:23">
      <c r="A55" s="107"/>
      <c r="B55" s="107"/>
      <c r="C55" s="107"/>
      <c r="D55" s="107"/>
      <c r="G55" s="601"/>
      <c r="H55" s="601"/>
      <c r="I55" s="601"/>
      <c r="J55" s="601"/>
      <c r="K55" s="601"/>
      <c r="L55" s="601"/>
      <c r="M55" s="601"/>
      <c r="N55" s="601"/>
      <c r="O55" s="601"/>
      <c r="P55" s="601"/>
      <c r="Q55" s="601"/>
      <c r="R55" s="601"/>
      <c r="S55" s="601"/>
      <c r="T55" s="601"/>
      <c r="U55" s="601"/>
      <c r="V55" s="601"/>
      <c r="W55" s="13"/>
    </row>
    <row r="56" spans="1:23">
      <c r="A56" s="107"/>
      <c r="B56" s="107"/>
      <c r="C56" s="107"/>
      <c r="D56" s="107"/>
      <c r="G56" s="601"/>
      <c r="H56" s="601"/>
      <c r="I56" s="601"/>
      <c r="J56" s="601"/>
      <c r="K56" s="601"/>
      <c r="L56" s="601"/>
      <c r="M56" s="601"/>
      <c r="N56" s="601"/>
      <c r="O56" s="601"/>
      <c r="P56" s="601"/>
      <c r="Q56" s="601"/>
      <c r="R56" s="601"/>
      <c r="S56" s="601"/>
      <c r="T56" s="601"/>
      <c r="U56" s="601"/>
      <c r="V56" s="601"/>
      <c r="W56" s="13"/>
    </row>
    <row r="57" spans="1:23">
      <c r="A57" s="107"/>
      <c r="B57" s="107"/>
      <c r="C57" s="107"/>
      <c r="D57" s="107"/>
      <c r="G57" s="601"/>
      <c r="H57" s="601"/>
      <c r="I57" s="601"/>
      <c r="J57" s="601"/>
      <c r="K57" s="601"/>
      <c r="L57" s="601"/>
      <c r="M57" s="601"/>
      <c r="N57" s="601"/>
      <c r="O57" s="601"/>
      <c r="P57" s="601"/>
      <c r="Q57" s="601"/>
      <c r="R57" s="601"/>
      <c r="S57" s="601"/>
      <c r="T57" s="601"/>
      <c r="U57" s="601"/>
      <c r="V57" s="601"/>
      <c r="W57" s="13"/>
    </row>
    <row r="58" spans="1:23">
      <c r="A58" s="107"/>
      <c r="B58" s="107"/>
      <c r="C58" s="107"/>
      <c r="D58" s="107"/>
      <c r="G58" s="601"/>
      <c r="H58" s="601"/>
      <c r="I58" s="601"/>
      <c r="J58" s="601"/>
      <c r="K58" s="601"/>
      <c r="L58" s="601"/>
      <c r="M58" s="601"/>
      <c r="N58" s="601"/>
      <c r="O58" s="601"/>
      <c r="P58" s="601"/>
      <c r="Q58" s="601"/>
      <c r="R58" s="601"/>
      <c r="S58" s="601"/>
      <c r="T58" s="601"/>
      <c r="U58" s="601"/>
      <c r="V58" s="601"/>
      <c r="W58" s="13"/>
    </row>
    <row r="59" spans="1:23">
      <c r="A59" s="107"/>
      <c r="B59" s="107"/>
      <c r="C59" s="107"/>
      <c r="D59" s="107"/>
      <c r="G59" s="601"/>
      <c r="H59" s="601"/>
      <c r="I59" s="601"/>
      <c r="J59" s="601"/>
      <c r="K59" s="601"/>
      <c r="L59" s="601"/>
      <c r="M59" s="601"/>
      <c r="N59" s="601"/>
      <c r="O59" s="601"/>
      <c r="P59" s="601"/>
      <c r="Q59" s="601"/>
      <c r="R59" s="601"/>
      <c r="S59" s="601"/>
      <c r="T59" s="601"/>
      <c r="U59" s="601"/>
      <c r="V59" s="601"/>
      <c r="W59" s="13"/>
    </row>
    <row r="60" spans="1:23">
      <c r="A60" s="107"/>
      <c r="B60" s="107"/>
      <c r="C60" s="107"/>
      <c r="D60" s="107"/>
      <c r="G60" s="601"/>
      <c r="H60" s="601"/>
      <c r="I60" s="601"/>
      <c r="J60" s="601"/>
      <c r="K60" s="601"/>
      <c r="L60" s="601"/>
      <c r="M60" s="601"/>
      <c r="N60" s="601"/>
      <c r="O60" s="601"/>
      <c r="P60" s="601"/>
      <c r="Q60" s="601"/>
      <c r="R60" s="601"/>
      <c r="S60" s="601"/>
      <c r="T60" s="601"/>
      <c r="U60" s="601"/>
      <c r="V60" s="601"/>
      <c r="W60" s="13"/>
    </row>
    <row r="61" spans="1:23">
      <c r="A61" s="107"/>
      <c r="B61" s="107"/>
      <c r="C61" s="107"/>
      <c r="D61" s="107"/>
      <c r="G61" s="601"/>
      <c r="H61" s="601"/>
      <c r="I61" s="601"/>
      <c r="J61" s="601"/>
      <c r="K61" s="601"/>
      <c r="L61" s="601"/>
      <c r="M61" s="601"/>
      <c r="N61" s="601"/>
      <c r="O61" s="601"/>
      <c r="P61" s="601"/>
      <c r="Q61" s="601"/>
      <c r="R61" s="601"/>
      <c r="S61" s="601"/>
      <c r="T61" s="601"/>
      <c r="U61" s="601"/>
      <c r="V61" s="601"/>
      <c r="W61" s="13"/>
    </row>
    <row r="62" spans="1:23">
      <c r="A62" s="107"/>
      <c r="B62" s="107"/>
      <c r="C62" s="107"/>
      <c r="D62" s="107"/>
      <c r="G62" s="13"/>
      <c r="H62" s="13"/>
      <c r="I62" s="13"/>
      <c r="J62" s="13"/>
      <c r="K62" s="13"/>
      <c r="L62" s="13"/>
      <c r="M62" s="13"/>
      <c r="N62" s="13"/>
      <c r="O62" s="13"/>
      <c r="P62" s="13"/>
      <c r="Q62" s="13"/>
      <c r="R62" s="13"/>
      <c r="S62" s="13"/>
      <c r="T62" s="13"/>
      <c r="U62" s="13"/>
      <c r="V62" s="13"/>
      <c r="W62" s="13"/>
    </row>
    <row r="63" spans="1:23">
      <c r="A63" s="107"/>
      <c r="B63" s="107"/>
      <c r="C63" s="107"/>
      <c r="D63" s="107"/>
      <c r="G63" s="13"/>
      <c r="H63" s="13"/>
      <c r="I63" s="13"/>
      <c r="J63" s="13"/>
      <c r="K63" s="13"/>
      <c r="L63" s="13"/>
      <c r="M63" s="13"/>
      <c r="N63" s="13"/>
      <c r="O63" s="13"/>
      <c r="P63" s="13"/>
      <c r="Q63" s="13"/>
      <c r="R63" s="13"/>
      <c r="S63" s="13"/>
      <c r="T63" s="13"/>
      <c r="U63" s="13"/>
      <c r="V63" s="13"/>
      <c r="W63" s="13"/>
    </row>
    <row r="64" spans="1:23">
      <c r="A64" s="107"/>
      <c r="B64" s="107"/>
      <c r="C64" s="107"/>
      <c r="D64" s="107"/>
      <c r="G64" s="13"/>
      <c r="H64" s="13"/>
      <c r="I64" s="13"/>
      <c r="J64" s="13"/>
      <c r="K64" s="13"/>
      <c r="L64" s="13"/>
      <c r="M64" s="13"/>
      <c r="N64" s="13"/>
      <c r="O64" s="13"/>
      <c r="P64" s="13"/>
      <c r="Q64" s="13"/>
      <c r="R64" s="13"/>
      <c r="S64" s="13"/>
      <c r="T64" s="13"/>
      <c r="U64" s="13"/>
      <c r="V64" s="13"/>
      <c r="W64" s="13"/>
    </row>
    <row r="65" spans="1:23">
      <c r="A65" s="107"/>
      <c r="B65" s="107"/>
      <c r="C65" s="107"/>
      <c r="D65" s="107"/>
      <c r="G65" s="13"/>
      <c r="H65" s="13"/>
      <c r="I65" s="13"/>
      <c r="J65" s="13"/>
      <c r="K65" s="13"/>
      <c r="L65" s="13"/>
      <c r="M65" s="13"/>
      <c r="N65" s="13"/>
      <c r="O65" s="13"/>
      <c r="P65" s="13"/>
      <c r="Q65" s="13"/>
      <c r="R65" s="13"/>
      <c r="S65" s="13"/>
      <c r="T65" s="13"/>
      <c r="U65" s="13"/>
      <c r="V65" s="13"/>
      <c r="W65" s="13"/>
    </row>
    <row r="66" spans="1:23">
      <c r="A66" s="107"/>
      <c r="B66" s="107"/>
      <c r="C66" s="107"/>
      <c r="D66" s="107"/>
      <c r="G66" s="13"/>
      <c r="H66" s="13"/>
      <c r="I66" s="13"/>
      <c r="J66" s="13"/>
      <c r="K66" s="13"/>
      <c r="L66" s="13"/>
      <c r="M66" s="13"/>
      <c r="N66" s="13"/>
      <c r="O66" s="13"/>
      <c r="P66" s="13"/>
      <c r="Q66" s="13"/>
      <c r="R66" s="13"/>
      <c r="S66" s="13"/>
      <c r="T66" s="13"/>
      <c r="U66" s="13"/>
      <c r="V66" s="13"/>
      <c r="W66" s="13"/>
    </row>
    <row r="67" spans="1:23">
      <c r="A67" s="107"/>
      <c r="B67" s="107"/>
      <c r="C67" s="107"/>
      <c r="D67" s="107"/>
      <c r="G67" s="13"/>
      <c r="H67" s="13"/>
      <c r="I67" s="13"/>
      <c r="J67" s="13"/>
      <c r="K67" s="13"/>
      <c r="L67" s="13"/>
      <c r="M67" s="13"/>
      <c r="N67" s="13"/>
      <c r="O67" s="13"/>
      <c r="P67" s="13"/>
      <c r="Q67" s="13"/>
      <c r="R67" s="13"/>
      <c r="S67" s="13"/>
      <c r="T67" s="13"/>
      <c r="U67" s="13"/>
      <c r="V67" s="13"/>
      <c r="W67" s="13"/>
    </row>
    <row r="68" spans="1:23">
      <c r="A68" s="107"/>
      <c r="B68" s="107"/>
      <c r="C68" s="107"/>
      <c r="D68" s="107"/>
      <c r="G68" s="13"/>
      <c r="H68" s="13"/>
      <c r="I68" s="13"/>
      <c r="J68" s="13"/>
      <c r="K68" s="13"/>
      <c r="L68" s="13"/>
      <c r="M68" s="13"/>
      <c r="N68" s="13"/>
      <c r="O68" s="13"/>
      <c r="P68" s="13"/>
      <c r="Q68" s="13"/>
      <c r="R68" s="13"/>
      <c r="S68" s="13"/>
      <c r="T68" s="13"/>
      <c r="U68" s="13"/>
      <c r="V68" s="13"/>
      <c r="W68" s="13"/>
    </row>
    <row r="69" spans="1:23">
      <c r="A69" s="107"/>
      <c r="B69" s="107"/>
      <c r="C69" s="107"/>
      <c r="D69" s="107"/>
      <c r="G69" s="13"/>
      <c r="H69" s="13"/>
      <c r="I69" s="13"/>
      <c r="J69" s="13"/>
      <c r="K69" s="13"/>
      <c r="L69" s="13"/>
      <c r="M69" s="13"/>
      <c r="N69" s="13"/>
      <c r="O69" s="13"/>
      <c r="P69" s="13"/>
      <c r="Q69" s="13"/>
      <c r="R69" s="13"/>
      <c r="S69" s="13"/>
      <c r="T69" s="13"/>
      <c r="U69" s="13"/>
      <c r="V69" s="13"/>
      <c r="W69" s="13"/>
    </row>
    <row r="70" spans="1:23">
      <c r="A70" s="107"/>
      <c r="B70" s="107"/>
      <c r="C70" s="107"/>
      <c r="D70" s="107"/>
      <c r="G70" s="13"/>
      <c r="H70" s="13"/>
      <c r="I70" s="13"/>
      <c r="J70" s="13"/>
      <c r="K70" s="13"/>
      <c r="L70" s="13"/>
      <c r="M70" s="13"/>
      <c r="N70" s="13"/>
      <c r="O70" s="13"/>
      <c r="P70" s="13"/>
      <c r="Q70" s="13"/>
      <c r="R70" s="13"/>
      <c r="S70" s="13"/>
      <c r="T70" s="13"/>
      <c r="U70" s="13"/>
      <c r="V70" s="13"/>
      <c r="W70" s="13"/>
    </row>
    <row r="71" spans="1:23">
      <c r="A71" s="107"/>
      <c r="B71" s="107"/>
      <c r="C71" s="107"/>
      <c r="D71" s="107"/>
      <c r="G71" s="13"/>
      <c r="H71" s="13"/>
      <c r="I71" s="13"/>
      <c r="J71" s="13"/>
      <c r="K71" s="13"/>
      <c r="L71" s="13"/>
      <c r="M71" s="13"/>
      <c r="N71" s="13"/>
      <c r="O71" s="13"/>
      <c r="P71" s="13"/>
      <c r="Q71" s="13"/>
      <c r="R71" s="13"/>
      <c r="S71" s="13"/>
      <c r="T71" s="13"/>
      <c r="U71" s="13"/>
      <c r="V71" s="13"/>
      <c r="W71" s="13"/>
    </row>
    <row r="72" spans="1:23">
      <c r="A72" s="107"/>
      <c r="B72" s="107"/>
      <c r="C72" s="107"/>
      <c r="D72" s="107"/>
      <c r="G72" s="13"/>
      <c r="H72" s="13"/>
      <c r="I72" s="13"/>
      <c r="J72" s="13"/>
      <c r="K72" s="13"/>
      <c r="L72" s="13"/>
      <c r="M72" s="13"/>
      <c r="N72" s="13"/>
      <c r="O72" s="13"/>
      <c r="P72" s="13"/>
      <c r="Q72" s="13"/>
      <c r="R72" s="13"/>
      <c r="S72" s="13"/>
      <c r="T72" s="13"/>
      <c r="U72" s="13"/>
      <c r="V72" s="13"/>
      <c r="W72" s="13"/>
    </row>
    <row r="73" spans="1:23">
      <c r="A73" s="107"/>
      <c r="B73" s="107"/>
      <c r="C73" s="107"/>
      <c r="D73" s="107"/>
      <c r="G73" s="13"/>
      <c r="H73" s="13"/>
      <c r="I73" s="13"/>
      <c r="J73" s="13"/>
      <c r="K73" s="13"/>
      <c r="L73" s="13"/>
      <c r="M73" s="13"/>
      <c r="N73" s="13"/>
      <c r="O73" s="13"/>
      <c r="P73" s="13"/>
      <c r="Q73" s="13"/>
      <c r="R73" s="13"/>
      <c r="S73" s="13"/>
      <c r="T73" s="13"/>
      <c r="U73" s="13"/>
      <c r="V73" s="13"/>
      <c r="W73" s="13"/>
    </row>
    <row r="74" spans="1:23">
      <c r="A74" s="107"/>
      <c r="B74" s="107"/>
      <c r="C74" s="107"/>
      <c r="D74" s="107"/>
      <c r="G74" s="13"/>
      <c r="H74" s="13"/>
      <c r="I74" s="13"/>
      <c r="J74" s="13"/>
      <c r="K74" s="13"/>
      <c r="L74" s="13"/>
      <c r="M74" s="13"/>
      <c r="N74" s="13"/>
      <c r="O74" s="13"/>
      <c r="P74" s="13"/>
      <c r="Q74" s="13"/>
      <c r="R74" s="13"/>
      <c r="S74" s="13"/>
      <c r="T74" s="13"/>
      <c r="U74" s="13"/>
      <c r="V74" s="13"/>
      <c r="W74" s="13"/>
    </row>
    <row r="75" spans="1:23">
      <c r="A75" s="107"/>
      <c r="B75" s="107"/>
      <c r="C75" s="107"/>
      <c r="D75" s="107"/>
      <c r="G75" s="13"/>
      <c r="H75" s="13"/>
      <c r="I75" s="13"/>
      <c r="J75" s="13"/>
      <c r="K75" s="13"/>
      <c r="L75" s="13"/>
      <c r="M75" s="13"/>
      <c r="N75" s="13"/>
      <c r="O75" s="13"/>
      <c r="P75" s="13"/>
      <c r="Q75" s="13"/>
      <c r="R75" s="13"/>
      <c r="S75" s="13"/>
      <c r="T75" s="13"/>
      <c r="U75" s="13"/>
      <c r="V75" s="13"/>
      <c r="W75" s="13"/>
    </row>
  </sheetData>
  <mergeCells count="3">
    <mergeCell ref="A16:D16"/>
    <mergeCell ref="A27:D27"/>
    <mergeCell ref="A1:D1"/>
  </mergeCells>
  <hyperlinks>
    <hyperlink ref="F1" location="Contents!A1" display="Back to the Contents"/>
    <hyperlink ref="F2" location="Methodology!A1" display="Methodology"/>
  </hyperlinks>
  <pageMargins left="0.78740157480314965" right="0.78740157480314965" top="0.23622047244094491" bottom="0.47244094488188981" header="0" footer="7.874015748031496E-2"/>
  <pageSetup paperSize="9" orientation="landscape" r:id="rId1"/>
  <colBreaks count="1" manualBreakCount="1">
    <brk id="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view="pageBreakPreview" zoomScale="140" zoomScaleNormal="145" zoomScaleSheetLayoutView="140" workbookViewId="0">
      <selection sqref="A1:D1"/>
    </sheetView>
  </sheetViews>
  <sheetFormatPr defaultRowHeight="11.25"/>
  <cols>
    <col min="1" max="1" width="41.42578125" style="108" customWidth="1"/>
    <col min="2" max="2" width="2.85546875" style="108" customWidth="1"/>
    <col min="3" max="3" width="14" style="98" customWidth="1"/>
    <col min="4" max="4" width="10" style="108" customWidth="1"/>
    <col min="5" max="5" width="5.7109375" style="108" customWidth="1"/>
    <col min="6" max="6" width="3" style="108" customWidth="1"/>
    <col min="7" max="7" width="10" style="108" customWidth="1"/>
    <col min="8" max="8" width="5.7109375" style="108" customWidth="1"/>
    <col min="9" max="9" width="9.140625" style="13"/>
    <col min="10" max="16384" width="9.140625" style="107"/>
  </cols>
  <sheetData>
    <row r="1" spans="1:11" s="109" customFormat="1" ht="24" customHeight="1">
      <c r="A1" s="297" t="s">
        <v>336</v>
      </c>
      <c r="B1" s="298"/>
      <c r="C1" s="121" t="s">
        <v>691</v>
      </c>
      <c r="I1" s="5"/>
    </row>
    <row r="2" spans="1:11" s="108" customFormat="1" ht="21" customHeight="1">
      <c r="A2" s="296" t="s">
        <v>568</v>
      </c>
      <c r="B2" s="98"/>
      <c r="C2" s="121" t="s">
        <v>577</v>
      </c>
      <c r="D2" s="625" t="s">
        <v>256</v>
      </c>
      <c r="E2" s="637"/>
      <c r="F2" s="637"/>
      <c r="G2" s="625" t="s">
        <v>256</v>
      </c>
      <c r="H2" s="637"/>
      <c r="I2" s="416"/>
      <c r="J2" s="406"/>
      <c r="K2" s="363"/>
    </row>
    <row r="3" spans="1:11" s="113" customFormat="1" ht="11.25" customHeight="1">
      <c r="A3" s="112"/>
      <c r="C3" s="117"/>
      <c r="D3" s="406"/>
      <c r="E3" s="638" t="s">
        <v>68</v>
      </c>
      <c r="F3" s="638"/>
      <c r="G3" s="639"/>
      <c r="H3" s="639" t="s">
        <v>23</v>
      </c>
      <c r="I3" s="416"/>
      <c r="J3" s="406"/>
      <c r="K3" s="363"/>
    </row>
    <row r="4" spans="1:11" s="209" customFormat="1" ht="11.25" customHeight="1">
      <c r="A4" s="117"/>
      <c r="B4" s="264"/>
      <c r="C4" s="264"/>
      <c r="D4" s="415" t="s">
        <v>300</v>
      </c>
      <c r="E4" s="640">
        <v>0.498</v>
      </c>
      <c r="F4" s="415"/>
      <c r="G4" s="641" t="s">
        <v>291</v>
      </c>
      <c r="H4" s="641">
        <v>1.0689721846255835E-2</v>
      </c>
      <c r="I4" s="415"/>
      <c r="J4" s="410"/>
    </row>
    <row r="5" spans="1:11" s="209" customFormat="1" ht="11.25" customHeight="1">
      <c r="A5" s="112"/>
      <c r="B5" s="112"/>
      <c r="C5" s="120"/>
      <c r="D5" s="641" t="s">
        <v>312</v>
      </c>
      <c r="E5" s="640">
        <v>0.5</v>
      </c>
      <c r="F5" s="415"/>
      <c r="G5" s="641" t="s">
        <v>293</v>
      </c>
      <c r="H5" s="641">
        <v>1.1194642629053154E-2</v>
      </c>
      <c r="I5" s="415"/>
      <c r="J5" s="410"/>
    </row>
    <row r="6" spans="1:11" s="209" customFormat="1" ht="11.25" customHeight="1">
      <c r="A6" s="116"/>
      <c r="B6" s="113"/>
      <c r="C6" s="117"/>
      <c r="D6" s="641" t="s">
        <v>308</v>
      </c>
      <c r="E6" s="640">
        <v>0.54100000000000004</v>
      </c>
      <c r="F6" s="415"/>
      <c r="G6" s="641" t="s">
        <v>295</v>
      </c>
      <c r="H6" s="641">
        <v>1.8214420536051341E-2</v>
      </c>
      <c r="I6" s="415"/>
      <c r="J6" s="410"/>
    </row>
    <row r="7" spans="1:11" s="209" customFormat="1" ht="11.25" customHeight="1">
      <c r="A7" s="115"/>
      <c r="B7" s="113"/>
      <c r="C7" s="117"/>
      <c r="D7" s="641" t="s">
        <v>295</v>
      </c>
      <c r="E7" s="640">
        <v>0.57899999999999996</v>
      </c>
      <c r="F7" s="415"/>
      <c r="G7" s="641" t="s">
        <v>296</v>
      </c>
      <c r="H7" s="641">
        <v>2.1424089858754037E-2</v>
      </c>
      <c r="I7" s="415"/>
      <c r="J7" s="410"/>
    </row>
    <row r="8" spans="1:11" s="209" customFormat="1" ht="11.25" customHeight="1">
      <c r="A8" s="115"/>
      <c r="B8" s="113"/>
      <c r="C8" s="117"/>
      <c r="D8" s="641" t="s">
        <v>291</v>
      </c>
      <c r="E8" s="640">
        <v>0.77400000000000002</v>
      </c>
      <c r="F8" s="415"/>
      <c r="G8" s="641" t="s">
        <v>292</v>
      </c>
      <c r="H8" s="641">
        <v>2.1770722905945703E-2</v>
      </c>
      <c r="I8" s="415"/>
      <c r="J8" s="410"/>
    </row>
    <row r="9" spans="1:11" s="209" customFormat="1" ht="11.25" customHeight="1">
      <c r="A9" s="113"/>
      <c r="B9" s="113"/>
      <c r="C9" s="117"/>
      <c r="D9" s="641" t="s">
        <v>293</v>
      </c>
      <c r="E9" s="640">
        <v>1.2270000000000001</v>
      </c>
      <c r="F9" s="415"/>
      <c r="G9" s="415" t="s">
        <v>297</v>
      </c>
      <c r="H9" s="641">
        <v>2.5014364814040953E-2</v>
      </c>
      <c r="I9" s="415"/>
      <c r="J9" s="410"/>
    </row>
    <row r="10" spans="1:11" s="209" customFormat="1" ht="11.25" customHeight="1">
      <c r="A10" s="115"/>
      <c r="B10" s="113"/>
      <c r="C10" s="117"/>
      <c r="D10" s="641" t="s">
        <v>296</v>
      </c>
      <c r="E10" s="640">
        <v>1.4</v>
      </c>
      <c r="F10" s="415"/>
      <c r="G10" s="642" t="s">
        <v>301</v>
      </c>
      <c r="H10" s="641">
        <v>2.8768837759528178E-2</v>
      </c>
      <c r="I10" s="415"/>
      <c r="J10" s="410"/>
    </row>
    <row r="11" spans="1:11" s="209" customFormat="1" ht="11.25" customHeight="1">
      <c r="A11" s="115"/>
      <c r="B11" s="113"/>
      <c r="C11" s="117"/>
      <c r="D11" s="641" t="s">
        <v>303</v>
      </c>
      <c r="E11" s="640">
        <v>1.456</v>
      </c>
      <c r="F11" s="415"/>
      <c r="G11" s="415" t="s">
        <v>299</v>
      </c>
      <c r="H11" s="641">
        <v>2.9146468675216298E-2</v>
      </c>
      <c r="I11" s="415"/>
      <c r="J11" s="410"/>
    </row>
    <row r="12" spans="1:11" s="209" customFormat="1" ht="11.25" customHeight="1">
      <c r="A12" s="115"/>
      <c r="B12" s="113"/>
      <c r="C12" s="117"/>
      <c r="D12" s="642" t="s">
        <v>301</v>
      </c>
      <c r="E12" s="640">
        <v>1.6779999999999999</v>
      </c>
      <c r="F12" s="415"/>
      <c r="G12" s="641" t="s">
        <v>305</v>
      </c>
      <c r="H12" s="641">
        <v>3.0127245508982037E-2</v>
      </c>
      <c r="I12" s="415"/>
      <c r="J12" s="410"/>
    </row>
    <row r="13" spans="1:11" s="209" customFormat="1" ht="11.25" customHeight="1">
      <c r="A13" s="43"/>
      <c r="B13" s="43"/>
      <c r="C13" s="267"/>
      <c r="D13" s="415" t="s">
        <v>299</v>
      </c>
      <c r="E13" s="640">
        <v>1.9</v>
      </c>
      <c r="F13" s="415"/>
      <c r="G13" s="415" t="s">
        <v>304</v>
      </c>
      <c r="H13" s="641">
        <v>3.0575989004982117E-2</v>
      </c>
      <c r="I13" s="415"/>
      <c r="J13" s="410"/>
    </row>
    <row r="14" spans="1:11" s="209" customFormat="1" ht="11.25" customHeight="1">
      <c r="A14" s="43"/>
      <c r="B14" s="43"/>
      <c r="C14" s="267"/>
      <c r="D14" s="641" t="s">
        <v>298</v>
      </c>
      <c r="E14" s="640">
        <v>1.921</v>
      </c>
      <c r="F14" s="415"/>
      <c r="G14" s="641" t="s">
        <v>298</v>
      </c>
      <c r="H14" s="641">
        <v>3.1349957569031923E-2</v>
      </c>
      <c r="I14" s="415"/>
      <c r="J14" s="410"/>
    </row>
    <row r="15" spans="1:11" s="209" customFormat="1" ht="11.25" customHeight="1">
      <c r="A15" s="113"/>
      <c r="B15" s="113"/>
      <c r="C15" s="117"/>
      <c r="D15" s="415" t="s">
        <v>307</v>
      </c>
      <c r="E15" s="640">
        <v>2.3570000000000002</v>
      </c>
      <c r="F15" s="415"/>
      <c r="G15" s="415" t="s">
        <v>300</v>
      </c>
      <c r="H15" s="641">
        <v>3.1425506404997791E-2</v>
      </c>
      <c r="I15" s="415"/>
      <c r="J15" s="410"/>
    </row>
    <row r="16" spans="1:11" s="209" customFormat="1" ht="11.25" customHeight="1">
      <c r="A16" s="266"/>
      <c r="B16" s="113"/>
      <c r="C16" s="117"/>
      <c r="D16" s="641" t="s">
        <v>302</v>
      </c>
      <c r="E16" s="640">
        <v>2.6960000000000002</v>
      </c>
      <c r="F16" s="415"/>
      <c r="G16" s="643" t="s">
        <v>30</v>
      </c>
      <c r="H16" s="643">
        <v>3.4759101863208568E-2</v>
      </c>
      <c r="I16" s="415"/>
      <c r="J16" s="410"/>
    </row>
    <row r="17" spans="1:10" s="209" customFormat="1" ht="11.25" customHeight="1">
      <c r="A17" s="113"/>
      <c r="B17" s="113"/>
      <c r="C17" s="117"/>
      <c r="D17" s="415" t="s">
        <v>306</v>
      </c>
      <c r="E17" s="640">
        <v>2.875</v>
      </c>
      <c r="F17" s="415"/>
      <c r="G17" s="641" t="s">
        <v>294</v>
      </c>
      <c r="H17" s="641">
        <v>3.5501242276323473E-2</v>
      </c>
      <c r="I17" s="415"/>
      <c r="J17" s="410"/>
    </row>
    <row r="18" spans="1:10" s="209" customFormat="1" ht="11.25" customHeight="1">
      <c r="A18" s="113"/>
      <c r="B18" s="113"/>
      <c r="C18" s="117"/>
      <c r="D18" s="641" t="s">
        <v>292</v>
      </c>
      <c r="E18" s="640">
        <v>3.101</v>
      </c>
      <c r="F18" s="415"/>
      <c r="G18" s="415" t="s">
        <v>640</v>
      </c>
      <c r="H18" s="641">
        <v>3.5544160033868254E-2</v>
      </c>
      <c r="I18" s="415"/>
      <c r="J18" s="410"/>
    </row>
    <row r="19" spans="1:10" s="209" customFormat="1" ht="11.25" customHeight="1">
      <c r="A19" s="113"/>
      <c r="B19" s="113"/>
      <c r="C19" s="117"/>
      <c r="D19" s="641" t="s">
        <v>313</v>
      </c>
      <c r="E19" s="640">
        <v>3.6320000000000001</v>
      </c>
      <c r="F19" s="415"/>
      <c r="G19" s="643" t="s">
        <v>382</v>
      </c>
      <c r="H19" s="643">
        <v>3.9615808534089123E-2</v>
      </c>
      <c r="I19" s="415"/>
      <c r="J19" s="410"/>
    </row>
    <row r="20" spans="1:10" s="209" customFormat="1" ht="11.25" customHeight="1">
      <c r="A20" s="113"/>
      <c r="B20" s="113"/>
      <c r="C20" s="117"/>
      <c r="D20" s="643" t="s">
        <v>382</v>
      </c>
      <c r="E20" s="644">
        <v>3.774</v>
      </c>
      <c r="F20" s="415"/>
      <c r="G20" s="641" t="s">
        <v>303</v>
      </c>
      <c r="H20" s="641">
        <v>4.131434084331196E-2</v>
      </c>
      <c r="I20" s="415"/>
      <c r="J20" s="410"/>
    </row>
    <row r="21" spans="1:10" s="209" customFormat="1" ht="11.25" customHeight="1">
      <c r="A21" s="113"/>
      <c r="B21" s="113"/>
      <c r="C21" s="117"/>
      <c r="D21" s="641" t="s">
        <v>311</v>
      </c>
      <c r="E21" s="640">
        <v>3.8220000000000001</v>
      </c>
      <c r="F21" s="415"/>
      <c r="G21" s="641" t="s">
        <v>308</v>
      </c>
      <c r="H21" s="641">
        <v>4.1676296125105927E-2</v>
      </c>
      <c r="I21" s="415"/>
      <c r="J21" s="410"/>
    </row>
    <row r="22" spans="1:10" s="209" customFormat="1" ht="11.25" customHeight="1">
      <c r="A22" s="113"/>
      <c r="B22" s="113"/>
      <c r="C22" s="117"/>
      <c r="D22" s="641" t="s">
        <v>310</v>
      </c>
      <c r="E22" s="640">
        <v>7.0389999999999997</v>
      </c>
      <c r="F22" s="415"/>
      <c r="G22" s="641" t="s">
        <v>302</v>
      </c>
      <c r="H22" s="641">
        <v>4.2809279578258731E-2</v>
      </c>
      <c r="I22" s="415"/>
      <c r="J22" s="410"/>
    </row>
    <row r="23" spans="1:10" s="209" customFormat="1" ht="11.25" customHeight="1">
      <c r="A23" s="113"/>
      <c r="B23" s="113"/>
      <c r="C23" s="117"/>
      <c r="D23" s="415" t="s">
        <v>297</v>
      </c>
      <c r="E23" s="640">
        <v>7.6619999999999999</v>
      </c>
      <c r="F23" s="415"/>
      <c r="G23" s="415" t="s">
        <v>307</v>
      </c>
      <c r="H23" s="641">
        <v>4.3459822251724012E-2</v>
      </c>
      <c r="I23" s="415"/>
      <c r="J23" s="410"/>
    </row>
    <row r="24" spans="1:10" s="209" customFormat="1" ht="7.5" customHeight="1">
      <c r="A24" s="113"/>
      <c r="B24" s="113"/>
      <c r="C24" s="117"/>
      <c r="D24" s="641" t="s">
        <v>305</v>
      </c>
      <c r="E24" s="640">
        <v>10.787000000000001</v>
      </c>
      <c r="F24" s="415"/>
      <c r="G24" s="415" t="s">
        <v>306</v>
      </c>
      <c r="H24" s="641">
        <v>4.3753519304813651E-2</v>
      </c>
      <c r="I24" s="415"/>
      <c r="J24" s="410"/>
    </row>
    <row r="25" spans="1:10" s="209" customFormat="1" ht="21" customHeight="1">
      <c r="A25" s="398" t="s">
        <v>569</v>
      </c>
      <c r="B25" s="113"/>
      <c r="C25" s="117"/>
      <c r="D25" s="415" t="s">
        <v>304</v>
      </c>
      <c r="E25" s="640">
        <v>15.662000000000001</v>
      </c>
      <c r="F25" s="415"/>
      <c r="G25" s="641" t="s">
        <v>309</v>
      </c>
      <c r="H25" s="641">
        <v>4.5896803989676521E-2</v>
      </c>
      <c r="I25" s="415"/>
      <c r="J25" s="410"/>
    </row>
    <row r="26" spans="1:10" s="209" customFormat="1" ht="11.25" customHeight="1">
      <c r="B26" s="113"/>
      <c r="C26" s="117"/>
      <c r="D26" s="641" t="s">
        <v>294</v>
      </c>
      <c r="E26" s="640">
        <v>18.603999999999999</v>
      </c>
      <c r="F26" s="415"/>
      <c r="G26" s="641" t="s">
        <v>312</v>
      </c>
      <c r="H26" s="641">
        <v>4.8623942429252165E-2</v>
      </c>
      <c r="I26" s="415"/>
      <c r="J26" s="410"/>
    </row>
    <row r="27" spans="1:10" s="209" customFormat="1" ht="11.25" customHeight="1">
      <c r="A27" s="113"/>
      <c r="B27" s="113"/>
      <c r="C27" s="117"/>
      <c r="D27" s="415" t="s">
        <v>640</v>
      </c>
      <c r="E27" s="640">
        <v>22.332999999999998</v>
      </c>
      <c r="F27" s="415"/>
      <c r="G27" s="641" t="s">
        <v>310</v>
      </c>
      <c r="H27" s="641">
        <v>5.4361089229723679E-2</v>
      </c>
      <c r="I27" s="415"/>
      <c r="J27" s="410"/>
    </row>
    <row r="28" spans="1:10" s="209" customFormat="1" ht="11.25" customHeight="1">
      <c r="A28" s="113"/>
      <c r="B28" s="113"/>
      <c r="C28" s="117"/>
      <c r="D28" s="641" t="s">
        <v>309</v>
      </c>
      <c r="E28" s="640">
        <v>23.652000000000001</v>
      </c>
      <c r="F28" s="415"/>
      <c r="G28" s="641" t="s">
        <v>313</v>
      </c>
      <c r="H28" s="641">
        <v>6.62423170220139E-2</v>
      </c>
      <c r="I28" s="415"/>
      <c r="J28" s="410"/>
    </row>
    <row r="29" spans="1:10" s="209" customFormat="1" ht="11.25" customHeight="1">
      <c r="A29" s="113"/>
      <c r="B29" s="113"/>
      <c r="C29" s="117"/>
      <c r="D29" s="410"/>
      <c r="E29" s="410"/>
      <c r="F29" s="410"/>
      <c r="G29" s="641" t="s">
        <v>311</v>
      </c>
      <c r="H29" s="641">
        <v>6.6961000735835177E-2</v>
      </c>
      <c r="I29" s="415"/>
      <c r="J29" s="410"/>
    </row>
    <row r="30" spans="1:10" s="209" customFormat="1" ht="11.25" customHeight="1">
      <c r="A30" s="113"/>
      <c r="B30" s="113"/>
      <c r="C30" s="117"/>
      <c r="D30" s="406"/>
      <c r="E30" s="638" t="s">
        <v>68</v>
      </c>
      <c r="F30" s="640"/>
      <c r="G30" s="410"/>
      <c r="H30" s="410"/>
      <c r="I30" s="415"/>
      <c r="J30" s="410"/>
    </row>
    <row r="31" spans="1:10" s="209" customFormat="1" ht="11.25" customHeight="1">
      <c r="A31" s="113"/>
      <c r="B31" s="113"/>
      <c r="C31" s="117"/>
      <c r="D31" s="415" t="s">
        <v>300</v>
      </c>
      <c r="E31" s="415">
        <v>498</v>
      </c>
      <c r="F31" s="496"/>
      <c r="G31" s="410"/>
      <c r="H31" s="410"/>
      <c r="I31" s="415"/>
      <c r="J31" s="410"/>
    </row>
    <row r="32" spans="1:10" s="209" customFormat="1" ht="11.25" customHeight="1">
      <c r="A32" s="113"/>
      <c r="B32" s="113"/>
      <c r="C32" s="122"/>
      <c r="D32" s="641" t="s">
        <v>312</v>
      </c>
      <c r="E32" s="415">
        <v>500</v>
      </c>
      <c r="F32" s="415"/>
      <c r="G32" s="410"/>
      <c r="H32" s="410"/>
      <c r="I32" s="415"/>
      <c r="J32" s="410"/>
    </row>
    <row r="33" spans="1:11" s="209" customFormat="1" ht="11.25" customHeight="1">
      <c r="A33" s="113"/>
      <c r="B33" s="113"/>
      <c r="C33" s="117"/>
      <c r="D33" s="641" t="s">
        <v>308</v>
      </c>
      <c r="E33" s="415">
        <v>541</v>
      </c>
      <c r="F33" s="415"/>
      <c r="G33" s="641"/>
      <c r="H33" s="641"/>
      <c r="I33" s="415"/>
      <c r="J33" s="410"/>
    </row>
    <row r="34" spans="1:11" s="209" customFormat="1" ht="11.25" customHeight="1">
      <c r="A34" s="113"/>
      <c r="B34" s="113"/>
      <c r="C34" s="117"/>
      <c r="D34" s="641" t="s">
        <v>295</v>
      </c>
      <c r="E34" s="415">
        <v>579</v>
      </c>
      <c r="F34" s="415"/>
      <c r="G34" s="641" t="s">
        <v>14</v>
      </c>
      <c r="H34" s="641">
        <v>7.2847682119205295E-2</v>
      </c>
      <c r="I34" s="415"/>
      <c r="J34" s="410"/>
    </row>
    <row r="35" spans="1:11" s="209" customFormat="1" ht="11.25" customHeight="1">
      <c r="A35" s="113"/>
      <c r="B35" s="113"/>
      <c r="C35" s="117"/>
      <c r="D35" s="641" t="s">
        <v>291</v>
      </c>
      <c r="E35" s="415">
        <v>774</v>
      </c>
      <c r="F35" s="410"/>
      <c r="G35" s="641" t="s">
        <v>316</v>
      </c>
      <c r="H35" s="641">
        <v>3.224407171775593E-2</v>
      </c>
      <c r="I35" s="415"/>
      <c r="J35" s="410"/>
    </row>
    <row r="36" spans="1:11" s="209" customFormat="1" ht="11.25" customHeight="1">
      <c r="A36" s="113"/>
      <c r="B36" s="113"/>
      <c r="C36" s="117"/>
      <c r="D36" s="641" t="s">
        <v>293</v>
      </c>
      <c r="E36" s="415">
        <v>1227</v>
      </c>
      <c r="F36" s="410"/>
      <c r="G36" s="641" t="s">
        <v>315</v>
      </c>
      <c r="H36" s="641">
        <v>4.1176470588235294E-2</v>
      </c>
      <c r="I36" s="415"/>
      <c r="J36" s="410"/>
    </row>
    <row r="37" spans="1:11" s="209" customFormat="1" ht="11.25" customHeight="1">
      <c r="B37" s="113"/>
      <c r="C37" s="117"/>
      <c r="D37" s="641" t="s">
        <v>296</v>
      </c>
      <c r="E37" s="415">
        <v>1400</v>
      </c>
      <c r="F37" s="410"/>
      <c r="G37" s="645"/>
      <c r="H37" s="645"/>
      <c r="I37" s="415"/>
      <c r="J37" s="410"/>
    </row>
    <row r="38" spans="1:11" s="209" customFormat="1" ht="11.25" customHeight="1">
      <c r="B38" s="113"/>
      <c r="C38" s="117"/>
      <c r="D38" s="641" t="s">
        <v>303</v>
      </c>
      <c r="E38" s="415">
        <v>1456</v>
      </c>
      <c r="F38" s="640"/>
      <c r="G38" s="645"/>
      <c r="H38" s="645"/>
      <c r="I38" s="415"/>
      <c r="J38" s="410"/>
    </row>
    <row r="39" spans="1:11" s="209" customFormat="1" ht="11.25" customHeight="1">
      <c r="A39" s="113"/>
      <c r="B39" s="113"/>
      <c r="C39" s="117"/>
      <c r="D39" s="642" t="s">
        <v>301</v>
      </c>
      <c r="E39" s="415">
        <v>1678</v>
      </c>
      <c r="F39" s="640"/>
      <c r="G39" s="645"/>
      <c r="H39" s="645"/>
      <c r="I39" s="415"/>
      <c r="J39" s="410"/>
    </row>
    <row r="40" spans="1:11" s="209" customFormat="1" ht="11.25" customHeight="1">
      <c r="A40" s="113"/>
      <c r="B40" s="113"/>
      <c r="C40" s="117"/>
      <c r="D40" s="415" t="s">
        <v>299</v>
      </c>
      <c r="E40" s="415">
        <v>1900</v>
      </c>
      <c r="F40" s="457"/>
      <c r="G40" s="645"/>
      <c r="H40" s="645"/>
      <c r="I40" s="415"/>
      <c r="J40" s="410"/>
    </row>
    <row r="41" spans="1:11" s="111" customFormat="1" ht="11.25" customHeight="1">
      <c r="B41" s="110"/>
      <c r="C41" s="55"/>
      <c r="D41" s="641" t="s">
        <v>298</v>
      </c>
      <c r="E41" s="415">
        <v>1921</v>
      </c>
      <c r="F41" s="640"/>
      <c r="G41" s="645"/>
      <c r="H41" s="645"/>
      <c r="I41" s="415"/>
      <c r="J41" s="410"/>
      <c r="K41" s="209"/>
    </row>
    <row r="42" spans="1:11" s="111" customFormat="1" ht="12" customHeight="1">
      <c r="A42" s="110"/>
      <c r="B42" s="110"/>
      <c r="C42" s="55"/>
      <c r="D42" s="415" t="s">
        <v>307</v>
      </c>
      <c r="E42" s="415">
        <v>2357</v>
      </c>
      <c r="F42" s="640"/>
      <c r="G42" s="645"/>
      <c r="H42" s="645"/>
      <c r="I42" s="415"/>
      <c r="J42" s="410"/>
      <c r="K42" s="209"/>
    </row>
    <row r="43" spans="1:11" s="111" customFormat="1" ht="12" customHeight="1">
      <c r="A43" s="110"/>
      <c r="B43" s="110"/>
      <c r="C43" s="55"/>
      <c r="D43" s="641" t="s">
        <v>302</v>
      </c>
      <c r="E43" s="415">
        <v>2696</v>
      </c>
      <c r="F43" s="640"/>
      <c r="G43" s="645"/>
      <c r="H43" s="645"/>
      <c r="I43" s="415"/>
      <c r="J43" s="410"/>
      <c r="K43" s="209"/>
    </row>
    <row r="44" spans="1:11" s="111" customFormat="1" ht="12" customHeight="1">
      <c r="A44" s="110"/>
      <c r="B44" s="110"/>
      <c r="C44" s="55"/>
      <c r="D44" s="415" t="s">
        <v>306</v>
      </c>
      <c r="E44" s="415">
        <v>2875</v>
      </c>
      <c r="F44" s="640"/>
      <c r="G44" s="645"/>
      <c r="H44" s="645"/>
      <c r="I44" s="415"/>
      <c r="J44" s="410"/>
      <c r="K44" s="209"/>
    </row>
    <row r="45" spans="1:11" s="111" customFormat="1" ht="18.75" customHeight="1">
      <c r="A45" s="300" t="s">
        <v>317</v>
      </c>
      <c r="B45" s="110"/>
      <c r="C45" s="55"/>
      <c r="D45" s="641" t="s">
        <v>292</v>
      </c>
      <c r="E45" s="415">
        <v>3101</v>
      </c>
      <c r="F45" s="644"/>
      <c r="G45" s="645"/>
      <c r="H45" s="645"/>
      <c r="I45" s="415"/>
      <c r="J45" s="410"/>
      <c r="K45" s="209"/>
    </row>
    <row r="46" spans="1:11" s="111" customFormat="1" ht="15" customHeight="1">
      <c r="A46" s="146" t="s">
        <v>628</v>
      </c>
      <c r="B46" s="110"/>
      <c r="C46" s="55"/>
      <c r="D46" s="641" t="s">
        <v>313</v>
      </c>
      <c r="E46" s="415">
        <v>3632</v>
      </c>
      <c r="F46" s="640"/>
      <c r="G46" s="645"/>
      <c r="H46" s="645"/>
      <c r="I46" s="415"/>
      <c r="J46" s="410"/>
      <c r="K46" s="209"/>
    </row>
    <row r="47" spans="1:11" s="111" customFormat="1" ht="11.25" customHeight="1">
      <c r="A47" s="146"/>
      <c r="B47" s="110"/>
      <c r="C47" s="55"/>
      <c r="D47" s="643" t="s">
        <v>314</v>
      </c>
      <c r="E47" s="496">
        <v>3774</v>
      </c>
      <c r="F47" s="410"/>
      <c r="G47" s="264"/>
      <c r="H47" s="264"/>
      <c r="I47" s="203"/>
      <c r="J47" s="209"/>
      <c r="K47" s="209"/>
    </row>
    <row r="48" spans="1:11" s="111" customFormat="1" ht="11.25" customHeight="1">
      <c r="B48" s="110"/>
      <c r="C48" s="55"/>
      <c r="D48" s="641" t="s">
        <v>311</v>
      </c>
      <c r="E48" s="415">
        <v>3822</v>
      </c>
      <c r="F48" s="410"/>
      <c r="G48" s="363"/>
      <c r="H48" s="363"/>
      <c r="I48" s="203"/>
      <c r="J48" s="209"/>
      <c r="K48" s="209"/>
    </row>
    <row r="49" spans="1:11" s="111" customFormat="1" ht="11.25" customHeight="1">
      <c r="B49" s="110"/>
      <c r="C49" s="55"/>
      <c r="D49" s="410"/>
      <c r="E49" s="410"/>
      <c r="F49" s="638"/>
      <c r="G49" s="363"/>
      <c r="H49" s="363"/>
      <c r="I49" s="203"/>
      <c r="J49" s="209"/>
      <c r="K49" s="209"/>
    </row>
    <row r="50" spans="1:11" s="111" customFormat="1" ht="11.25" customHeight="1">
      <c r="A50" s="110"/>
      <c r="B50" s="110"/>
      <c r="C50" s="55"/>
      <c r="D50" s="209"/>
      <c r="E50" s="209"/>
      <c r="F50" s="12"/>
      <c r="G50" s="363"/>
      <c r="H50" s="363"/>
      <c r="I50" s="203"/>
      <c r="J50" s="209"/>
      <c r="K50" s="209"/>
    </row>
    <row r="51" spans="1:11" s="111" customFormat="1" ht="11.25" customHeight="1">
      <c r="A51" s="110"/>
      <c r="B51" s="110"/>
      <c r="C51" s="55"/>
      <c r="D51" s="209"/>
      <c r="E51" s="209"/>
      <c r="F51" s="292"/>
      <c r="G51" s="363"/>
      <c r="H51" s="363"/>
      <c r="I51" s="203"/>
      <c r="J51" s="209"/>
      <c r="K51" s="209"/>
    </row>
    <row r="52" spans="1:11" s="111" customFormat="1" ht="11.25" customHeight="1">
      <c r="A52" s="110"/>
      <c r="B52" s="110"/>
      <c r="C52" s="55"/>
      <c r="F52" s="292"/>
      <c r="G52" s="110"/>
      <c r="H52" s="110"/>
      <c r="I52" s="148"/>
    </row>
    <row r="53" spans="1:11" s="111" customFormat="1" ht="11.25" customHeight="1">
      <c r="A53" s="110"/>
      <c r="B53" s="110"/>
      <c r="C53" s="55"/>
      <c r="F53" s="292"/>
      <c r="G53" s="110"/>
      <c r="H53" s="110"/>
      <c r="I53" s="148"/>
    </row>
    <row r="54" spans="1:11" s="111" customFormat="1" ht="11.25" customHeight="1">
      <c r="A54" s="110"/>
      <c r="B54" s="110"/>
      <c r="C54" s="55"/>
      <c r="D54" s="209"/>
      <c r="E54" s="209"/>
      <c r="F54" s="113"/>
      <c r="G54" s="113"/>
      <c r="H54" s="113"/>
      <c r="I54" s="203"/>
    </row>
    <row r="55" spans="1:11" s="209" customFormat="1" ht="11.25" customHeight="1">
      <c r="B55" s="113"/>
      <c r="C55" s="117"/>
      <c r="D55" s="113"/>
      <c r="E55" s="113"/>
      <c r="F55" s="113"/>
      <c r="G55" s="113"/>
      <c r="H55" s="113"/>
      <c r="I55" s="203"/>
    </row>
    <row r="56" spans="1:11" s="209" customFormat="1" ht="11.25" customHeight="1">
      <c r="A56" s="113"/>
      <c r="B56" s="113"/>
      <c r="C56" s="117"/>
      <c r="D56" s="108"/>
      <c r="E56" s="108"/>
      <c r="F56" s="108"/>
      <c r="G56" s="108"/>
      <c r="H56" s="108"/>
      <c r="I56" s="13"/>
    </row>
    <row r="57" spans="1:11" ht="11.25" customHeight="1">
      <c r="A57" s="209"/>
    </row>
    <row r="58" spans="1:11" ht="11.25" customHeight="1"/>
    <row r="59" spans="1:11" ht="11.25" customHeight="1"/>
    <row r="60" spans="1:11" ht="11.25" customHeight="1"/>
    <row r="61" spans="1:11" ht="11.25" customHeight="1"/>
    <row r="62" spans="1:11" ht="11.25" customHeight="1"/>
    <row r="63" spans="1:11" ht="11.25" customHeight="1"/>
    <row r="64" spans="1:11" ht="11.25" customHeight="1"/>
    <row r="65" spans="1:11" ht="11.25" customHeight="1">
      <c r="D65" s="107"/>
      <c r="E65" s="107"/>
      <c r="F65" s="107"/>
      <c r="G65" s="107"/>
      <c r="H65" s="107"/>
    </row>
    <row r="66" spans="1:11" s="13" customFormat="1" ht="11.25" customHeight="1">
      <c r="A66" s="107"/>
      <c r="B66" s="107"/>
      <c r="D66" s="107"/>
      <c r="E66" s="107"/>
      <c r="F66" s="107"/>
      <c r="G66" s="107"/>
      <c r="H66" s="107"/>
      <c r="J66" s="107"/>
      <c r="K66" s="107"/>
    </row>
    <row r="67" spans="1:11" s="13" customFormat="1" ht="11.25" customHeight="1">
      <c r="A67" s="107"/>
      <c r="B67" s="107"/>
      <c r="D67" s="107"/>
      <c r="E67" s="107"/>
      <c r="F67" s="107"/>
      <c r="G67" s="107"/>
      <c r="H67" s="107"/>
      <c r="J67" s="107"/>
      <c r="K67" s="107"/>
    </row>
    <row r="68" spans="1:11" s="13" customFormat="1" ht="11.25" customHeight="1">
      <c r="A68" s="107"/>
      <c r="B68" s="107"/>
      <c r="D68" s="107"/>
      <c r="E68" s="107"/>
      <c r="F68" s="107"/>
      <c r="G68" s="107"/>
      <c r="H68" s="107"/>
      <c r="J68" s="107"/>
      <c r="K68" s="107"/>
    </row>
    <row r="69" spans="1:11" s="13" customFormat="1" ht="11.25" customHeight="1">
      <c r="A69" s="107"/>
      <c r="B69" s="107"/>
      <c r="D69" s="107"/>
      <c r="E69" s="107"/>
      <c r="F69" s="107"/>
      <c r="G69" s="107"/>
      <c r="H69" s="107"/>
      <c r="J69" s="107"/>
      <c r="K69" s="107"/>
    </row>
    <row r="70" spans="1:11" s="13" customFormat="1" ht="11.25" customHeight="1">
      <c r="A70" s="107"/>
      <c r="B70" s="107"/>
      <c r="D70" s="107"/>
      <c r="E70" s="107"/>
      <c r="F70" s="107"/>
      <c r="G70" s="107"/>
      <c r="H70" s="107"/>
      <c r="J70" s="107"/>
      <c r="K70" s="107"/>
    </row>
    <row r="71" spans="1:11" s="13" customFormat="1" ht="11.25" customHeight="1">
      <c r="A71" s="107"/>
      <c r="B71" s="107"/>
      <c r="D71" s="107"/>
      <c r="E71" s="107"/>
      <c r="F71" s="107"/>
      <c r="G71" s="107"/>
      <c r="H71" s="107"/>
      <c r="J71" s="107"/>
      <c r="K71" s="107"/>
    </row>
    <row r="72" spans="1:11" s="13" customFormat="1" ht="11.25" customHeight="1">
      <c r="A72" s="107"/>
      <c r="B72" s="107"/>
      <c r="D72" s="107"/>
      <c r="E72" s="107"/>
      <c r="F72" s="107"/>
      <c r="G72" s="107"/>
      <c r="H72" s="107"/>
      <c r="J72" s="107"/>
      <c r="K72" s="107"/>
    </row>
    <row r="73" spans="1:11" s="13" customFormat="1" ht="11.25" customHeight="1">
      <c r="A73" s="107"/>
      <c r="B73" s="107"/>
      <c r="J73" s="107"/>
      <c r="K73" s="107"/>
    </row>
    <row r="74" spans="1:11" s="13" customFormat="1" ht="11.25" customHeight="1">
      <c r="A74" s="107"/>
      <c r="B74" s="107"/>
      <c r="D74" s="107"/>
      <c r="E74" s="107"/>
      <c r="F74" s="107"/>
      <c r="G74" s="107"/>
      <c r="H74" s="107"/>
      <c r="J74" s="107"/>
      <c r="K74" s="107"/>
    </row>
    <row r="75" spans="1:11" s="13" customFormat="1" ht="11.25" customHeight="1">
      <c r="A75" s="107"/>
      <c r="B75" s="107"/>
      <c r="D75" s="107"/>
      <c r="E75" s="107"/>
      <c r="F75" s="107"/>
      <c r="G75" s="107"/>
      <c r="H75" s="107"/>
      <c r="J75" s="107"/>
      <c r="K75" s="107"/>
    </row>
    <row r="76" spans="1:11" s="13" customFormat="1" ht="11.25" customHeight="1">
      <c r="A76" s="107"/>
      <c r="B76" s="107"/>
      <c r="D76" s="107"/>
      <c r="E76" s="107"/>
      <c r="F76" s="107"/>
      <c r="G76" s="107"/>
      <c r="H76" s="107"/>
      <c r="J76" s="107"/>
      <c r="K76" s="107"/>
    </row>
    <row r="77" spans="1:11" s="13" customFormat="1" ht="11.25" customHeight="1">
      <c r="A77" s="107"/>
      <c r="B77" s="107"/>
      <c r="D77" s="107"/>
      <c r="E77" s="107"/>
      <c r="F77" s="107"/>
      <c r="G77" s="107"/>
      <c r="H77" s="107"/>
      <c r="J77" s="107"/>
      <c r="K77" s="107"/>
    </row>
    <row r="78" spans="1:11" s="13" customFormat="1" ht="11.25" customHeight="1">
      <c r="A78" s="107"/>
      <c r="B78" s="107"/>
      <c r="D78" s="107"/>
      <c r="E78" s="107"/>
      <c r="F78" s="107"/>
      <c r="G78" s="107"/>
      <c r="H78" s="107"/>
      <c r="J78" s="107"/>
      <c r="K78" s="107"/>
    </row>
    <row r="79" spans="1:11" s="13" customFormat="1" ht="11.25" customHeight="1">
      <c r="A79" s="107"/>
      <c r="B79" s="107"/>
      <c r="D79" s="107"/>
      <c r="E79" s="107"/>
      <c r="F79" s="107"/>
      <c r="G79" s="107"/>
      <c r="H79" s="107"/>
      <c r="J79" s="107"/>
      <c r="K79" s="107"/>
    </row>
  </sheetData>
  <sortState ref="G4:H29">
    <sortCondition ref="H4:H29"/>
  </sortState>
  <hyperlinks>
    <hyperlink ref="C1" location="Contents!A1" display="Back to the Contents"/>
    <hyperlink ref="C2" location="Methodology!A1" display="Methodology"/>
  </hyperlinks>
  <pageMargins left="0.78740157480314965" right="0.78740157480314965" top="0.23622047244094491" bottom="0.47244094488188981" header="0" footer="7.874015748031496E-2"/>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7"/>
  <sheetViews>
    <sheetView showGridLines="0" view="pageBreakPreview" zoomScale="140" zoomScaleNormal="145" zoomScaleSheetLayoutView="140" workbookViewId="0">
      <selection sqref="A1:D1"/>
    </sheetView>
  </sheetViews>
  <sheetFormatPr defaultRowHeight="11.25"/>
  <cols>
    <col min="1" max="1" width="41.42578125" style="108" customWidth="1"/>
    <col min="2" max="2" width="2.85546875" style="108" customWidth="1"/>
    <col min="3" max="3" width="14" style="98" customWidth="1"/>
    <col min="4" max="4" width="9.140625" style="805"/>
    <col min="5" max="9" width="9.140625" style="814"/>
    <col min="10" max="12" width="9.140625" style="825"/>
    <col min="13" max="13" width="9.140625" style="808"/>
    <col min="14" max="28" width="9.140625" style="13"/>
    <col min="29" max="16384" width="9.140625" style="107"/>
  </cols>
  <sheetData>
    <row r="1" spans="1:28" s="109" customFormat="1" ht="24" customHeight="1">
      <c r="A1" s="297" t="s">
        <v>336</v>
      </c>
      <c r="B1" s="298"/>
      <c r="C1" s="121" t="s">
        <v>691</v>
      </c>
      <c r="D1" s="802"/>
      <c r="E1" s="809"/>
      <c r="F1" s="809"/>
      <c r="G1" s="809"/>
      <c r="H1" s="809"/>
      <c r="I1" s="809"/>
      <c r="J1" s="809"/>
      <c r="K1" s="810"/>
      <c r="L1" s="810"/>
      <c r="M1" s="803"/>
      <c r="N1" s="5"/>
      <c r="O1" s="5"/>
      <c r="P1" s="5"/>
      <c r="Q1" s="5"/>
      <c r="R1" s="5"/>
      <c r="S1" s="5"/>
      <c r="T1" s="5"/>
      <c r="U1" s="5"/>
      <c r="V1" s="5"/>
      <c r="W1" s="5"/>
      <c r="X1" s="5"/>
      <c r="Y1" s="5"/>
      <c r="Z1" s="5"/>
      <c r="AA1" s="5"/>
      <c r="AB1" s="5"/>
    </row>
    <row r="2" spans="1:28" s="108" customFormat="1" ht="30" customHeight="1">
      <c r="A2" s="296" t="s">
        <v>747</v>
      </c>
      <c r="B2" s="98"/>
      <c r="C2" s="121" t="s">
        <v>577</v>
      </c>
      <c r="E2" s="811" t="s">
        <v>256</v>
      </c>
      <c r="F2" s="812"/>
      <c r="G2" s="812"/>
      <c r="H2" s="813"/>
      <c r="I2" s="813" t="s">
        <v>208</v>
      </c>
      <c r="J2" s="813"/>
      <c r="K2" s="814"/>
      <c r="L2" s="814"/>
      <c r="M2" s="805"/>
      <c r="N2" s="98"/>
      <c r="O2" s="98"/>
      <c r="P2" s="98"/>
      <c r="Q2" s="98"/>
      <c r="R2" s="98"/>
      <c r="S2" s="98"/>
      <c r="T2" s="98"/>
      <c r="U2" s="98"/>
      <c r="V2" s="98"/>
      <c r="W2" s="98"/>
      <c r="X2" s="98"/>
      <c r="Y2" s="98"/>
      <c r="Z2" s="98"/>
      <c r="AA2" s="98"/>
      <c r="AB2" s="98"/>
    </row>
    <row r="3" spans="1:28" s="113" customFormat="1" ht="10.5" customHeight="1">
      <c r="A3" s="112"/>
      <c r="C3" s="117"/>
      <c r="E3" s="815"/>
      <c r="F3" s="816" t="s">
        <v>23</v>
      </c>
      <c r="G3" s="816"/>
      <c r="H3" s="817"/>
      <c r="I3" s="817" t="s">
        <v>709</v>
      </c>
      <c r="J3" s="817" t="s">
        <v>710</v>
      </c>
      <c r="K3" s="818"/>
      <c r="L3" s="818"/>
      <c r="M3" s="804"/>
      <c r="N3" s="117"/>
      <c r="O3" s="117"/>
      <c r="P3" s="117"/>
      <c r="Q3" s="117"/>
      <c r="R3" s="117"/>
      <c r="S3" s="117"/>
      <c r="T3" s="117"/>
      <c r="U3" s="117"/>
      <c r="V3" s="117"/>
      <c r="W3" s="117"/>
      <c r="X3" s="117"/>
      <c r="Y3" s="117"/>
      <c r="Z3" s="117"/>
      <c r="AA3" s="117"/>
      <c r="AB3" s="117"/>
    </row>
    <row r="4" spans="1:28" s="209" customFormat="1" ht="10.5" customHeight="1">
      <c r="A4" s="117"/>
      <c r="B4" s="264"/>
      <c r="C4" s="264"/>
      <c r="E4" s="819" t="s">
        <v>293</v>
      </c>
      <c r="F4" s="819">
        <v>7.5721450300090434E-2</v>
      </c>
      <c r="G4" s="819"/>
      <c r="H4" s="819" t="s">
        <v>291</v>
      </c>
      <c r="I4" s="819">
        <v>2.9131512978786491E-2</v>
      </c>
      <c r="J4" s="819">
        <v>5.6373446040872228E-3</v>
      </c>
      <c r="K4" s="820"/>
      <c r="L4" s="820"/>
      <c r="M4" s="806"/>
      <c r="N4" s="203"/>
      <c r="O4" s="203"/>
      <c r="P4" s="203"/>
      <c r="Q4" s="203"/>
      <c r="R4" s="203"/>
      <c r="S4" s="203"/>
      <c r="T4" s="203"/>
      <c r="U4" s="203"/>
      <c r="V4" s="203"/>
      <c r="W4" s="203"/>
      <c r="X4" s="203"/>
      <c r="Y4" s="203"/>
      <c r="Z4" s="203"/>
      <c r="AA4" s="203"/>
      <c r="AB4" s="203"/>
    </row>
    <row r="5" spans="1:28" s="209" customFormat="1" ht="10.5" customHeight="1">
      <c r="A5" s="112"/>
      <c r="B5" s="112"/>
      <c r="C5" s="120"/>
      <c r="E5" s="819" t="s">
        <v>292</v>
      </c>
      <c r="F5" s="819">
        <v>9.1413821652948909E-2</v>
      </c>
      <c r="G5" s="819"/>
      <c r="H5" s="819" t="s">
        <v>292</v>
      </c>
      <c r="I5" s="819">
        <v>4.8266958503765681E-2</v>
      </c>
      <c r="J5" s="819">
        <v>4.4382021143528671E-3</v>
      </c>
      <c r="K5" s="820"/>
      <c r="L5" s="820"/>
      <c r="M5" s="806"/>
      <c r="N5" s="203"/>
      <c r="O5" s="203"/>
      <c r="P5" s="203"/>
      <c r="Q5" s="203"/>
      <c r="R5" s="203"/>
      <c r="S5" s="203"/>
      <c r="T5" s="203"/>
      <c r="U5" s="203"/>
      <c r="V5" s="203"/>
      <c r="W5" s="203"/>
      <c r="X5" s="203"/>
      <c r="Y5" s="203"/>
      <c r="Z5" s="203"/>
      <c r="AA5" s="203"/>
      <c r="AB5" s="203"/>
    </row>
    <row r="6" spans="1:28" s="209" customFormat="1" ht="11.25" customHeight="1">
      <c r="A6" s="116"/>
      <c r="B6" s="113"/>
      <c r="C6" s="117"/>
      <c r="E6" s="819" t="s">
        <v>295</v>
      </c>
      <c r="F6" s="819">
        <v>0.11758793969849246</v>
      </c>
      <c r="G6" s="819"/>
      <c r="H6" s="819" t="s">
        <v>298</v>
      </c>
      <c r="I6" s="819">
        <v>5.1427553771057129E-2</v>
      </c>
      <c r="J6" s="819">
        <v>2.0604423297917382E-2</v>
      </c>
      <c r="K6" s="820"/>
      <c r="L6" s="820"/>
      <c r="M6" s="806"/>
      <c r="N6" s="203"/>
      <c r="O6" s="203"/>
      <c r="P6" s="203"/>
      <c r="Q6" s="203"/>
      <c r="R6" s="203"/>
      <c r="S6" s="203"/>
      <c r="T6" s="203"/>
      <c r="U6" s="203"/>
      <c r="V6" s="203"/>
      <c r="W6" s="203"/>
      <c r="X6" s="203"/>
      <c r="Y6" s="203"/>
      <c r="Z6" s="203"/>
      <c r="AA6" s="203"/>
      <c r="AB6" s="203"/>
    </row>
    <row r="7" spans="1:28" s="209" customFormat="1" ht="11.25" customHeight="1">
      <c r="A7" s="115"/>
      <c r="B7" s="113"/>
      <c r="C7" s="117"/>
      <c r="E7" s="821" t="s">
        <v>301</v>
      </c>
      <c r="F7" s="819">
        <v>0.11948331539289558</v>
      </c>
      <c r="G7" s="819"/>
      <c r="H7" s="819" t="s">
        <v>294</v>
      </c>
      <c r="I7" s="819">
        <v>5.3005491272798591E-2</v>
      </c>
      <c r="J7" s="819">
        <v>7.414969178511816E-3</v>
      </c>
      <c r="K7" s="820"/>
      <c r="L7" s="820"/>
      <c r="M7" s="806"/>
      <c r="N7" s="203"/>
      <c r="O7" s="203"/>
      <c r="P7" s="203"/>
      <c r="Q7" s="203"/>
      <c r="R7" s="203"/>
      <c r="S7" s="203"/>
      <c r="T7" s="203"/>
      <c r="U7" s="203"/>
      <c r="V7" s="203"/>
      <c r="W7" s="203"/>
      <c r="X7" s="203"/>
      <c r="Y7" s="203"/>
      <c r="Z7" s="203"/>
      <c r="AA7" s="203"/>
      <c r="AB7" s="203"/>
    </row>
    <row r="8" spans="1:28" s="209" customFormat="1" ht="11.25" customHeight="1">
      <c r="A8" s="115"/>
      <c r="B8" s="113"/>
      <c r="C8" s="117"/>
      <c r="E8" s="820" t="s">
        <v>297</v>
      </c>
      <c r="F8" s="819">
        <v>0.13170567368859118</v>
      </c>
      <c r="G8" s="819"/>
      <c r="H8" s="819" t="s">
        <v>296</v>
      </c>
      <c r="I8" s="819">
        <v>5.4258632055099676E-2</v>
      </c>
      <c r="J8" s="819">
        <v>1.2283978555628509E-2</v>
      </c>
      <c r="K8" s="820"/>
      <c r="L8" s="820"/>
      <c r="M8" s="806"/>
      <c r="N8" s="203"/>
      <c r="O8" s="203"/>
      <c r="P8" s="203"/>
      <c r="Q8" s="203"/>
      <c r="R8" s="203"/>
      <c r="S8" s="203"/>
      <c r="T8" s="203"/>
      <c r="U8" s="203"/>
      <c r="V8" s="203"/>
      <c r="W8" s="203"/>
      <c r="X8" s="203"/>
      <c r="Y8" s="203"/>
      <c r="Z8" s="203"/>
      <c r="AA8" s="203"/>
      <c r="AB8" s="203"/>
    </row>
    <row r="9" spans="1:28" s="209" customFormat="1" ht="11.25" customHeight="1">
      <c r="A9" s="113"/>
      <c r="B9" s="113"/>
      <c r="C9" s="117"/>
      <c r="E9" s="820" t="s">
        <v>304</v>
      </c>
      <c r="F9" s="819">
        <v>0.14035454178329226</v>
      </c>
      <c r="G9" s="819"/>
      <c r="H9" s="819" t="s">
        <v>293</v>
      </c>
      <c r="I9" s="819">
        <v>5.4887218045112783E-2</v>
      </c>
      <c r="J9" s="819">
        <v>3.5556413473602933E-3</v>
      </c>
      <c r="K9" s="820"/>
      <c r="L9" s="820"/>
      <c r="M9" s="806"/>
      <c r="N9" s="203"/>
      <c r="O9" s="203"/>
      <c r="P9" s="203"/>
      <c r="Q9" s="203"/>
      <c r="R9" s="203"/>
      <c r="S9" s="203"/>
      <c r="T9" s="203"/>
      <c r="U9" s="203"/>
      <c r="V9" s="203"/>
      <c r="W9" s="203"/>
      <c r="X9" s="203"/>
      <c r="Y9" s="203"/>
      <c r="Z9" s="203"/>
      <c r="AA9" s="203"/>
      <c r="AB9" s="203"/>
    </row>
    <row r="10" spans="1:28" s="209" customFormat="1" ht="11.25" customHeight="1">
      <c r="A10" s="115"/>
      <c r="B10" s="113"/>
      <c r="C10" s="117"/>
      <c r="E10" s="822" t="s">
        <v>382</v>
      </c>
      <c r="F10" s="819">
        <v>0.14541286968189188</v>
      </c>
      <c r="G10" s="819"/>
      <c r="H10" s="819" t="s">
        <v>295</v>
      </c>
      <c r="I10" s="819">
        <v>5.9931740614334469E-2</v>
      </c>
      <c r="J10" s="819">
        <v>5.8946519888152761E-3</v>
      </c>
      <c r="K10" s="820"/>
      <c r="L10" s="820"/>
      <c r="M10" s="806"/>
      <c r="N10" s="203"/>
      <c r="O10" s="203"/>
      <c r="P10" s="203"/>
      <c r="Q10" s="203"/>
      <c r="R10" s="203"/>
      <c r="S10" s="203"/>
      <c r="T10" s="203"/>
      <c r="U10" s="203"/>
      <c r="V10" s="203"/>
      <c r="W10" s="203"/>
      <c r="X10" s="203"/>
      <c r="Y10" s="203"/>
      <c r="Z10" s="203"/>
      <c r="AA10" s="203"/>
      <c r="AB10" s="203"/>
    </row>
    <row r="11" spans="1:28" s="209" customFormat="1" ht="11.25" customHeight="1">
      <c r="A11" s="115"/>
      <c r="B11" s="113"/>
      <c r="C11" s="117"/>
      <c r="E11" s="820" t="s">
        <v>300</v>
      </c>
      <c r="F11" s="819">
        <v>0.14979454613373178</v>
      </c>
      <c r="G11" s="819"/>
      <c r="H11" s="820" t="s">
        <v>299</v>
      </c>
      <c r="I11" s="819">
        <v>6.1399419446671766E-2</v>
      </c>
      <c r="J11" s="819">
        <v>1.9077557241331533E-2</v>
      </c>
      <c r="K11" s="820"/>
      <c r="L11" s="820"/>
      <c r="M11" s="806"/>
      <c r="N11" s="203"/>
      <c r="O11" s="203"/>
      <c r="P11" s="203"/>
      <c r="Q11" s="203"/>
      <c r="R11" s="203"/>
      <c r="S11" s="203"/>
      <c r="T11" s="203"/>
      <c r="U11" s="203"/>
      <c r="V11" s="203"/>
      <c r="W11" s="203"/>
      <c r="X11" s="203"/>
      <c r="Y11" s="203"/>
      <c r="Z11" s="203"/>
      <c r="AA11" s="203"/>
      <c r="AB11" s="203"/>
    </row>
    <row r="12" spans="1:28" s="209" customFormat="1" ht="11.25" customHeight="1">
      <c r="A12" s="115"/>
      <c r="B12" s="113"/>
      <c r="C12" s="117"/>
      <c r="E12" s="819" t="s">
        <v>294</v>
      </c>
      <c r="F12" s="819">
        <v>0.15186223939435542</v>
      </c>
      <c r="G12" s="819"/>
      <c r="H12" s="820" t="s">
        <v>297</v>
      </c>
      <c r="I12" s="819">
        <v>6.1614073574080323E-2</v>
      </c>
      <c r="J12" s="819">
        <v>7.8336983401423414E-3</v>
      </c>
      <c r="K12" s="820"/>
      <c r="L12" s="820"/>
      <c r="M12" s="806"/>
      <c r="N12" s="203"/>
      <c r="O12" s="203"/>
      <c r="P12" s="203"/>
      <c r="Q12" s="203"/>
      <c r="R12" s="203"/>
      <c r="S12" s="203"/>
      <c r="T12" s="203"/>
      <c r="U12" s="203"/>
      <c r="V12" s="203"/>
      <c r="W12" s="203"/>
      <c r="X12" s="203"/>
      <c r="Y12" s="203"/>
      <c r="Z12" s="203"/>
      <c r="AA12" s="203"/>
      <c r="AB12" s="203"/>
    </row>
    <row r="13" spans="1:28" s="209" customFormat="1" ht="11.25" customHeight="1">
      <c r="A13" s="43"/>
      <c r="B13" s="43"/>
      <c r="C13" s="267"/>
      <c r="E13" s="819" t="s">
        <v>311</v>
      </c>
      <c r="F13" s="819">
        <v>0.16281544542414109</v>
      </c>
      <c r="G13" s="819"/>
      <c r="H13" s="820" t="s">
        <v>306</v>
      </c>
      <c r="I13" s="819">
        <v>6.4665361381055844E-2</v>
      </c>
      <c r="J13" s="819">
        <v>3.0103610675039246E-2</v>
      </c>
      <c r="K13" s="820"/>
      <c r="L13" s="820"/>
      <c r="M13" s="806"/>
      <c r="N13" s="203"/>
      <c r="O13" s="203"/>
      <c r="P13" s="203"/>
      <c r="Q13" s="203"/>
      <c r="R13" s="203"/>
      <c r="S13" s="203"/>
      <c r="T13" s="203"/>
      <c r="U13" s="203"/>
      <c r="V13" s="203"/>
      <c r="W13" s="203"/>
      <c r="X13" s="203"/>
      <c r="Y13" s="203"/>
      <c r="Z13" s="203"/>
      <c r="AA13" s="203"/>
      <c r="AB13" s="203"/>
    </row>
    <row r="14" spans="1:28" s="209" customFormat="1" ht="11.25" customHeight="1">
      <c r="A14" s="113"/>
      <c r="B14" s="113"/>
      <c r="C14" s="117"/>
      <c r="E14" s="820" t="s">
        <v>307</v>
      </c>
      <c r="F14" s="819">
        <v>0.16644165863066537</v>
      </c>
      <c r="G14" s="819"/>
      <c r="H14" s="819" t="s">
        <v>302</v>
      </c>
      <c r="I14" s="819">
        <v>7.6256669224317911E-2</v>
      </c>
      <c r="J14" s="819">
        <v>1.4493308327273191E-2</v>
      </c>
      <c r="K14" s="820"/>
      <c r="L14" s="820"/>
      <c r="M14" s="806"/>
      <c r="N14" s="203"/>
      <c r="O14" s="203"/>
      <c r="P14" s="203"/>
      <c r="Q14" s="203"/>
      <c r="R14" s="203"/>
      <c r="S14" s="203"/>
      <c r="T14" s="203"/>
      <c r="U14" s="203"/>
      <c r="V14" s="203"/>
      <c r="W14" s="203"/>
      <c r="X14" s="203"/>
      <c r="Y14" s="203"/>
      <c r="Z14" s="203"/>
      <c r="AA14" s="203"/>
      <c r="AB14" s="203"/>
    </row>
    <row r="15" spans="1:28" s="209" customFormat="1" ht="11.25" customHeight="1">
      <c r="A15" s="266"/>
      <c r="B15" s="113"/>
      <c r="C15" s="117"/>
      <c r="E15" s="819" t="s">
        <v>313</v>
      </c>
      <c r="F15" s="819">
        <v>0.16682900222075037</v>
      </c>
      <c r="G15" s="819"/>
      <c r="H15" s="819" t="s">
        <v>303</v>
      </c>
      <c r="I15" s="819">
        <v>7.7528122379341258E-2</v>
      </c>
      <c r="J15" s="819">
        <v>1.6549122885327859E-2</v>
      </c>
      <c r="K15" s="820"/>
      <c r="L15" s="820"/>
      <c r="M15" s="806"/>
      <c r="N15" s="203"/>
      <c r="O15" s="203"/>
      <c r="P15" s="203"/>
      <c r="Q15" s="203"/>
      <c r="R15" s="203"/>
      <c r="S15" s="203"/>
      <c r="T15" s="203"/>
      <c r="U15" s="203"/>
      <c r="V15" s="203"/>
      <c r="W15" s="203"/>
      <c r="X15" s="203"/>
      <c r="Y15" s="203"/>
      <c r="Z15" s="203"/>
      <c r="AA15" s="203"/>
      <c r="AB15" s="203"/>
    </row>
    <row r="16" spans="1:28" s="209" customFormat="1" ht="11.25" customHeight="1">
      <c r="A16" s="113"/>
      <c r="B16" s="113"/>
      <c r="C16" s="117"/>
      <c r="E16" s="820" t="s">
        <v>640</v>
      </c>
      <c r="F16" s="819">
        <v>0.16761336515513126</v>
      </c>
      <c r="G16" s="819"/>
      <c r="H16" s="822" t="s">
        <v>30</v>
      </c>
      <c r="I16" s="822">
        <v>7.9039692583855237E-2</v>
      </c>
      <c r="J16" s="822">
        <v>1.4710629486832716E-2</v>
      </c>
      <c r="K16" s="820"/>
      <c r="L16" s="820"/>
      <c r="M16" s="806"/>
      <c r="N16" s="203"/>
      <c r="O16" s="203"/>
      <c r="P16" s="203"/>
      <c r="Q16" s="203"/>
      <c r="R16" s="203"/>
      <c r="S16" s="203"/>
      <c r="T16" s="203"/>
      <c r="U16" s="203"/>
      <c r="V16" s="203"/>
      <c r="W16" s="203"/>
      <c r="X16" s="203"/>
      <c r="Y16" s="203"/>
      <c r="Z16" s="203"/>
      <c r="AA16" s="203"/>
      <c r="AB16" s="203"/>
    </row>
    <row r="17" spans="1:28" s="209" customFormat="1" ht="11.25" customHeight="1">
      <c r="A17" s="113"/>
      <c r="B17" s="113"/>
      <c r="C17" s="117"/>
      <c r="E17" s="819" t="s">
        <v>305</v>
      </c>
      <c r="F17" s="819">
        <v>0.17428344344543242</v>
      </c>
      <c r="G17" s="819"/>
      <c r="H17" s="820" t="s">
        <v>300</v>
      </c>
      <c r="I17" s="819">
        <v>8.1198715661790932E-2</v>
      </c>
      <c r="J17" s="819">
        <v>9.2275122534919568E-3</v>
      </c>
      <c r="K17" s="820"/>
      <c r="L17" s="820"/>
      <c r="M17" s="806"/>
      <c r="N17" s="203"/>
      <c r="O17" s="203"/>
      <c r="P17" s="203"/>
      <c r="Q17" s="203"/>
      <c r="R17" s="203"/>
      <c r="S17" s="203"/>
      <c r="T17" s="203"/>
      <c r="U17" s="203"/>
      <c r="V17" s="203"/>
      <c r="W17" s="203"/>
      <c r="X17" s="203"/>
      <c r="Y17" s="203"/>
      <c r="Z17" s="203"/>
      <c r="AA17" s="203"/>
      <c r="AB17" s="203"/>
    </row>
    <row r="18" spans="1:28" s="209" customFormat="1" ht="11.25" customHeight="1">
      <c r="A18" s="113"/>
      <c r="B18" s="113"/>
      <c r="C18" s="117"/>
      <c r="E18" s="819" t="s">
        <v>291</v>
      </c>
      <c r="F18" s="819">
        <v>0.18093974990526715</v>
      </c>
      <c r="G18" s="819"/>
      <c r="H18" s="820" t="s">
        <v>640</v>
      </c>
      <c r="I18" s="819">
        <v>8.148441488199748E-2</v>
      </c>
      <c r="J18" s="819">
        <v>1.2898000561980375E-2</v>
      </c>
      <c r="K18" s="820"/>
      <c r="L18" s="820"/>
      <c r="M18" s="806"/>
      <c r="N18" s="203"/>
      <c r="O18" s="203"/>
      <c r="P18" s="203"/>
      <c r="Q18" s="203"/>
      <c r="R18" s="203"/>
      <c r="S18" s="203"/>
      <c r="T18" s="203"/>
      <c r="U18" s="203"/>
      <c r="V18" s="203"/>
      <c r="W18" s="203"/>
      <c r="X18" s="203"/>
      <c r="Y18" s="203"/>
      <c r="Z18" s="203"/>
      <c r="AA18" s="203"/>
      <c r="AB18" s="203"/>
    </row>
    <row r="19" spans="1:28" s="209" customFormat="1" ht="11.25" customHeight="1">
      <c r="A19" s="113"/>
      <c r="B19" s="113"/>
      <c r="C19" s="117"/>
      <c r="E19" s="822" t="s">
        <v>30</v>
      </c>
      <c r="F19" s="819">
        <v>0.1819166158980052</v>
      </c>
      <c r="G19" s="819"/>
      <c r="H19" s="821" t="s">
        <v>301</v>
      </c>
      <c r="I19" s="819">
        <v>8.3265472312703578E-2</v>
      </c>
      <c r="J19" s="819">
        <v>7.4924785929183059E-3</v>
      </c>
      <c r="K19" s="820"/>
      <c r="L19" s="820"/>
      <c r="M19" s="806"/>
      <c r="N19" s="203"/>
      <c r="O19" s="203"/>
      <c r="P19" s="203"/>
      <c r="Q19" s="203"/>
      <c r="R19" s="203"/>
      <c r="S19" s="203"/>
      <c r="T19" s="203"/>
      <c r="U19" s="203"/>
      <c r="V19" s="203"/>
      <c r="W19" s="203"/>
      <c r="X19" s="203"/>
      <c r="Y19" s="203"/>
      <c r="Z19" s="203"/>
      <c r="AA19" s="203"/>
      <c r="AB19" s="203"/>
    </row>
    <row r="20" spans="1:28" s="209" customFormat="1" ht="11.25" customHeight="1">
      <c r="A20" s="113"/>
      <c r="B20" s="113"/>
      <c r="C20" s="117"/>
      <c r="E20" s="819" t="s">
        <v>309</v>
      </c>
      <c r="F20" s="819">
        <v>0.19534601623663872</v>
      </c>
      <c r="G20" s="819"/>
      <c r="H20" s="819" t="s">
        <v>305</v>
      </c>
      <c r="I20" s="819">
        <v>8.474630278481271E-2</v>
      </c>
      <c r="J20" s="819">
        <v>1.3887335846129032E-2</v>
      </c>
      <c r="K20" s="820"/>
      <c r="L20" s="820"/>
      <c r="M20" s="806"/>
      <c r="N20" s="203"/>
      <c r="O20" s="203"/>
      <c r="P20" s="203"/>
      <c r="Q20" s="203"/>
      <c r="R20" s="203"/>
      <c r="S20" s="203"/>
      <c r="T20" s="203"/>
      <c r="U20" s="203"/>
      <c r="V20" s="203"/>
      <c r="W20" s="203"/>
      <c r="X20" s="203"/>
      <c r="Y20" s="203"/>
      <c r="Z20" s="203"/>
      <c r="AA20" s="203"/>
      <c r="AB20" s="203"/>
    </row>
    <row r="21" spans="1:28" s="209" customFormat="1" ht="7.5" customHeight="1">
      <c r="A21" s="113"/>
      <c r="B21" s="113"/>
      <c r="C21" s="117"/>
      <c r="E21" s="819" t="s">
        <v>302</v>
      </c>
      <c r="F21" s="819">
        <v>0.21000092429984288</v>
      </c>
      <c r="G21" s="819"/>
      <c r="H21" s="820" t="s">
        <v>307</v>
      </c>
      <c r="I21" s="819">
        <v>8.6251970703865574E-2</v>
      </c>
      <c r="J21" s="819">
        <v>1.4904236395350845E-2</v>
      </c>
      <c r="K21" s="820"/>
      <c r="L21" s="820"/>
      <c r="M21" s="806"/>
      <c r="N21" s="203"/>
      <c r="O21" s="203"/>
      <c r="P21" s="203"/>
      <c r="Q21" s="203"/>
      <c r="R21" s="203"/>
      <c r="S21" s="203"/>
      <c r="T21" s="203"/>
      <c r="U21" s="203"/>
      <c r="V21" s="203"/>
      <c r="W21" s="203"/>
      <c r="X21" s="203"/>
      <c r="Y21" s="203"/>
      <c r="Z21" s="203"/>
      <c r="AA21" s="203"/>
      <c r="AB21" s="203"/>
    </row>
    <row r="22" spans="1:28" s="209" customFormat="1" ht="30" customHeight="1">
      <c r="A22" s="398" t="s">
        <v>748</v>
      </c>
      <c r="B22" s="113"/>
      <c r="C22" s="117"/>
      <c r="E22" s="819" t="s">
        <v>296</v>
      </c>
      <c r="F22" s="819">
        <v>0.21203785211267606</v>
      </c>
      <c r="G22" s="819"/>
      <c r="H22" s="820" t="s">
        <v>304</v>
      </c>
      <c r="I22" s="819">
        <v>9.3283587728006989E-2</v>
      </c>
      <c r="J22" s="819">
        <v>1.0527272309482378E-2</v>
      </c>
      <c r="K22" s="820"/>
      <c r="L22" s="820"/>
      <c r="M22" s="806"/>
      <c r="N22" s="203"/>
      <c r="O22" s="203"/>
      <c r="P22" s="203"/>
      <c r="Q22" s="203"/>
      <c r="R22" s="203"/>
      <c r="S22" s="203"/>
      <c r="T22" s="203"/>
      <c r="U22" s="203"/>
      <c r="V22" s="203"/>
      <c r="W22" s="203"/>
      <c r="X22" s="203"/>
      <c r="Y22" s="203"/>
      <c r="Z22" s="203"/>
      <c r="AA22" s="203"/>
      <c r="AB22" s="203"/>
    </row>
    <row r="23" spans="1:28" s="209" customFormat="1" ht="10.5" customHeight="1">
      <c r="B23" s="113"/>
      <c r="C23" s="117"/>
      <c r="E23" s="819" t="s">
        <v>303</v>
      </c>
      <c r="F23" s="819">
        <v>0.21665449233016801</v>
      </c>
      <c r="G23" s="819"/>
      <c r="H23" s="822" t="s">
        <v>382</v>
      </c>
      <c r="I23" s="822">
        <v>9.8750597568381199E-2</v>
      </c>
      <c r="J23" s="822">
        <v>1.2088734377832209E-2</v>
      </c>
      <c r="K23" s="820"/>
      <c r="L23" s="820"/>
      <c r="M23" s="806"/>
      <c r="N23" s="203"/>
      <c r="O23" s="203"/>
      <c r="P23" s="203"/>
      <c r="Q23" s="203"/>
      <c r="R23" s="203"/>
      <c r="S23" s="203"/>
      <c r="T23" s="203"/>
      <c r="U23" s="203"/>
      <c r="V23" s="203"/>
      <c r="W23" s="203"/>
      <c r="X23" s="203"/>
      <c r="Y23" s="203"/>
      <c r="Z23" s="203"/>
      <c r="AA23" s="203"/>
      <c r="AB23" s="203"/>
    </row>
    <row r="24" spans="1:28" s="209" customFormat="1" ht="10.5" customHeight="1">
      <c r="A24" s="113"/>
      <c r="B24" s="113"/>
      <c r="C24" s="117"/>
      <c r="E24" s="819" t="s">
        <v>308</v>
      </c>
      <c r="F24" s="819">
        <v>0.22545454545454546</v>
      </c>
      <c r="G24" s="819"/>
      <c r="H24" s="819" t="s">
        <v>309</v>
      </c>
      <c r="I24" s="819">
        <v>0.10035858710987951</v>
      </c>
      <c r="J24" s="819">
        <v>2.6194288545305592E-2</v>
      </c>
      <c r="K24" s="820"/>
      <c r="L24" s="820"/>
      <c r="M24" s="806"/>
      <c r="N24" s="203"/>
      <c r="O24" s="203"/>
      <c r="P24" s="203"/>
      <c r="Q24" s="203"/>
      <c r="R24" s="203"/>
      <c r="S24" s="203"/>
      <c r="T24" s="203"/>
      <c r="U24" s="203"/>
      <c r="V24" s="203"/>
      <c r="W24" s="203"/>
      <c r="X24" s="203"/>
      <c r="Y24" s="203"/>
      <c r="Z24" s="203"/>
      <c r="AA24" s="203"/>
      <c r="AB24" s="203"/>
    </row>
    <row r="25" spans="1:28" s="209" customFormat="1" ht="10.5" customHeight="1">
      <c r="A25" s="113"/>
      <c r="B25" s="113"/>
      <c r="C25" s="117"/>
      <c r="E25" s="819" t="s">
        <v>312</v>
      </c>
      <c r="F25" s="819">
        <v>0.25635220125786162</v>
      </c>
      <c r="G25" s="819"/>
      <c r="H25" s="819" t="s">
        <v>310</v>
      </c>
      <c r="I25" s="819">
        <v>0.10210577864838394</v>
      </c>
      <c r="J25" s="819">
        <v>3.425592255368147E-2</v>
      </c>
      <c r="K25" s="820"/>
      <c r="L25" s="820"/>
      <c r="M25" s="806"/>
      <c r="N25" s="203"/>
      <c r="O25" s="203"/>
      <c r="P25" s="203"/>
      <c r="Q25" s="203"/>
      <c r="R25" s="203"/>
      <c r="S25" s="203"/>
      <c r="T25" s="203"/>
      <c r="U25" s="203"/>
      <c r="V25" s="203"/>
      <c r="W25" s="203"/>
      <c r="X25" s="203"/>
      <c r="Y25" s="203"/>
      <c r="Z25" s="203"/>
      <c r="AA25" s="203"/>
      <c r="AB25" s="203"/>
    </row>
    <row r="26" spans="1:28" s="209" customFormat="1" ht="10.5" customHeight="1">
      <c r="A26" s="113"/>
      <c r="B26" s="113"/>
      <c r="C26" s="117"/>
      <c r="E26" s="819" t="s">
        <v>310</v>
      </c>
      <c r="F26" s="819">
        <v>0.28149640792009811</v>
      </c>
      <c r="G26" s="819"/>
      <c r="H26" s="819" t="s">
        <v>308</v>
      </c>
      <c r="I26" s="819">
        <v>0.10864971216206369</v>
      </c>
      <c r="J26" s="819">
        <v>2.1629703463742836E-2</v>
      </c>
      <c r="K26" s="820"/>
      <c r="L26" s="820"/>
      <c r="M26" s="806"/>
      <c r="N26" s="203"/>
      <c r="O26" s="203"/>
      <c r="P26" s="203"/>
      <c r="Q26" s="203"/>
      <c r="R26" s="203"/>
      <c r="S26" s="203"/>
      <c r="T26" s="203"/>
      <c r="U26" s="203"/>
      <c r="V26" s="203"/>
      <c r="W26" s="203"/>
      <c r="X26" s="203"/>
      <c r="Y26" s="203"/>
      <c r="Z26" s="203"/>
      <c r="AA26" s="203"/>
      <c r="AB26" s="203"/>
    </row>
    <row r="27" spans="1:28" s="209" customFormat="1" ht="10.5" customHeight="1">
      <c r="A27" s="363"/>
      <c r="B27" s="363"/>
      <c r="C27" s="117"/>
      <c r="E27" s="820" t="s">
        <v>306</v>
      </c>
      <c r="F27" s="819">
        <v>0.30677673257822996</v>
      </c>
      <c r="G27" s="819"/>
      <c r="H27" s="819" t="s">
        <v>311</v>
      </c>
      <c r="I27" s="819">
        <v>0.12453500073495324</v>
      </c>
      <c r="J27" s="819">
        <v>2.3921467898104821E-2</v>
      </c>
      <c r="K27" s="820"/>
      <c r="L27" s="820"/>
      <c r="M27" s="806"/>
      <c r="N27" s="203"/>
      <c r="O27" s="203"/>
      <c r="P27" s="203"/>
      <c r="Q27" s="203"/>
      <c r="R27" s="203"/>
      <c r="S27" s="203"/>
      <c r="T27" s="203"/>
      <c r="U27" s="203"/>
      <c r="V27" s="203"/>
      <c r="W27" s="203"/>
      <c r="X27" s="203"/>
      <c r="Y27" s="203"/>
      <c r="Z27" s="203"/>
      <c r="AA27" s="203"/>
      <c r="AB27" s="203"/>
    </row>
    <row r="28" spans="1:28" s="209" customFormat="1" ht="11.25" customHeight="1">
      <c r="A28" s="113"/>
      <c r="B28" s="113"/>
      <c r="C28" s="117"/>
      <c r="E28" s="820" t="s">
        <v>299</v>
      </c>
      <c r="F28" s="819">
        <v>0.30845701484178101</v>
      </c>
      <c r="G28" s="819"/>
      <c r="H28" s="819" t="s">
        <v>312</v>
      </c>
      <c r="I28" s="819">
        <v>0.13743723265761576</v>
      </c>
      <c r="J28" s="819">
        <v>3.3081193390254199E-2</v>
      </c>
      <c r="K28" s="820"/>
      <c r="L28" s="820"/>
      <c r="M28" s="806"/>
      <c r="N28" s="203"/>
      <c r="O28" s="203"/>
      <c r="P28" s="203"/>
      <c r="Q28" s="203"/>
      <c r="R28" s="203"/>
      <c r="S28" s="203"/>
      <c r="T28" s="203"/>
      <c r="U28" s="203"/>
      <c r="V28" s="203"/>
      <c r="W28" s="203"/>
      <c r="X28" s="203"/>
      <c r="Y28" s="203"/>
      <c r="Z28" s="203"/>
      <c r="AA28" s="203"/>
      <c r="AB28" s="203"/>
    </row>
    <row r="29" spans="1:28" s="209" customFormat="1" ht="11.25" customHeight="1">
      <c r="A29" s="113"/>
      <c r="B29" s="113"/>
      <c r="C29" s="117"/>
      <c r="E29" s="819" t="s">
        <v>298</v>
      </c>
      <c r="F29" s="819">
        <v>0.32551226244824294</v>
      </c>
      <c r="G29" s="819"/>
      <c r="H29" s="819" t="s">
        <v>313</v>
      </c>
      <c r="I29" s="819">
        <v>0.16328790134768831</v>
      </c>
      <c r="J29" s="819">
        <v>2.8237187096093481E-2</v>
      </c>
      <c r="K29" s="820"/>
      <c r="L29" s="820"/>
      <c r="M29" s="806"/>
      <c r="N29" s="203"/>
      <c r="O29" s="203"/>
      <c r="P29" s="203"/>
      <c r="Q29" s="203"/>
      <c r="R29" s="203"/>
      <c r="S29" s="203"/>
      <c r="T29" s="203"/>
      <c r="U29" s="203"/>
      <c r="V29" s="203"/>
      <c r="W29" s="203"/>
      <c r="X29" s="203"/>
      <c r="Y29" s="203"/>
      <c r="Z29" s="203"/>
      <c r="AA29" s="203"/>
      <c r="AB29" s="203"/>
    </row>
    <row r="30" spans="1:28" s="209" customFormat="1" ht="11.25" customHeight="1">
      <c r="A30" s="113"/>
      <c r="B30" s="113"/>
      <c r="C30" s="122"/>
      <c r="E30" s="823"/>
      <c r="F30" s="823"/>
      <c r="G30" s="823"/>
      <c r="H30" s="823"/>
      <c r="I30" s="823"/>
      <c r="J30" s="823"/>
      <c r="K30" s="820"/>
      <c r="L30" s="820"/>
      <c r="M30" s="806"/>
      <c r="N30" s="203"/>
      <c r="O30" s="203"/>
      <c r="P30" s="203"/>
      <c r="Q30" s="203"/>
      <c r="R30" s="203"/>
      <c r="S30" s="203"/>
      <c r="T30" s="203"/>
      <c r="U30" s="203"/>
      <c r="V30" s="203"/>
      <c r="W30" s="203"/>
      <c r="X30" s="203"/>
      <c r="Y30" s="203"/>
      <c r="Z30" s="203"/>
      <c r="AA30" s="203"/>
      <c r="AB30" s="203"/>
    </row>
    <row r="31" spans="1:28" s="209" customFormat="1" ht="11.25" customHeight="1">
      <c r="A31" s="113"/>
      <c r="B31" s="113"/>
      <c r="C31" s="117"/>
      <c r="E31" s="819" t="s">
        <v>315</v>
      </c>
      <c r="F31" s="819">
        <v>0.16334661354581673</v>
      </c>
      <c r="G31" s="819"/>
      <c r="H31" s="823"/>
      <c r="I31" s="823"/>
      <c r="J31" s="823"/>
      <c r="K31" s="820"/>
      <c r="L31" s="820"/>
      <c r="M31" s="806"/>
      <c r="N31" s="203"/>
      <c r="O31" s="203"/>
      <c r="P31" s="203"/>
      <c r="Q31" s="203"/>
      <c r="R31" s="203"/>
      <c r="S31" s="203"/>
      <c r="T31" s="203"/>
      <c r="U31" s="203"/>
      <c r="V31" s="203"/>
      <c r="W31" s="203"/>
      <c r="X31" s="203"/>
      <c r="Y31" s="203"/>
      <c r="Z31" s="203"/>
      <c r="AA31" s="203"/>
      <c r="AB31" s="203"/>
    </row>
    <row r="32" spans="1:28" s="209" customFormat="1" ht="11.25" customHeight="1">
      <c r="A32" s="113"/>
      <c r="B32" s="113"/>
      <c r="C32" s="117"/>
      <c r="E32" s="819" t="s">
        <v>316</v>
      </c>
      <c r="F32" s="819">
        <v>0.28225806451612906</v>
      </c>
      <c r="G32" s="819"/>
      <c r="H32" s="823"/>
      <c r="I32" s="823"/>
      <c r="J32" s="823"/>
      <c r="K32" s="820"/>
      <c r="L32" s="820"/>
      <c r="M32" s="806"/>
      <c r="N32" s="203"/>
      <c r="O32" s="203"/>
      <c r="P32" s="203"/>
      <c r="Q32" s="203"/>
      <c r="R32" s="203"/>
      <c r="S32" s="203"/>
      <c r="T32" s="203"/>
      <c r="U32" s="203"/>
      <c r="V32" s="203"/>
      <c r="W32" s="203"/>
      <c r="X32" s="203"/>
      <c r="Y32" s="203"/>
      <c r="Z32" s="203"/>
      <c r="AA32" s="203"/>
      <c r="AB32" s="203"/>
    </row>
    <row r="33" spans="1:28" s="209" customFormat="1" ht="11.25" customHeight="1">
      <c r="A33" s="113"/>
      <c r="B33" s="113"/>
      <c r="C33" s="117"/>
      <c r="E33" s="819" t="s">
        <v>14</v>
      </c>
      <c r="F33" s="819">
        <v>0.20754716981132076</v>
      </c>
      <c r="G33" s="819"/>
      <c r="H33" s="819"/>
      <c r="I33" s="819"/>
      <c r="J33" s="819"/>
      <c r="K33" s="820"/>
      <c r="L33" s="820"/>
      <c r="M33" s="806"/>
      <c r="N33" s="203"/>
      <c r="O33" s="203"/>
      <c r="P33" s="203"/>
      <c r="Q33" s="203"/>
      <c r="R33" s="203"/>
      <c r="S33" s="203"/>
      <c r="T33" s="203"/>
      <c r="U33" s="203"/>
      <c r="V33" s="203"/>
      <c r="W33" s="203"/>
      <c r="X33" s="203"/>
      <c r="Y33" s="203"/>
      <c r="Z33" s="203"/>
      <c r="AA33" s="203"/>
      <c r="AB33" s="203"/>
    </row>
    <row r="34" spans="1:28" s="209" customFormat="1" ht="11.25" customHeight="1">
      <c r="A34" s="113"/>
      <c r="B34" s="113"/>
      <c r="C34" s="117"/>
      <c r="E34" s="823"/>
      <c r="F34" s="823"/>
      <c r="G34" s="823"/>
      <c r="H34" s="819" t="s">
        <v>315</v>
      </c>
      <c r="I34" s="819">
        <v>7.5080443332141575E-2</v>
      </c>
      <c r="J34" s="819">
        <v>1.3931362555215767E-2</v>
      </c>
      <c r="K34" s="820"/>
      <c r="L34" s="820"/>
      <c r="M34" s="806"/>
      <c r="N34" s="203"/>
      <c r="O34" s="203"/>
      <c r="P34" s="203"/>
      <c r="Q34" s="203"/>
      <c r="R34" s="203"/>
      <c r="S34" s="203"/>
      <c r="T34" s="203"/>
      <c r="U34" s="203"/>
      <c r="V34" s="203"/>
      <c r="W34" s="203"/>
      <c r="X34" s="203"/>
      <c r="Y34" s="203"/>
      <c r="Z34" s="203"/>
      <c r="AA34" s="203"/>
      <c r="AB34" s="203"/>
    </row>
    <row r="35" spans="1:28" s="209" customFormat="1" ht="11.25" customHeight="1">
      <c r="B35" s="113"/>
      <c r="C35" s="117"/>
      <c r="E35" s="823"/>
      <c r="F35" s="823"/>
      <c r="G35" s="823"/>
      <c r="H35" s="819" t="s">
        <v>14</v>
      </c>
      <c r="I35" s="819">
        <v>9.9784017278617715E-2</v>
      </c>
      <c r="J35" s="819">
        <v>2.0384097035040433E-2</v>
      </c>
      <c r="K35" s="820"/>
      <c r="L35" s="820"/>
      <c r="M35" s="806"/>
      <c r="N35" s="203"/>
      <c r="O35" s="203"/>
      <c r="P35" s="203"/>
      <c r="Q35" s="203"/>
      <c r="R35" s="203"/>
      <c r="S35" s="203"/>
      <c r="T35" s="203"/>
      <c r="U35" s="203"/>
      <c r="V35" s="203"/>
      <c r="W35" s="203"/>
      <c r="X35" s="203"/>
      <c r="Y35" s="203"/>
      <c r="Z35" s="203"/>
      <c r="AA35" s="203"/>
      <c r="AB35" s="203"/>
    </row>
    <row r="36" spans="1:28" s="209" customFormat="1" ht="11.25" customHeight="1">
      <c r="B36" s="363"/>
      <c r="C36" s="117"/>
      <c r="E36" s="823"/>
      <c r="F36" s="823"/>
      <c r="G36" s="823"/>
      <c r="H36" s="819" t="s">
        <v>316</v>
      </c>
      <c r="I36" s="819">
        <v>6.3376771345154168E-2</v>
      </c>
      <c r="J36" s="819">
        <v>1.8532246108228317E-2</v>
      </c>
      <c r="K36" s="820"/>
      <c r="L36" s="820"/>
      <c r="M36" s="806"/>
      <c r="N36" s="203"/>
      <c r="O36" s="203"/>
      <c r="P36" s="203"/>
      <c r="Q36" s="203"/>
      <c r="R36" s="203"/>
      <c r="S36" s="203"/>
      <c r="T36" s="203"/>
      <c r="U36" s="203"/>
      <c r="V36" s="203"/>
      <c r="W36" s="203"/>
      <c r="X36" s="203"/>
      <c r="Y36" s="203"/>
      <c r="Z36" s="203"/>
      <c r="AA36" s="203"/>
      <c r="AB36" s="203"/>
    </row>
    <row r="37" spans="1:28" s="209" customFormat="1" ht="11.25" customHeight="1">
      <c r="B37" s="113"/>
      <c r="C37" s="117"/>
      <c r="E37" s="809"/>
      <c r="F37" s="820"/>
      <c r="G37" s="820"/>
      <c r="H37" s="820"/>
      <c r="I37" s="820"/>
      <c r="J37" s="820"/>
      <c r="K37" s="820"/>
      <c r="L37" s="820"/>
      <c r="M37" s="806"/>
      <c r="N37" s="203"/>
      <c r="O37" s="203"/>
      <c r="P37" s="203"/>
      <c r="Q37" s="203"/>
      <c r="R37" s="203"/>
      <c r="S37" s="203"/>
      <c r="T37" s="203"/>
      <c r="U37" s="203"/>
      <c r="V37" s="203"/>
      <c r="W37" s="203"/>
      <c r="X37" s="203"/>
      <c r="Y37" s="203"/>
      <c r="Z37" s="203"/>
      <c r="AA37" s="203"/>
      <c r="AB37" s="203"/>
    </row>
    <row r="38" spans="1:28" s="209" customFormat="1" ht="11.25" customHeight="1">
      <c r="A38" s="113"/>
      <c r="B38" s="113"/>
      <c r="C38" s="117"/>
      <c r="E38" s="823"/>
      <c r="F38" s="823"/>
      <c r="G38" s="823"/>
      <c r="H38" s="823"/>
      <c r="I38" s="823"/>
      <c r="J38" s="823"/>
      <c r="K38" s="820"/>
      <c r="L38" s="820"/>
      <c r="M38" s="806"/>
      <c r="N38" s="203"/>
      <c r="O38" s="203"/>
      <c r="P38" s="203"/>
      <c r="Q38" s="203"/>
      <c r="R38" s="203"/>
      <c r="S38" s="203"/>
      <c r="T38" s="203"/>
      <c r="U38" s="203"/>
      <c r="V38" s="203"/>
      <c r="W38" s="203"/>
      <c r="X38" s="203"/>
      <c r="Y38" s="203"/>
      <c r="Z38" s="203"/>
      <c r="AA38" s="203"/>
      <c r="AB38" s="203"/>
    </row>
    <row r="39" spans="1:28" s="209" customFormat="1" ht="11.25" customHeight="1">
      <c r="A39" s="113"/>
      <c r="B39" s="113"/>
      <c r="C39" s="117"/>
      <c r="D39" s="807"/>
      <c r="E39" s="809"/>
      <c r="F39" s="809"/>
      <c r="G39" s="809"/>
      <c r="H39" s="809"/>
      <c r="I39" s="809"/>
      <c r="J39" s="809"/>
      <c r="K39" s="820"/>
      <c r="L39" s="820"/>
      <c r="M39" s="806"/>
      <c r="N39" s="203"/>
      <c r="O39" s="203"/>
      <c r="P39" s="203"/>
      <c r="Q39" s="203"/>
      <c r="R39" s="203"/>
      <c r="S39" s="203"/>
      <c r="T39" s="203"/>
      <c r="U39" s="203"/>
      <c r="V39" s="203"/>
      <c r="W39" s="203"/>
      <c r="X39" s="203"/>
      <c r="Y39" s="203"/>
      <c r="Z39" s="203"/>
      <c r="AA39" s="203"/>
      <c r="AB39" s="203"/>
    </row>
    <row r="40" spans="1:28" s="111" customFormat="1" ht="11.25" customHeight="1">
      <c r="B40" s="110"/>
      <c r="C40" s="55"/>
      <c r="D40" s="807"/>
      <c r="E40" s="809"/>
      <c r="F40" s="809"/>
      <c r="G40" s="809"/>
      <c r="H40" s="809"/>
      <c r="I40" s="809"/>
      <c r="J40" s="809"/>
      <c r="K40" s="809"/>
      <c r="L40" s="809"/>
      <c r="M40" s="807"/>
      <c r="N40" s="148"/>
      <c r="O40" s="148"/>
      <c r="P40" s="148"/>
      <c r="Q40" s="148"/>
      <c r="R40" s="148"/>
      <c r="S40" s="148"/>
      <c r="T40" s="148"/>
      <c r="U40" s="148"/>
      <c r="V40" s="148"/>
      <c r="W40" s="148"/>
      <c r="X40" s="148"/>
      <c r="Y40" s="148"/>
      <c r="Z40" s="148"/>
      <c r="AA40" s="148"/>
      <c r="AB40" s="148"/>
    </row>
    <row r="41" spans="1:28" s="111" customFormat="1" ht="11.25" customHeight="1">
      <c r="B41" s="110"/>
      <c r="C41" s="55"/>
      <c r="D41" s="807"/>
      <c r="E41" s="809"/>
      <c r="F41" s="809"/>
      <c r="G41" s="809"/>
      <c r="H41" s="809"/>
      <c r="I41" s="809"/>
      <c r="J41" s="809"/>
      <c r="K41" s="809"/>
      <c r="L41" s="809"/>
      <c r="M41" s="807"/>
      <c r="N41" s="148"/>
      <c r="O41" s="148"/>
      <c r="P41" s="148"/>
      <c r="Q41" s="148"/>
      <c r="R41" s="148"/>
      <c r="S41" s="148"/>
      <c r="T41" s="148"/>
      <c r="U41" s="148"/>
      <c r="V41" s="148"/>
      <c r="W41" s="148"/>
      <c r="X41" s="148"/>
      <c r="Y41" s="148"/>
      <c r="Z41" s="148"/>
      <c r="AA41" s="148"/>
      <c r="AB41" s="148"/>
    </row>
    <row r="42" spans="1:28" s="111" customFormat="1" ht="11.25" customHeight="1">
      <c r="A42" s="110"/>
      <c r="B42" s="110"/>
      <c r="C42" s="55"/>
      <c r="D42" s="807"/>
      <c r="E42" s="809"/>
      <c r="F42" s="809"/>
      <c r="G42" s="809"/>
      <c r="H42" s="809"/>
      <c r="I42" s="809"/>
      <c r="J42" s="809"/>
      <c r="K42" s="809"/>
      <c r="L42" s="809"/>
      <c r="M42" s="807"/>
      <c r="N42" s="148"/>
      <c r="O42" s="148"/>
      <c r="P42" s="148"/>
      <c r="Q42" s="148"/>
      <c r="R42" s="148"/>
      <c r="S42" s="148"/>
      <c r="T42" s="148"/>
      <c r="U42" s="148"/>
      <c r="V42" s="148"/>
      <c r="W42" s="148"/>
      <c r="X42" s="148"/>
      <c r="Y42" s="148"/>
      <c r="Z42" s="148"/>
      <c r="AA42" s="148"/>
      <c r="AB42" s="148"/>
    </row>
    <row r="43" spans="1:28" s="111" customFormat="1" ht="11.25" customHeight="1">
      <c r="A43" s="110"/>
      <c r="B43" s="110"/>
      <c r="C43" s="55"/>
      <c r="D43" s="807"/>
      <c r="E43" s="809"/>
      <c r="F43" s="809"/>
      <c r="G43" s="809"/>
      <c r="H43" s="809"/>
      <c r="I43" s="809"/>
      <c r="J43" s="809"/>
      <c r="K43" s="809"/>
      <c r="L43" s="809"/>
      <c r="M43" s="807"/>
      <c r="N43" s="148"/>
      <c r="O43" s="148"/>
      <c r="P43" s="148"/>
      <c r="Q43" s="148"/>
      <c r="R43" s="148"/>
      <c r="S43" s="148"/>
      <c r="T43" s="148"/>
      <c r="U43" s="148"/>
      <c r="V43" s="148"/>
      <c r="W43" s="148"/>
      <c r="X43" s="148"/>
      <c r="Y43" s="148"/>
      <c r="Z43" s="148"/>
      <c r="AA43" s="148"/>
      <c r="AB43" s="148"/>
    </row>
    <row r="44" spans="1:28" s="111" customFormat="1" ht="18" customHeight="1">
      <c r="A44" s="300" t="s">
        <v>317</v>
      </c>
      <c r="B44" s="110"/>
      <c r="C44" s="55"/>
      <c r="D44" s="807"/>
      <c r="E44" s="809"/>
      <c r="F44" s="809"/>
      <c r="G44" s="809"/>
      <c r="H44" s="809"/>
      <c r="I44" s="809"/>
      <c r="J44" s="809"/>
      <c r="K44" s="809"/>
      <c r="L44" s="809"/>
      <c r="M44" s="807"/>
      <c r="N44" s="148"/>
      <c r="O44" s="148"/>
      <c r="P44" s="148"/>
      <c r="Q44" s="148"/>
      <c r="R44" s="148"/>
      <c r="S44" s="148"/>
      <c r="T44" s="148"/>
      <c r="U44" s="148"/>
      <c r="V44" s="148"/>
      <c r="W44" s="148"/>
      <c r="X44" s="148"/>
      <c r="Y44" s="148"/>
      <c r="Z44" s="148"/>
      <c r="AA44" s="148"/>
      <c r="AB44" s="148"/>
    </row>
    <row r="45" spans="1:28" s="111" customFormat="1" ht="12.75" customHeight="1">
      <c r="A45" s="146" t="s">
        <v>628</v>
      </c>
      <c r="B45" s="110"/>
      <c r="C45" s="55"/>
      <c r="D45" s="807"/>
      <c r="E45" s="809"/>
      <c r="F45" s="809"/>
      <c r="G45" s="809"/>
      <c r="H45" s="809"/>
      <c r="I45" s="809"/>
      <c r="J45" s="809"/>
      <c r="K45" s="809"/>
      <c r="L45" s="809"/>
      <c r="M45" s="807"/>
      <c r="N45" s="148"/>
      <c r="O45" s="148"/>
      <c r="P45" s="148"/>
      <c r="Q45" s="148"/>
      <c r="R45" s="148"/>
      <c r="S45" s="148"/>
      <c r="T45" s="148"/>
      <c r="U45" s="148"/>
      <c r="V45" s="148"/>
      <c r="W45" s="148"/>
      <c r="X45" s="148"/>
      <c r="Y45" s="148"/>
      <c r="Z45" s="148"/>
      <c r="AA45" s="148"/>
      <c r="AB45" s="148"/>
    </row>
    <row r="46" spans="1:28" s="111" customFormat="1" ht="9.75" hidden="1" customHeight="1">
      <c r="A46" s="146" t="s">
        <v>209</v>
      </c>
      <c r="B46" s="110"/>
      <c r="C46" s="55"/>
      <c r="D46" s="807"/>
      <c r="E46" s="809"/>
      <c r="F46" s="809"/>
      <c r="G46" s="809"/>
      <c r="H46" s="809"/>
      <c r="I46" s="809"/>
      <c r="J46" s="809"/>
      <c r="K46" s="809"/>
      <c r="L46" s="809"/>
      <c r="M46" s="807"/>
      <c r="N46" s="148"/>
      <c r="O46" s="148"/>
      <c r="P46" s="148"/>
      <c r="Q46" s="148"/>
      <c r="R46" s="148"/>
      <c r="S46" s="148"/>
      <c r="T46" s="148"/>
      <c r="U46" s="148"/>
      <c r="V46" s="148"/>
      <c r="W46" s="148"/>
      <c r="X46" s="148"/>
      <c r="Y46" s="148"/>
      <c r="Z46" s="148"/>
      <c r="AA46" s="148"/>
      <c r="AB46" s="148"/>
    </row>
    <row r="47" spans="1:28" s="111" customFormat="1" ht="11.25" customHeight="1">
      <c r="B47" s="110"/>
      <c r="C47" s="55"/>
      <c r="D47" s="807"/>
      <c r="E47" s="809"/>
      <c r="F47" s="809"/>
      <c r="G47" s="809"/>
      <c r="H47" s="809"/>
      <c r="I47" s="809"/>
      <c r="J47" s="809"/>
      <c r="K47" s="809"/>
      <c r="L47" s="809"/>
      <c r="M47" s="807"/>
      <c r="N47" s="148"/>
      <c r="O47" s="148"/>
      <c r="P47" s="148"/>
      <c r="Q47" s="148"/>
      <c r="R47" s="148"/>
      <c r="S47" s="148"/>
      <c r="T47" s="148"/>
      <c r="U47" s="148"/>
      <c r="V47" s="148"/>
      <c r="W47" s="148"/>
      <c r="X47" s="148"/>
      <c r="Y47" s="148"/>
      <c r="Z47" s="148"/>
      <c r="AA47" s="148"/>
      <c r="AB47" s="148"/>
    </row>
    <row r="48" spans="1:28" s="111" customFormat="1" ht="11.25" customHeight="1">
      <c r="B48" s="110"/>
      <c r="C48" s="55"/>
      <c r="D48" s="807"/>
      <c r="E48" s="809"/>
      <c r="F48" s="809"/>
      <c r="G48" s="809"/>
      <c r="H48" s="809"/>
      <c r="I48" s="809"/>
      <c r="J48" s="809"/>
      <c r="K48" s="809"/>
      <c r="L48" s="809"/>
      <c r="M48" s="807"/>
      <c r="N48" s="148"/>
      <c r="O48" s="148"/>
      <c r="P48" s="148"/>
      <c r="Q48" s="148"/>
      <c r="R48" s="148"/>
      <c r="S48" s="148"/>
      <c r="T48" s="148"/>
      <c r="U48" s="148"/>
      <c r="V48" s="148"/>
      <c r="W48" s="148"/>
      <c r="X48" s="148"/>
      <c r="Y48" s="148"/>
      <c r="Z48" s="148"/>
      <c r="AA48" s="148"/>
      <c r="AB48" s="148"/>
    </row>
    <row r="49" spans="1:28" s="111" customFormat="1" ht="11.25" customHeight="1">
      <c r="A49" s="110"/>
      <c r="B49" s="110"/>
      <c r="C49" s="55"/>
      <c r="D49" s="807"/>
      <c r="E49" s="809"/>
      <c r="F49" s="809"/>
      <c r="G49" s="809"/>
      <c r="H49" s="809"/>
      <c r="I49" s="809"/>
      <c r="J49" s="809"/>
      <c r="K49" s="809"/>
      <c r="L49" s="809"/>
      <c r="M49" s="807"/>
      <c r="N49" s="148"/>
      <c r="O49" s="148"/>
      <c r="P49" s="148"/>
      <c r="Q49" s="148"/>
      <c r="R49" s="148"/>
      <c r="S49" s="148"/>
      <c r="T49" s="148"/>
      <c r="U49" s="148"/>
      <c r="V49" s="148"/>
      <c r="W49" s="148"/>
      <c r="X49" s="148"/>
      <c r="Y49" s="148"/>
      <c r="Z49" s="148"/>
      <c r="AA49" s="148"/>
      <c r="AB49" s="148"/>
    </row>
    <row r="50" spans="1:28" s="111" customFormat="1" ht="11.25" customHeight="1">
      <c r="A50" s="110"/>
      <c r="B50" s="110"/>
      <c r="C50" s="55"/>
      <c r="E50" s="824"/>
      <c r="F50" s="824"/>
      <c r="G50" s="824"/>
      <c r="H50" s="824"/>
      <c r="I50" s="824"/>
      <c r="J50" s="809"/>
      <c r="K50" s="809"/>
      <c r="L50" s="809"/>
      <c r="M50" s="807"/>
      <c r="N50" s="148"/>
      <c r="O50" s="148"/>
      <c r="P50" s="148"/>
      <c r="Q50" s="148"/>
      <c r="R50" s="148"/>
      <c r="S50" s="148"/>
      <c r="T50" s="148"/>
      <c r="U50" s="148"/>
      <c r="V50" s="148"/>
      <c r="W50" s="148"/>
      <c r="X50" s="148"/>
      <c r="Y50" s="148"/>
      <c r="Z50" s="148"/>
      <c r="AA50" s="148"/>
      <c r="AB50" s="148"/>
    </row>
    <row r="51" spans="1:28" s="111" customFormat="1" ht="11.25" customHeight="1">
      <c r="A51" s="110"/>
      <c r="B51" s="110"/>
      <c r="C51" s="55"/>
      <c r="E51" s="824"/>
      <c r="F51" s="824"/>
      <c r="G51" s="824"/>
      <c r="H51" s="824"/>
      <c r="I51" s="824"/>
      <c r="J51" s="809"/>
      <c r="K51" s="809"/>
      <c r="L51" s="809"/>
      <c r="M51" s="807"/>
      <c r="N51" s="148"/>
      <c r="O51" s="148"/>
      <c r="P51" s="148"/>
      <c r="Q51" s="148"/>
      <c r="R51" s="148"/>
      <c r="S51" s="148"/>
      <c r="T51" s="148"/>
      <c r="U51" s="148"/>
      <c r="V51" s="148"/>
      <c r="W51" s="148"/>
      <c r="X51" s="148"/>
      <c r="Y51" s="148"/>
      <c r="Z51" s="148"/>
      <c r="AA51" s="148"/>
      <c r="AB51" s="148"/>
    </row>
    <row r="52" spans="1:28" s="111" customFormat="1" ht="11.25" customHeight="1">
      <c r="A52" s="110"/>
      <c r="B52" s="110"/>
      <c r="C52" s="55"/>
      <c r="E52" s="824"/>
      <c r="F52" s="824"/>
      <c r="G52" s="824"/>
      <c r="H52" s="824"/>
      <c r="I52" s="824"/>
      <c r="J52" s="820"/>
      <c r="K52" s="809"/>
      <c r="L52" s="809"/>
      <c r="M52" s="807"/>
      <c r="N52" s="148"/>
      <c r="O52" s="148"/>
      <c r="P52" s="148"/>
      <c r="Q52" s="148"/>
      <c r="R52" s="148"/>
      <c r="S52" s="148"/>
      <c r="T52" s="148"/>
      <c r="U52" s="148"/>
      <c r="V52" s="148"/>
      <c r="W52" s="148"/>
      <c r="X52" s="148"/>
      <c r="Y52" s="148"/>
      <c r="Z52" s="148"/>
      <c r="AA52" s="148"/>
      <c r="AB52" s="148"/>
    </row>
    <row r="53" spans="1:28" s="111" customFormat="1" ht="11.25" customHeight="1">
      <c r="A53" s="110"/>
      <c r="B53" s="110"/>
      <c r="C53" s="55"/>
      <c r="E53" s="824"/>
      <c r="F53" s="824"/>
      <c r="G53" s="824"/>
      <c r="H53" s="824"/>
      <c r="I53" s="824"/>
      <c r="J53" s="820"/>
      <c r="K53" s="809"/>
      <c r="L53" s="809"/>
      <c r="M53" s="807"/>
      <c r="N53" s="148"/>
      <c r="O53" s="148"/>
      <c r="P53" s="148"/>
      <c r="Q53" s="148"/>
      <c r="R53" s="148"/>
      <c r="S53" s="148"/>
      <c r="T53" s="148"/>
      <c r="U53" s="148"/>
      <c r="V53" s="148"/>
      <c r="W53" s="148"/>
      <c r="X53" s="148"/>
      <c r="Y53" s="148"/>
      <c r="Z53" s="148"/>
      <c r="AA53" s="148"/>
      <c r="AB53" s="148"/>
    </row>
    <row r="54" spans="1:28" s="209" customFormat="1" ht="11.25" customHeight="1">
      <c r="B54" s="113"/>
      <c r="C54" s="117"/>
      <c r="E54" s="823"/>
      <c r="F54" s="823"/>
      <c r="G54" s="823"/>
      <c r="H54" s="823"/>
      <c r="I54" s="823"/>
      <c r="J54" s="825"/>
      <c r="K54" s="820"/>
      <c r="L54" s="820"/>
      <c r="M54" s="806"/>
      <c r="N54" s="203"/>
      <c r="O54" s="203"/>
      <c r="P54" s="203"/>
      <c r="Q54" s="203"/>
      <c r="R54" s="203"/>
      <c r="S54" s="203"/>
      <c r="T54" s="203"/>
      <c r="U54" s="203"/>
      <c r="V54" s="203"/>
      <c r="W54" s="203"/>
      <c r="X54" s="203"/>
      <c r="Y54" s="203"/>
      <c r="Z54" s="203"/>
      <c r="AA54" s="203"/>
      <c r="AB54" s="203"/>
    </row>
    <row r="55" spans="1:28" s="209" customFormat="1" ht="11.25" customHeight="1">
      <c r="A55" s="113"/>
      <c r="B55" s="113"/>
      <c r="C55" s="117"/>
      <c r="E55" s="823"/>
      <c r="F55" s="823"/>
      <c r="G55" s="823"/>
      <c r="H55" s="823"/>
      <c r="I55" s="823"/>
      <c r="J55" s="825"/>
      <c r="K55" s="820"/>
      <c r="L55" s="820"/>
      <c r="M55" s="806"/>
      <c r="N55" s="203"/>
      <c r="O55" s="203"/>
      <c r="P55" s="203"/>
      <c r="Q55" s="203"/>
      <c r="R55" s="203"/>
      <c r="S55" s="203"/>
      <c r="T55" s="203"/>
      <c r="U55" s="203"/>
      <c r="V55" s="203"/>
      <c r="W55" s="203"/>
      <c r="X55" s="203"/>
      <c r="Y55" s="203"/>
      <c r="Z55" s="203"/>
      <c r="AA55" s="203"/>
      <c r="AB55" s="203"/>
    </row>
    <row r="56" spans="1:28" ht="11.25" customHeight="1">
      <c r="A56" s="209"/>
      <c r="D56" s="107"/>
      <c r="E56" s="826"/>
      <c r="F56" s="826"/>
      <c r="G56" s="826"/>
      <c r="H56" s="826"/>
      <c r="I56" s="826"/>
    </row>
    <row r="57" spans="1:28" ht="11.25" customHeight="1">
      <c r="D57" s="107"/>
      <c r="E57" s="826"/>
      <c r="F57" s="826"/>
      <c r="G57" s="826"/>
      <c r="H57" s="826"/>
      <c r="I57" s="826"/>
    </row>
    <row r="58" spans="1:28" ht="11.25" customHeight="1">
      <c r="D58" s="107"/>
      <c r="E58" s="826"/>
      <c r="F58" s="826"/>
      <c r="G58" s="826"/>
      <c r="H58" s="826"/>
      <c r="I58" s="826"/>
    </row>
    <row r="59" spans="1:28" ht="11.25" customHeight="1">
      <c r="D59" s="107"/>
      <c r="E59" s="826"/>
      <c r="F59" s="826"/>
      <c r="G59" s="826"/>
      <c r="H59" s="826"/>
      <c r="I59" s="826"/>
    </row>
    <row r="60" spans="1:28" ht="11.25" customHeight="1">
      <c r="D60" s="107"/>
      <c r="E60" s="826"/>
      <c r="F60" s="826"/>
      <c r="G60" s="826"/>
      <c r="H60" s="826"/>
      <c r="I60" s="826"/>
    </row>
    <row r="61" spans="1:28" ht="11.25" customHeight="1">
      <c r="D61" s="107"/>
      <c r="E61" s="826"/>
      <c r="F61" s="826"/>
      <c r="G61" s="826"/>
      <c r="H61" s="826"/>
      <c r="I61" s="826"/>
    </row>
    <row r="62" spans="1:28" ht="11.25" customHeight="1">
      <c r="D62" s="107"/>
      <c r="E62" s="826"/>
      <c r="F62" s="826"/>
      <c r="G62" s="826"/>
      <c r="H62" s="826"/>
      <c r="I62" s="826"/>
    </row>
    <row r="63" spans="1:28" ht="11.25" customHeight="1">
      <c r="D63" s="107"/>
      <c r="E63" s="826"/>
      <c r="F63" s="826"/>
      <c r="G63" s="826"/>
      <c r="H63" s="826"/>
      <c r="I63" s="826"/>
    </row>
    <row r="64" spans="1:28" ht="11.25" customHeight="1">
      <c r="D64" s="107"/>
      <c r="E64" s="826"/>
      <c r="F64" s="826"/>
      <c r="G64" s="826"/>
      <c r="H64" s="826"/>
      <c r="I64" s="826"/>
    </row>
    <row r="65" spans="1:13" s="13" customFormat="1" ht="11.25" customHeight="1">
      <c r="A65" s="107"/>
      <c r="B65" s="107"/>
      <c r="E65" s="825"/>
      <c r="F65" s="825"/>
      <c r="G65" s="825"/>
      <c r="H65" s="825"/>
      <c r="I65" s="825"/>
      <c r="J65" s="825"/>
      <c r="K65" s="825"/>
      <c r="L65" s="825"/>
      <c r="M65" s="808"/>
    </row>
    <row r="66" spans="1:13" s="13" customFormat="1" ht="11.25" customHeight="1">
      <c r="A66" s="107"/>
      <c r="B66" s="107"/>
      <c r="E66" s="825"/>
      <c r="F66" s="825"/>
      <c r="G66" s="825"/>
      <c r="H66" s="825"/>
      <c r="I66" s="825"/>
      <c r="J66" s="825"/>
      <c r="K66" s="825"/>
      <c r="L66" s="825"/>
      <c r="M66" s="808"/>
    </row>
    <row r="67" spans="1:13" s="13" customFormat="1" ht="11.25" customHeight="1">
      <c r="A67" s="107"/>
      <c r="B67" s="107"/>
      <c r="E67" s="825"/>
      <c r="F67" s="825"/>
      <c r="G67" s="825"/>
      <c r="H67" s="825"/>
      <c r="I67" s="825"/>
      <c r="J67" s="825"/>
      <c r="K67" s="825"/>
      <c r="L67" s="825"/>
      <c r="M67" s="808"/>
    </row>
    <row r="68" spans="1:13" s="13" customFormat="1" ht="11.25" customHeight="1">
      <c r="A68" s="107"/>
      <c r="B68" s="107"/>
      <c r="E68" s="825"/>
      <c r="F68" s="825"/>
      <c r="G68" s="825"/>
      <c r="H68" s="825"/>
      <c r="I68" s="825"/>
      <c r="J68" s="825"/>
      <c r="K68" s="825"/>
      <c r="L68" s="825"/>
      <c r="M68" s="808"/>
    </row>
    <row r="69" spans="1:13" s="13" customFormat="1" ht="11.25" customHeight="1">
      <c r="A69" s="107"/>
      <c r="B69" s="107"/>
      <c r="E69" s="825"/>
      <c r="F69" s="825"/>
      <c r="G69" s="825"/>
      <c r="H69" s="825"/>
      <c r="I69" s="825"/>
      <c r="J69" s="825"/>
      <c r="K69" s="825"/>
      <c r="L69" s="825"/>
      <c r="M69" s="808"/>
    </row>
    <row r="70" spans="1:13" s="13" customFormat="1" ht="11.25" customHeight="1">
      <c r="A70" s="107"/>
      <c r="B70" s="107"/>
      <c r="E70" s="825"/>
      <c r="F70" s="825"/>
      <c r="G70" s="825"/>
      <c r="H70" s="825"/>
      <c r="I70" s="825"/>
      <c r="J70" s="825"/>
      <c r="K70" s="825"/>
      <c r="L70" s="825"/>
      <c r="M70" s="808"/>
    </row>
    <row r="71" spans="1:13" s="13" customFormat="1" ht="11.25" customHeight="1">
      <c r="A71" s="107"/>
      <c r="B71" s="107"/>
      <c r="E71" s="825"/>
      <c r="F71" s="825"/>
      <c r="G71" s="825"/>
      <c r="H71" s="825"/>
      <c r="I71" s="825"/>
      <c r="J71" s="825"/>
      <c r="K71" s="825"/>
      <c r="L71" s="825"/>
      <c r="M71" s="808"/>
    </row>
    <row r="72" spans="1:13" s="13" customFormat="1" ht="11.25" customHeight="1">
      <c r="A72" s="107"/>
      <c r="B72" s="107"/>
      <c r="E72" s="825"/>
      <c r="F72" s="825"/>
      <c r="G72" s="825"/>
      <c r="H72" s="825"/>
      <c r="I72" s="825"/>
      <c r="J72" s="825"/>
      <c r="K72" s="825"/>
      <c r="L72" s="825"/>
      <c r="M72" s="808"/>
    </row>
    <row r="73" spans="1:13" s="13" customFormat="1" ht="11.25" customHeight="1">
      <c r="A73" s="107"/>
      <c r="B73" s="107"/>
      <c r="E73" s="825"/>
      <c r="F73" s="825"/>
      <c r="G73" s="825"/>
      <c r="H73" s="825"/>
      <c r="I73" s="825"/>
      <c r="J73" s="825"/>
      <c r="K73" s="825"/>
      <c r="L73" s="825"/>
      <c r="M73" s="808"/>
    </row>
    <row r="74" spans="1:13" s="13" customFormat="1" ht="11.25" customHeight="1">
      <c r="A74" s="107"/>
      <c r="B74" s="107"/>
      <c r="E74" s="825"/>
      <c r="F74" s="825"/>
      <c r="G74" s="825"/>
      <c r="H74" s="825"/>
      <c r="I74" s="825"/>
      <c r="J74" s="825"/>
      <c r="K74" s="825"/>
      <c r="L74" s="825"/>
      <c r="M74" s="808"/>
    </row>
    <row r="75" spans="1:13" s="13" customFormat="1" ht="11.25" customHeight="1">
      <c r="A75" s="107"/>
      <c r="B75" s="107"/>
      <c r="E75" s="825"/>
      <c r="F75" s="825"/>
      <c r="G75" s="825"/>
      <c r="H75" s="825"/>
      <c r="I75" s="825"/>
      <c r="J75" s="825"/>
      <c r="K75" s="825"/>
      <c r="L75" s="825"/>
      <c r="M75" s="808"/>
    </row>
    <row r="76" spans="1:13" s="13" customFormat="1" ht="11.25" customHeight="1">
      <c r="A76" s="107"/>
      <c r="B76" s="107"/>
      <c r="E76" s="825"/>
      <c r="F76" s="825"/>
      <c r="G76" s="825"/>
      <c r="H76" s="825"/>
      <c r="I76" s="825"/>
      <c r="J76" s="825"/>
      <c r="K76" s="825"/>
      <c r="L76" s="825"/>
      <c r="M76" s="808"/>
    </row>
    <row r="77" spans="1:13" s="13" customFormat="1" ht="11.25" customHeight="1">
      <c r="A77" s="107"/>
      <c r="B77" s="107"/>
      <c r="E77" s="825"/>
      <c r="F77" s="825"/>
      <c r="G77" s="825"/>
      <c r="H77" s="825"/>
      <c r="I77" s="825"/>
      <c r="J77" s="825"/>
      <c r="K77" s="825"/>
      <c r="L77" s="825"/>
      <c r="M77" s="808"/>
    </row>
    <row r="78" spans="1:13" s="13" customFormat="1" ht="11.25" customHeight="1">
      <c r="A78" s="107"/>
      <c r="B78" s="107"/>
      <c r="E78" s="825"/>
      <c r="F78" s="825"/>
      <c r="G78" s="825"/>
      <c r="H78" s="825"/>
      <c r="I78" s="825"/>
      <c r="J78" s="825"/>
      <c r="K78" s="825"/>
      <c r="L78" s="825"/>
      <c r="M78" s="808"/>
    </row>
    <row r="79" spans="1:13">
      <c r="D79" s="107"/>
      <c r="E79" s="826"/>
      <c r="F79" s="826"/>
      <c r="G79" s="826"/>
      <c r="H79" s="826"/>
      <c r="I79" s="826"/>
    </row>
    <row r="80" spans="1:13">
      <c r="D80" s="107"/>
      <c r="E80" s="826"/>
      <c r="F80" s="826"/>
      <c r="G80" s="826"/>
      <c r="H80" s="826"/>
      <c r="I80" s="826"/>
    </row>
    <row r="81" spans="4:9">
      <c r="D81" s="107"/>
      <c r="E81" s="826"/>
      <c r="F81" s="826"/>
      <c r="G81" s="826"/>
      <c r="H81" s="826"/>
      <c r="I81" s="826"/>
    </row>
    <row r="82" spans="4:9">
      <c r="D82" s="107"/>
      <c r="E82" s="826"/>
      <c r="F82" s="826"/>
      <c r="G82" s="826"/>
      <c r="H82" s="826"/>
      <c r="I82" s="826"/>
    </row>
    <row r="83" spans="4:9">
      <c r="D83" s="107"/>
      <c r="E83" s="826"/>
      <c r="F83" s="826"/>
      <c r="G83" s="826"/>
      <c r="H83" s="826"/>
      <c r="I83" s="826"/>
    </row>
    <row r="84" spans="4:9">
      <c r="D84" s="107"/>
      <c r="E84" s="826"/>
      <c r="F84" s="826"/>
      <c r="G84" s="826"/>
      <c r="H84" s="826"/>
      <c r="I84" s="826"/>
    </row>
    <row r="85" spans="4:9">
      <c r="D85" s="107"/>
      <c r="E85" s="826"/>
      <c r="F85" s="826"/>
      <c r="G85" s="826"/>
      <c r="H85" s="826"/>
      <c r="I85" s="826"/>
    </row>
    <row r="86" spans="4:9">
      <c r="D86" s="107"/>
      <c r="E86" s="826"/>
      <c r="F86" s="826"/>
      <c r="G86" s="826"/>
      <c r="H86" s="826"/>
      <c r="I86" s="826"/>
    </row>
    <row r="87" spans="4:9">
      <c r="D87" s="807"/>
      <c r="E87" s="809"/>
      <c r="F87" s="809"/>
      <c r="G87" s="809"/>
      <c r="H87" s="809"/>
      <c r="I87" s="809"/>
    </row>
  </sheetData>
  <sortState ref="H4:J32">
    <sortCondition ref="I4:I32"/>
  </sortState>
  <hyperlinks>
    <hyperlink ref="C1" location="Contents!A1" display="Back to the Contents"/>
    <hyperlink ref="C2" location="Methodology!A1" display="Methodology"/>
  </hyperlinks>
  <pageMargins left="0.78740157480314965" right="0.78740157480314965" top="0.23622047244094491" bottom="0.47244094488188981" header="0" footer="7.874015748031496E-2"/>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view="pageBreakPreview" zoomScale="140" zoomScaleNormal="145" zoomScaleSheetLayoutView="140" workbookViewId="0">
      <selection sqref="A1:D1"/>
    </sheetView>
  </sheetViews>
  <sheetFormatPr defaultRowHeight="11.25"/>
  <cols>
    <col min="1" max="1" width="41.42578125" style="108" customWidth="1"/>
    <col min="2" max="2" width="2.85546875" style="108" customWidth="1"/>
    <col min="3" max="3" width="14" style="98" customWidth="1"/>
    <col min="4" max="10" width="6.7109375" style="108" customWidth="1"/>
    <col min="11" max="11" width="9.140625" style="13"/>
    <col min="12" max="16384" width="9.140625" style="107"/>
  </cols>
  <sheetData>
    <row r="1" spans="1:13" s="109" customFormat="1" ht="24" customHeight="1">
      <c r="A1" s="297" t="s">
        <v>336</v>
      </c>
      <c r="B1" s="298"/>
      <c r="C1" s="121" t="s">
        <v>691</v>
      </c>
      <c r="K1" s="5"/>
    </row>
    <row r="2" spans="1:13" s="108" customFormat="1" ht="30" customHeight="1">
      <c r="A2" s="296" t="s">
        <v>725</v>
      </c>
      <c r="B2" s="98"/>
      <c r="C2" s="121" t="s">
        <v>577</v>
      </c>
      <c r="D2" s="646" t="s">
        <v>256</v>
      </c>
      <c r="E2" s="647"/>
      <c r="F2" s="674"/>
      <c r="G2" s="646" t="s">
        <v>256</v>
      </c>
      <c r="H2" s="674"/>
      <c r="I2" s="674"/>
      <c r="J2" s="674"/>
      <c r="K2" s="601"/>
      <c r="L2" s="428"/>
      <c r="M2" s="428"/>
    </row>
    <row r="3" spans="1:13" s="113" customFormat="1" ht="11.25" customHeight="1">
      <c r="A3" s="112"/>
      <c r="C3" s="117"/>
      <c r="D3" s="648"/>
      <c r="E3" s="649" t="s">
        <v>23</v>
      </c>
      <c r="F3" s="638"/>
      <c r="G3" s="639"/>
      <c r="H3" s="639" t="s">
        <v>709</v>
      </c>
      <c r="I3" s="639" t="s">
        <v>710</v>
      </c>
      <c r="J3" s="638" t="s">
        <v>23</v>
      </c>
      <c r="K3" s="416"/>
      <c r="L3" s="406"/>
      <c r="M3" s="406"/>
    </row>
    <row r="4" spans="1:13" s="209" customFormat="1" ht="11.25" customHeight="1">
      <c r="A4" s="117"/>
      <c r="B4" s="264"/>
      <c r="C4" s="264"/>
      <c r="D4" s="641" t="s">
        <v>318</v>
      </c>
      <c r="E4" s="641">
        <v>7.823960880195599E-2</v>
      </c>
      <c r="F4" s="415"/>
      <c r="G4" s="641" t="s">
        <v>291</v>
      </c>
      <c r="H4" s="641">
        <v>2.0942051229578089E-2</v>
      </c>
      <c r="I4" s="641">
        <v>3.7134170399424418E-3</v>
      </c>
      <c r="J4" s="641">
        <v>1.0689721846255835E-2</v>
      </c>
      <c r="K4" s="415"/>
      <c r="L4" s="410"/>
      <c r="M4" s="410"/>
    </row>
    <row r="5" spans="1:13" s="209" customFormat="1" ht="11.25" customHeight="1">
      <c r="A5" s="112"/>
      <c r="B5" s="112"/>
      <c r="C5" s="120"/>
      <c r="D5" s="642" t="s">
        <v>301</v>
      </c>
      <c r="E5" s="641">
        <v>0.12514898688915377</v>
      </c>
      <c r="F5" s="415"/>
      <c r="G5" s="641" t="s">
        <v>293</v>
      </c>
      <c r="H5" s="641">
        <v>2.5750193524885022E-2</v>
      </c>
      <c r="I5" s="641">
        <v>1.4615431459716218E-3</v>
      </c>
      <c r="J5" s="641">
        <v>1.1194642629053154E-2</v>
      </c>
      <c r="K5" s="415"/>
      <c r="L5" s="410"/>
      <c r="M5" s="410"/>
    </row>
    <row r="6" spans="1:13" s="209" customFormat="1" ht="11.25" customHeight="1">
      <c r="A6" s="116"/>
      <c r="B6" s="113"/>
      <c r="C6" s="117"/>
      <c r="D6" s="641" t="s">
        <v>292</v>
      </c>
      <c r="E6" s="641">
        <v>0.12608835859400194</v>
      </c>
      <c r="F6" s="415"/>
      <c r="G6" s="641" t="s">
        <v>296</v>
      </c>
      <c r="H6" s="641">
        <v>4.135057584214457E-2</v>
      </c>
      <c r="I6" s="641">
        <v>8.7204931589234709E-3</v>
      </c>
      <c r="J6" s="641">
        <v>2.1424089858754037E-2</v>
      </c>
      <c r="K6" s="415"/>
      <c r="L6" s="410"/>
      <c r="M6" s="410"/>
    </row>
    <row r="7" spans="1:13" s="209" customFormat="1" ht="11.25" customHeight="1">
      <c r="A7" s="115"/>
      <c r="B7" s="113"/>
      <c r="C7" s="117"/>
      <c r="D7" s="641" t="s">
        <v>295</v>
      </c>
      <c r="E7" s="641">
        <v>0.13126079447322972</v>
      </c>
      <c r="F7" s="415"/>
      <c r="G7" s="641" t="s">
        <v>295</v>
      </c>
      <c r="H7" s="641">
        <v>4.3235344679387999E-2</v>
      </c>
      <c r="I7" s="641">
        <v>3.7709635804306836E-3</v>
      </c>
      <c r="J7" s="641">
        <v>1.8214420536051341E-2</v>
      </c>
      <c r="K7" s="415"/>
      <c r="L7" s="410"/>
      <c r="M7" s="410"/>
    </row>
    <row r="8" spans="1:13" s="209" customFormat="1" ht="11.25" customHeight="1">
      <c r="A8" s="115"/>
      <c r="B8" s="113"/>
      <c r="C8" s="117"/>
      <c r="D8" s="643" t="s">
        <v>382</v>
      </c>
      <c r="E8" s="643">
        <v>0.13540010598834129</v>
      </c>
      <c r="F8" s="415"/>
      <c r="G8" s="641" t="s">
        <v>292</v>
      </c>
      <c r="H8" s="641">
        <v>4.3605586664092165E-2</v>
      </c>
      <c r="I8" s="641">
        <v>4.8697861528689389E-3</v>
      </c>
      <c r="J8" s="641">
        <v>2.1770722905945703E-2</v>
      </c>
      <c r="K8" s="415"/>
      <c r="L8" s="410"/>
      <c r="M8" s="410"/>
    </row>
    <row r="9" spans="1:13" s="209" customFormat="1" ht="11.25" customHeight="1">
      <c r="A9" s="113"/>
      <c r="B9" s="113"/>
      <c r="C9" s="117"/>
      <c r="D9" s="415" t="s">
        <v>307</v>
      </c>
      <c r="E9" s="641">
        <v>0.15146372507424694</v>
      </c>
      <c r="F9" s="415"/>
      <c r="G9" s="641" t="s">
        <v>298</v>
      </c>
      <c r="H9" s="641">
        <v>4.8232968119284951E-2</v>
      </c>
      <c r="I9" s="641">
        <v>2.0271366019784853E-2</v>
      </c>
      <c r="J9" s="641">
        <v>3.1349957569031923E-2</v>
      </c>
      <c r="K9" s="415"/>
      <c r="L9" s="410"/>
      <c r="M9" s="410"/>
    </row>
    <row r="10" spans="1:13" s="209" customFormat="1" ht="11.25" customHeight="1">
      <c r="A10" s="115"/>
      <c r="B10" s="113"/>
      <c r="C10" s="117"/>
      <c r="D10" s="415" t="s">
        <v>297</v>
      </c>
      <c r="E10" s="641">
        <v>0.16170712607674237</v>
      </c>
      <c r="F10" s="415"/>
      <c r="G10" s="415" t="s">
        <v>297</v>
      </c>
      <c r="H10" s="641">
        <v>4.9387557380452585E-2</v>
      </c>
      <c r="I10" s="641">
        <v>7.0297473489512119E-3</v>
      </c>
      <c r="J10" s="641">
        <v>2.5014364814040953E-2</v>
      </c>
      <c r="K10" s="415"/>
      <c r="L10" s="410"/>
      <c r="M10" s="410"/>
    </row>
    <row r="11" spans="1:13" s="209" customFormat="1" ht="11.25" customHeight="1">
      <c r="A11" s="115"/>
      <c r="B11" s="113"/>
      <c r="C11" s="117"/>
      <c r="D11" s="641" t="s">
        <v>294</v>
      </c>
      <c r="E11" s="641">
        <v>0.1749623736830789</v>
      </c>
      <c r="F11" s="415"/>
      <c r="G11" s="415" t="s">
        <v>299</v>
      </c>
      <c r="H11" s="641">
        <v>5.4744833403627159E-2</v>
      </c>
      <c r="I11" s="641">
        <v>1.4513718115627561E-2</v>
      </c>
      <c r="J11" s="641">
        <v>2.9146468675216298E-2</v>
      </c>
      <c r="K11" s="415"/>
      <c r="L11" s="410"/>
      <c r="M11" s="410"/>
    </row>
    <row r="12" spans="1:13" s="209" customFormat="1" ht="11.25" customHeight="1">
      <c r="A12" s="115"/>
      <c r="B12" s="113"/>
      <c r="C12" s="117"/>
      <c r="D12" s="641" t="s">
        <v>309</v>
      </c>
      <c r="E12" s="641">
        <v>0.17816675122611195</v>
      </c>
      <c r="F12" s="415"/>
      <c r="G12" s="641" t="s">
        <v>305</v>
      </c>
      <c r="H12" s="641">
        <v>5.9459052108025157E-2</v>
      </c>
      <c r="I12" s="641">
        <v>9.9395516828396559E-3</v>
      </c>
      <c r="J12" s="641">
        <v>3.0127245508982037E-2</v>
      </c>
      <c r="K12" s="415"/>
      <c r="L12" s="410"/>
      <c r="M12" s="410"/>
    </row>
    <row r="13" spans="1:13" s="209" customFormat="1" ht="11.25" customHeight="1">
      <c r="A13" s="43"/>
      <c r="B13" s="43"/>
      <c r="C13" s="267"/>
      <c r="D13" s="641" t="s">
        <v>303</v>
      </c>
      <c r="E13" s="641">
        <v>0.18337912087912087</v>
      </c>
      <c r="F13" s="415"/>
      <c r="G13" s="415" t="s">
        <v>640</v>
      </c>
      <c r="H13" s="641">
        <v>6.6808595021532455E-2</v>
      </c>
      <c r="I13" s="641">
        <v>1.2400081984013118E-2</v>
      </c>
      <c r="J13" s="641">
        <v>3.5544160033868254E-2</v>
      </c>
      <c r="K13" s="415"/>
      <c r="L13" s="410"/>
      <c r="M13" s="410"/>
    </row>
    <row r="14" spans="1:13" s="209" customFormat="1" ht="11.25" customHeight="1">
      <c r="A14" s="43"/>
      <c r="B14" s="43"/>
      <c r="C14" s="267"/>
      <c r="D14" s="415" t="s">
        <v>300</v>
      </c>
      <c r="E14" s="641">
        <v>0.18473895582329317</v>
      </c>
      <c r="F14" s="415"/>
      <c r="G14" s="415" t="s">
        <v>306</v>
      </c>
      <c r="H14" s="641">
        <v>6.6949244647320938E-2</v>
      </c>
      <c r="I14" s="641">
        <v>2.6951136303994122E-2</v>
      </c>
      <c r="J14" s="641">
        <v>4.3753519304813651E-2</v>
      </c>
      <c r="K14" s="415"/>
      <c r="L14" s="410"/>
      <c r="M14" s="410"/>
    </row>
    <row r="15" spans="1:13" s="209" customFormat="1" ht="11.25" customHeight="1">
      <c r="A15" s="113"/>
      <c r="B15" s="113"/>
      <c r="C15" s="117"/>
      <c r="D15" s="641" t="s">
        <v>313</v>
      </c>
      <c r="E15" s="641">
        <v>0.1921806167400881</v>
      </c>
      <c r="F15" s="415"/>
      <c r="G15" s="643" t="s">
        <v>30</v>
      </c>
      <c r="H15" s="643">
        <v>6.6972593419670823E-2</v>
      </c>
      <c r="I15" s="643">
        <v>1.1813362050587565E-2</v>
      </c>
      <c r="J15" s="643">
        <v>3.4759101863208568E-2</v>
      </c>
      <c r="K15" s="415"/>
      <c r="L15" s="410"/>
      <c r="M15" s="410"/>
    </row>
    <row r="16" spans="1:13" s="209" customFormat="1" ht="11.25" customHeight="1">
      <c r="A16" s="266"/>
      <c r="B16" s="113"/>
      <c r="C16" s="117"/>
      <c r="D16" s="415" t="s">
        <v>304</v>
      </c>
      <c r="E16" s="641">
        <v>0.19441961435321159</v>
      </c>
      <c r="F16" s="415"/>
      <c r="G16" s="642" t="s">
        <v>301</v>
      </c>
      <c r="H16" s="641">
        <v>6.7909515658972103E-2</v>
      </c>
      <c r="I16" s="641">
        <v>5.7205121220375924E-3</v>
      </c>
      <c r="J16" s="641">
        <v>2.8768837759528178E-2</v>
      </c>
      <c r="K16" s="415"/>
      <c r="L16" s="410"/>
      <c r="M16" s="410"/>
    </row>
    <row r="17" spans="1:13" s="209" customFormat="1" ht="11.25" customHeight="1">
      <c r="A17" s="113"/>
      <c r="B17" s="113"/>
      <c r="C17" s="117"/>
      <c r="D17" s="641" t="s">
        <v>305</v>
      </c>
      <c r="E17" s="641">
        <v>0.19542041346064706</v>
      </c>
      <c r="F17" s="415"/>
      <c r="G17" s="641" t="s">
        <v>294</v>
      </c>
      <c r="H17" s="641">
        <v>6.9099798314485344E-2</v>
      </c>
      <c r="I17" s="641">
        <v>1.078135868305124E-2</v>
      </c>
      <c r="J17" s="641">
        <v>3.5501242276323473E-2</v>
      </c>
      <c r="K17" s="415"/>
      <c r="L17" s="410"/>
      <c r="M17" s="410"/>
    </row>
    <row r="18" spans="1:13" s="209" customFormat="1" ht="11.25" customHeight="1">
      <c r="A18" s="113"/>
      <c r="B18" s="113"/>
      <c r="C18" s="117"/>
      <c r="D18" s="641" t="s">
        <v>311</v>
      </c>
      <c r="E18" s="641">
        <v>0.19727891156462585</v>
      </c>
      <c r="F18" s="415"/>
      <c r="G18" s="415" t="s">
        <v>300</v>
      </c>
      <c r="H18" s="641">
        <v>6.9295101553166066E-2</v>
      </c>
      <c r="I18" s="641">
        <v>9.2110532639166996E-3</v>
      </c>
      <c r="J18" s="641">
        <v>3.1425506404997791E-2</v>
      </c>
      <c r="K18" s="415"/>
      <c r="L18" s="410"/>
      <c r="M18" s="410"/>
    </row>
    <row r="19" spans="1:13" s="209" customFormat="1" ht="11.25" customHeight="1">
      <c r="A19" s="113"/>
      <c r="B19" s="113"/>
      <c r="C19" s="117"/>
      <c r="D19" s="643" t="s">
        <v>30</v>
      </c>
      <c r="E19" s="643">
        <v>0.19848356964018468</v>
      </c>
      <c r="F19" s="415"/>
      <c r="G19" s="415" t="s">
        <v>304</v>
      </c>
      <c r="H19" s="641">
        <v>7.2143314578473075E-2</v>
      </c>
      <c r="I19" s="641">
        <v>9.0263944223107576E-3</v>
      </c>
      <c r="J19" s="641">
        <v>3.0575989004982117E-2</v>
      </c>
      <c r="K19" s="415"/>
      <c r="L19" s="410"/>
      <c r="M19" s="410"/>
    </row>
    <row r="20" spans="1:13" s="209" customFormat="1" ht="11.25" customHeight="1">
      <c r="A20" s="113"/>
      <c r="B20" s="113"/>
      <c r="C20" s="117"/>
      <c r="D20" s="415" t="s">
        <v>640</v>
      </c>
      <c r="E20" s="641">
        <v>0.20046567859221778</v>
      </c>
      <c r="F20" s="415"/>
      <c r="G20" s="641" t="s">
        <v>309</v>
      </c>
      <c r="H20" s="641">
        <v>7.6130720182983183E-2</v>
      </c>
      <c r="I20" s="641">
        <v>1.6207318292654784E-2</v>
      </c>
      <c r="J20" s="641">
        <v>4.5896803989676521E-2</v>
      </c>
      <c r="K20" s="415"/>
      <c r="L20" s="410"/>
      <c r="M20" s="410"/>
    </row>
    <row r="21" spans="1:13" s="209" customFormat="1" ht="11.25" customHeight="1">
      <c r="A21" s="113"/>
      <c r="B21" s="113"/>
      <c r="C21" s="117"/>
      <c r="D21" s="641" t="s">
        <v>291</v>
      </c>
      <c r="E21" s="641">
        <v>0.20671834625322996</v>
      </c>
      <c r="F21" s="415"/>
      <c r="G21" s="641" t="s">
        <v>302</v>
      </c>
      <c r="H21" s="641">
        <v>8.1914852179332379E-2</v>
      </c>
      <c r="I21" s="641">
        <v>1.5896418614625776E-2</v>
      </c>
      <c r="J21" s="641">
        <v>4.2809279578258731E-2</v>
      </c>
      <c r="K21" s="415"/>
      <c r="L21" s="410"/>
      <c r="M21" s="410"/>
    </row>
    <row r="22" spans="1:13" s="209" customFormat="1" ht="11.25" customHeight="1">
      <c r="A22" s="113"/>
      <c r="B22" s="113"/>
      <c r="C22" s="117"/>
      <c r="D22" s="641" t="s">
        <v>302</v>
      </c>
      <c r="E22" s="641">
        <v>0.21995548961424333</v>
      </c>
      <c r="F22" s="415"/>
      <c r="G22" s="641" t="s">
        <v>303</v>
      </c>
      <c r="H22" s="641">
        <v>8.35265191429575E-2</v>
      </c>
      <c r="I22" s="641">
        <v>1.2710049031275289E-2</v>
      </c>
      <c r="J22" s="641">
        <v>4.131434084331196E-2</v>
      </c>
      <c r="K22" s="415"/>
      <c r="L22" s="410"/>
      <c r="M22" s="410"/>
    </row>
    <row r="23" spans="1:13" s="209" customFormat="1" ht="21" customHeight="1">
      <c r="A23" s="301" t="s">
        <v>726</v>
      </c>
      <c r="B23" s="113"/>
      <c r="C23" s="117"/>
      <c r="D23" s="641" t="s">
        <v>296</v>
      </c>
      <c r="E23" s="641">
        <v>0.24857142857142858</v>
      </c>
      <c r="F23" s="415"/>
      <c r="G23" s="643" t="s">
        <v>382</v>
      </c>
      <c r="H23" s="643">
        <v>8.7691480784735293E-2</v>
      </c>
      <c r="I23" s="643">
        <v>8.8019981052450263E-3</v>
      </c>
      <c r="J23" s="643">
        <v>3.9615808534089123E-2</v>
      </c>
      <c r="K23" s="415"/>
      <c r="L23" s="410"/>
      <c r="M23" s="410"/>
    </row>
    <row r="24" spans="1:13" s="209" customFormat="1" ht="11.25" customHeight="1">
      <c r="B24" s="113"/>
      <c r="C24" s="117"/>
      <c r="D24" s="641" t="s">
        <v>312</v>
      </c>
      <c r="E24" s="641">
        <v>0.29799999999999999</v>
      </c>
      <c r="F24" s="415"/>
      <c r="G24" s="641" t="s">
        <v>310</v>
      </c>
      <c r="H24" s="641">
        <v>8.814663193152214E-2</v>
      </c>
      <c r="I24" s="641">
        <v>3.0391043751485228E-2</v>
      </c>
      <c r="J24" s="641">
        <v>5.4361089229723679E-2</v>
      </c>
      <c r="K24" s="415"/>
      <c r="L24" s="410"/>
      <c r="M24" s="410"/>
    </row>
    <row r="25" spans="1:13" s="209" customFormat="1" ht="11.25" customHeight="1">
      <c r="A25" s="113"/>
      <c r="B25" s="113"/>
      <c r="C25" s="117"/>
      <c r="D25" s="415" t="s">
        <v>299</v>
      </c>
      <c r="E25" s="641">
        <v>0.31684210526315787</v>
      </c>
      <c r="F25" s="415"/>
      <c r="G25" s="641" t="s">
        <v>308</v>
      </c>
      <c r="H25" s="641">
        <v>9.3090424350144418E-2</v>
      </c>
      <c r="I25" s="641">
        <v>1.4386792452830189E-2</v>
      </c>
      <c r="J25" s="641">
        <v>4.1676296125105927E-2</v>
      </c>
      <c r="K25" s="415"/>
      <c r="L25" s="410"/>
      <c r="M25" s="410"/>
    </row>
    <row r="26" spans="1:13" s="209" customFormat="1" ht="11.25" customHeight="1">
      <c r="A26" s="113"/>
      <c r="B26" s="113"/>
      <c r="C26" s="117"/>
      <c r="D26" s="641" t="s">
        <v>310</v>
      </c>
      <c r="E26" s="641">
        <v>0.32703509021167781</v>
      </c>
      <c r="F26" s="415"/>
      <c r="G26" s="641" t="s">
        <v>312</v>
      </c>
      <c r="H26" s="641">
        <v>0.10112359550561797</v>
      </c>
      <c r="I26" s="641">
        <v>2.1873165002935995E-2</v>
      </c>
      <c r="J26" s="641">
        <v>4.8623942429252165E-2</v>
      </c>
      <c r="K26" s="415"/>
      <c r="L26" s="410"/>
      <c r="M26" s="410"/>
    </row>
    <row r="27" spans="1:13" s="209" customFormat="1" ht="11.25" customHeight="1">
      <c r="A27" s="113"/>
      <c r="B27" s="113"/>
      <c r="C27" s="117"/>
      <c r="D27" s="415" t="s">
        <v>306</v>
      </c>
      <c r="E27" s="641">
        <v>0.35721739130434782</v>
      </c>
      <c r="F27" s="415"/>
      <c r="G27" s="641" t="s">
        <v>311</v>
      </c>
      <c r="H27" s="641">
        <v>0.11212630655653827</v>
      </c>
      <c r="I27" s="641">
        <v>2.5373536142145645E-2</v>
      </c>
      <c r="J27" s="641">
        <v>6.6961000735835177E-2</v>
      </c>
      <c r="K27" s="415"/>
      <c r="L27" s="410"/>
      <c r="M27" s="410"/>
    </row>
    <row r="28" spans="1:13" s="209" customFormat="1" ht="11.25" customHeight="1">
      <c r="A28" s="113"/>
      <c r="B28" s="113"/>
      <c r="C28" s="117"/>
      <c r="D28" s="641" t="s">
        <v>298</v>
      </c>
      <c r="E28" s="641">
        <v>0.39042165538781887</v>
      </c>
      <c r="F28" s="410"/>
      <c r="G28" s="641" t="s">
        <v>313</v>
      </c>
      <c r="H28" s="641">
        <v>0.13449461379784552</v>
      </c>
      <c r="I28" s="641">
        <v>2.1142545586720785E-2</v>
      </c>
      <c r="J28" s="641">
        <v>6.62423170220139E-2</v>
      </c>
      <c r="K28" s="415"/>
      <c r="L28" s="410"/>
      <c r="M28" s="410"/>
    </row>
    <row r="29" spans="1:13" s="209" customFormat="1" ht="11.25" customHeight="1">
      <c r="A29" s="113"/>
      <c r="B29" s="113"/>
      <c r="C29" s="117"/>
      <c r="D29" s="410"/>
      <c r="E29" s="410"/>
      <c r="F29" s="640"/>
      <c r="G29" s="410"/>
      <c r="H29" s="410"/>
      <c r="I29" s="410"/>
      <c r="J29" s="410"/>
      <c r="K29" s="415"/>
      <c r="L29" s="410"/>
      <c r="M29" s="410"/>
    </row>
    <row r="30" spans="1:13" s="209" customFormat="1" ht="11.25" customHeight="1">
      <c r="A30" s="113"/>
      <c r="B30" s="113"/>
      <c r="C30" s="122"/>
      <c r="D30" s="641" t="s">
        <v>315</v>
      </c>
      <c r="E30" s="641">
        <v>0.14285714285714285</v>
      </c>
      <c r="F30" s="496"/>
      <c r="G30" s="641" t="s">
        <v>14</v>
      </c>
      <c r="H30" s="641">
        <v>0.13263888888888889</v>
      </c>
      <c r="I30" s="641">
        <v>2.7098831030818279E-2</v>
      </c>
      <c r="J30" s="641">
        <v>7.2847682119205295E-2</v>
      </c>
      <c r="K30" s="415"/>
      <c r="L30" s="410"/>
      <c r="M30" s="410"/>
    </row>
    <row r="31" spans="1:13" s="209" customFormat="1" ht="11.25" customHeight="1">
      <c r="A31" s="113"/>
      <c r="B31" s="113"/>
      <c r="C31" s="117"/>
      <c r="D31" s="641" t="s">
        <v>14</v>
      </c>
      <c r="E31" s="641">
        <v>0.21074380165289255</v>
      </c>
      <c r="F31" s="415"/>
      <c r="G31" s="641" t="s">
        <v>316</v>
      </c>
      <c r="H31" s="641">
        <v>5.6264964086193137E-2</v>
      </c>
      <c r="I31" s="641">
        <v>1.8594104308390022E-2</v>
      </c>
      <c r="J31" s="641">
        <v>3.224407171775593E-2</v>
      </c>
      <c r="K31" s="415"/>
      <c r="L31" s="410"/>
      <c r="M31" s="410"/>
    </row>
    <row r="32" spans="1:13" s="209" customFormat="1" ht="11.25" customHeight="1">
      <c r="A32" s="113"/>
      <c r="B32" s="113"/>
      <c r="C32" s="117"/>
      <c r="D32" s="641" t="s">
        <v>316</v>
      </c>
      <c r="E32" s="641">
        <v>0.36771300448430494</v>
      </c>
      <c r="F32" s="415"/>
      <c r="G32" s="641" t="s">
        <v>315</v>
      </c>
      <c r="H32" s="641">
        <v>7.582938388625593E-2</v>
      </c>
      <c r="I32" s="641">
        <v>1.1004126547455296E-2</v>
      </c>
      <c r="J32" s="641">
        <v>4.1176470588235294E-2</v>
      </c>
      <c r="K32" s="415"/>
      <c r="L32" s="410"/>
      <c r="M32" s="410"/>
    </row>
    <row r="33" spans="1:13" s="209" customFormat="1" ht="11.25" customHeight="1">
      <c r="A33" s="113"/>
      <c r="B33" s="113"/>
      <c r="C33" s="117"/>
      <c r="D33" s="410"/>
      <c r="E33" s="410"/>
      <c r="F33" s="415"/>
      <c r="G33" s="410"/>
      <c r="H33" s="410"/>
      <c r="I33" s="410"/>
      <c r="J33" s="410"/>
      <c r="K33" s="415"/>
      <c r="L33" s="410"/>
      <c r="M33" s="410"/>
    </row>
    <row r="34" spans="1:13" s="209" customFormat="1" ht="11.25" customHeight="1">
      <c r="A34" s="113"/>
      <c r="B34" s="113"/>
      <c r="C34" s="117"/>
      <c r="K34" s="203"/>
    </row>
    <row r="35" spans="1:13" s="209" customFormat="1" ht="11.25" customHeight="1">
      <c r="B35" s="113"/>
      <c r="C35" s="117"/>
      <c r="K35" s="203"/>
    </row>
    <row r="36" spans="1:13" s="209" customFormat="1" ht="11.25" customHeight="1">
      <c r="B36" s="113"/>
      <c r="C36" s="117"/>
      <c r="D36" s="205"/>
      <c r="E36" s="203"/>
      <c r="K36" s="203"/>
    </row>
    <row r="37" spans="1:13" s="209" customFormat="1" ht="11.25" customHeight="1">
      <c r="B37" s="113"/>
      <c r="C37" s="117"/>
      <c r="D37" s="205"/>
      <c r="E37" s="203"/>
      <c r="G37" s="264"/>
      <c r="H37" s="264"/>
      <c r="I37" s="264"/>
      <c r="J37" s="264"/>
      <c r="K37" s="203"/>
    </row>
    <row r="38" spans="1:13" s="209" customFormat="1" ht="11.25" customHeight="1">
      <c r="A38" s="113"/>
      <c r="B38" s="113"/>
      <c r="C38" s="117"/>
      <c r="D38" s="205"/>
      <c r="E38" s="203"/>
      <c r="F38" s="292"/>
      <c r="G38" s="264"/>
      <c r="H38" s="264"/>
      <c r="I38" s="264"/>
      <c r="J38" s="264"/>
      <c r="K38" s="203"/>
    </row>
    <row r="39" spans="1:13" s="209" customFormat="1" ht="11.25" customHeight="1">
      <c r="A39" s="113"/>
      <c r="B39" s="113"/>
      <c r="C39" s="117"/>
      <c r="D39" s="204"/>
      <c r="E39" s="203"/>
      <c r="F39" s="292"/>
      <c r="G39" s="264"/>
      <c r="H39" s="264"/>
      <c r="I39" s="264"/>
      <c r="J39" s="264"/>
      <c r="K39" s="203"/>
    </row>
    <row r="40" spans="1:13" s="111" customFormat="1" ht="11.25" customHeight="1">
      <c r="B40" s="110"/>
      <c r="C40" s="55"/>
      <c r="D40" s="203"/>
      <c r="E40" s="203"/>
      <c r="F40" s="210"/>
      <c r="G40" s="264"/>
      <c r="H40" s="264"/>
      <c r="I40" s="264"/>
      <c r="J40" s="264"/>
      <c r="K40" s="148"/>
    </row>
    <row r="41" spans="1:13" s="111" customFormat="1" ht="11.25" customHeight="1">
      <c r="A41" s="110"/>
      <c r="B41" s="110"/>
      <c r="C41" s="55"/>
      <c r="D41" s="205"/>
      <c r="E41" s="203"/>
      <c r="F41" s="292"/>
      <c r="G41" s="264"/>
      <c r="H41" s="264"/>
      <c r="I41" s="264"/>
      <c r="J41" s="264"/>
      <c r="K41" s="148"/>
    </row>
    <row r="42" spans="1:13" s="111" customFormat="1" ht="11.25" customHeight="1">
      <c r="A42" s="110"/>
      <c r="B42" s="110"/>
      <c r="C42" s="55"/>
      <c r="D42" s="203"/>
      <c r="E42" s="203"/>
      <c r="F42" s="292"/>
      <c r="G42" s="264"/>
      <c r="H42" s="264"/>
      <c r="I42" s="264"/>
      <c r="J42" s="264"/>
      <c r="K42" s="148"/>
    </row>
    <row r="43" spans="1:13" s="111" customFormat="1" ht="11.25" customHeight="1">
      <c r="A43" s="110"/>
      <c r="B43" s="110"/>
      <c r="C43" s="55"/>
      <c r="D43" s="205"/>
      <c r="E43" s="203"/>
      <c r="F43" s="292"/>
      <c r="G43" s="264"/>
      <c r="H43" s="264"/>
      <c r="I43" s="264"/>
      <c r="J43" s="264"/>
      <c r="K43" s="148"/>
    </row>
    <row r="44" spans="1:13" s="111" customFormat="1" ht="19.5" customHeight="1">
      <c r="A44" s="300" t="s">
        <v>317</v>
      </c>
      <c r="B44" s="110"/>
      <c r="C44" s="55"/>
      <c r="D44" s="203"/>
      <c r="E44" s="203"/>
      <c r="F44" s="292"/>
      <c r="G44" s="264"/>
      <c r="H44" s="264"/>
      <c r="I44" s="264"/>
      <c r="J44" s="264"/>
      <c r="K44" s="148"/>
    </row>
    <row r="45" spans="1:13" s="111" customFormat="1" ht="15" customHeight="1">
      <c r="A45" s="146" t="s">
        <v>629</v>
      </c>
      <c r="B45" s="110"/>
      <c r="C45" s="55"/>
      <c r="D45" s="205"/>
      <c r="E45" s="203"/>
      <c r="F45" s="293"/>
      <c r="G45" s="264"/>
      <c r="H45" s="264"/>
      <c r="I45" s="264"/>
      <c r="J45" s="264"/>
      <c r="K45" s="148"/>
    </row>
    <row r="46" spans="1:13" s="111" customFormat="1" ht="9.75" hidden="1" customHeight="1">
      <c r="A46" s="146" t="s">
        <v>209</v>
      </c>
      <c r="B46" s="110"/>
      <c r="C46" s="55"/>
      <c r="D46" s="205"/>
      <c r="E46" s="203"/>
      <c r="F46" s="292"/>
      <c r="G46" s="264"/>
      <c r="H46" s="264"/>
      <c r="I46" s="264"/>
      <c r="J46" s="264"/>
      <c r="K46" s="148"/>
    </row>
    <row r="47" spans="1:13" s="111" customFormat="1" ht="11.25" customHeight="1">
      <c r="B47" s="110"/>
      <c r="C47" s="55"/>
      <c r="D47" s="206"/>
      <c r="E47" s="12"/>
      <c r="G47" s="264"/>
      <c r="H47" s="264"/>
      <c r="I47" s="264"/>
      <c r="J47" s="264"/>
      <c r="K47" s="148"/>
    </row>
    <row r="48" spans="1:13" s="111" customFormat="1" ht="11.25" customHeight="1">
      <c r="B48" s="110"/>
      <c r="C48" s="55"/>
      <c r="D48" s="205"/>
      <c r="E48" s="203"/>
      <c r="G48" s="110"/>
      <c r="H48" s="110"/>
      <c r="I48" s="110"/>
      <c r="J48" s="110"/>
      <c r="K48" s="148"/>
    </row>
    <row r="49" spans="1:11" s="111" customFormat="1" ht="11.25" customHeight="1">
      <c r="A49" s="110"/>
      <c r="B49" s="110"/>
      <c r="C49" s="55"/>
      <c r="F49" s="291"/>
      <c r="G49" s="110"/>
      <c r="H49" s="110"/>
      <c r="I49" s="110"/>
      <c r="J49" s="110"/>
      <c r="K49" s="148"/>
    </row>
    <row r="50" spans="1:11" s="111" customFormat="1" ht="11.25" customHeight="1">
      <c r="A50" s="110"/>
      <c r="B50" s="110"/>
      <c r="C50" s="55"/>
      <c r="F50" s="12"/>
      <c r="G50" s="110"/>
      <c r="H50" s="110"/>
      <c r="I50" s="110"/>
      <c r="J50" s="110"/>
      <c r="K50" s="148"/>
    </row>
    <row r="51" spans="1:11" s="111" customFormat="1" ht="11.25" customHeight="1">
      <c r="A51" s="110"/>
      <c r="B51" s="110"/>
      <c r="C51" s="55"/>
      <c r="F51" s="292"/>
      <c r="G51" s="110"/>
      <c r="H51" s="110"/>
      <c r="I51" s="110"/>
      <c r="J51" s="110"/>
      <c r="K51" s="148"/>
    </row>
    <row r="52" spans="1:11" s="111" customFormat="1" ht="11.25" customHeight="1">
      <c r="A52" s="110"/>
      <c r="B52" s="110"/>
      <c r="C52" s="55"/>
      <c r="F52" s="292"/>
      <c r="G52" s="110"/>
      <c r="H52" s="110"/>
      <c r="I52" s="110"/>
      <c r="J52" s="110"/>
      <c r="K52" s="148"/>
    </row>
    <row r="53" spans="1:11" s="111" customFormat="1" ht="11.25" customHeight="1">
      <c r="A53" s="110"/>
      <c r="B53" s="110"/>
      <c r="C53" s="55"/>
      <c r="F53" s="292"/>
      <c r="G53" s="110"/>
      <c r="H53" s="110"/>
      <c r="I53" s="110"/>
      <c r="J53" s="110"/>
      <c r="K53" s="148"/>
    </row>
    <row r="54" spans="1:11" s="209" customFormat="1" ht="11.25" customHeight="1">
      <c r="B54" s="113"/>
      <c r="C54" s="117"/>
      <c r="F54" s="113"/>
      <c r="G54" s="113"/>
      <c r="H54" s="113"/>
      <c r="I54" s="113"/>
      <c r="J54" s="113"/>
      <c r="K54" s="203"/>
    </row>
    <row r="55" spans="1:11" s="209" customFormat="1" ht="11.25" customHeight="1">
      <c r="A55" s="113"/>
      <c r="B55" s="113"/>
      <c r="C55" s="117"/>
      <c r="D55" s="113"/>
      <c r="E55" s="113"/>
      <c r="F55" s="113"/>
      <c r="G55" s="113"/>
      <c r="H55" s="113"/>
      <c r="I55" s="113"/>
      <c r="J55" s="113"/>
      <c r="K55" s="203"/>
    </row>
    <row r="56" spans="1:11" ht="11.25" customHeight="1">
      <c r="A56" s="209"/>
    </row>
    <row r="57" spans="1:11" ht="11.25" customHeight="1"/>
    <row r="58" spans="1:11" ht="11.25" customHeight="1"/>
    <row r="59" spans="1:11" ht="11.25" customHeight="1"/>
    <row r="60" spans="1:11" ht="11.25" customHeight="1"/>
    <row r="61" spans="1:11" ht="11.25" customHeight="1"/>
    <row r="62" spans="1:11" ht="11.25" customHeight="1"/>
    <row r="63" spans="1:11" ht="11.25" customHeight="1"/>
    <row r="64" spans="1:11" ht="11.25" customHeight="1"/>
    <row r="65" spans="1:10" ht="11.25" customHeight="1">
      <c r="A65" s="107"/>
      <c r="B65" s="107"/>
      <c r="C65" s="13"/>
      <c r="D65" s="107"/>
      <c r="E65" s="107"/>
      <c r="F65" s="107"/>
      <c r="G65" s="107"/>
      <c r="H65" s="107"/>
      <c r="I65" s="107"/>
      <c r="J65" s="107"/>
    </row>
    <row r="66" spans="1:10" ht="11.25" customHeight="1">
      <c r="A66" s="107"/>
      <c r="B66" s="107"/>
      <c r="C66" s="13"/>
      <c r="D66" s="107"/>
      <c r="E66" s="107"/>
      <c r="F66" s="107"/>
      <c r="G66" s="107"/>
      <c r="H66" s="107"/>
      <c r="I66" s="107"/>
      <c r="J66" s="107"/>
    </row>
    <row r="67" spans="1:10" ht="11.25" customHeight="1">
      <c r="A67" s="107"/>
      <c r="B67" s="107"/>
      <c r="C67" s="13"/>
      <c r="D67" s="107"/>
      <c r="E67" s="107"/>
      <c r="F67" s="107"/>
      <c r="G67" s="107"/>
      <c r="H67" s="107"/>
      <c r="I67" s="107"/>
      <c r="J67" s="107"/>
    </row>
    <row r="68" spans="1:10" ht="11.25" customHeight="1">
      <c r="A68" s="107"/>
      <c r="B68" s="107"/>
      <c r="C68" s="13"/>
      <c r="D68" s="107"/>
      <c r="E68" s="107"/>
      <c r="F68" s="107"/>
      <c r="G68" s="107"/>
      <c r="H68" s="107"/>
      <c r="I68" s="107"/>
      <c r="J68" s="107"/>
    </row>
    <row r="69" spans="1:10" ht="11.25" customHeight="1">
      <c r="A69" s="107"/>
      <c r="B69" s="107"/>
      <c r="C69" s="13"/>
      <c r="D69" s="107"/>
      <c r="E69" s="107"/>
      <c r="F69" s="107"/>
      <c r="G69" s="107"/>
      <c r="H69" s="107"/>
      <c r="I69" s="107"/>
      <c r="J69" s="107"/>
    </row>
    <row r="70" spans="1:10" ht="11.25" customHeight="1">
      <c r="A70" s="107"/>
      <c r="B70" s="107"/>
      <c r="C70" s="13"/>
      <c r="D70" s="107"/>
      <c r="E70" s="107"/>
      <c r="F70" s="107"/>
      <c r="G70" s="107"/>
      <c r="H70" s="107"/>
      <c r="I70" s="107"/>
      <c r="J70" s="107"/>
    </row>
    <row r="71" spans="1:10" ht="11.25" customHeight="1">
      <c r="A71" s="107"/>
      <c r="B71" s="107"/>
      <c r="C71" s="13"/>
      <c r="D71" s="107"/>
      <c r="E71" s="107"/>
      <c r="F71" s="107"/>
      <c r="G71" s="107"/>
      <c r="H71" s="107"/>
      <c r="I71" s="107"/>
      <c r="J71" s="107"/>
    </row>
    <row r="72" spans="1:10" ht="11.25" customHeight="1">
      <c r="A72" s="107"/>
      <c r="B72" s="107"/>
      <c r="C72" s="13"/>
      <c r="D72" s="107"/>
      <c r="E72" s="107"/>
      <c r="F72" s="107"/>
      <c r="G72" s="107"/>
      <c r="H72" s="107"/>
      <c r="I72" s="107"/>
      <c r="J72" s="107"/>
    </row>
    <row r="73" spans="1:10" ht="11.25" customHeight="1">
      <c r="A73" s="107"/>
      <c r="B73" s="107"/>
      <c r="C73" s="13"/>
      <c r="D73" s="107"/>
      <c r="E73" s="107"/>
      <c r="F73" s="107"/>
      <c r="G73" s="107"/>
      <c r="H73" s="107"/>
      <c r="I73" s="107"/>
      <c r="J73" s="107"/>
    </row>
    <row r="74" spans="1:10" ht="11.25" customHeight="1">
      <c r="A74" s="107"/>
      <c r="B74" s="107"/>
      <c r="C74" s="13"/>
      <c r="D74" s="107"/>
      <c r="E74" s="107"/>
      <c r="F74" s="107"/>
      <c r="G74" s="107"/>
      <c r="H74" s="107"/>
      <c r="I74" s="107"/>
      <c r="J74" s="107"/>
    </row>
    <row r="75" spans="1:10" ht="11.25" customHeight="1">
      <c r="A75" s="107"/>
      <c r="B75" s="107"/>
      <c r="C75" s="13"/>
      <c r="D75" s="107"/>
      <c r="E75" s="107"/>
      <c r="F75" s="107"/>
      <c r="G75" s="107"/>
      <c r="H75" s="107"/>
      <c r="I75" s="107"/>
      <c r="J75" s="107"/>
    </row>
    <row r="76" spans="1:10" ht="11.25" customHeight="1">
      <c r="A76" s="107"/>
      <c r="B76" s="107"/>
      <c r="C76" s="13"/>
      <c r="D76" s="107"/>
      <c r="E76" s="107"/>
      <c r="F76" s="107"/>
      <c r="G76" s="107"/>
      <c r="H76" s="107"/>
      <c r="I76" s="107"/>
      <c r="J76" s="107"/>
    </row>
    <row r="77" spans="1:10" ht="11.25" customHeight="1">
      <c r="A77" s="107"/>
      <c r="B77" s="107"/>
      <c r="C77" s="13"/>
      <c r="D77" s="107"/>
      <c r="E77" s="107"/>
      <c r="F77" s="107"/>
      <c r="G77" s="107"/>
      <c r="H77" s="107"/>
      <c r="I77" s="107"/>
      <c r="J77" s="107"/>
    </row>
    <row r="78" spans="1:10" ht="11.25" customHeight="1">
      <c r="A78" s="107"/>
      <c r="B78" s="107"/>
      <c r="C78" s="13"/>
      <c r="D78" s="107"/>
      <c r="E78" s="107"/>
      <c r="F78" s="107"/>
      <c r="G78" s="107"/>
      <c r="H78" s="107"/>
      <c r="I78" s="107"/>
      <c r="J78" s="107"/>
    </row>
  </sheetData>
  <sortState ref="D4:E32">
    <sortCondition ref="E4:E32"/>
  </sortState>
  <hyperlinks>
    <hyperlink ref="C1" location="Contents!A1" display="Back to the Contents"/>
    <hyperlink ref="C2" location="Methodology!A1" display="Methodology"/>
  </hyperlinks>
  <pageMargins left="0.78740157480314965" right="0.78740157480314965" top="0.23622047244094491" bottom="0.47244094488188981" header="0" footer="7.874015748031496E-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2"/>
  <sheetViews>
    <sheetView showGridLines="0" zoomScale="140" zoomScaleNormal="140" workbookViewId="0"/>
  </sheetViews>
  <sheetFormatPr defaultRowHeight="12.75"/>
  <cols>
    <col min="6" max="6" width="3.5703125" customWidth="1"/>
    <col min="7" max="7" width="13.28515625" customWidth="1"/>
  </cols>
  <sheetData>
    <row r="2" spans="7:7">
      <c r="G2" s="121" t="s">
        <v>691</v>
      </c>
    </row>
  </sheetData>
  <hyperlinks>
    <hyperlink ref="G2" location="Contents!A1" display="Back to the Contents"/>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showGridLines="0" view="pageBreakPreview" zoomScale="140" zoomScaleNormal="140" zoomScaleSheetLayoutView="140" workbookViewId="0">
      <selection sqref="A1:D1"/>
    </sheetView>
  </sheetViews>
  <sheetFormatPr defaultRowHeight="11.25"/>
  <cols>
    <col min="1" max="1" width="26.42578125" style="108" customWidth="1"/>
    <col min="2" max="4" width="5" style="108" customWidth="1"/>
    <col min="5" max="5" width="2.85546875" style="98" customWidth="1"/>
    <col min="6" max="6" width="14.140625" style="98" customWidth="1"/>
    <col min="7" max="7" width="16.28515625" style="129" customWidth="1"/>
    <col min="8" max="29" width="7.28515625" style="129" customWidth="1"/>
    <col min="30" max="31" width="9.140625" style="129"/>
    <col min="32" max="16384" width="9.140625" style="107"/>
  </cols>
  <sheetData>
    <row r="1" spans="1:39" s="109" customFormat="1" ht="24" customHeight="1">
      <c r="A1" s="769" t="s">
        <v>336</v>
      </c>
      <c r="B1" s="769"/>
      <c r="C1" s="769"/>
      <c r="D1" s="773"/>
      <c r="E1" s="77"/>
      <c r="F1" s="121" t="s">
        <v>691</v>
      </c>
      <c r="G1" s="56"/>
      <c r="H1" s="56"/>
      <c r="I1" s="56"/>
      <c r="J1" s="56"/>
      <c r="K1" s="56"/>
      <c r="L1" s="129"/>
      <c r="M1" s="129"/>
      <c r="N1" s="129"/>
      <c r="O1" s="129"/>
      <c r="P1" s="129"/>
      <c r="Q1" s="129"/>
      <c r="R1" s="129"/>
      <c r="S1" s="129"/>
      <c r="T1" s="129"/>
      <c r="U1" s="129"/>
      <c r="V1" s="129"/>
      <c r="W1" s="129"/>
      <c r="X1" s="129"/>
      <c r="Y1" s="129"/>
    </row>
    <row r="2" spans="1:39" s="98" customFormat="1" ht="18.75" customHeight="1">
      <c r="A2" s="93" t="s">
        <v>599</v>
      </c>
      <c r="F2" s="121" t="s">
        <v>577</v>
      </c>
      <c r="G2" s="675"/>
      <c r="H2" s="676"/>
      <c r="I2" s="676"/>
      <c r="J2" s="676"/>
      <c r="K2" s="676"/>
      <c r="L2" s="676"/>
      <c r="M2" s="676"/>
      <c r="N2" s="676"/>
      <c r="O2" s="676"/>
      <c r="P2" s="676"/>
      <c r="Q2" s="676"/>
      <c r="R2" s="676"/>
      <c r="S2" s="676"/>
      <c r="T2" s="676"/>
      <c r="U2" s="676"/>
      <c r="V2" s="676"/>
      <c r="W2" s="676"/>
      <c r="X2" s="676"/>
      <c r="Y2" s="676"/>
      <c r="Z2" s="601"/>
      <c r="AA2" s="601"/>
      <c r="AB2" s="601"/>
      <c r="AC2" s="601"/>
      <c r="AD2" s="601"/>
      <c r="AE2" s="601"/>
      <c r="AF2" s="601"/>
      <c r="AG2" s="601"/>
      <c r="AH2" s="601"/>
      <c r="AI2" s="601"/>
      <c r="AJ2" s="601"/>
      <c r="AK2" s="601"/>
      <c r="AL2" s="601"/>
      <c r="AM2" s="601"/>
    </row>
    <row r="3" spans="1:39" s="113" customFormat="1" ht="11.25" customHeight="1">
      <c r="A3" s="112"/>
      <c r="D3" s="7" t="s">
        <v>731</v>
      </c>
      <c r="E3" s="130"/>
      <c r="F3" s="130"/>
      <c r="G3" s="497" t="s">
        <v>115</v>
      </c>
      <c r="H3" s="497"/>
      <c r="I3" s="676"/>
      <c r="J3" s="676"/>
      <c r="K3" s="676"/>
      <c r="L3" s="676"/>
      <c r="M3" s="676"/>
      <c r="N3" s="676"/>
      <c r="O3" s="676"/>
      <c r="P3" s="676"/>
      <c r="Q3" s="676"/>
      <c r="R3" s="676"/>
      <c r="S3" s="676"/>
      <c r="T3" s="676"/>
      <c r="U3" s="676"/>
      <c r="V3" s="676"/>
      <c r="W3" s="676"/>
      <c r="X3" s="676"/>
      <c r="Y3" s="676"/>
      <c r="Z3" s="406"/>
      <c r="AA3" s="406"/>
      <c r="AB3" s="406"/>
      <c r="AC3" s="406"/>
      <c r="AD3" s="406"/>
      <c r="AE3" s="406"/>
      <c r="AF3" s="406"/>
      <c r="AG3" s="406"/>
      <c r="AH3" s="406"/>
      <c r="AI3" s="406"/>
      <c r="AJ3" s="406"/>
      <c r="AK3" s="406"/>
      <c r="AL3" s="406"/>
      <c r="AM3" s="406"/>
    </row>
    <row r="4" spans="1:39" s="114" customFormat="1" ht="10.5" customHeight="1">
      <c r="A4" s="94"/>
      <c r="B4" s="95">
        <v>2014</v>
      </c>
      <c r="C4" s="131">
        <v>2015</v>
      </c>
      <c r="D4" s="131">
        <v>2016</v>
      </c>
      <c r="E4" s="104"/>
      <c r="F4" s="104"/>
      <c r="G4" s="416"/>
      <c r="H4" s="416"/>
      <c r="I4" s="416"/>
      <c r="J4" s="416"/>
      <c r="K4" s="632">
        <v>2012</v>
      </c>
      <c r="L4" s="632">
        <v>2013</v>
      </c>
      <c r="M4" s="632">
        <v>2014</v>
      </c>
      <c r="N4" s="632">
        <v>2015</v>
      </c>
      <c r="O4" s="632">
        <v>2016</v>
      </c>
      <c r="P4" s="676"/>
      <c r="Q4" s="676"/>
      <c r="R4" s="676"/>
      <c r="S4" s="410"/>
      <c r="T4" s="410"/>
      <c r="U4" s="410"/>
      <c r="V4" s="410"/>
      <c r="W4" s="410"/>
      <c r="X4" s="410"/>
      <c r="Y4" s="410"/>
      <c r="Z4" s="410"/>
      <c r="AA4" s="410"/>
      <c r="AB4" s="410"/>
      <c r="AC4" s="410"/>
      <c r="AD4" s="410"/>
      <c r="AE4" s="410"/>
      <c r="AF4" s="410"/>
      <c r="AG4" s="410"/>
      <c r="AH4" s="410"/>
      <c r="AI4" s="410"/>
      <c r="AJ4" s="410"/>
      <c r="AK4" s="410"/>
      <c r="AL4" s="410"/>
      <c r="AM4" s="410"/>
    </row>
    <row r="5" spans="1:39" s="114" customFormat="1" ht="9" customHeight="1">
      <c r="A5" s="112" t="s">
        <v>451</v>
      </c>
      <c r="B5" s="132">
        <v>63.414999999999999</v>
      </c>
      <c r="C5" s="133">
        <v>66.572999999999993</v>
      </c>
      <c r="D5" s="133">
        <v>71.926000000000002</v>
      </c>
      <c r="E5" s="150"/>
      <c r="F5" s="134"/>
      <c r="G5" s="531" t="s">
        <v>23</v>
      </c>
      <c r="H5" s="416"/>
      <c r="I5" s="416"/>
      <c r="J5" s="416"/>
      <c r="K5" s="589">
        <v>53.203000000000003</v>
      </c>
      <c r="L5" s="589">
        <v>57.369</v>
      </c>
      <c r="M5" s="589">
        <v>63.414999999999999</v>
      </c>
      <c r="N5" s="589">
        <v>66.572999999999993</v>
      </c>
      <c r="O5" s="589">
        <v>71.926000000000002</v>
      </c>
      <c r="P5" s="676"/>
      <c r="Q5" s="416"/>
      <c r="R5" s="416"/>
      <c r="S5" s="410"/>
      <c r="T5" s="410"/>
      <c r="U5" s="410"/>
      <c r="V5" s="410"/>
      <c r="W5" s="410"/>
      <c r="X5" s="410"/>
      <c r="Y5" s="410"/>
      <c r="Z5" s="410"/>
      <c r="AA5" s="410"/>
      <c r="AB5" s="410"/>
      <c r="AC5" s="410"/>
      <c r="AD5" s="410"/>
      <c r="AE5" s="410"/>
      <c r="AF5" s="410"/>
      <c r="AG5" s="410"/>
      <c r="AH5" s="410"/>
      <c r="AI5" s="410"/>
      <c r="AJ5" s="410"/>
      <c r="AK5" s="410"/>
      <c r="AL5" s="410"/>
      <c r="AM5" s="410"/>
    </row>
    <row r="6" spans="1:39" s="209" customFormat="1" ht="9" customHeight="1">
      <c r="A6" s="244" t="s">
        <v>713</v>
      </c>
      <c r="B6" s="135">
        <v>56.466000000000001</v>
      </c>
      <c r="C6" s="136">
        <v>59.911000000000001</v>
      </c>
      <c r="D6" s="136">
        <v>65.355000000000004</v>
      </c>
      <c r="E6" s="150"/>
      <c r="F6" s="134"/>
      <c r="G6" s="467" t="s">
        <v>202</v>
      </c>
      <c r="H6" s="416"/>
      <c r="I6" s="416"/>
      <c r="J6" s="416"/>
      <c r="K6" s="412">
        <v>49.219000000000001</v>
      </c>
      <c r="L6" s="412">
        <v>51.027000000000001</v>
      </c>
      <c r="M6" s="412">
        <v>56.466000000000001</v>
      </c>
      <c r="N6" s="412">
        <v>59.911000000000001</v>
      </c>
      <c r="O6" s="412">
        <v>65.355000000000004</v>
      </c>
      <c r="P6" s="676"/>
      <c r="Q6" s="416"/>
      <c r="R6" s="416"/>
      <c r="S6" s="410"/>
      <c r="T6" s="410"/>
      <c r="U6" s="410"/>
      <c r="V6" s="410"/>
      <c r="W6" s="410"/>
      <c r="X6" s="410"/>
      <c r="Y6" s="410"/>
      <c r="Z6" s="410"/>
      <c r="AA6" s="410"/>
      <c r="AB6" s="410"/>
      <c r="AC6" s="410"/>
      <c r="AD6" s="410"/>
      <c r="AE6" s="410"/>
      <c r="AF6" s="410"/>
      <c r="AG6" s="410"/>
      <c r="AH6" s="410"/>
      <c r="AI6" s="410"/>
      <c r="AJ6" s="410"/>
      <c r="AK6" s="410"/>
      <c r="AL6" s="410"/>
      <c r="AM6" s="410"/>
    </row>
    <row r="7" spans="1:39" s="114" customFormat="1" ht="9" customHeight="1">
      <c r="A7" s="118" t="s">
        <v>714</v>
      </c>
      <c r="B7" s="135">
        <v>6.9489999999999998</v>
      </c>
      <c r="C7" s="136">
        <v>6.6619999999999999</v>
      </c>
      <c r="D7" s="136">
        <v>6.5709999999999997</v>
      </c>
      <c r="E7" s="32"/>
      <c r="F7" s="32"/>
      <c r="G7" s="459" t="s">
        <v>203</v>
      </c>
      <c r="H7" s="416"/>
      <c r="I7" s="416"/>
      <c r="J7" s="416"/>
      <c r="K7" s="412">
        <v>3.984</v>
      </c>
      <c r="L7" s="412">
        <v>6.3419999999999996</v>
      </c>
      <c r="M7" s="412">
        <v>6.9489999999999998</v>
      </c>
      <c r="N7" s="412">
        <v>6.6619999999999999</v>
      </c>
      <c r="O7" s="412">
        <v>6.5709999999999997</v>
      </c>
      <c r="P7" s="676"/>
      <c r="Q7" s="416"/>
      <c r="R7" s="416"/>
      <c r="S7" s="410"/>
      <c r="T7" s="410"/>
      <c r="U7" s="410"/>
      <c r="V7" s="410"/>
      <c r="W7" s="410"/>
      <c r="X7" s="410"/>
      <c r="Y7" s="410"/>
      <c r="Z7" s="410"/>
      <c r="AA7" s="410"/>
      <c r="AB7" s="410"/>
      <c r="AC7" s="410"/>
      <c r="AD7" s="410"/>
      <c r="AE7" s="410"/>
      <c r="AF7" s="410"/>
      <c r="AG7" s="410"/>
      <c r="AH7" s="410"/>
      <c r="AI7" s="410"/>
      <c r="AJ7" s="410"/>
      <c r="AK7" s="410"/>
      <c r="AL7" s="410"/>
      <c r="AM7" s="410"/>
    </row>
    <row r="8" spans="1:39" s="114" customFormat="1" ht="9" customHeight="1">
      <c r="A8" s="96" t="s">
        <v>732</v>
      </c>
      <c r="B8" s="137"/>
      <c r="C8" s="138"/>
      <c r="D8" s="138"/>
      <c r="E8" s="26"/>
      <c r="F8" s="26"/>
      <c r="G8" s="604" t="s">
        <v>116</v>
      </c>
      <c r="H8" s="416"/>
      <c r="I8" s="416"/>
      <c r="J8" s="416"/>
      <c r="K8" s="414"/>
      <c r="L8" s="414"/>
      <c r="M8" s="414"/>
      <c r="N8" s="414"/>
      <c r="O8" s="414"/>
      <c r="P8" s="676"/>
      <c r="Q8" s="416"/>
      <c r="R8" s="416"/>
      <c r="S8" s="410"/>
      <c r="T8" s="410"/>
      <c r="U8" s="410"/>
      <c r="V8" s="410"/>
      <c r="W8" s="410"/>
      <c r="X8" s="410"/>
      <c r="Y8" s="410"/>
      <c r="Z8" s="410"/>
      <c r="AA8" s="410"/>
      <c r="AB8" s="410"/>
      <c r="AC8" s="410"/>
      <c r="AD8" s="410"/>
      <c r="AE8" s="410"/>
      <c r="AF8" s="410"/>
      <c r="AG8" s="410"/>
      <c r="AH8" s="410"/>
      <c r="AI8" s="410"/>
      <c r="AJ8" s="410"/>
      <c r="AK8" s="410"/>
      <c r="AL8" s="410"/>
      <c r="AM8" s="410"/>
    </row>
    <row r="9" spans="1:39" s="114" customFormat="1" ht="9" customHeight="1">
      <c r="A9" s="728" t="s">
        <v>648</v>
      </c>
      <c r="B9" s="137">
        <v>44.859000000000002</v>
      </c>
      <c r="C9" s="138">
        <v>44.933</v>
      </c>
      <c r="D9" s="138">
        <v>46.594000000000001</v>
      </c>
      <c r="E9" s="26"/>
      <c r="F9" s="26"/>
      <c r="G9" s="677" t="s">
        <v>117</v>
      </c>
      <c r="H9" s="416"/>
      <c r="I9" s="416"/>
      <c r="J9" s="416"/>
      <c r="K9" s="414">
        <v>34.723999999999997</v>
      </c>
      <c r="L9" s="414">
        <v>41.3</v>
      </c>
      <c r="M9" s="414">
        <v>44.859000000000002</v>
      </c>
      <c r="N9" s="414">
        <v>44.933</v>
      </c>
      <c r="O9" s="414">
        <v>46.594000000000001</v>
      </c>
      <c r="P9" s="678"/>
      <c r="Q9" s="416"/>
      <c r="R9" s="416"/>
      <c r="S9" s="410"/>
      <c r="T9" s="410"/>
      <c r="U9" s="410"/>
      <c r="V9" s="410"/>
      <c r="W9" s="410"/>
      <c r="X9" s="410"/>
      <c r="Y9" s="410"/>
      <c r="Z9" s="410"/>
      <c r="AA9" s="410"/>
      <c r="AB9" s="410"/>
      <c r="AC9" s="410"/>
      <c r="AD9" s="410"/>
      <c r="AE9" s="410"/>
      <c r="AF9" s="410"/>
      <c r="AG9" s="410"/>
      <c r="AH9" s="410"/>
      <c r="AI9" s="410"/>
      <c r="AJ9" s="410"/>
      <c r="AK9" s="410"/>
      <c r="AL9" s="410"/>
      <c r="AM9" s="410"/>
    </row>
    <row r="10" spans="1:39" s="114" customFormat="1" ht="9" customHeight="1">
      <c r="A10" s="294" t="s">
        <v>452</v>
      </c>
      <c r="B10" s="137">
        <v>18.555999999999997</v>
      </c>
      <c r="C10" s="138">
        <v>21.639999999999993</v>
      </c>
      <c r="D10" s="138">
        <v>25.332000000000001</v>
      </c>
      <c r="E10" s="26"/>
      <c r="F10" s="26"/>
      <c r="G10" s="679" t="s">
        <v>118</v>
      </c>
      <c r="H10" s="416"/>
      <c r="I10" s="416"/>
      <c r="J10" s="416"/>
      <c r="K10" s="414">
        <v>18.479000000000006</v>
      </c>
      <c r="L10" s="414">
        <v>16.069000000000003</v>
      </c>
      <c r="M10" s="414">
        <v>18.555999999999997</v>
      </c>
      <c r="N10" s="414">
        <v>21.639999999999993</v>
      </c>
      <c r="O10" s="414">
        <v>25.332000000000001</v>
      </c>
      <c r="P10" s="680"/>
      <c r="Q10" s="416"/>
      <c r="R10" s="416"/>
      <c r="S10" s="410"/>
      <c r="T10" s="410"/>
      <c r="U10" s="410"/>
      <c r="V10" s="410"/>
      <c r="W10" s="410"/>
      <c r="X10" s="410"/>
      <c r="Y10" s="410"/>
      <c r="Z10" s="410"/>
      <c r="AA10" s="410"/>
      <c r="AB10" s="410"/>
      <c r="AC10" s="410"/>
      <c r="AD10" s="410"/>
      <c r="AE10" s="410"/>
      <c r="AF10" s="410"/>
      <c r="AG10" s="410"/>
      <c r="AH10" s="410"/>
      <c r="AI10" s="410"/>
      <c r="AJ10" s="410"/>
      <c r="AK10" s="410"/>
      <c r="AL10" s="410"/>
      <c r="AM10" s="410"/>
    </row>
    <row r="11" spans="1:39" s="209" customFormat="1" ht="9" customHeight="1">
      <c r="A11" s="392" t="s">
        <v>733</v>
      </c>
      <c r="B11" s="137"/>
      <c r="C11" s="138"/>
      <c r="D11" s="138"/>
      <c r="E11" s="26"/>
      <c r="F11" s="26"/>
      <c r="G11" s="681" t="s">
        <v>263</v>
      </c>
      <c r="H11" s="682"/>
      <c r="I11" s="683"/>
      <c r="J11" s="683"/>
      <c r="K11" s="683"/>
      <c r="L11" s="683"/>
      <c r="M11" s="414"/>
      <c r="N11" s="414"/>
      <c r="O11" s="414"/>
      <c r="P11" s="680"/>
      <c r="Q11" s="416"/>
      <c r="R11" s="416"/>
      <c r="S11" s="410"/>
      <c r="T11" s="410"/>
      <c r="U11" s="410"/>
      <c r="V11" s="410"/>
      <c r="W11" s="410"/>
      <c r="X11" s="410"/>
      <c r="Y11" s="410"/>
      <c r="Z11" s="410"/>
      <c r="AA11" s="410"/>
      <c r="AB11" s="410"/>
      <c r="AC11" s="410"/>
      <c r="AD11" s="410"/>
      <c r="AE11" s="410"/>
      <c r="AF11" s="410"/>
      <c r="AG11" s="410"/>
      <c r="AH11" s="410"/>
      <c r="AI11" s="410"/>
      <c r="AJ11" s="410"/>
      <c r="AK11" s="410"/>
      <c r="AL11" s="410"/>
      <c r="AM11" s="410"/>
    </row>
    <row r="12" spans="1:39" s="209" customFormat="1" ht="9" customHeight="1">
      <c r="A12" s="391" t="s">
        <v>590</v>
      </c>
      <c r="B12" s="137">
        <v>13.215</v>
      </c>
      <c r="C12" s="138">
        <v>12.106999999999999</v>
      </c>
      <c r="D12" s="138">
        <v>14.208</v>
      </c>
      <c r="E12" s="26"/>
      <c r="F12" s="26"/>
      <c r="G12" s="684" t="s">
        <v>264</v>
      </c>
      <c r="H12" s="410"/>
      <c r="I12" s="410"/>
      <c r="J12" s="410"/>
      <c r="K12" s="414">
        <v>11.343</v>
      </c>
      <c r="L12" s="414">
        <v>11.124000000000001</v>
      </c>
      <c r="M12" s="414">
        <v>13.215</v>
      </c>
      <c r="N12" s="414">
        <v>12.106999999999999</v>
      </c>
      <c r="O12" s="414">
        <v>14.208</v>
      </c>
      <c r="P12" s="680"/>
      <c r="Q12" s="416"/>
      <c r="R12" s="416"/>
      <c r="S12" s="410"/>
      <c r="T12" s="410"/>
      <c r="U12" s="410"/>
      <c r="V12" s="410"/>
      <c r="W12" s="410"/>
      <c r="X12" s="410"/>
      <c r="Y12" s="410"/>
      <c r="Z12" s="410"/>
      <c r="AA12" s="410"/>
      <c r="AB12" s="410"/>
      <c r="AC12" s="410"/>
      <c r="AD12" s="410"/>
      <c r="AE12" s="410"/>
      <c r="AF12" s="410"/>
      <c r="AG12" s="410"/>
      <c r="AH12" s="410"/>
      <c r="AI12" s="410"/>
      <c r="AJ12" s="410"/>
      <c r="AK12" s="410"/>
      <c r="AL12" s="410"/>
      <c r="AM12" s="410"/>
    </row>
    <row r="13" spans="1:39" s="209" customFormat="1" ht="9" customHeight="1">
      <c r="A13" s="391" t="s">
        <v>594</v>
      </c>
      <c r="B13" s="137">
        <v>50.2</v>
      </c>
      <c r="C13" s="138">
        <v>54.466000000000001</v>
      </c>
      <c r="D13" s="138">
        <v>57.718000000000004</v>
      </c>
      <c r="E13" s="26"/>
      <c r="F13" s="26"/>
      <c r="G13" s="684" t="s">
        <v>265</v>
      </c>
      <c r="H13" s="410"/>
      <c r="I13" s="410"/>
      <c r="J13" s="410"/>
      <c r="K13" s="414">
        <v>41.860999999999997</v>
      </c>
      <c r="L13" s="414">
        <v>46.244999999999997</v>
      </c>
      <c r="M13" s="414">
        <v>50.2</v>
      </c>
      <c r="N13" s="414">
        <v>54.466000000000001</v>
      </c>
      <c r="O13" s="414">
        <v>57.718000000000004</v>
      </c>
      <c r="P13" s="680"/>
      <c r="Q13" s="416"/>
      <c r="R13" s="416"/>
      <c r="S13" s="685"/>
      <c r="T13" s="686"/>
      <c r="U13" s="416"/>
      <c r="V13" s="416"/>
      <c r="W13" s="416"/>
      <c r="X13" s="416"/>
      <c r="Y13" s="416"/>
      <c r="Z13" s="410"/>
      <c r="AA13" s="410"/>
      <c r="AB13" s="410"/>
      <c r="AC13" s="410"/>
      <c r="AD13" s="410"/>
      <c r="AE13" s="410"/>
      <c r="AF13" s="410"/>
      <c r="AG13" s="410"/>
      <c r="AH13" s="410"/>
      <c r="AI13" s="410"/>
      <c r="AJ13" s="410"/>
      <c r="AK13" s="410"/>
      <c r="AL13" s="410"/>
      <c r="AM13" s="410"/>
    </row>
    <row r="14" spans="1:39" s="209" customFormat="1" ht="9" customHeight="1">
      <c r="A14" s="392" t="s">
        <v>734</v>
      </c>
      <c r="B14" s="137"/>
      <c r="C14" s="138"/>
      <c r="D14" s="138"/>
      <c r="E14" s="26"/>
      <c r="F14" s="26"/>
      <c r="G14" s="681" t="s">
        <v>266</v>
      </c>
      <c r="H14" s="410"/>
      <c r="I14" s="410"/>
      <c r="J14" s="410"/>
      <c r="K14" s="414"/>
      <c r="L14" s="414"/>
      <c r="M14" s="414"/>
      <c r="N14" s="414"/>
      <c r="O14" s="414"/>
      <c r="P14" s="680"/>
      <c r="Q14" s="416"/>
      <c r="R14" s="416"/>
      <c r="S14" s="685"/>
      <c r="T14" s="686"/>
      <c r="U14" s="416"/>
      <c r="V14" s="416"/>
      <c r="W14" s="416"/>
      <c r="X14" s="416"/>
      <c r="Y14" s="416"/>
      <c r="Z14" s="410"/>
      <c r="AA14" s="410"/>
      <c r="AB14" s="410"/>
      <c r="AC14" s="410"/>
      <c r="AD14" s="410"/>
      <c r="AE14" s="410"/>
      <c r="AF14" s="410"/>
      <c r="AG14" s="410"/>
      <c r="AH14" s="410"/>
      <c r="AI14" s="410"/>
      <c r="AJ14" s="410"/>
      <c r="AK14" s="410"/>
      <c r="AL14" s="410"/>
      <c r="AM14" s="410"/>
    </row>
    <row r="15" spans="1:39" s="209" customFormat="1" ht="9" customHeight="1">
      <c r="A15" s="391" t="s">
        <v>591</v>
      </c>
      <c r="B15" s="137">
        <v>6.2309999999999999</v>
      </c>
      <c r="C15" s="138">
        <v>7.7649999999999997</v>
      </c>
      <c r="D15" s="138">
        <v>10.532999999999999</v>
      </c>
      <c r="E15" s="26"/>
      <c r="F15" s="26"/>
      <c r="G15" s="684" t="s">
        <v>267</v>
      </c>
      <c r="H15" s="410"/>
      <c r="I15" s="410"/>
      <c r="J15" s="410"/>
      <c r="K15" s="414">
        <v>5.9139999999999997</v>
      </c>
      <c r="L15" s="414">
        <v>6.242</v>
      </c>
      <c r="M15" s="414">
        <v>6.2309999999999999</v>
      </c>
      <c r="N15" s="414">
        <v>7.7649999999999997</v>
      </c>
      <c r="O15" s="414">
        <v>10.532999999999999</v>
      </c>
      <c r="P15" s="680"/>
      <c r="Q15" s="416"/>
      <c r="R15" s="416"/>
      <c r="S15" s="685"/>
      <c r="T15" s="686"/>
      <c r="U15" s="416"/>
      <c r="V15" s="416"/>
      <c r="W15" s="416"/>
      <c r="X15" s="416"/>
      <c r="Y15" s="416"/>
      <c r="Z15" s="410"/>
      <c r="AA15" s="410"/>
      <c r="AB15" s="410"/>
      <c r="AC15" s="410"/>
      <c r="AD15" s="410"/>
      <c r="AE15" s="410"/>
      <c r="AF15" s="410"/>
      <c r="AG15" s="410"/>
      <c r="AH15" s="410"/>
      <c r="AI15" s="410"/>
      <c r="AJ15" s="410"/>
      <c r="AK15" s="410"/>
      <c r="AL15" s="410"/>
      <c r="AM15" s="410"/>
    </row>
    <row r="16" spans="1:39" s="209" customFormat="1" ht="9" customHeight="1">
      <c r="A16" s="391" t="s">
        <v>592</v>
      </c>
      <c r="B16" s="137">
        <v>43.115000000000002</v>
      </c>
      <c r="C16" s="138">
        <v>41.774000000000001</v>
      </c>
      <c r="D16" s="138">
        <v>45.125999999999998</v>
      </c>
      <c r="E16" s="26"/>
      <c r="F16" s="26"/>
      <c r="G16" s="684" t="s">
        <v>268</v>
      </c>
      <c r="H16" s="410"/>
      <c r="I16" s="410"/>
      <c r="J16" s="410"/>
      <c r="K16" s="414">
        <v>32.101999999999997</v>
      </c>
      <c r="L16" s="414">
        <v>38.993000000000002</v>
      </c>
      <c r="M16" s="414">
        <v>43.115000000000002</v>
      </c>
      <c r="N16" s="414">
        <v>41.774000000000001</v>
      </c>
      <c r="O16" s="414">
        <v>45.125999999999998</v>
      </c>
      <c r="P16" s="680"/>
      <c r="Q16" s="416"/>
      <c r="R16" s="416"/>
      <c r="S16" s="685"/>
      <c r="T16" s="686"/>
      <c r="U16" s="416"/>
      <c r="V16" s="416"/>
      <c r="W16" s="416"/>
      <c r="X16" s="416"/>
      <c r="Y16" s="416"/>
      <c r="Z16" s="410"/>
      <c r="AA16" s="410"/>
      <c r="AB16" s="410"/>
      <c r="AC16" s="410"/>
      <c r="AD16" s="410"/>
      <c r="AE16" s="410"/>
      <c r="AF16" s="410"/>
      <c r="AG16" s="410"/>
      <c r="AH16" s="410"/>
      <c r="AI16" s="410"/>
      <c r="AJ16" s="410"/>
      <c r="AK16" s="410"/>
      <c r="AL16" s="410"/>
      <c r="AM16" s="410"/>
    </row>
    <row r="17" spans="1:39" s="209" customFormat="1" ht="9" customHeight="1">
      <c r="A17" s="391" t="s">
        <v>593</v>
      </c>
      <c r="B17" s="137">
        <v>4.5460000000000003</v>
      </c>
      <c r="C17" s="138">
        <v>5.024</v>
      </c>
      <c r="D17" s="138">
        <v>4.88</v>
      </c>
      <c r="E17" s="26"/>
      <c r="F17" s="26"/>
      <c r="G17" s="684" t="s">
        <v>269</v>
      </c>
      <c r="H17" s="410"/>
      <c r="I17" s="410"/>
      <c r="J17" s="410"/>
      <c r="K17" s="414">
        <v>4.9539999999999997</v>
      </c>
      <c r="L17" s="414">
        <v>3.4630000000000001</v>
      </c>
      <c r="M17" s="414">
        <v>4.5460000000000003</v>
      </c>
      <c r="N17" s="414">
        <v>5.024</v>
      </c>
      <c r="O17" s="414">
        <v>4.88</v>
      </c>
      <c r="P17" s="680"/>
      <c r="Q17" s="416"/>
      <c r="R17" s="416"/>
      <c r="S17" s="685"/>
      <c r="T17" s="686"/>
      <c r="U17" s="416"/>
      <c r="V17" s="416"/>
      <c r="W17" s="416"/>
      <c r="X17" s="416"/>
      <c r="Y17" s="416"/>
      <c r="Z17" s="410"/>
      <c r="AA17" s="410"/>
      <c r="AB17" s="410"/>
      <c r="AC17" s="410"/>
      <c r="AD17" s="410"/>
      <c r="AE17" s="410"/>
      <c r="AF17" s="410"/>
      <c r="AG17" s="410"/>
      <c r="AH17" s="410"/>
      <c r="AI17" s="410"/>
      <c r="AJ17" s="410"/>
      <c r="AK17" s="410"/>
      <c r="AL17" s="410"/>
      <c r="AM17" s="410"/>
    </row>
    <row r="18" spans="1:39" s="209" customFormat="1" ht="9" customHeight="1">
      <c r="A18" s="399" t="s">
        <v>598</v>
      </c>
      <c r="B18" s="137">
        <v>9.5229999999999961</v>
      </c>
      <c r="C18" s="138">
        <v>12.009999999999991</v>
      </c>
      <c r="D18" s="138">
        <v>11.387</v>
      </c>
      <c r="E18" s="26"/>
      <c r="F18" s="26"/>
      <c r="G18" s="684" t="s">
        <v>270</v>
      </c>
      <c r="H18" s="410"/>
      <c r="I18" s="410"/>
      <c r="J18" s="410"/>
      <c r="K18" s="414">
        <v>10.233000000000004</v>
      </c>
      <c r="L18" s="414">
        <v>8.6709999999999994</v>
      </c>
      <c r="M18" s="414">
        <v>9.5229999999999961</v>
      </c>
      <c r="N18" s="414">
        <v>12.009999999999991</v>
      </c>
      <c r="O18" s="414">
        <v>11.387</v>
      </c>
      <c r="P18" s="680"/>
      <c r="Q18" s="416"/>
      <c r="R18" s="416"/>
      <c r="S18" s="685"/>
      <c r="T18" s="686"/>
      <c r="U18" s="416"/>
      <c r="V18" s="416"/>
      <c r="W18" s="416"/>
      <c r="X18" s="416"/>
      <c r="Y18" s="416"/>
      <c r="Z18" s="410"/>
      <c r="AA18" s="410"/>
      <c r="AB18" s="410"/>
      <c r="AC18" s="410"/>
      <c r="AD18" s="410"/>
      <c r="AE18" s="410"/>
      <c r="AF18" s="410"/>
      <c r="AG18" s="410"/>
      <c r="AH18" s="410"/>
      <c r="AI18" s="410"/>
      <c r="AJ18" s="410"/>
      <c r="AK18" s="410"/>
      <c r="AL18" s="410"/>
      <c r="AM18" s="410"/>
    </row>
    <row r="19" spans="1:39" s="114" customFormat="1" ht="9" customHeight="1">
      <c r="A19" s="96" t="s">
        <v>419</v>
      </c>
      <c r="B19" s="137"/>
      <c r="C19" s="138"/>
      <c r="D19" s="138"/>
      <c r="E19" s="26"/>
      <c r="F19" s="26"/>
      <c r="G19" s="604" t="s">
        <v>37</v>
      </c>
      <c r="H19" s="416"/>
      <c r="I19" s="416"/>
      <c r="J19" s="416"/>
      <c r="K19" s="414"/>
      <c r="L19" s="414"/>
      <c r="M19" s="414"/>
      <c r="N19" s="414"/>
      <c r="O19" s="414"/>
      <c r="P19" s="680"/>
      <c r="Q19" s="410"/>
      <c r="R19" s="676"/>
      <c r="S19" s="676"/>
      <c r="T19" s="676"/>
      <c r="U19" s="676"/>
      <c r="V19" s="676"/>
      <c r="W19" s="676"/>
      <c r="X19" s="676"/>
      <c r="Y19" s="676"/>
      <c r="Z19" s="410"/>
      <c r="AA19" s="410"/>
      <c r="AB19" s="410"/>
      <c r="AC19" s="410"/>
      <c r="AD19" s="410"/>
      <c r="AE19" s="410"/>
      <c r="AF19" s="410"/>
      <c r="AG19" s="410"/>
      <c r="AH19" s="410"/>
      <c r="AI19" s="410"/>
      <c r="AJ19" s="410"/>
      <c r="AK19" s="410"/>
      <c r="AL19" s="410"/>
      <c r="AM19" s="410"/>
    </row>
    <row r="20" spans="1:39" s="114" customFormat="1" ht="9" customHeight="1">
      <c r="A20" s="113" t="s">
        <v>456</v>
      </c>
      <c r="B20" s="137">
        <v>14.452000000000005</v>
      </c>
      <c r="C20" s="137">
        <v>15.752999999999993</v>
      </c>
      <c r="D20" s="138">
        <v>15.513999999999996</v>
      </c>
      <c r="E20" s="26"/>
      <c r="F20" s="26"/>
      <c r="G20" s="416" t="s">
        <v>271</v>
      </c>
      <c r="H20" s="416"/>
      <c r="I20" s="416"/>
      <c r="J20" s="416"/>
      <c r="K20" s="414">
        <v>12.225999999999999</v>
      </c>
      <c r="L20" s="414">
        <v>11.716999999999999</v>
      </c>
      <c r="M20" s="414">
        <v>14.452000000000005</v>
      </c>
      <c r="N20" s="414">
        <v>15.752999999999993</v>
      </c>
      <c r="O20" s="414">
        <v>15.513999999999996</v>
      </c>
      <c r="P20" s="683"/>
      <c r="Q20" s="410"/>
      <c r="R20" s="676"/>
      <c r="S20" s="676"/>
      <c r="T20" s="676"/>
      <c r="U20" s="676"/>
      <c r="V20" s="676"/>
      <c r="W20" s="676"/>
      <c r="X20" s="676"/>
      <c r="Y20" s="676"/>
      <c r="Z20" s="410"/>
      <c r="AA20" s="410"/>
      <c r="AB20" s="410"/>
      <c r="AC20" s="410"/>
      <c r="AD20" s="410"/>
      <c r="AE20" s="410"/>
      <c r="AF20" s="410"/>
      <c r="AG20" s="410"/>
      <c r="AH20" s="410"/>
      <c r="AI20" s="410"/>
      <c r="AJ20" s="410"/>
      <c r="AK20" s="410"/>
      <c r="AL20" s="410"/>
      <c r="AM20" s="410"/>
    </row>
    <row r="21" spans="1:39" s="114" customFormat="1" ht="9" customHeight="1">
      <c r="A21" s="113" t="s">
        <v>453</v>
      </c>
      <c r="B21" s="137">
        <v>25.36</v>
      </c>
      <c r="C21" s="138">
        <v>25.452999999999999</v>
      </c>
      <c r="D21" s="138">
        <v>28.332000000000001</v>
      </c>
      <c r="E21" s="26"/>
      <c r="F21" s="26"/>
      <c r="G21" s="416" t="s">
        <v>119</v>
      </c>
      <c r="H21" s="416"/>
      <c r="I21" s="416"/>
      <c r="J21" s="416"/>
      <c r="K21" s="414">
        <v>22.119</v>
      </c>
      <c r="L21" s="414">
        <v>24.225000000000001</v>
      </c>
      <c r="M21" s="414">
        <v>25.36</v>
      </c>
      <c r="N21" s="414">
        <v>25.452999999999999</v>
      </c>
      <c r="O21" s="414">
        <v>28.332000000000001</v>
      </c>
      <c r="P21" s="687"/>
      <c r="Q21" s="410"/>
      <c r="R21" s="676"/>
      <c r="S21" s="676"/>
      <c r="T21" s="676"/>
      <c r="U21" s="676"/>
      <c r="V21" s="676"/>
      <c r="W21" s="676"/>
      <c r="X21" s="676"/>
      <c r="Y21" s="676"/>
      <c r="Z21" s="410"/>
      <c r="AA21" s="410"/>
      <c r="AB21" s="410"/>
      <c r="AC21" s="410"/>
      <c r="AD21" s="410"/>
      <c r="AE21" s="410"/>
      <c r="AF21" s="410"/>
      <c r="AG21" s="410"/>
      <c r="AH21" s="410"/>
      <c r="AI21" s="410"/>
      <c r="AJ21" s="410"/>
      <c r="AK21" s="410"/>
      <c r="AL21" s="410"/>
      <c r="AM21" s="410"/>
    </row>
    <row r="22" spans="1:39" s="114" customFormat="1" ht="9" customHeight="1">
      <c r="A22" s="113" t="s">
        <v>454</v>
      </c>
      <c r="B22" s="137">
        <v>12.053000000000001</v>
      </c>
      <c r="C22" s="138">
        <v>15.327</v>
      </c>
      <c r="D22" s="138">
        <v>17.722000000000001</v>
      </c>
      <c r="E22" s="26"/>
      <c r="F22" s="26"/>
      <c r="G22" s="416" t="s">
        <v>120</v>
      </c>
      <c r="H22" s="416"/>
      <c r="I22" s="416"/>
      <c r="J22" s="416"/>
      <c r="K22" s="414">
        <v>11.486000000000001</v>
      </c>
      <c r="L22" s="414">
        <v>12.973000000000001</v>
      </c>
      <c r="M22" s="414">
        <v>12.053000000000001</v>
      </c>
      <c r="N22" s="414">
        <v>15.327</v>
      </c>
      <c r="O22" s="414">
        <v>17.722000000000001</v>
      </c>
      <c r="P22" s="687"/>
      <c r="Q22" s="410"/>
      <c r="R22" s="676"/>
      <c r="S22" s="676"/>
      <c r="T22" s="676"/>
      <c r="U22" s="676"/>
      <c r="V22" s="676"/>
      <c r="W22" s="676"/>
      <c r="X22" s="676"/>
      <c r="Y22" s="676"/>
      <c r="Z22" s="410"/>
      <c r="AA22" s="410"/>
      <c r="AB22" s="410"/>
      <c r="AC22" s="410"/>
      <c r="AD22" s="410"/>
      <c r="AE22" s="410"/>
      <c r="AF22" s="410"/>
      <c r="AG22" s="410"/>
      <c r="AH22" s="410"/>
      <c r="AI22" s="410"/>
      <c r="AJ22" s="410"/>
      <c r="AK22" s="410"/>
      <c r="AL22" s="410"/>
      <c r="AM22" s="410"/>
    </row>
    <row r="23" spans="1:39" s="114" customFormat="1" ht="9" customHeight="1">
      <c r="A23" s="113" t="s">
        <v>455</v>
      </c>
      <c r="B23" s="137">
        <v>11.55</v>
      </c>
      <c r="C23" s="138">
        <v>10.039999999999999</v>
      </c>
      <c r="D23" s="138">
        <v>10.358000000000001</v>
      </c>
      <c r="E23" s="26"/>
      <c r="F23" s="26"/>
      <c r="G23" s="416" t="s">
        <v>121</v>
      </c>
      <c r="H23" s="416"/>
      <c r="I23" s="416"/>
      <c r="J23" s="416"/>
      <c r="K23" s="414">
        <v>7.3719999999999999</v>
      </c>
      <c r="L23" s="414">
        <v>8.4540000000000006</v>
      </c>
      <c r="M23" s="414">
        <v>11.55</v>
      </c>
      <c r="N23" s="414">
        <v>10.039999999999999</v>
      </c>
      <c r="O23" s="414">
        <v>10.358000000000001</v>
      </c>
      <c r="P23" s="687"/>
      <c r="Q23" s="410"/>
      <c r="R23" s="676"/>
      <c r="S23" s="676"/>
      <c r="T23" s="676"/>
      <c r="U23" s="676"/>
      <c r="V23" s="676"/>
      <c r="W23" s="676"/>
      <c r="X23" s="676"/>
      <c r="Y23" s="676"/>
      <c r="Z23" s="410"/>
      <c r="AA23" s="410"/>
      <c r="AB23" s="410"/>
      <c r="AC23" s="410"/>
      <c r="AD23" s="410"/>
      <c r="AE23" s="410"/>
      <c r="AF23" s="410"/>
      <c r="AG23" s="410"/>
      <c r="AH23" s="410"/>
      <c r="AI23" s="410"/>
      <c r="AJ23" s="410"/>
      <c r="AK23" s="410"/>
      <c r="AL23" s="410"/>
      <c r="AM23" s="410"/>
    </row>
    <row r="24" spans="1:39" s="114" customFormat="1" ht="9" customHeight="1">
      <c r="A24" s="96" t="s">
        <v>735</v>
      </c>
      <c r="B24" s="139"/>
      <c r="C24" s="140"/>
      <c r="D24" s="140"/>
      <c r="E24" s="26"/>
      <c r="F24" s="26"/>
      <c r="G24" s="604" t="s">
        <v>122</v>
      </c>
      <c r="H24" s="416"/>
      <c r="I24" s="416"/>
      <c r="J24" s="416"/>
      <c r="K24" s="414"/>
      <c r="L24" s="414"/>
      <c r="M24" s="414"/>
      <c r="N24" s="414"/>
      <c r="O24" s="414"/>
      <c r="P24" s="683"/>
      <c r="Q24" s="683"/>
      <c r="R24" s="676"/>
      <c r="S24" s="676"/>
      <c r="T24" s="676"/>
      <c r="U24" s="676"/>
      <c r="V24" s="416"/>
      <c r="W24" s="416"/>
      <c r="X24" s="416"/>
      <c r="Y24" s="416"/>
      <c r="Z24" s="410"/>
      <c r="AA24" s="410"/>
      <c r="AB24" s="410"/>
      <c r="AC24" s="410"/>
      <c r="AD24" s="410"/>
      <c r="AE24" s="410"/>
      <c r="AF24" s="410"/>
      <c r="AG24" s="410"/>
      <c r="AH24" s="410"/>
      <c r="AI24" s="410"/>
      <c r="AJ24" s="410"/>
      <c r="AK24" s="410"/>
      <c r="AL24" s="410"/>
      <c r="AM24" s="410"/>
    </row>
    <row r="25" spans="1:39" s="114" customFormat="1" ht="9" customHeight="1">
      <c r="A25" s="113" t="s">
        <v>457</v>
      </c>
      <c r="B25" s="139">
        <v>10.098000000000006</v>
      </c>
      <c r="C25" s="139">
        <v>10.913999999999994</v>
      </c>
      <c r="D25" s="140">
        <v>11.157000000000004</v>
      </c>
      <c r="E25" s="26"/>
      <c r="F25" s="26"/>
      <c r="G25" s="416" t="s">
        <v>125</v>
      </c>
      <c r="H25" s="416"/>
      <c r="I25" s="416"/>
      <c r="J25" s="416"/>
      <c r="K25" s="414">
        <v>8.2350000000000065</v>
      </c>
      <c r="L25" s="414">
        <v>8.4809999999999945</v>
      </c>
      <c r="M25" s="414">
        <v>10.098000000000006</v>
      </c>
      <c r="N25" s="414">
        <v>10.913999999999994</v>
      </c>
      <c r="O25" s="414">
        <v>11.157000000000004</v>
      </c>
      <c r="P25" s="683"/>
      <c r="Q25" s="410"/>
      <c r="R25" s="676"/>
      <c r="S25" s="676"/>
      <c r="T25" s="676"/>
      <c r="U25" s="676"/>
      <c r="V25" s="416"/>
      <c r="W25" s="416"/>
      <c r="X25" s="416"/>
      <c r="Y25" s="416"/>
      <c r="Z25" s="410"/>
      <c r="AA25" s="410"/>
      <c r="AB25" s="410"/>
      <c r="AC25" s="410"/>
      <c r="AD25" s="410"/>
      <c r="AE25" s="410"/>
      <c r="AF25" s="410"/>
      <c r="AG25" s="410"/>
      <c r="AH25" s="410"/>
      <c r="AI25" s="410"/>
      <c r="AJ25" s="410"/>
      <c r="AK25" s="410"/>
      <c r="AL25" s="410"/>
      <c r="AM25" s="410"/>
    </row>
    <row r="26" spans="1:39" s="114" customFormat="1" ht="9" customHeight="1">
      <c r="A26" s="113" t="s">
        <v>458</v>
      </c>
      <c r="B26" s="139">
        <v>11.084</v>
      </c>
      <c r="C26" s="140">
        <v>9.9320000000000004</v>
      </c>
      <c r="D26" s="140">
        <v>10.276</v>
      </c>
      <c r="E26" s="26"/>
      <c r="F26" s="26"/>
      <c r="G26" s="416" t="s">
        <v>124</v>
      </c>
      <c r="H26" s="416"/>
      <c r="I26" s="416"/>
      <c r="J26" s="416"/>
      <c r="K26" s="414">
        <v>7.1130000000000004</v>
      </c>
      <c r="L26" s="414">
        <v>9.09</v>
      </c>
      <c r="M26" s="414">
        <v>11.084</v>
      </c>
      <c r="N26" s="414">
        <v>9.9320000000000004</v>
      </c>
      <c r="O26" s="414">
        <v>10.276</v>
      </c>
      <c r="P26" s="683"/>
      <c r="Q26" s="410"/>
      <c r="R26" s="676"/>
      <c r="S26" s="676"/>
      <c r="T26" s="676"/>
      <c r="U26" s="676"/>
      <c r="V26" s="416"/>
      <c r="W26" s="416"/>
      <c r="X26" s="416"/>
      <c r="Y26" s="416"/>
      <c r="Z26" s="410"/>
      <c r="AA26" s="410"/>
      <c r="AB26" s="410"/>
      <c r="AC26" s="410"/>
      <c r="AD26" s="410"/>
      <c r="AE26" s="410"/>
      <c r="AF26" s="410"/>
      <c r="AG26" s="410"/>
      <c r="AH26" s="410"/>
      <c r="AI26" s="410"/>
      <c r="AJ26" s="410"/>
      <c r="AK26" s="410"/>
      <c r="AL26" s="410"/>
      <c r="AM26" s="410"/>
    </row>
    <row r="27" spans="1:39" s="114" customFormat="1" ht="9" customHeight="1">
      <c r="A27" s="97" t="s">
        <v>459</v>
      </c>
      <c r="B27" s="141">
        <v>42.232999999999997</v>
      </c>
      <c r="C27" s="151">
        <v>45.726999999999997</v>
      </c>
      <c r="D27" s="151">
        <v>50.493000000000002</v>
      </c>
      <c r="E27" s="26"/>
      <c r="F27" s="26"/>
      <c r="G27" s="416" t="s">
        <v>123</v>
      </c>
      <c r="H27" s="416"/>
      <c r="I27" s="416"/>
      <c r="J27" s="416"/>
      <c r="K27" s="414">
        <v>37.854999999999997</v>
      </c>
      <c r="L27" s="414">
        <v>39.798000000000002</v>
      </c>
      <c r="M27" s="414">
        <v>42.232999999999997</v>
      </c>
      <c r="N27" s="414">
        <v>45.726999999999997</v>
      </c>
      <c r="O27" s="414">
        <v>50.493000000000002</v>
      </c>
      <c r="P27" s="683"/>
      <c r="Q27" s="410"/>
      <c r="R27" s="676"/>
      <c r="S27" s="676"/>
      <c r="T27" s="676"/>
      <c r="U27" s="676"/>
      <c r="V27" s="676"/>
      <c r="W27" s="676"/>
      <c r="X27" s="676"/>
      <c r="Y27" s="676"/>
      <c r="Z27" s="410"/>
      <c r="AA27" s="410"/>
      <c r="AB27" s="410"/>
      <c r="AC27" s="410"/>
      <c r="AD27" s="410"/>
      <c r="AE27" s="410"/>
      <c r="AF27" s="410"/>
      <c r="AG27" s="410"/>
      <c r="AH27" s="410"/>
      <c r="AI27" s="410"/>
      <c r="AJ27" s="410"/>
      <c r="AK27" s="410"/>
      <c r="AL27" s="410"/>
      <c r="AM27" s="410"/>
    </row>
    <row r="28" spans="1:39" ht="8.25" customHeight="1">
      <c r="B28" s="6"/>
      <c r="C28" s="6"/>
      <c r="D28" s="6"/>
      <c r="E28" s="26"/>
      <c r="F28" s="26"/>
      <c r="G28" s="676"/>
      <c r="H28" s="676"/>
      <c r="I28" s="676"/>
      <c r="J28" s="676"/>
      <c r="K28" s="676"/>
      <c r="L28" s="676"/>
      <c r="M28" s="676"/>
      <c r="N28" s="632"/>
      <c r="O28" s="676"/>
      <c r="P28" s="676"/>
      <c r="Q28" s="611"/>
      <c r="R28" s="676"/>
      <c r="S28" s="676"/>
      <c r="T28" s="676"/>
      <c r="U28" s="676"/>
      <c r="V28" s="676"/>
      <c r="W28" s="676"/>
      <c r="X28" s="676"/>
      <c r="Y28" s="676"/>
      <c r="Z28" s="611"/>
      <c r="AA28" s="611"/>
      <c r="AB28" s="611"/>
      <c r="AC28" s="611"/>
      <c r="AD28" s="611"/>
      <c r="AE28" s="611"/>
      <c r="AF28" s="611"/>
      <c r="AG28" s="611"/>
      <c r="AH28" s="611"/>
      <c r="AI28" s="611"/>
      <c r="AJ28" s="611"/>
      <c r="AK28" s="611"/>
      <c r="AL28" s="611"/>
      <c r="AM28" s="611"/>
    </row>
    <row r="29" spans="1:39" ht="11.25" customHeight="1">
      <c r="A29" s="142" t="s">
        <v>570</v>
      </c>
      <c r="G29" s="497" t="s">
        <v>134</v>
      </c>
      <c r="H29" s="676"/>
      <c r="I29" s="676"/>
      <c r="J29" s="676"/>
      <c r="K29" s="676"/>
      <c r="L29" s="676"/>
      <c r="M29" s="676"/>
      <c r="N29" s="676"/>
      <c r="O29" s="676"/>
      <c r="P29" s="676"/>
      <c r="Q29" s="611"/>
      <c r="R29" s="676"/>
      <c r="S29" s="676"/>
      <c r="T29" s="676"/>
      <c r="U29" s="676"/>
      <c r="V29" s="676"/>
      <c r="W29" s="676"/>
      <c r="X29" s="676"/>
      <c r="Y29" s="676"/>
      <c r="Z29" s="611"/>
      <c r="AA29" s="611"/>
      <c r="AB29" s="611"/>
      <c r="AC29" s="611"/>
      <c r="AD29" s="611"/>
      <c r="AE29" s="611"/>
      <c r="AF29" s="611"/>
      <c r="AG29" s="611"/>
      <c r="AH29" s="611"/>
      <c r="AI29" s="611"/>
      <c r="AJ29" s="611"/>
      <c r="AK29" s="611"/>
      <c r="AL29" s="611"/>
      <c r="AM29" s="611"/>
    </row>
    <row r="30" spans="1:39" ht="11.25" customHeight="1">
      <c r="G30" s="688"/>
      <c r="H30" s="689">
        <v>1995</v>
      </c>
      <c r="I30" s="689">
        <v>2000</v>
      </c>
      <c r="J30" s="689">
        <v>2005</v>
      </c>
      <c r="K30" s="689">
        <v>2010</v>
      </c>
      <c r="L30" s="689">
        <v>2012</v>
      </c>
      <c r="M30" s="689">
        <v>2013</v>
      </c>
      <c r="N30" s="689">
        <v>2014</v>
      </c>
      <c r="O30" s="689">
        <v>2015</v>
      </c>
      <c r="P30" s="689">
        <v>2016</v>
      </c>
      <c r="Q30" s="611"/>
      <c r="R30" s="611"/>
      <c r="S30" s="611"/>
      <c r="T30" s="611"/>
      <c r="U30" s="611"/>
      <c r="V30" s="611"/>
      <c r="W30" s="611"/>
      <c r="X30" s="611"/>
      <c r="Y30" s="611"/>
      <c r="Z30" s="611"/>
      <c r="AA30" s="611"/>
      <c r="AB30" s="611"/>
      <c r="AC30" s="611"/>
      <c r="AD30" s="611"/>
      <c r="AE30" s="611"/>
      <c r="AF30" s="611"/>
      <c r="AG30" s="611"/>
      <c r="AH30" s="611"/>
      <c r="AI30" s="611"/>
      <c r="AJ30" s="611"/>
      <c r="AK30" s="611"/>
      <c r="AL30" s="611"/>
      <c r="AM30" s="611"/>
    </row>
    <row r="31" spans="1:39" ht="11.25" customHeight="1">
      <c r="G31" s="688" t="s">
        <v>460</v>
      </c>
      <c r="H31" s="690">
        <v>25.885470125000026</v>
      </c>
      <c r="I31" s="690">
        <v>34.737062725000023</v>
      </c>
      <c r="J31" s="690">
        <v>36.799999999999997</v>
      </c>
      <c r="K31" s="690">
        <v>48.9</v>
      </c>
      <c r="L31" s="690">
        <v>53.203000000000003</v>
      </c>
      <c r="M31" s="690">
        <v>57.369</v>
      </c>
      <c r="N31" s="690">
        <v>63.414999999999999</v>
      </c>
      <c r="O31" s="690">
        <v>66.572999999999993</v>
      </c>
      <c r="P31" s="690">
        <v>71.926000000000002</v>
      </c>
      <c r="Q31" s="611"/>
      <c r="R31" s="611"/>
      <c r="S31" s="611"/>
      <c r="T31" s="611"/>
      <c r="U31" s="611"/>
      <c r="V31" s="611"/>
      <c r="W31" s="611"/>
      <c r="X31" s="611"/>
      <c r="Y31" s="611"/>
      <c r="Z31" s="611"/>
      <c r="AA31" s="611"/>
      <c r="AB31" s="611"/>
      <c r="AC31" s="611"/>
      <c r="AD31" s="611"/>
      <c r="AE31" s="611"/>
      <c r="AF31" s="611"/>
      <c r="AG31" s="611"/>
      <c r="AH31" s="611"/>
      <c r="AI31" s="611"/>
      <c r="AJ31" s="611"/>
      <c r="AK31" s="611"/>
      <c r="AL31" s="611"/>
      <c r="AM31" s="611"/>
    </row>
    <row r="32" spans="1:39" ht="11.25" customHeight="1">
      <c r="G32" s="691" t="s">
        <v>461</v>
      </c>
      <c r="H32" s="692">
        <v>5.2161336244368698E-3</v>
      </c>
      <c r="I32" s="692">
        <v>7.3414999287982566E-3</v>
      </c>
      <c r="J32" s="692">
        <v>7.7297221101102756E-3</v>
      </c>
      <c r="K32" s="692">
        <v>1.0006851305772686E-2</v>
      </c>
      <c r="L32" s="692">
        <v>1.0879841179635476E-2</v>
      </c>
      <c r="M32" s="692">
        <v>1.1572621147061859E-2</v>
      </c>
      <c r="N32" s="692">
        <v>1.2725421584858804E-2</v>
      </c>
      <c r="O32" s="692">
        <v>1.3204057329926744E-2</v>
      </c>
      <c r="P32" s="692">
        <v>1.3967450520178308E-2</v>
      </c>
      <c r="Q32" s="611"/>
      <c r="R32" s="611"/>
      <c r="S32" s="611"/>
      <c r="T32" s="611"/>
      <c r="U32" s="611"/>
      <c r="V32" s="611"/>
      <c r="W32" s="611"/>
      <c r="X32" s="611"/>
      <c r="Y32" s="611"/>
      <c r="Z32" s="611"/>
      <c r="AA32" s="611"/>
      <c r="AB32" s="611"/>
      <c r="AC32" s="611"/>
      <c r="AD32" s="611"/>
      <c r="AE32" s="611"/>
      <c r="AF32" s="611"/>
      <c r="AG32" s="611"/>
      <c r="AH32" s="611"/>
      <c r="AI32" s="611"/>
      <c r="AJ32" s="611"/>
      <c r="AK32" s="611"/>
      <c r="AL32" s="611"/>
      <c r="AM32" s="611"/>
    </row>
    <row r="33" spans="1:39" ht="11.25" customHeight="1">
      <c r="G33" s="691"/>
      <c r="H33" s="692"/>
      <c r="I33" s="692"/>
      <c r="J33" s="692"/>
      <c r="K33" s="692"/>
      <c r="L33" s="692"/>
      <c r="M33" s="692"/>
      <c r="N33" s="692"/>
      <c r="O33" s="692"/>
      <c r="P33" s="692"/>
      <c r="Q33" s="611"/>
      <c r="R33" s="611"/>
      <c r="S33" s="611"/>
      <c r="T33" s="611"/>
      <c r="U33" s="611"/>
      <c r="V33" s="611"/>
      <c r="W33" s="611"/>
      <c r="X33" s="611"/>
      <c r="Y33" s="611"/>
      <c r="Z33" s="611"/>
      <c r="AA33" s="611"/>
      <c r="AB33" s="611"/>
      <c r="AC33" s="611"/>
      <c r="AD33" s="611"/>
      <c r="AE33" s="611"/>
      <c r="AF33" s="611"/>
      <c r="AG33" s="611"/>
      <c r="AH33" s="611"/>
      <c r="AI33" s="611"/>
      <c r="AJ33" s="611"/>
      <c r="AK33" s="611"/>
      <c r="AL33" s="611"/>
      <c r="AM33" s="611"/>
    </row>
    <row r="34" spans="1:39" ht="11.25" customHeight="1">
      <c r="G34" s="693" t="s">
        <v>135</v>
      </c>
      <c r="H34" s="690"/>
      <c r="I34" s="690"/>
      <c r="J34" s="690"/>
      <c r="K34" s="690"/>
      <c r="L34" s="690"/>
      <c r="M34" s="690"/>
      <c r="N34" s="690"/>
      <c r="O34" s="690"/>
      <c r="P34" s="690"/>
      <c r="Q34" s="690"/>
      <c r="R34" s="690"/>
      <c r="S34" s="690"/>
      <c r="T34" s="690"/>
      <c r="U34" s="690"/>
      <c r="V34" s="690"/>
      <c r="W34" s="690"/>
      <c r="X34" s="690"/>
      <c r="Y34" s="690"/>
      <c r="Z34" s="690"/>
      <c r="AA34" s="690"/>
      <c r="AB34" s="690"/>
      <c r="AC34" s="690"/>
      <c r="AD34" s="676"/>
      <c r="AE34" s="676"/>
      <c r="AF34" s="611"/>
      <c r="AG34" s="611"/>
      <c r="AH34" s="611"/>
      <c r="AI34" s="611"/>
      <c r="AJ34" s="611"/>
      <c r="AK34" s="611"/>
      <c r="AL34" s="611"/>
      <c r="AM34" s="611"/>
    </row>
    <row r="35" spans="1:39" ht="12" customHeight="1">
      <c r="G35" s="688"/>
      <c r="H35" s="689">
        <v>1993</v>
      </c>
      <c r="I35" s="689">
        <v>1994</v>
      </c>
      <c r="J35" s="689">
        <v>1995</v>
      </c>
      <c r="K35" s="689">
        <v>1996</v>
      </c>
      <c r="L35" s="689">
        <v>1997</v>
      </c>
      <c r="M35" s="689">
        <v>1998</v>
      </c>
      <c r="N35" s="689">
        <v>1999</v>
      </c>
      <c r="O35" s="689">
        <v>2000</v>
      </c>
      <c r="P35" s="689">
        <v>2001</v>
      </c>
      <c r="Q35" s="689">
        <v>2002</v>
      </c>
      <c r="R35" s="689">
        <v>2003</v>
      </c>
      <c r="S35" s="689">
        <v>2004</v>
      </c>
      <c r="T35" s="689">
        <v>2005</v>
      </c>
      <c r="U35" s="689">
        <v>2006</v>
      </c>
      <c r="V35" s="689">
        <v>2007</v>
      </c>
      <c r="W35" s="689">
        <v>2008</v>
      </c>
      <c r="X35" s="689">
        <v>2009</v>
      </c>
      <c r="Y35" s="689">
        <v>2010</v>
      </c>
      <c r="Z35" s="689">
        <v>2011</v>
      </c>
      <c r="AA35" s="689" t="s">
        <v>126</v>
      </c>
      <c r="AB35" s="689">
        <v>2013</v>
      </c>
      <c r="AC35" s="689">
        <v>2014</v>
      </c>
      <c r="AD35" s="689">
        <v>2015</v>
      </c>
      <c r="AE35" s="689">
        <v>2016</v>
      </c>
      <c r="AF35" s="611"/>
      <c r="AG35" s="611"/>
      <c r="AH35" s="611"/>
      <c r="AI35" s="611"/>
      <c r="AJ35" s="611"/>
      <c r="AK35" s="611"/>
      <c r="AL35" s="611"/>
      <c r="AM35" s="611"/>
    </row>
    <row r="36" spans="1:39" ht="11.25" customHeight="1">
      <c r="G36" s="688" t="s">
        <v>127</v>
      </c>
      <c r="H36" s="690">
        <v>26.434566250000028</v>
      </c>
      <c r="I36" s="690">
        <v>24.836446150000022</v>
      </c>
      <c r="J36" s="690">
        <v>25.885470125000026</v>
      </c>
      <c r="K36" s="690">
        <v>27.25880022500003</v>
      </c>
      <c r="L36" s="690">
        <v>27.582078200000019</v>
      </c>
      <c r="M36" s="690">
        <v>28.661685300000034</v>
      </c>
      <c r="N36" s="690">
        <v>31.12854142500003</v>
      </c>
      <c r="O36" s="690">
        <v>34.737062725000023</v>
      </c>
      <c r="P36" s="690">
        <v>41.567105662450366</v>
      </c>
      <c r="Q36" s="690">
        <v>38.436369189550035</v>
      </c>
      <c r="R36" s="690">
        <v>38.295705932000047</v>
      </c>
      <c r="S36" s="690">
        <v>36.516018653450018</v>
      </c>
      <c r="T36" s="690">
        <v>36.824518176525011</v>
      </c>
      <c r="U36" s="690">
        <v>40.002221921375011</v>
      </c>
      <c r="V36" s="690">
        <v>44.761862847300023</v>
      </c>
      <c r="W36" s="690">
        <v>49.947616251925069</v>
      </c>
      <c r="X36" s="690">
        <v>54.089466971099917</v>
      </c>
      <c r="Y36" s="690">
        <v>48.885864154525031</v>
      </c>
      <c r="Z36" s="690">
        <v>56.310326348975053</v>
      </c>
      <c r="AA36" s="690">
        <v>53.203000000000003</v>
      </c>
      <c r="AB36" s="690">
        <v>57.369</v>
      </c>
      <c r="AC36" s="690">
        <v>63.414999999999999</v>
      </c>
      <c r="AD36" s="690">
        <v>66.572999999999993</v>
      </c>
      <c r="AE36" s="690">
        <v>71.926000000000002</v>
      </c>
      <c r="AF36" s="611"/>
      <c r="AG36" s="611"/>
      <c r="AH36" s="611"/>
      <c r="AI36" s="611"/>
      <c r="AJ36" s="611"/>
      <c r="AK36" s="611"/>
      <c r="AL36" s="611"/>
      <c r="AM36" s="611"/>
    </row>
    <row r="37" spans="1:39" ht="11.25" customHeight="1">
      <c r="G37" s="688" t="s">
        <v>128</v>
      </c>
      <c r="H37" s="692">
        <v>5.4240973639623812E-3</v>
      </c>
      <c r="I37" s="692">
        <v>5.0411250935943046E-3</v>
      </c>
      <c r="J37" s="692">
        <v>5.2161336244368698E-3</v>
      </c>
      <c r="K37" s="692">
        <v>5.4824712999302846E-3</v>
      </c>
      <c r="L37" s="692">
        <v>5.5873464511108153E-3</v>
      </c>
      <c r="M37" s="692">
        <v>5.8905130471703154E-3</v>
      </c>
      <c r="N37" s="692">
        <v>6.5339828627160902E-3</v>
      </c>
      <c r="O37" s="692">
        <v>7.3414999287982566E-3</v>
      </c>
      <c r="P37" s="692">
        <v>8.7922609909712336E-3</v>
      </c>
      <c r="Q37" s="692">
        <v>8.0665387176693526E-3</v>
      </c>
      <c r="R37" s="692">
        <v>8.0909008192411608E-3</v>
      </c>
      <c r="S37" s="692">
        <v>7.758426317767169E-3</v>
      </c>
      <c r="T37" s="692">
        <v>7.7297221101102756E-3</v>
      </c>
      <c r="U37" s="692">
        <v>8.2853528935081626E-3</v>
      </c>
      <c r="V37" s="692">
        <v>9.0942562217589014E-3</v>
      </c>
      <c r="W37" s="692">
        <v>9.9845364682328835E-3</v>
      </c>
      <c r="X37" s="692">
        <v>1.0962004240033881E-2</v>
      </c>
      <c r="Y37" s="692">
        <v>1.0006851305772686E-2</v>
      </c>
      <c r="Z37" s="692">
        <v>1.1556985011488724E-2</v>
      </c>
      <c r="AA37" s="692">
        <v>1.0879841179635476E-2</v>
      </c>
      <c r="AB37" s="694">
        <v>1.1572621147061859E-2</v>
      </c>
      <c r="AC37" s="694">
        <v>1.2725421584858804E-2</v>
      </c>
      <c r="AD37" s="694">
        <v>1.3204057329926744E-2</v>
      </c>
      <c r="AE37" s="694">
        <v>1.3967450520178308E-2</v>
      </c>
      <c r="AF37" s="611"/>
      <c r="AG37" s="611"/>
      <c r="AH37" s="611"/>
      <c r="AI37" s="611"/>
      <c r="AJ37" s="611"/>
      <c r="AK37" s="611"/>
      <c r="AL37" s="611"/>
      <c r="AM37" s="611"/>
    </row>
    <row r="38" spans="1:39" ht="11.25" customHeight="1">
      <c r="A38" s="789"/>
      <c r="B38" s="789"/>
      <c r="C38" s="789"/>
      <c r="D38" s="789"/>
      <c r="E38" s="143"/>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11"/>
      <c r="AG38" s="611"/>
      <c r="AH38" s="611"/>
      <c r="AI38" s="611"/>
      <c r="AJ38" s="611"/>
      <c r="AK38" s="611"/>
      <c r="AL38" s="611"/>
      <c r="AM38" s="611"/>
    </row>
    <row r="39" spans="1:39" ht="5.25" customHeight="1">
      <c r="A39" s="144"/>
      <c r="B39" s="144"/>
      <c r="C39" s="144"/>
      <c r="D39" s="144"/>
      <c r="E39" s="143"/>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11"/>
      <c r="AG39" s="611"/>
      <c r="AH39" s="611"/>
      <c r="AI39" s="611"/>
      <c r="AJ39" s="611"/>
      <c r="AK39" s="611"/>
      <c r="AL39" s="611"/>
      <c r="AM39" s="611"/>
    </row>
    <row r="40" spans="1:39" ht="11.25" customHeight="1">
      <c r="A40" s="142" t="s">
        <v>571</v>
      </c>
      <c r="F40" s="143"/>
      <c r="G40" s="402" t="s">
        <v>133</v>
      </c>
      <c r="H40" s="416"/>
      <c r="I40" s="416"/>
      <c r="J40" s="416"/>
      <c r="K40" s="416"/>
      <c r="L40" s="416"/>
      <c r="M40" s="416"/>
      <c r="N40" s="416"/>
      <c r="O40" s="416"/>
      <c r="P40" s="416"/>
      <c r="Q40" s="416"/>
      <c r="R40" s="416"/>
      <c r="S40" s="416"/>
      <c r="T40" s="416"/>
      <c r="U40" s="416"/>
      <c r="V40" s="416"/>
      <c r="W40" s="416"/>
      <c r="X40" s="416"/>
      <c r="Y40" s="416"/>
      <c r="Z40" s="416"/>
      <c r="AA40" s="416"/>
      <c r="AB40" s="416"/>
      <c r="AC40" s="416"/>
      <c r="AD40" s="676"/>
      <c r="AE40" s="676"/>
      <c r="AF40" s="611"/>
      <c r="AG40" s="611"/>
      <c r="AH40" s="611"/>
      <c r="AI40" s="611"/>
      <c r="AJ40" s="611"/>
      <c r="AK40" s="611"/>
      <c r="AL40" s="611"/>
      <c r="AM40" s="611"/>
    </row>
    <row r="41" spans="1:39" ht="12" customHeight="1">
      <c r="G41" s="416"/>
      <c r="H41" s="689">
        <v>1996</v>
      </c>
      <c r="I41" s="689">
        <v>2006</v>
      </c>
      <c r="J41" s="689">
        <v>2016</v>
      </c>
      <c r="K41" s="695"/>
      <c r="L41" s="696"/>
      <c r="M41" s="402" t="s">
        <v>260</v>
      </c>
      <c r="N41" s="689">
        <v>1993</v>
      </c>
      <c r="O41" s="689">
        <v>1994</v>
      </c>
      <c r="P41" s="689">
        <v>1995</v>
      </c>
      <c r="Q41" s="689">
        <v>1996</v>
      </c>
      <c r="R41" s="689">
        <v>1997</v>
      </c>
      <c r="S41" s="689">
        <v>1998</v>
      </c>
      <c r="T41" s="689">
        <v>1999</v>
      </c>
      <c r="U41" s="689">
        <v>2000</v>
      </c>
      <c r="V41" s="689">
        <v>2001</v>
      </c>
      <c r="W41" s="689">
        <v>2002</v>
      </c>
      <c r="X41" s="689">
        <v>2003</v>
      </c>
      <c r="Y41" s="689">
        <v>2004</v>
      </c>
      <c r="Z41" s="689">
        <v>2005</v>
      </c>
      <c r="AA41" s="689">
        <v>2006</v>
      </c>
      <c r="AB41" s="689">
        <v>2007</v>
      </c>
      <c r="AC41" s="689">
        <v>2008</v>
      </c>
      <c r="AD41" s="689">
        <v>2009</v>
      </c>
      <c r="AE41" s="689">
        <v>2010</v>
      </c>
      <c r="AF41" s="689">
        <v>2011</v>
      </c>
      <c r="AG41" s="689">
        <v>2012</v>
      </c>
      <c r="AH41" s="689">
        <v>2013</v>
      </c>
      <c r="AI41" s="689">
        <v>2014</v>
      </c>
      <c r="AJ41" s="689">
        <v>2015</v>
      </c>
      <c r="AK41" s="689">
        <v>2016</v>
      </c>
      <c r="AL41" s="611"/>
      <c r="AM41" s="611"/>
    </row>
    <row r="42" spans="1:39" ht="12" customHeight="1">
      <c r="G42" s="697" t="s">
        <v>709</v>
      </c>
      <c r="H42" s="696">
        <v>0.85247421963524828</v>
      </c>
      <c r="I42" s="696">
        <v>0.92</v>
      </c>
      <c r="J42" s="696">
        <v>0.9</v>
      </c>
      <c r="K42" s="698"/>
      <c r="L42" s="696"/>
      <c r="M42" s="697" t="s">
        <v>129</v>
      </c>
      <c r="N42" s="696">
        <v>0.78513700220066907</v>
      </c>
      <c r="O42" s="696">
        <v>0.73509145751917404</v>
      </c>
      <c r="P42" s="696">
        <v>0.78594296536849095</v>
      </c>
      <c r="Q42" s="696">
        <v>0.85247421963524828</v>
      </c>
      <c r="R42" s="696">
        <v>0.84578945813444828</v>
      </c>
      <c r="S42" s="696">
        <v>0.85280051553702529</v>
      </c>
      <c r="T42" s="696">
        <v>0.87065174545035662</v>
      </c>
      <c r="U42" s="696">
        <v>0.83469479355641107</v>
      </c>
      <c r="V42" s="696">
        <v>0.8206824006257829</v>
      </c>
      <c r="W42" s="696">
        <v>0.84123947517696163</v>
      </c>
      <c r="X42" s="696">
        <v>0.87324337133007901</v>
      </c>
      <c r="Y42" s="696">
        <v>0.88351051557826021</v>
      </c>
      <c r="Z42" s="696">
        <v>0.89958691433246707</v>
      </c>
      <c r="AA42" s="696">
        <v>0.92429311073076192</v>
      </c>
      <c r="AB42" s="696">
        <v>0.91204787163169876</v>
      </c>
      <c r="AC42" s="696">
        <v>0.91355687942648123</v>
      </c>
      <c r="AD42" s="696">
        <v>0.90988879708448189</v>
      </c>
      <c r="AE42" s="696">
        <v>0.91394471864499915</v>
      </c>
      <c r="AF42" s="696">
        <v>0.8957359686310824</v>
      </c>
      <c r="AG42" s="696">
        <v>0.89968652037617558</v>
      </c>
      <c r="AH42" s="696">
        <v>0.88540245566166453</v>
      </c>
      <c r="AI42" s="696">
        <v>0.90071770334928236</v>
      </c>
      <c r="AJ42" s="696">
        <v>0.89767441860465125</v>
      </c>
      <c r="AK42" s="696">
        <v>0.90200000000000002</v>
      </c>
      <c r="AL42" s="611"/>
      <c r="AM42" s="611"/>
    </row>
    <row r="43" spans="1:39" ht="12" customHeight="1">
      <c r="G43" s="697" t="s">
        <v>710</v>
      </c>
      <c r="H43" s="696">
        <v>0.14752578036475172</v>
      </c>
      <c r="I43" s="696">
        <v>0.08</v>
      </c>
      <c r="J43" s="696">
        <v>0.1</v>
      </c>
      <c r="K43" s="698"/>
      <c r="L43" s="676"/>
      <c r="M43" s="697" t="s">
        <v>130</v>
      </c>
      <c r="N43" s="696">
        <v>0.21486299779933093</v>
      </c>
      <c r="O43" s="696">
        <v>0.26490854248082585</v>
      </c>
      <c r="P43" s="696">
        <v>0.21405703463150916</v>
      </c>
      <c r="Q43" s="696">
        <v>0.14752578036475172</v>
      </c>
      <c r="R43" s="696">
        <v>0.15421054186555175</v>
      </c>
      <c r="S43" s="696">
        <v>0.14719948446297471</v>
      </c>
      <c r="T43" s="696">
        <v>0.12934825454964347</v>
      </c>
      <c r="U43" s="696">
        <v>0.16530520644358893</v>
      </c>
      <c r="V43" s="696">
        <v>0.17931759937421707</v>
      </c>
      <c r="W43" s="696">
        <v>0.15876052482303837</v>
      </c>
      <c r="X43" s="696">
        <v>0.12675662866992113</v>
      </c>
      <c r="Y43" s="696">
        <v>0.11648948442173976</v>
      </c>
      <c r="Z43" s="696">
        <v>0.10041308566753282</v>
      </c>
      <c r="AA43" s="696">
        <v>7.5706889269238048E-2</v>
      </c>
      <c r="AB43" s="696">
        <v>8.7952128368301241E-2</v>
      </c>
      <c r="AC43" s="696">
        <v>8.6443120573519161E-2</v>
      </c>
      <c r="AD43" s="696">
        <v>9.0111202915518634E-2</v>
      </c>
      <c r="AE43" s="696">
        <v>8.605528135500129E-2</v>
      </c>
      <c r="AF43" s="696">
        <v>0.10426403136891757</v>
      </c>
      <c r="AG43" s="696">
        <v>0.10031347962382446</v>
      </c>
      <c r="AH43" s="696">
        <v>0.11459754433833562</v>
      </c>
      <c r="AI43" s="696">
        <v>9.8086124401913874E-2</v>
      </c>
      <c r="AJ43" s="696">
        <v>0.10232558139534885</v>
      </c>
      <c r="AK43" s="696">
        <v>9.8000000000000004E-2</v>
      </c>
      <c r="AL43" s="611"/>
      <c r="AM43" s="611"/>
    </row>
    <row r="44" spans="1:39" ht="12" customHeight="1">
      <c r="G44" s="676"/>
      <c r="H44" s="676"/>
      <c r="I44" s="676"/>
      <c r="J44" s="676"/>
      <c r="K44" s="676"/>
      <c r="L44" s="676"/>
      <c r="M44" s="676"/>
      <c r="N44" s="676"/>
      <c r="O44" s="676"/>
      <c r="P44" s="676"/>
      <c r="Q44" s="676"/>
      <c r="R44" s="676"/>
      <c r="S44" s="676"/>
      <c r="T44" s="676"/>
      <c r="U44" s="676"/>
      <c r="V44" s="676"/>
      <c r="W44" s="676"/>
      <c r="X44" s="676"/>
      <c r="Y44" s="676"/>
      <c r="Z44" s="676"/>
      <c r="AA44" s="676"/>
      <c r="AB44" s="676"/>
      <c r="AC44" s="676"/>
      <c r="AD44" s="676"/>
      <c r="AE44" s="676"/>
      <c r="AF44" s="611"/>
      <c r="AG44" s="611"/>
      <c r="AH44" s="611"/>
      <c r="AI44" s="611"/>
      <c r="AJ44" s="611"/>
      <c r="AK44" s="611"/>
      <c r="AL44" s="611"/>
      <c r="AM44" s="611"/>
    </row>
    <row r="45" spans="1:39" ht="12" customHeight="1">
      <c r="G45" s="676"/>
      <c r="H45" s="676"/>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11"/>
      <c r="AG45" s="611"/>
      <c r="AH45" s="611"/>
      <c r="AI45" s="611"/>
      <c r="AJ45" s="611"/>
      <c r="AK45" s="611"/>
      <c r="AL45" s="611"/>
      <c r="AM45" s="611"/>
    </row>
    <row r="46" spans="1:39" ht="6" customHeight="1">
      <c r="A46" s="107"/>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676"/>
      <c r="AE46" s="676"/>
      <c r="AF46" s="611"/>
      <c r="AG46" s="611"/>
      <c r="AH46" s="611"/>
      <c r="AI46" s="611"/>
      <c r="AJ46" s="611"/>
      <c r="AK46" s="611"/>
      <c r="AL46" s="611"/>
      <c r="AM46" s="611"/>
    </row>
    <row r="47" spans="1:39" ht="11.25" customHeight="1">
      <c r="A47" s="797" t="s">
        <v>650</v>
      </c>
      <c r="B47" s="797"/>
      <c r="C47" s="797"/>
      <c r="D47" s="797"/>
      <c r="E47" s="145"/>
      <c r="G47" s="402" t="s">
        <v>132</v>
      </c>
      <c r="H47" s="416"/>
      <c r="I47" s="416"/>
      <c r="J47" s="416"/>
      <c r="K47" s="416"/>
      <c r="L47" s="676"/>
      <c r="M47" s="676"/>
      <c r="N47" s="676"/>
      <c r="O47" s="676"/>
      <c r="P47" s="676"/>
      <c r="Q47" s="676"/>
      <c r="R47" s="676"/>
      <c r="S47" s="699"/>
      <c r="T47" s="699"/>
      <c r="U47" s="690"/>
      <c r="V47" s="690"/>
      <c r="W47" s="676"/>
      <c r="X47" s="676"/>
      <c r="Y47" s="676"/>
      <c r="Z47" s="676"/>
      <c r="AA47" s="676"/>
      <c r="AB47" s="676"/>
      <c r="AC47" s="676"/>
      <c r="AD47" s="676"/>
      <c r="AE47" s="676"/>
      <c r="AF47" s="611"/>
      <c r="AG47" s="611"/>
      <c r="AH47" s="611"/>
      <c r="AI47" s="611"/>
      <c r="AJ47" s="611"/>
      <c r="AK47" s="611"/>
      <c r="AL47" s="611"/>
      <c r="AM47" s="611"/>
    </row>
    <row r="48" spans="1:39" ht="11.25" customHeight="1">
      <c r="A48" s="107"/>
      <c r="B48" s="113"/>
      <c r="C48" s="113"/>
      <c r="F48" s="145"/>
      <c r="G48" s="416"/>
      <c r="H48" s="695">
        <v>2016</v>
      </c>
      <c r="I48" s="695"/>
      <c r="J48" s="416"/>
      <c r="K48" s="416"/>
      <c r="L48" s="676"/>
      <c r="M48" s="676"/>
      <c r="N48" s="676"/>
      <c r="O48" s="676"/>
      <c r="P48" s="676"/>
      <c r="Q48" s="676"/>
      <c r="R48" s="497"/>
      <c r="S48" s="700"/>
      <c r="T48" s="700"/>
      <c r="U48" s="701"/>
      <c r="V48" s="701"/>
      <c r="W48" s="676"/>
      <c r="X48" s="676"/>
      <c r="Y48" s="676"/>
      <c r="Z48" s="676"/>
      <c r="AA48" s="676"/>
      <c r="AB48" s="676"/>
      <c r="AC48" s="676"/>
      <c r="AD48" s="676"/>
      <c r="AE48" s="676"/>
      <c r="AF48" s="611"/>
      <c r="AG48" s="611"/>
      <c r="AH48" s="611"/>
      <c r="AI48" s="611"/>
      <c r="AJ48" s="611"/>
      <c r="AK48" s="611"/>
      <c r="AL48" s="611"/>
      <c r="AM48" s="611"/>
    </row>
    <row r="49" spans="1:39" ht="12" customHeight="1">
      <c r="G49" s="416" t="s">
        <v>463</v>
      </c>
      <c r="H49" s="692">
        <v>0.70136963397472518</v>
      </c>
      <c r="I49" s="692"/>
      <c r="J49" s="416"/>
      <c r="K49" s="692"/>
      <c r="L49" s="676"/>
      <c r="M49" s="676"/>
      <c r="N49" s="676"/>
      <c r="O49" s="676"/>
      <c r="P49" s="676"/>
      <c r="Q49" s="676"/>
      <c r="R49" s="676"/>
      <c r="S49" s="676"/>
      <c r="T49" s="676"/>
      <c r="U49" s="676"/>
      <c r="V49" s="676"/>
      <c r="W49" s="676"/>
      <c r="X49" s="676"/>
      <c r="Y49" s="676"/>
      <c r="Z49" s="676"/>
      <c r="AA49" s="676"/>
      <c r="AB49" s="676"/>
      <c r="AC49" s="676"/>
      <c r="AD49" s="676"/>
      <c r="AE49" s="676"/>
      <c r="AF49" s="611"/>
      <c r="AG49" s="611"/>
      <c r="AH49" s="611"/>
      <c r="AI49" s="611"/>
      <c r="AJ49" s="611"/>
      <c r="AK49" s="611"/>
      <c r="AL49" s="611"/>
      <c r="AM49" s="611"/>
    </row>
    <row r="50" spans="1:39" ht="12" customHeight="1">
      <c r="A50" s="98"/>
      <c r="B50" s="98"/>
      <c r="C50" s="98"/>
      <c r="D50" s="107"/>
      <c r="G50" s="416" t="s">
        <v>462</v>
      </c>
      <c r="H50" s="692">
        <v>0.14320547296261721</v>
      </c>
      <c r="I50" s="692"/>
      <c r="J50" s="696"/>
      <c r="K50" s="696"/>
      <c r="L50" s="676"/>
      <c r="M50" s="676"/>
      <c r="N50" s="676"/>
      <c r="O50" s="676"/>
      <c r="P50" s="676"/>
      <c r="Q50" s="676"/>
      <c r="R50" s="676"/>
      <c r="S50" s="676"/>
      <c r="T50" s="676"/>
      <c r="U50" s="676"/>
      <c r="V50" s="676"/>
      <c r="W50" s="676"/>
      <c r="X50" s="676"/>
      <c r="Y50" s="676"/>
      <c r="Z50" s="676"/>
      <c r="AA50" s="676"/>
      <c r="AB50" s="676"/>
      <c r="AC50" s="676"/>
      <c r="AD50" s="676"/>
      <c r="AE50" s="676"/>
      <c r="AF50" s="611"/>
      <c r="AG50" s="611"/>
      <c r="AH50" s="611"/>
      <c r="AI50" s="611"/>
      <c r="AJ50" s="611"/>
      <c r="AK50" s="611"/>
      <c r="AL50" s="611"/>
      <c r="AM50" s="611"/>
    </row>
    <row r="51" spans="1:39" ht="11.25" customHeight="1">
      <c r="A51" s="98"/>
      <c r="B51" s="98"/>
      <c r="C51" s="98"/>
      <c r="D51" s="146"/>
      <c r="E51" s="147"/>
      <c r="G51" s="416" t="s">
        <v>464</v>
      </c>
      <c r="H51" s="692">
        <v>0.15541095985843864</v>
      </c>
      <c r="I51" s="676"/>
      <c r="J51" s="416"/>
      <c r="K51" s="692"/>
      <c r="L51" s="676"/>
      <c r="M51" s="676"/>
      <c r="N51" s="676"/>
      <c r="O51" s="676"/>
      <c r="P51" s="676"/>
      <c r="Q51" s="676"/>
      <c r="R51" s="676"/>
      <c r="S51" s="611"/>
      <c r="T51" s="611"/>
      <c r="U51" s="611"/>
      <c r="V51" s="611"/>
      <c r="W51" s="611"/>
      <c r="X51" s="611"/>
      <c r="Y51" s="611"/>
      <c r="Z51" s="611"/>
      <c r="AA51" s="611"/>
      <c r="AB51" s="611"/>
      <c r="AC51" s="611"/>
      <c r="AD51" s="611"/>
      <c r="AE51" s="611"/>
      <c r="AF51" s="611"/>
      <c r="AG51" s="611"/>
      <c r="AH51" s="611"/>
      <c r="AI51" s="611"/>
      <c r="AJ51" s="611"/>
      <c r="AK51" s="611"/>
      <c r="AL51" s="611"/>
      <c r="AM51" s="611"/>
    </row>
    <row r="52" spans="1:39" ht="6.75" customHeight="1">
      <c r="A52" s="107"/>
      <c r="G52" s="416"/>
      <c r="H52" s="416"/>
      <c r="I52" s="416"/>
      <c r="J52" s="416"/>
      <c r="K52" s="416"/>
      <c r="L52" s="416"/>
      <c r="M52" s="416"/>
      <c r="N52" s="416"/>
      <c r="O52" s="416"/>
      <c r="P52" s="416"/>
      <c r="Q52" s="416"/>
      <c r="R52" s="416"/>
      <c r="S52" s="611"/>
      <c r="T52" s="611"/>
      <c r="U52" s="611"/>
      <c r="V52" s="611"/>
      <c r="W52" s="611"/>
      <c r="X52" s="611"/>
      <c r="Y52" s="611"/>
      <c r="Z52" s="611"/>
      <c r="AA52" s="611"/>
      <c r="AB52" s="611"/>
      <c r="AC52" s="611"/>
      <c r="AD52" s="611"/>
      <c r="AE52" s="611"/>
      <c r="AF52" s="611"/>
      <c r="AG52" s="611"/>
      <c r="AH52" s="611"/>
      <c r="AI52" s="611"/>
      <c r="AJ52" s="611"/>
      <c r="AK52" s="611"/>
      <c r="AL52" s="611"/>
      <c r="AM52" s="611"/>
    </row>
    <row r="53" spans="1:39" ht="15" customHeight="1">
      <c r="A53" s="98"/>
      <c r="B53" s="98"/>
      <c r="C53" s="98"/>
      <c r="D53" s="146" t="s">
        <v>649</v>
      </c>
      <c r="E53" s="147"/>
      <c r="F53" s="147"/>
      <c r="G53" s="497"/>
      <c r="H53" s="676"/>
      <c r="I53" s="676"/>
      <c r="J53" s="676"/>
      <c r="K53" s="676"/>
      <c r="L53" s="676"/>
      <c r="M53" s="676"/>
      <c r="N53" s="611"/>
      <c r="O53" s="611"/>
      <c r="P53" s="676"/>
      <c r="Q53" s="676"/>
      <c r="R53" s="676"/>
      <c r="S53" s="611"/>
      <c r="T53" s="611"/>
      <c r="U53" s="611"/>
      <c r="V53" s="611"/>
      <c r="W53" s="611"/>
      <c r="X53" s="611"/>
      <c r="Y53" s="611"/>
      <c r="Z53" s="611"/>
      <c r="AA53" s="611"/>
      <c r="AB53" s="611"/>
      <c r="AC53" s="611"/>
      <c r="AD53" s="611"/>
      <c r="AE53" s="611"/>
      <c r="AF53" s="611"/>
      <c r="AG53" s="611"/>
      <c r="AH53" s="611"/>
      <c r="AI53" s="611"/>
      <c r="AJ53" s="611"/>
      <c r="AK53" s="611"/>
      <c r="AL53" s="611"/>
      <c r="AM53" s="611"/>
    </row>
    <row r="54" spans="1:39" s="108" customFormat="1" ht="10.5" customHeight="1">
      <c r="A54" s="98"/>
      <c r="B54" s="98"/>
      <c r="C54" s="98"/>
      <c r="E54" s="98"/>
      <c r="F54" s="98"/>
      <c r="G54" s="697"/>
      <c r="H54" s="696"/>
      <c r="I54" s="696"/>
      <c r="J54" s="696"/>
      <c r="K54" s="702"/>
      <c r="L54" s="428"/>
      <c r="M54" s="676"/>
      <c r="N54" s="428"/>
      <c r="O54" s="428"/>
      <c r="P54" s="676"/>
      <c r="Q54" s="676"/>
      <c r="R54" s="676"/>
      <c r="S54" s="428"/>
      <c r="T54" s="428"/>
      <c r="U54" s="428"/>
      <c r="V54" s="428"/>
      <c r="W54" s="428"/>
      <c r="X54" s="428"/>
      <c r="Y54" s="428"/>
      <c r="Z54" s="428"/>
      <c r="AA54" s="428"/>
      <c r="AB54" s="428"/>
      <c r="AC54" s="428"/>
      <c r="AD54" s="428"/>
      <c r="AE54" s="428"/>
      <c r="AF54" s="428"/>
      <c r="AG54" s="428"/>
      <c r="AH54" s="428"/>
      <c r="AI54" s="428"/>
      <c r="AJ54" s="428"/>
      <c r="AK54" s="428"/>
      <c r="AL54" s="428"/>
      <c r="AM54" s="428"/>
    </row>
    <row r="55" spans="1:39" s="108" customFormat="1" ht="10.5" customHeight="1">
      <c r="A55" s="98"/>
      <c r="B55" s="98"/>
      <c r="C55" s="98"/>
      <c r="E55" s="98"/>
      <c r="F55" s="98"/>
      <c r="G55" s="129"/>
      <c r="H55" s="129"/>
      <c r="I55" s="129"/>
      <c r="J55" s="129"/>
      <c r="K55" s="129"/>
      <c r="L55" s="129"/>
      <c r="M55" s="129"/>
      <c r="N55" s="129"/>
      <c r="O55" s="129"/>
      <c r="P55" s="129"/>
      <c r="Q55" s="129"/>
      <c r="R55" s="129"/>
    </row>
    <row r="56" spans="1:39" s="108" customFormat="1" ht="10.5" customHeight="1">
      <c r="A56" s="98"/>
      <c r="B56" s="98"/>
      <c r="C56" s="98"/>
      <c r="E56" s="98"/>
      <c r="F56" s="98"/>
      <c r="G56" s="129"/>
      <c r="H56" s="129"/>
      <c r="I56" s="129"/>
      <c r="J56" s="129"/>
      <c r="K56" s="129"/>
      <c r="L56" s="129"/>
      <c r="M56" s="129"/>
      <c r="N56" s="129"/>
      <c r="O56" s="129"/>
      <c r="P56" s="129"/>
      <c r="Q56" s="129"/>
      <c r="R56" s="129"/>
    </row>
  </sheetData>
  <mergeCells count="3">
    <mergeCell ref="A47:D47"/>
    <mergeCell ref="A1:D1"/>
    <mergeCell ref="A38:D38"/>
  </mergeCells>
  <hyperlinks>
    <hyperlink ref="F1" location="Contents!A1" display="Back to the Contents"/>
    <hyperlink ref="F2" location="Methodology!A1" display="Methodology"/>
  </hyperlinks>
  <pageMargins left="0.78740157480314965" right="0.78740157480314965" top="0.23622047244094491" bottom="0.47244094488188981" header="0" footer="7.874015748031496E-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showGridLines="0" view="pageBreakPreview" zoomScale="140" zoomScaleNormal="145" zoomScaleSheetLayoutView="140" workbookViewId="0">
      <selection sqref="A1:D1"/>
    </sheetView>
  </sheetViews>
  <sheetFormatPr defaultRowHeight="11.25"/>
  <cols>
    <col min="1" max="1" width="41.42578125" style="108" customWidth="1"/>
    <col min="2" max="2" width="2.85546875" style="108" customWidth="1"/>
    <col min="3" max="3" width="14.140625" style="108" customWidth="1"/>
    <col min="4" max="10" width="7.140625" style="108" customWidth="1"/>
    <col min="11" max="12" width="8.42578125" style="13" customWidth="1"/>
    <col min="13" max="16384" width="9.140625" style="107"/>
  </cols>
  <sheetData>
    <row r="1" spans="1:12" s="109" customFormat="1" ht="24" customHeight="1">
      <c r="A1" s="297" t="s">
        <v>406</v>
      </c>
      <c r="B1" s="5"/>
      <c r="C1" s="121" t="s">
        <v>691</v>
      </c>
      <c r="D1" s="295"/>
      <c r="E1" s="295"/>
      <c r="F1" s="295"/>
      <c r="G1" s="295"/>
      <c r="H1" s="106"/>
      <c r="I1" s="106"/>
      <c r="J1" s="295"/>
      <c r="K1" s="5"/>
      <c r="L1" s="5"/>
    </row>
    <row r="2" spans="1:12" s="108" customFormat="1" ht="30" customHeight="1">
      <c r="A2" s="296" t="s">
        <v>600</v>
      </c>
      <c r="B2" s="98"/>
      <c r="C2" s="121" t="s">
        <v>577</v>
      </c>
      <c r="D2" s="525"/>
      <c r="E2" s="703" t="s">
        <v>258</v>
      </c>
      <c r="F2" s="402"/>
      <c r="G2" s="525"/>
      <c r="H2" s="402">
        <v>2016</v>
      </c>
      <c r="I2" s="467"/>
      <c r="J2" s="704"/>
      <c r="K2" s="705"/>
      <c r="L2" s="98"/>
    </row>
    <row r="3" spans="1:12" s="113" customFormat="1" ht="10.5" customHeight="1">
      <c r="A3" s="120"/>
      <c r="D3" s="525" t="s">
        <v>306</v>
      </c>
      <c r="E3" s="614">
        <v>3.79023353240378E-3</v>
      </c>
      <c r="F3" s="614"/>
      <c r="G3" s="706" t="s">
        <v>382</v>
      </c>
      <c r="H3" s="578">
        <v>9.1391040259081194E-2</v>
      </c>
      <c r="I3" s="478"/>
      <c r="J3" s="707"/>
      <c r="K3" s="467"/>
      <c r="L3" s="117"/>
    </row>
    <row r="4" spans="1:12" s="209" customFormat="1" ht="10.5" customHeight="1">
      <c r="A4" s="117"/>
      <c r="B4" s="264"/>
      <c r="C4" s="264"/>
      <c r="D4" s="525" t="s">
        <v>310</v>
      </c>
      <c r="E4" s="614">
        <v>7.176271093608049E-3</v>
      </c>
      <c r="F4" s="614"/>
      <c r="G4" s="525" t="s">
        <v>301</v>
      </c>
      <c r="H4" s="708">
        <v>9.349009644787927E-2</v>
      </c>
      <c r="I4" s="478"/>
      <c r="J4" s="709"/>
      <c r="K4" s="512"/>
      <c r="L4" s="203"/>
    </row>
    <row r="5" spans="1:12" s="209" customFormat="1" ht="9.75">
      <c r="A5" s="112"/>
      <c r="B5" s="112"/>
      <c r="C5" s="112"/>
      <c r="D5" s="525" t="s">
        <v>305</v>
      </c>
      <c r="E5" s="614">
        <v>7.7197096974632815E-3</v>
      </c>
      <c r="F5" s="614"/>
      <c r="G5" s="525" t="s">
        <v>306</v>
      </c>
      <c r="H5" s="708">
        <v>0.10303388533787573</v>
      </c>
      <c r="I5" s="478"/>
      <c r="J5" s="473"/>
      <c r="K5" s="512"/>
      <c r="L5" s="203"/>
    </row>
    <row r="6" spans="1:12" s="209" customFormat="1" ht="11.25" customHeight="1">
      <c r="A6" s="116"/>
      <c r="B6" s="113"/>
      <c r="C6" s="113"/>
      <c r="D6" s="525" t="s">
        <v>297</v>
      </c>
      <c r="E6" s="614">
        <v>8.5001155392704919E-3</v>
      </c>
      <c r="F6" s="614"/>
      <c r="G6" s="525" t="s">
        <v>304</v>
      </c>
      <c r="H6" s="708">
        <v>0.12362588548816478</v>
      </c>
      <c r="I6" s="478"/>
      <c r="J6" s="707"/>
      <c r="K6" s="512"/>
      <c r="L6" s="203"/>
    </row>
    <row r="7" spans="1:12" s="209" customFormat="1" ht="11.25" customHeight="1">
      <c r="A7" s="115"/>
      <c r="B7" s="113"/>
      <c r="C7" s="113"/>
      <c r="D7" s="525" t="s">
        <v>303</v>
      </c>
      <c r="E7" s="614">
        <v>9.8475112295588977E-3</v>
      </c>
      <c r="F7" s="614"/>
      <c r="G7" s="525" t="s">
        <v>307</v>
      </c>
      <c r="H7" s="708">
        <v>0.12695720151206891</v>
      </c>
      <c r="I7" s="478"/>
      <c r="J7" s="707"/>
      <c r="K7" s="512"/>
      <c r="L7" s="203"/>
    </row>
    <row r="8" spans="1:12" s="209" customFormat="1" ht="11.25" customHeight="1">
      <c r="A8" s="115"/>
      <c r="B8" s="113"/>
      <c r="C8" s="113"/>
      <c r="D8" s="525" t="s">
        <v>295</v>
      </c>
      <c r="E8" s="614">
        <v>1.0457743843714435E-2</v>
      </c>
      <c r="F8" s="614"/>
      <c r="G8" s="525" t="s">
        <v>292</v>
      </c>
      <c r="H8" s="708">
        <v>0.1270823102662943</v>
      </c>
      <c r="I8" s="478"/>
      <c r="J8" s="707"/>
      <c r="K8" s="512"/>
      <c r="L8" s="203"/>
    </row>
    <row r="9" spans="1:12" s="209" customFormat="1" ht="11.25" customHeight="1">
      <c r="A9" s="113"/>
      <c r="B9" s="113"/>
      <c r="C9" s="113"/>
      <c r="D9" s="525" t="s">
        <v>308</v>
      </c>
      <c r="E9" s="614">
        <v>1.0670119014831454E-2</v>
      </c>
      <c r="F9" s="614"/>
      <c r="G9" s="525" t="s">
        <v>293</v>
      </c>
      <c r="H9" s="708">
        <v>0.12915269141269675</v>
      </c>
      <c r="I9" s="478"/>
      <c r="J9" s="707"/>
      <c r="K9" s="512"/>
      <c r="L9" s="203"/>
    </row>
    <row r="10" spans="1:12" s="209" customFormat="1" ht="11.25" customHeight="1">
      <c r="A10" s="115"/>
      <c r="B10" s="113"/>
      <c r="C10" s="113"/>
      <c r="D10" s="525" t="s">
        <v>298</v>
      </c>
      <c r="E10" s="614">
        <v>1.1777225369020733E-2</v>
      </c>
      <c r="F10" s="614"/>
      <c r="G10" s="525" t="s">
        <v>309</v>
      </c>
      <c r="H10" s="708">
        <v>0.1384081742187255</v>
      </c>
      <c r="I10" s="478"/>
      <c r="J10" s="707"/>
      <c r="K10" s="512"/>
      <c r="L10" s="203"/>
    </row>
    <row r="11" spans="1:12" s="209" customFormat="1" ht="11.25" customHeight="1">
      <c r="A11" s="115"/>
      <c r="B11" s="113"/>
      <c r="C11" s="113"/>
      <c r="D11" s="525" t="s">
        <v>301</v>
      </c>
      <c r="E11" s="614">
        <v>1.2298975213786988E-2</v>
      </c>
      <c r="F11" s="614"/>
      <c r="G11" s="525" t="s">
        <v>312</v>
      </c>
      <c r="H11" s="708">
        <v>0.15530529938401774</v>
      </c>
      <c r="I11" s="478"/>
      <c r="J11" s="707"/>
      <c r="K11" s="512"/>
      <c r="L11" s="203"/>
    </row>
    <row r="12" spans="1:12" s="209" customFormat="1" ht="11.25" customHeight="1">
      <c r="A12" s="115"/>
      <c r="B12" s="113"/>
      <c r="C12" s="113"/>
      <c r="D12" s="525" t="s">
        <v>291</v>
      </c>
      <c r="E12" s="614">
        <v>1.2744828281934991E-2</v>
      </c>
      <c r="F12" s="614"/>
      <c r="G12" s="525" t="s">
        <v>300</v>
      </c>
      <c r="H12" s="708">
        <v>0.15556272326874235</v>
      </c>
      <c r="I12" s="478"/>
      <c r="J12" s="707"/>
      <c r="K12" s="512"/>
      <c r="L12" s="203"/>
    </row>
    <row r="13" spans="1:12" s="209" customFormat="1" ht="11.25" customHeight="1">
      <c r="A13" s="43"/>
      <c r="B13" s="43"/>
      <c r="C13" s="43"/>
      <c r="D13" s="525" t="s">
        <v>304</v>
      </c>
      <c r="E13" s="614">
        <v>1.3100691669732796E-2</v>
      </c>
      <c r="F13" s="614"/>
      <c r="G13" s="706" t="s">
        <v>30</v>
      </c>
      <c r="H13" s="578">
        <v>0.16592083403640825</v>
      </c>
      <c r="I13" s="617"/>
      <c r="J13" s="710"/>
      <c r="K13" s="512"/>
      <c r="L13" s="203"/>
    </row>
    <row r="14" spans="1:12" s="209" customFormat="1" ht="11.25" customHeight="1">
      <c r="A14" s="43"/>
      <c r="B14" s="43"/>
      <c r="C14" s="43"/>
      <c r="D14" s="525" t="s">
        <v>296</v>
      </c>
      <c r="E14" s="614">
        <v>1.3377407011606621E-2</v>
      </c>
      <c r="F14" s="614"/>
      <c r="G14" s="525" t="s">
        <v>640</v>
      </c>
      <c r="H14" s="708">
        <v>0.17433077492727342</v>
      </c>
      <c r="I14" s="478"/>
      <c r="J14" s="710"/>
      <c r="K14" s="512"/>
      <c r="L14" s="203"/>
    </row>
    <row r="15" spans="1:12" s="209" customFormat="1" ht="11.25" customHeight="1">
      <c r="A15" s="113"/>
      <c r="B15" s="113"/>
      <c r="C15" s="113"/>
      <c r="D15" s="706" t="s">
        <v>382</v>
      </c>
      <c r="E15" s="711">
        <v>1.399223143270896E-2</v>
      </c>
      <c r="F15" s="711"/>
      <c r="G15" s="525" t="s">
        <v>305</v>
      </c>
      <c r="H15" s="708">
        <v>0.17450901875470659</v>
      </c>
      <c r="I15" s="478"/>
      <c r="J15" s="707"/>
      <c r="K15" s="512"/>
      <c r="L15" s="203"/>
    </row>
    <row r="16" spans="1:12" s="209" customFormat="1" ht="11.25" customHeight="1">
      <c r="A16" s="266"/>
      <c r="B16" s="113"/>
      <c r="C16" s="113"/>
      <c r="D16" s="525" t="s">
        <v>294</v>
      </c>
      <c r="E16" s="614">
        <v>1.424394353766073E-2</v>
      </c>
      <c r="F16" s="614"/>
      <c r="G16" s="525" t="s">
        <v>296</v>
      </c>
      <c r="H16" s="708">
        <v>0.1747708935300489</v>
      </c>
      <c r="I16" s="478"/>
      <c r="J16" s="707"/>
      <c r="K16" s="512"/>
      <c r="L16" s="203"/>
    </row>
    <row r="17" spans="1:12" s="209" customFormat="1" ht="11.25" customHeight="1">
      <c r="A17" s="266"/>
      <c r="B17" s="113"/>
      <c r="C17" s="113"/>
      <c r="D17" s="525" t="s">
        <v>300</v>
      </c>
      <c r="E17" s="614">
        <v>1.4290162959929433E-2</v>
      </c>
      <c r="F17" s="614"/>
      <c r="G17" s="525" t="s">
        <v>303</v>
      </c>
      <c r="H17" s="708">
        <v>0.17776764376342163</v>
      </c>
      <c r="I17" s="478"/>
      <c r="J17" s="707"/>
      <c r="K17" s="512"/>
      <c r="L17" s="203"/>
    </row>
    <row r="18" spans="1:12" s="209" customFormat="1" ht="11.25" customHeight="1">
      <c r="A18" s="113"/>
      <c r="B18" s="113"/>
      <c r="C18" s="113"/>
      <c r="D18" s="706" t="s">
        <v>30</v>
      </c>
      <c r="E18" s="711">
        <v>1.7183634212463113E-2</v>
      </c>
      <c r="F18" s="711"/>
      <c r="G18" s="525" t="s">
        <v>294</v>
      </c>
      <c r="H18" s="708">
        <v>0.1801159418774208</v>
      </c>
      <c r="I18" s="478"/>
      <c r="J18" s="707"/>
      <c r="K18" s="512"/>
      <c r="L18" s="203"/>
    </row>
    <row r="19" spans="1:12" s="209" customFormat="1" ht="11.25" customHeight="1">
      <c r="A19" s="113"/>
      <c r="B19" s="113"/>
      <c r="C19" s="113"/>
      <c r="D19" s="525" t="s">
        <v>309</v>
      </c>
      <c r="E19" s="614">
        <v>1.7972689665670699E-2</v>
      </c>
      <c r="F19" s="614"/>
      <c r="G19" s="525" t="s">
        <v>308</v>
      </c>
      <c r="H19" s="708">
        <v>0.18546571801921319</v>
      </c>
      <c r="I19" s="478"/>
      <c r="J19" s="707"/>
      <c r="K19" s="512"/>
      <c r="L19" s="203"/>
    </row>
    <row r="20" spans="1:12" s="209" customFormat="1" ht="11.25" customHeight="1">
      <c r="A20" s="113"/>
      <c r="B20" s="113"/>
      <c r="C20" s="113"/>
      <c r="D20" s="525" t="s">
        <v>307</v>
      </c>
      <c r="E20" s="614">
        <v>1.8989883682230785E-2</v>
      </c>
      <c r="F20" s="614"/>
      <c r="G20" s="525" t="s">
        <v>302</v>
      </c>
      <c r="H20" s="708">
        <v>0.19541277959708755</v>
      </c>
      <c r="I20" s="478"/>
      <c r="J20" s="707"/>
      <c r="K20" s="512"/>
      <c r="L20" s="203"/>
    </row>
    <row r="21" spans="1:12" s="209" customFormat="1" ht="11.25" customHeight="1">
      <c r="A21" s="113"/>
      <c r="B21" s="113"/>
      <c r="C21" s="113"/>
      <c r="D21" s="525" t="s">
        <v>302</v>
      </c>
      <c r="E21" s="614">
        <v>1.9878853400007043E-2</v>
      </c>
      <c r="F21" s="614"/>
      <c r="G21" s="525" t="s">
        <v>291</v>
      </c>
      <c r="H21" s="708">
        <v>0.19901240499573311</v>
      </c>
      <c r="I21" s="478"/>
      <c r="J21" s="707"/>
      <c r="K21" s="512"/>
      <c r="L21" s="203"/>
    </row>
    <row r="22" spans="1:12" s="209" customFormat="1" ht="11.25" customHeight="1">
      <c r="A22" s="113"/>
      <c r="B22" s="113"/>
      <c r="C22" s="113"/>
      <c r="D22" s="525" t="s">
        <v>293</v>
      </c>
      <c r="E22" s="614">
        <v>2.2445993316819776E-2</v>
      </c>
      <c r="F22" s="614"/>
      <c r="G22" s="525" t="s">
        <v>311</v>
      </c>
      <c r="H22" s="708">
        <v>0.20457650693307564</v>
      </c>
      <c r="I22" s="478"/>
      <c r="J22" s="707"/>
      <c r="K22" s="512"/>
      <c r="L22" s="203"/>
    </row>
    <row r="23" spans="1:12" s="209" customFormat="1" ht="4.5" customHeight="1">
      <c r="A23" s="113"/>
      <c r="B23" s="113"/>
      <c r="C23" s="113"/>
      <c r="D23" s="525" t="s">
        <v>312</v>
      </c>
      <c r="E23" s="614">
        <v>2.274962877218132E-2</v>
      </c>
      <c r="F23" s="614"/>
      <c r="G23" s="525" t="s">
        <v>297</v>
      </c>
      <c r="H23" s="708">
        <v>0.2100219947636158</v>
      </c>
      <c r="I23" s="478"/>
      <c r="J23" s="707"/>
      <c r="K23" s="512"/>
      <c r="L23" s="203"/>
    </row>
    <row r="24" spans="1:12" s="209" customFormat="1" ht="29.25" customHeight="1">
      <c r="A24" s="296" t="s">
        <v>736</v>
      </c>
      <c r="B24" s="113"/>
      <c r="C24" s="113"/>
      <c r="D24" s="525" t="s">
        <v>311</v>
      </c>
      <c r="E24" s="614">
        <v>2.4752226756305135E-2</v>
      </c>
      <c r="F24" s="614"/>
      <c r="G24" s="525" t="s">
        <v>313</v>
      </c>
      <c r="H24" s="708">
        <v>0.21833637701892666</v>
      </c>
      <c r="I24" s="478"/>
      <c r="J24" s="707"/>
      <c r="K24" s="512"/>
      <c r="L24" s="203"/>
    </row>
    <row r="25" spans="1:12" s="209" customFormat="1" ht="10.5" customHeight="1">
      <c r="A25" s="113"/>
      <c r="B25" s="113"/>
      <c r="C25" s="113"/>
      <c r="D25" s="525" t="s">
        <v>640</v>
      </c>
      <c r="E25" s="614">
        <v>3.035637605412372E-2</v>
      </c>
      <c r="F25" s="614"/>
      <c r="G25" s="525" t="s">
        <v>299</v>
      </c>
      <c r="H25" s="708">
        <v>0.22618812184278581</v>
      </c>
      <c r="I25" s="478"/>
      <c r="J25" s="707"/>
      <c r="K25" s="512"/>
      <c r="L25" s="203"/>
    </row>
    <row r="26" spans="1:12" s="209" customFormat="1" ht="10.5" customHeight="1">
      <c r="A26" s="113"/>
      <c r="B26" s="113"/>
      <c r="C26" s="113"/>
      <c r="D26" s="525" t="s">
        <v>292</v>
      </c>
      <c r="E26" s="614">
        <v>3.3102419531496091E-2</v>
      </c>
      <c r="F26" s="614"/>
      <c r="G26" s="525" t="s">
        <v>295</v>
      </c>
      <c r="H26" s="708">
        <v>0.23983071339228032</v>
      </c>
      <c r="I26" s="478"/>
      <c r="J26" s="707"/>
      <c r="K26" s="512"/>
      <c r="L26" s="203"/>
    </row>
    <row r="27" spans="1:12" s="209" customFormat="1" ht="9.75">
      <c r="A27" s="113"/>
      <c r="B27" s="113"/>
      <c r="C27" s="113"/>
      <c r="D27" s="525" t="s">
        <v>299</v>
      </c>
      <c r="E27" s="614">
        <v>3.3457489802450752E-2</v>
      </c>
      <c r="F27" s="614"/>
      <c r="G27" s="525" t="s">
        <v>310</v>
      </c>
      <c r="H27" s="708">
        <v>0.28808251067188279</v>
      </c>
      <c r="I27" s="478"/>
      <c r="J27" s="707"/>
      <c r="K27" s="512"/>
      <c r="L27" s="203"/>
    </row>
    <row r="28" spans="1:12" s="209" customFormat="1" ht="11.25" customHeight="1">
      <c r="A28" s="113"/>
      <c r="B28" s="113"/>
      <c r="C28" s="113"/>
      <c r="D28" s="525" t="s">
        <v>313</v>
      </c>
      <c r="E28" s="614">
        <v>3.4460215387751736E-2</v>
      </c>
      <c r="F28" s="614"/>
      <c r="G28" s="525" t="s">
        <v>298</v>
      </c>
      <c r="H28" s="708">
        <v>0.30641429845719348</v>
      </c>
      <c r="I28" s="707"/>
      <c r="J28" s="707"/>
      <c r="K28" s="512"/>
      <c r="L28" s="203"/>
    </row>
    <row r="29" spans="1:12" s="209" customFormat="1" ht="11.25" customHeight="1">
      <c r="A29" s="113"/>
      <c r="B29" s="113"/>
      <c r="C29" s="113"/>
      <c r="D29" s="513"/>
      <c r="E29" s="513"/>
      <c r="F29" s="513"/>
      <c r="G29" s="513"/>
      <c r="H29" s="513"/>
      <c r="I29" s="617"/>
      <c r="J29" s="707"/>
      <c r="K29" s="512"/>
      <c r="L29" s="203"/>
    </row>
    <row r="30" spans="1:12" s="209" customFormat="1" ht="11.25" customHeight="1">
      <c r="A30" s="113"/>
      <c r="B30" s="113"/>
      <c r="C30" s="113" t="s">
        <v>26</v>
      </c>
      <c r="D30" s="525" t="s">
        <v>315</v>
      </c>
      <c r="E30" s="614">
        <v>2.9738301959962084E-2</v>
      </c>
      <c r="F30" s="614"/>
      <c r="G30" s="525" t="s">
        <v>315</v>
      </c>
      <c r="H30" s="708">
        <v>0.10716059598641549</v>
      </c>
      <c r="I30" s="478"/>
      <c r="J30" s="707"/>
      <c r="K30" s="512"/>
      <c r="L30" s="203"/>
    </row>
    <row r="31" spans="1:12" s="209" customFormat="1" ht="11.25" customHeight="1">
      <c r="A31" s="113"/>
      <c r="B31" s="113"/>
      <c r="C31" s="113"/>
      <c r="D31" s="525" t="s">
        <v>316</v>
      </c>
      <c r="E31" s="614">
        <v>8.3321232474159474E-3</v>
      </c>
      <c r="F31" s="614"/>
      <c r="G31" s="525" t="s">
        <v>316</v>
      </c>
      <c r="H31" s="708">
        <v>0.26955024821842233</v>
      </c>
      <c r="I31" s="478"/>
      <c r="J31" s="707"/>
      <c r="K31" s="512"/>
      <c r="L31" s="203"/>
    </row>
    <row r="32" spans="1:12" s="209" customFormat="1" ht="11.25" customHeight="1">
      <c r="A32" s="113"/>
      <c r="B32" s="113"/>
      <c r="C32" s="113"/>
      <c r="D32" s="525" t="s">
        <v>14</v>
      </c>
      <c r="E32" s="614">
        <v>1.7045136333739264E-2</v>
      </c>
      <c r="F32" s="614"/>
      <c r="G32" s="525" t="s">
        <v>14</v>
      </c>
      <c r="H32" s="708">
        <v>0.15863070222358067</v>
      </c>
      <c r="I32" s="478"/>
      <c r="J32" s="707"/>
      <c r="K32" s="512"/>
      <c r="L32" s="203"/>
    </row>
    <row r="33" spans="1:12" s="209" customFormat="1" ht="11.25" customHeight="1">
      <c r="A33" s="113"/>
      <c r="B33" s="113"/>
      <c r="C33" s="113"/>
      <c r="F33" s="113"/>
      <c r="J33" s="113"/>
      <c r="K33" s="203"/>
      <c r="L33" s="203"/>
    </row>
    <row r="34" spans="1:12" s="209" customFormat="1" ht="11.25" customHeight="1">
      <c r="A34" s="113"/>
      <c r="B34" s="113"/>
      <c r="C34" s="113"/>
      <c r="F34" s="113"/>
      <c r="J34" s="113"/>
      <c r="K34" s="203"/>
      <c r="L34" s="203"/>
    </row>
    <row r="35" spans="1:12" s="209" customFormat="1" ht="11.25" customHeight="1">
      <c r="A35" s="113"/>
      <c r="B35" s="113"/>
      <c r="C35" s="113"/>
      <c r="F35" s="113"/>
      <c r="J35" s="113"/>
      <c r="K35" s="203"/>
      <c r="L35" s="203"/>
    </row>
    <row r="36" spans="1:12" s="209" customFormat="1" ht="11.25" customHeight="1">
      <c r="A36" s="113"/>
      <c r="B36" s="113"/>
      <c r="C36" s="113"/>
      <c r="D36" s="113"/>
      <c r="E36" s="113"/>
      <c r="F36" s="113"/>
      <c r="J36" s="113"/>
      <c r="K36" s="203"/>
      <c r="L36" s="203"/>
    </row>
    <row r="37" spans="1:12" s="209" customFormat="1" ht="11.25" customHeight="1">
      <c r="B37" s="113"/>
      <c r="C37" s="113"/>
      <c r="K37" s="203"/>
      <c r="L37" s="203"/>
    </row>
    <row r="38" spans="1:12" s="209" customFormat="1" ht="11.25" customHeight="1">
      <c r="B38" s="113"/>
      <c r="C38" s="113"/>
      <c r="D38" s="113"/>
      <c r="E38" s="113"/>
      <c r="F38" s="113"/>
      <c r="G38" s="113"/>
      <c r="H38" s="113"/>
      <c r="I38" s="113"/>
      <c r="J38" s="113"/>
      <c r="K38" s="203"/>
      <c r="L38" s="203"/>
    </row>
    <row r="39" spans="1:12" s="209" customFormat="1" ht="11.25" customHeight="1">
      <c r="A39" s="113"/>
      <c r="B39" s="113"/>
      <c r="C39" s="113"/>
      <c r="D39" s="113"/>
      <c r="E39" s="113"/>
      <c r="F39" s="113"/>
      <c r="G39" s="113"/>
      <c r="H39" s="113"/>
      <c r="I39" s="113"/>
      <c r="J39" s="113"/>
      <c r="K39" s="203"/>
      <c r="L39" s="203"/>
    </row>
    <row r="40" spans="1:12" s="209" customFormat="1" ht="11.25" customHeight="1">
      <c r="A40" s="113"/>
      <c r="B40" s="113"/>
      <c r="C40" s="113"/>
      <c r="D40" s="113"/>
      <c r="E40" s="113"/>
      <c r="F40" s="113"/>
      <c r="G40" s="113"/>
      <c r="H40" s="113"/>
      <c r="I40" s="113"/>
      <c r="J40" s="113"/>
      <c r="K40" s="203"/>
      <c r="L40" s="203"/>
    </row>
    <row r="41" spans="1:12" s="111" customFormat="1" ht="11.25" customHeight="1">
      <c r="B41" s="110"/>
      <c r="C41" s="110"/>
      <c r="D41" s="110"/>
      <c r="E41" s="110"/>
      <c r="F41" s="110"/>
      <c r="G41" s="110"/>
      <c r="H41" s="110"/>
      <c r="I41" s="110"/>
      <c r="J41" s="110"/>
      <c r="K41" s="148"/>
      <c r="L41" s="148"/>
    </row>
    <row r="42" spans="1:12" s="111" customFormat="1" ht="11.25" customHeight="1">
      <c r="A42" s="110"/>
      <c r="B42" s="110"/>
      <c r="C42" s="110"/>
      <c r="D42" s="110"/>
      <c r="E42" s="110"/>
      <c r="F42" s="110"/>
      <c r="G42" s="110"/>
      <c r="H42" s="110"/>
      <c r="I42" s="110"/>
      <c r="J42" s="110"/>
      <c r="K42" s="148"/>
      <c r="L42" s="148"/>
    </row>
    <row r="43" spans="1:12" s="111" customFormat="1" ht="11.25" customHeight="1">
      <c r="A43" s="110"/>
      <c r="B43" s="110"/>
      <c r="C43" s="110"/>
      <c r="D43" s="110"/>
      <c r="E43" s="110"/>
      <c r="F43" s="110"/>
      <c r="G43" s="110"/>
      <c r="H43" s="110"/>
      <c r="I43" s="110"/>
      <c r="J43" s="110"/>
      <c r="K43" s="148"/>
      <c r="L43" s="148"/>
    </row>
    <row r="44" spans="1:12" s="111" customFormat="1" ht="11.25" customHeight="1">
      <c r="A44" s="110"/>
      <c r="B44" s="110"/>
      <c r="C44" s="110"/>
      <c r="D44" s="110"/>
      <c r="E44" s="110"/>
      <c r="F44" s="110"/>
      <c r="G44" s="110"/>
      <c r="H44" s="110"/>
      <c r="I44" s="110"/>
      <c r="J44" s="110"/>
      <c r="K44" s="148"/>
      <c r="L44" s="148"/>
    </row>
    <row r="45" spans="1:12" s="111" customFormat="1" ht="7.5" customHeight="1">
      <c r="B45" s="110"/>
      <c r="C45" s="110"/>
      <c r="D45" s="110"/>
      <c r="E45" s="110"/>
      <c r="F45" s="110"/>
      <c r="G45" s="110"/>
      <c r="H45" s="110"/>
      <c r="I45" s="110"/>
      <c r="J45" s="110"/>
      <c r="K45" s="148"/>
      <c r="L45" s="148"/>
    </row>
    <row r="46" spans="1:12" s="111" customFormat="1" ht="15" customHeight="1">
      <c r="A46" s="383" t="s">
        <v>319</v>
      </c>
      <c r="B46" s="110"/>
      <c r="C46" s="110"/>
      <c r="D46" s="110"/>
      <c r="E46" s="110"/>
      <c r="F46" s="110"/>
      <c r="G46" s="110"/>
      <c r="H46" s="110"/>
      <c r="I46" s="110"/>
      <c r="J46" s="110"/>
      <c r="K46" s="148"/>
      <c r="L46" s="148"/>
    </row>
    <row r="47" spans="1:12" s="111" customFormat="1" ht="11.25" customHeight="1">
      <c r="A47" s="110"/>
      <c r="B47" s="110"/>
      <c r="C47" s="110"/>
      <c r="D47" s="110"/>
      <c r="E47" s="110"/>
      <c r="F47" s="110"/>
      <c r="G47" s="110"/>
      <c r="H47" s="110"/>
      <c r="I47" s="110"/>
      <c r="J47" s="110"/>
      <c r="K47" s="148"/>
      <c r="L47" s="148"/>
    </row>
    <row r="48" spans="1:12" s="111" customFormat="1" ht="11.25" customHeight="1">
      <c r="A48" s="110"/>
      <c r="B48" s="110"/>
      <c r="C48" s="110"/>
      <c r="D48" s="110"/>
      <c r="E48" s="110"/>
      <c r="F48" s="110"/>
      <c r="G48" s="110"/>
      <c r="H48" s="110"/>
      <c r="I48" s="110"/>
      <c r="J48" s="110"/>
      <c r="K48" s="148"/>
      <c r="L48" s="148"/>
    </row>
    <row r="49" spans="1:12" s="111" customFormat="1" ht="11.25" customHeight="1">
      <c r="A49" s="110"/>
      <c r="B49" s="110"/>
      <c r="C49" s="110"/>
      <c r="D49" s="110"/>
      <c r="E49" s="110"/>
      <c r="F49" s="110"/>
      <c r="G49" s="110"/>
      <c r="H49" s="110"/>
      <c r="I49" s="110"/>
      <c r="J49" s="110"/>
      <c r="K49" s="148"/>
      <c r="L49" s="148"/>
    </row>
    <row r="50" spans="1:12" s="111" customFormat="1" ht="11.25" customHeight="1">
      <c r="A50" s="110"/>
      <c r="B50" s="110"/>
      <c r="C50" s="110"/>
      <c r="D50" s="110"/>
      <c r="E50" s="110"/>
      <c r="F50" s="110"/>
      <c r="G50" s="110"/>
      <c r="H50" s="110"/>
      <c r="I50" s="110"/>
      <c r="J50" s="110"/>
      <c r="K50" s="148"/>
      <c r="L50" s="148"/>
    </row>
    <row r="51" spans="1:12" s="111" customFormat="1" ht="11.25" customHeight="1">
      <c r="A51" s="110"/>
      <c r="B51" s="110"/>
      <c r="C51" s="110"/>
      <c r="D51" s="110"/>
      <c r="E51" s="110"/>
      <c r="F51" s="110"/>
      <c r="G51" s="110"/>
      <c r="H51" s="110"/>
      <c r="I51" s="110"/>
      <c r="J51" s="110"/>
      <c r="K51" s="148"/>
      <c r="L51" s="148"/>
    </row>
    <row r="52" spans="1:12" s="209" customFormat="1" ht="11.25" customHeight="1">
      <c r="B52" s="113"/>
      <c r="C52" s="113"/>
      <c r="D52" s="113"/>
      <c r="E52" s="113"/>
      <c r="F52" s="113"/>
      <c r="G52" s="113"/>
      <c r="H52" s="113"/>
      <c r="I52" s="113"/>
      <c r="J52" s="113"/>
      <c r="K52" s="203"/>
      <c r="L52" s="203"/>
    </row>
    <row r="53" spans="1:12" s="209" customFormat="1" ht="11.25" customHeight="1">
      <c r="A53" s="113"/>
      <c r="B53" s="113"/>
      <c r="C53" s="113"/>
      <c r="D53" s="113"/>
      <c r="E53" s="113"/>
      <c r="F53" s="113"/>
      <c r="G53" s="113"/>
      <c r="H53" s="113"/>
      <c r="I53" s="113"/>
      <c r="J53" s="113"/>
      <c r="K53" s="203"/>
      <c r="L53" s="203"/>
    </row>
    <row r="54" spans="1:12" ht="11.25" customHeight="1">
      <c r="A54" s="209"/>
    </row>
    <row r="55" spans="1:12" ht="11.25" customHeight="1"/>
    <row r="56" spans="1:12" ht="11.25" customHeight="1"/>
    <row r="57" spans="1:12" ht="11.25" customHeight="1"/>
    <row r="58" spans="1:12" ht="11.25" customHeight="1"/>
    <row r="59" spans="1:12" ht="11.25" customHeight="1"/>
    <row r="60" spans="1:12" ht="11.25" customHeight="1"/>
    <row r="61" spans="1:12" ht="11.25" customHeight="1"/>
    <row r="62" spans="1:12" ht="11.25" customHeight="1"/>
    <row r="63" spans="1:12" ht="11.25" customHeight="1"/>
    <row r="64" spans="1:12" ht="11.25" customHeight="1"/>
    <row r="65" spans="1:12" ht="11.25" customHeight="1">
      <c r="A65" s="107"/>
      <c r="B65" s="107"/>
      <c r="C65" s="107"/>
      <c r="D65" s="107"/>
      <c r="E65" s="107"/>
      <c r="F65" s="107"/>
      <c r="G65" s="107"/>
      <c r="H65" s="107"/>
      <c r="I65" s="107"/>
      <c r="J65" s="107"/>
      <c r="K65" s="107"/>
      <c r="L65" s="107"/>
    </row>
    <row r="66" spans="1:12" ht="11.25" customHeight="1">
      <c r="A66" s="107"/>
      <c r="B66" s="107"/>
      <c r="C66" s="107"/>
      <c r="D66" s="107"/>
      <c r="E66" s="107"/>
      <c r="F66" s="107"/>
      <c r="G66" s="107"/>
      <c r="H66" s="107"/>
      <c r="I66" s="107"/>
      <c r="J66" s="107"/>
      <c r="K66" s="107"/>
      <c r="L66" s="107"/>
    </row>
    <row r="67" spans="1:12" ht="11.25" customHeight="1">
      <c r="A67" s="107"/>
      <c r="B67" s="107"/>
      <c r="C67" s="107"/>
      <c r="D67" s="107"/>
      <c r="E67" s="107"/>
      <c r="F67" s="107"/>
      <c r="G67" s="107"/>
      <c r="H67" s="107"/>
      <c r="I67" s="107"/>
      <c r="J67" s="107"/>
      <c r="K67" s="107"/>
      <c r="L67" s="107"/>
    </row>
    <row r="68" spans="1:12" ht="11.25" customHeight="1">
      <c r="A68" s="107"/>
      <c r="B68" s="107"/>
      <c r="C68" s="107"/>
      <c r="D68" s="107"/>
      <c r="E68" s="107"/>
      <c r="F68" s="107"/>
      <c r="G68" s="107"/>
      <c r="H68" s="107"/>
      <c r="I68" s="107"/>
      <c r="J68" s="107"/>
      <c r="K68" s="107"/>
      <c r="L68" s="107"/>
    </row>
    <row r="69" spans="1:12" ht="11.25" customHeight="1">
      <c r="A69" s="107"/>
      <c r="B69" s="107"/>
      <c r="C69" s="107"/>
      <c r="D69" s="107"/>
      <c r="E69" s="107"/>
      <c r="F69" s="107"/>
      <c r="G69" s="107"/>
      <c r="H69" s="107"/>
      <c r="I69" s="107"/>
      <c r="J69" s="107"/>
      <c r="K69" s="107"/>
      <c r="L69" s="107"/>
    </row>
    <row r="70" spans="1:12" ht="11.25" customHeight="1">
      <c r="A70" s="107"/>
      <c r="B70" s="107"/>
      <c r="C70" s="107"/>
      <c r="D70" s="107"/>
      <c r="E70" s="107"/>
      <c r="F70" s="107"/>
      <c r="G70" s="107"/>
      <c r="H70" s="107"/>
      <c r="I70" s="107"/>
      <c r="J70" s="107"/>
      <c r="K70" s="107"/>
      <c r="L70" s="107"/>
    </row>
    <row r="71" spans="1:12" ht="11.25" customHeight="1">
      <c r="A71" s="107"/>
      <c r="B71" s="107"/>
      <c r="C71" s="107"/>
      <c r="D71" s="107"/>
      <c r="E71" s="107"/>
      <c r="F71" s="107"/>
      <c r="G71" s="107"/>
      <c r="H71" s="107"/>
      <c r="I71" s="107"/>
      <c r="J71" s="107"/>
      <c r="K71" s="107"/>
      <c r="L71" s="107"/>
    </row>
    <row r="72" spans="1:12" ht="11.25" customHeight="1">
      <c r="A72" s="107"/>
      <c r="B72" s="107"/>
      <c r="C72" s="107"/>
      <c r="D72" s="107"/>
      <c r="E72" s="107"/>
      <c r="F72" s="107"/>
      <c r="G72" s="107"/>
      <c r="H72" s="107"/>
      <c r="I72" s="107"/>
      <c r="J72" s="107"/>
      <c r="K72" s="107"/>
      <c r="L72" s="107"/>
    </row>
    <row r="73" spans="1:12" ht="11.25" customHeight="1">
      <c r="A73" s="107"/>
      <c r="B73" s="107"/>
      <c r="C73" s="107"/>
      <c r="D73" s="107"/>
      <c r="E73" s="107"/>
      <c r="F73" s="107"/>
      <c r="G73" s="107"/>
      <c r="H73" s="107"/>
      <c r="I73" s="107"/>
      <c r="J73" s="107"/>
      <c r="K73" s="107"/>
      <c r="L73" s="107"/>
    </row>
    <row r="74" spans="1:12" ht="11.25" customHeight="1">
      <c r="A74" s="107"/>
      <c r="B74" s="107"/>
      <c r="C74" s="107"/>
      <c r="D74" s="107"/>
      <c r="E74" s="107"/>
      <c r="F74" s="107"/>
      <c r="G74" s="107"/>
      <c r="H74" s="107"/>
      <c r="I74" s="107"/>
      <c r="J74" s="107"/>
      <c r="K74" s="107"/>
      <c r="L74" s="107"/>
    </row>
    <row r="75" spans="1:12" ht="11.25" customHeight="1">
      <c r="A75" s="107"/>
      <c r="B75" s="107"/>
      <c r="C75" s="107"/>
      <c r="D75" s="107"/>
      <c r="E75" s="107"/>
      <c r="F75" s="107"/>
      <c r="G75" s="107"/>
      <c r="H75" s="107"/>
      <c r="I75" s="107"/>
      <c r="J75" s="107"/>
      <c r="K75" s="107"/>
      <c r="L75" s="107"/>
    </row>
    <row r="76" spans="1:12" ht="11.25" customHeight="1">
      <c r="A76" s="107"/>
      <c r="B76" s="107"/>
      <c r="C76" s="107"/>
      <c r="D76" s="107"/>
      <c r="E76" s="107"/>
      <c r="F76" s="107"/>
      <c r="G76" s="107"/>
      <c r="H76" s="107"/>
      <c r="I76" s="107"/>
      <c r="J76" s="107"/>
      <c r="K76" s="107"/>
      <c r="L76" s="107"/>
    </row>
  </sheetData>
  <sortState ref="G3:H31">
    <sortCondition ref="H3:H31"/>
  </sortState>
  <hyperlinks>
    <hyperlink ref="C1" location="Contents!A1" display="Back to the Contents"/>
    <hyperlink ref="C2" location="Methodology!A1" display="Methodology"/>
  </hyperlinks>
  <pageMargins left="0.78740157480314965" right="0.78740157480314965" top="0.23622047244094491" bottom="0.47244094488188981" header="0" footer="7.874015748031496E-2"/>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showGridLines="0" view="pageBreakPreview" zoomScale="140" zoomScaleNormal="140" zoomScaleSheetLayoutView="140" workbookViewId="0">
      <selection sqref="A1:D1"/>
    </sheetView>
  </sheetViews>
  <sheetFormatPr defaultRowHeight="11.25"/>
  <cols>
    <col min="1" max="1" width="25.140625" style="108" customWidth="1"/>
    <col min="2" max="4" width="5.42578125" style="108" customWidth="1"/>
    <col min="5" max="5" width="2.85546875" style="107" customWidth="1"/>
    <col min="6" max="6" width="14.140625" style="107" customWidth="1"/>
    <col min="7" max="12" width="8.140625" style="107" customWidth="1"/>
    <col min="13" max="16384" width="9.140625" style="107"/>
  </cols>
  <sheetData>
    <row r="1" spans="1:19" s="109" customFormat="1" ht="24" customHeight="1">
      <c r="A1" s="769" t="s">
        <v>336</v>
      </c>
      <c r="B1" s="769"/>
      <c r="C1" s="769"/>
      <c r="D1" s="773"/>
      <c r="F1" s="121" t="s">
        <v>691</v>
      </c>
      <c r="G1" s="394"/>
      <c r="H1" s="394"/>
      <c r="I1" s="394"/>
      <c r="J1" s="394"/>
      <c r="K1" s="394"/>
      <c r="L1" s="394"/>
      <c r="M1" s="394"/>
      <c r="N1" s="394"/>
      <c r="O1" s="394"/>
      <c r="P1" s="394"/>
      <c r="Q1" s="394"/>
      <c r="R1" s="394"/>
      <c r="S1" s="394"/>
    </row>
    <row r="2" spans="1:19" s="98" customFormat="1" ht="18.75" customHeight="1">
      <c r="A2" s="93" t="s">
        <v>465</v>
      </c>
      <c r="B2" s="93"/>
      <c r="C2" s="93"/>
      <c r="D2" s="93"/>
      <c r="F2" s="121" t="s">
        <v>577</v>
      </c>
      <c r="G2" s="376"/>
      <c r="H2" s="376"/>
      <c r="I2" s="376"/>
      <c r="J2" s="376"/>
      <c r="K2" s="376"/>
      <c r="L2" s="376"/>
      <c r="M2" s="376"/>
      <c r="N2" s="376"/>
      <c r="O2" s="376"/>
      <c r="P2" s="376"/>
      <c r="Q2" s="376"/>
      <c r="R2" s="376"/>
      <c r="S2" s="395"/>
    </row>
    <row r="3" spans="1:19" s="113" customFormat="1" ht="10.5" customHeight="1">
      <c r="A3" s="112"/>
      <c r="D3" s="7" t="s">
        <v>738</v>
      </c>
      <c r="G3" s="402" t="s">
        <v>255</v>
      </c>
      <c r="H3" s="707"/>
      <c r="I3" s="707"/>
      <c r="J3" s="707"/>
      <c r="K3" s="707"/>
      <c r="L3" s="707"/>
      <c r="M3" s="707"/>
      <c r="N3" s="707"/>
      <c r="O3" s="707"/>
      <c r="P3" s="707"/>
      <c r="Q3" s="707"/>
      <c r="R3" s="707"/>
      <c r="S3" s="712"/>
    </row>
    <row r="4" spans="1:19" s="277" customFormat="1" ht="10.5" customHeight="1">
      <c r="A4" s="273"/>
      <c r="B4" s="274">
        <v>2014</v>
      </c>
      <c r="C4" s="275">
        <v>2015</v>
      </c>
      <c r="D4" s="276">
        <v>2016</v>
      </c>
      <c r="G4" s="713"/>
      <c r="H4" s="713"/>
      <c r="I4" s="616">
        <v>2011</v>
      </c>
      <c r="J4" s="616">
        <v>2012</v>
      </c>
      <c r="K4" s="616">
        <v>2013</v>
      </c>
      <c r="L4" s="616">
        <v>2014</v>
      </c>
      <c r="M4" s="616">
        <v>2015</v>
      </c>
      <c r="N4" s="616">
        <v>2016</v>
      </c>
      <c r="O4" s="713"/>
      <c r="P4" s="713"/>
      <c r="Q4" s="713"/>
      <c r="R4" s="713"/>
      <c r="S4" s="714"/>
    </row>
    <row r="5" spans="1:19" s="209" customFormat="1" ht="9.75" customHeight="1">
      <c r="A5" s="119" t="s">
        <v>466</v>
      </c>
      <c r="B5" s="738">
        <v>49258.548199999997</v>
      </c>
      <c r="C5" s="739">
        <v>51318.532899999998</v>
      </c>
      <c r="D5" s="740">
        <v>53241</v>
      </c>
      <c r="G5" s="473" t="s">
        <v>210</v>
      </c>
      <c r="H5" s="707"/>
      <c r="I5" s="707"/>
      <c r="J5" s="707"/>
      <c r="K5" s="707"/>
      <c r="L5" s="715">
        <v>49258.548199999997</v>
      </c>
      <c r="M5" s="715">
        <v>51318.532899999998</v>
      </c>
      <c r="N5" s="715">
        <v>53241</v>
      </c>
      <c r="O5" s="707"/>
      <c r="P5" s="707"/>
      <c r="Q5" s="707"/>
      <c r="R5" s="707"/>
      <c r="S5" s="716"/>
    </row>
    <row r="6" spans="1:19" s="209" customFormat="1" ht="9.75" customHeight="1">
      <c r="A6" s="244" t="s">
        <v>713</v>
      </c>
      <c r="B6" s="741">
        <v>50206.460899999998</v>
      </c>
      <c r="C6" s="741">
        <v>52296.331700000002</v>
      </c>
      <c r="D6" s="742">
        <v>54325</v>
      </c>
      <c r="G6" s="717" t="s">
        <v>211</v>
      </c>
      <c r="H6" s="707"/>
      <c r="I6" s="707"/>
      <c r="J6" s="707"/>
      <c r="K6" s="707"/>
      <c r="L6" s="718">
        <v>50206.460899999998</v>
      </c>
      <c r="M6" s="718">
        <v>52296.331700000002</v>
      </c>
      <c r="N6" s="718">
        <v>54325</v>
      </c>
      <c r="O6" s="707"/>
      <c r="P6" s="707"/>
      <c r="Q6" s="707"/>
      <c r="R6" s="707"/>
      <c r="S6" s="716"/>
    </row>
    <row r="7" spans="1:19" s="209" customFormat="1" ht="9.75" customHeight="1">
      <c r="A7" s="113" t="s">
        <v>714</v>
      </c>
      <c r="B7" s="741">
        <v>42380.536399999997</v>
      </c>
      <c r="C7" s="741">
        <v>43700.9323</v>
      </c>
      <c r="D7" s="742">
        <v>45369</v>
      </c>
      <c r="G7" s="707" t="s">
        <v>203</v>
      </c>
      <c r="H7" s="707"/>
      <c r="I7" s="707"/>
      <c r="J7" s="707"/>
      <c r="K7" s="707"/>
      <c r="L7" s="718">
        <v>42380.536399999997</v>
      </c>
      <c r="M7" s="718">
        <v>43700.9323</v>
      </c>
      <c r="N7" s="718">
        <v>45369</v>
      </c>
      <c r="O7" s="707"/>
      <c r="P7" s="707"/>
      <c r="Q7" s="707"/>
      <c r="R7" s="707"/>
      <c r="S7" s="716"/>
    </row>
    <row r="8" spans="1:19" ht="9.75" customHeight="1">
      <c r="A8" s="96" t="s">
        <v>739</v>
      </c>
      <c r="B8" s="741"/>
      <c r="C8" s="741"/>
      <c r="D8" s="742"/>
      <c r="E8" s="13"/>
      <c r="F8" s="13"/>
      <c r="G8" s="719" t="s">
        <v>212</v>
      </c>
      <c r="H8" s="707"/>
      <c r="I8" s="707"/>
      <c r="J8" s="707"/>
      <c r="K8" s="707"/>
      <c r="L8" s="718"/>
      <c r="M8" s="718"/>
      <c r="N8" s="718"/>
      <c r="O8" s="707"/>
      <c r="P8" s="707"/>
      <c r="Q8" s="707"/>
      <c r="R8" s="707"/>
      <c r="S8" s="716"/>
    </row>
    <row r="9" spans="1:19" ht="9.75" customHeight="1">
      <c r="A9" s="113" t="s">
        <v>467</v>
      </c>
      <c r="B9" s="741">
        <v>50558</v>
      </c>
      <c r="C9" s="741">
        <v>52643.118699999999</v>
      </c>
      <c r="D9" s="742">
        <v>54391</v>
      </c>
      <c r="E9" s="13"/>
      <c r="F9" s="13"/>
      <c r="G9" s="707" t="s">
        <v>213</v>
      </c>
      <c r="H9" s="707"/>
      <c r="I9" s="707"/>
      <c r="J9" s="707"/>
      <c r="K9" s="707"/>
      <c r="L9" s="718">
        <v>50558</v>
      </c>
      <c r="M9" s="718">
        <v>52643.118699999999</v>
      </c>
      <c r="N9" s="718">
        <v>54391</v>
      </c>
      <c r="O9" s="707"/>
      <c r="P9" s="707"/>
      <c r="Q9" s="707"/>
      <c r="R9" s="707"/>
      <c r="S9" s="716"/>
    </row>
    <row r="10" spans="1:19" s="209" customFormat="1" ht="9.75" customHeight="1">
      <c r="A10" s="281" t="s">
        <v>468</v>
      </c>
      <c r="B10" s="741">
        <v>32006.150600000001</v>
      </c>
      <c r="C10" s="741">
        <v>33606.508099999999</v>
      </c>
      <c r="D10" s="742">
        <v>35422</v>
      </c>
      <c r="G10" s="720" t="s">
        <v>214</v>
      </c>
      <c r="H10" s="707"/>
      <c r="I10" s="707"/>
      <c r="J10" s="707"/>
      <c r="K10" s="707"/>
      <c r="L10" s="718">
        <v>32006.150600000001</v>
      </c>
      <c r="M10" s="718">
        <v>33606.508099999999</v>
      </c>
      <c r="N10" s="718">
        <v>35422</v>
      </c>
      <c r="O10" s="707"/>
      <c r="P10" s="707"/>
      <c r="Q10" s="707"/>
      <c r="R10" s="707"/>
      <c r="S10" s="716"/>
    </row>
    <row r="11" spans="1:19" s="209" customFormat="1" ht="9.75" customHeight="1">
      <c r="A11" s="96" t="s">
        <v>419</v>
      </c>
      <c r="B11" s="741"/>
      <c r="C11" s="741"/>
      <c r="D11" s="742"/>
      <c r="G11" s="719" t="s">
        <v>37</v>
      </c>
      <c r="H11" s="707"/>
      <c r="I11" s="707"/>
      <c r="J11" s="707"/>
      <c r="K11" s="707"/>
      <c r="L11" s="718"/>
      <c r="M11" s="718"/>
      <c r="N11" s="718"/>
      <c r="O11" s="707"/>
      <c r="P11" s="707"/>
      <c r="Q11" s="707"/>
      <c r="R11" s="707"/>
      <c r="S11" s="716"/>
    </row>
    <row r="12" spans="1:19" s="209" customFormat="1" ht="9.75" customHeight="1">
      <c r="A12" s="282" t="s">
        <v>469</v>
      </c>
      <c r="B12" s="741">
        <v>27669.488099999999</v>
      </c>
      <c r="C12" s="741">
        <v>28392.939299999998</v>
      </c>
      <c r="D12" s="742">
        <v>30237.444</v>
      </c>
      <c r="G12" s="721" t="s">
        <v>215</v>
      </c>
      <c r="H12" s="707"/>
      <c r="I12" s="707"/>
      <c r="J12" s="707"/>
      <c r="K12" s="718">
        <v>25741.470799999999</v>
      </c>
      <c r="L12" s="718">
        <v>27669.488099999999</v>
      </c>
      <c r="M12" s="718">
        <v>28392.939299999998</v>
      </c>
      <c r="N12" s="718">
        <v>30237.444</v>
      </c>
      <c r="O12" s="707"/>
      <c r="P12" s="707"/>
      <c r="Q12" s="707"/>
      <c r="R12" s="707"/>
      <c r="S12" s="716"/>
    </row>
    <row r="13" spans="1:19" s="209" customFormat="1" ht="9.75" customHeight="1">
      <c r="A13" s="282" t="s">
        <v>470</v>
      </c>
      <c r="B13" s="741">
        <v>45124.304600000003</v>
      </c>
      <c r="C13" s="741">
        <v>47296.429199999999</v>
      </c>
      <c r="D13" s="742">
        <v>48582</v>
      </c>
      <c r="G13" s="721" t="s">
        <v>216</v>
      </c>
      <c r="H13" s="707"/>
      <c r="I13" s="707"/>
      <c r="J13" s="707"/>
      <c r="K13" s="718">
        <v>43200.303500000002</v>
      </c>
      <c r="L13" s="718">
        <v>45124.304600000003</v>
      </c>
      <c r="M13" s="718">
        <v>47296.429199999999</v>
      </c>
      <c r="N13" s="718">
        <v>48582.019899999999</v>
      </c>
      <c r="O13" s="707"/>
      <c r="P13" s="707"/>
      <c r="Q13" s="707"/>
      <c r="R13" s="707"/>
      <c r="S13" s="716"/>
    </row>
    <row r="14" spans="1:19" s="209" customFormat="1" ht="9.75" customHeight="1">
      <c r="A14" s="282" t="s">
        <v>471</v>
      </c>
      <c r="B14" s="741">
        <v>56903.184800000003</v>
      </c>
      <c r="C14" s="741">
        <v>58751.4038</v>
      </c>
      <c r="D14" s="742">
        <v>60624</v>
      </c>
      <c r="G14" s="721" t="s">
        <v>217</v>
      </c>
      <c r="H14" s="707"/>
      <c r="I14" s="707"/>
      <c r="J14" s="707"/>
      <c r="K14" s="718">
        <v>54439.534699999997</v>
      </c>
      <c r="L14" s="718">
        <v>56903.184800000003</v>
      </c>
      <c r="M14" s="718">
        <v>58751.4038</v>
      </c>
      <c r="N14" s="718">
        <v>60624.2215</v>
      </c>
      <c r="O14" s="707"/>
      <c r="P14" s="707"/>
      <c r="Q14" s="707"/>
      <c r="R14" s="707"/>
      <c r="S14" s="716"/>
    </row>
    <row r="15" spans="1:19" s="209" customFormat="1" ht="9.75" customHeight="1">
      <c r="A15" s="282" t="s">
        <v>472</v>
      </c>
      <c r="B15" s="741">
        <v>50430.937599999997</v>
      </c>
      <c r="C15" s="741">
        <v>52543.145400000001</v>
      </c>
      <c r="D15" s="742">
        <v>55882</v>
      </c>
      <c r="G15" s="721" t="s">
        <v>218</v>
      </c>
      <c r="H15" s="707"/>
      <c r="I15" s="707"/>
      <c r="J15" s="707"/>
      <c r="K15" s="718">
        <v>49102.217700000001</v>
      </c>
      <c r="L15" s="718">
        <v>50430.937599999997</v>
      </c>
      <c r="M15" s="718">
        <v>52543.145400000001</v>
      </c>
      <c r="N15" s="718">
        <v>55882.195</v>
      </c>
      <c r="O15" s="707"/>
      <c r="P15" s="707"/>
      <c r="Q15" s="707"/>
      <c r="R15" s="707"/>
      <c r="S15" s="716"/>
    </row>
    <row r="16" spans="1:19" s="209" customFormat="1" ht="9.75" customHeight="1">
      <c r="A16" s="282" t="s">
        <v>473</v>
      </c>
      <c r="B16" s="741">
        <v>45440.797500000001</v>
      </c>
      <c r="C16" s="741">
        <v>46337.517500000002</v>
      </c>
      <c r="D16" s="742">
        <v>49522</v>
      </c>
      <c r="G16" s="721" t="s">
        <v>219</v>
      </c>
      <c r="H16" s="707"/>
      <c r="I16" s="707"/>
      <c r="J16" s="707"/>
      <c r="K16" s="718">
        <v>43345.419399999999</v>
      </c>
      <c r="L16" s="718">
        <v>45440.797500000001</v>
      </c>
      <c r="M16" s="718">
        <v>46337.517500000002</v>
      </c>
      <c r="N16" s="718">
        <v>49522.302199999998</v>
      </c>
      <c r="O16" s="707"/>
      <c r="P16" s="707"/>
      <c r="Q16" s="707"/>
      <c r="R16" s="707"/>
      <c r="S16" s="716"/>
    </row>
    <row r="17" spans="1:20" s="209" customFormat="1" ht="9.75" customHeight="1">
      <c r="A17" s="96" t="s">
        <v>735</v>
      </c>
      <c r="B17" s="741"/>
      <c r="C17" s="741"/>
      <c r="D17" s="742"/>
      <c r="G17" s="719" t="s">
        <v>122</v>
      </c>
      <c r="H17" s="707"/>
      <c r="I17" s="707"/>
      <c r="J17" s="707"/>
      <c r="K17" s="707"/>
      <c r="L17" s="718"/>
      <c r="M17" s="718"/>
      <c r="N17" s="718"/>
      <c r="O17" s="707"/>
      <c r="P17" s="707"/>
      <c r="Q17" s="707"/>
      <c r="R17" s="707"/>
      <c r="S17" s="716"/>
    </row>
    <row r="18" spans="1:20" s="209" customFormat="1" ht="9.75" customHeight="1">
      <c r="A18" s="281" t="s">
        <v>474</v>
      </c>
      <c r="B18" s="741">
        <v>54387.282099999997</v>
      </c>
      <c r="C18" s="741">
        <v>56171.501199999999</v>
      </c>
      <c r="D18" s="742">
        <v>58831</v>
      </c>
      <c r="G18" s="720" t="s">
        <v>220</v>
      </c>
      <c r="H18" s="707"/>
      <c r="I18" s="707"/>
      <c r="J18" s="707"/>
      <c r="K18" s="707"/>
      <c r="L18" s="718">
        <v>54387.282099999997</v>
      </c>
      <c r="M18" s="718">
        <v>56171.501199999999</v>
      </c>
      <c r="N18" s="718">
        <v>58831</v>
      </c>
      <c r="O18" s="707"/>
      <c r="P18" s="707"/>
      <c r="Q18" s="707"/>
      <c r="R18" s="707"/>
      <c r="S18" s="716"/>
    </row>
    <row r="19" spans="1:20" s="209" customFormat="1" ht="9.75" customHeight="1">
      <c r="A19" s="281" t="s">
        <v>458</v>
      </c>
      <c r="B19" s="741">
        <v>43611.308700000001</v>
      </c>
      <c r="C19" s="741">
        <v>46238.4836</v>
      </c>
      <c r="D19" s="742">
        <v>48644</v>
      </c>
      <c r="G19" s="720" t="s">
        <v>221</v>
      </c>
      <c r="H19" s="707"/>
      <c r="I19" s="707"/>
      <c r="J19" s="707"/>
      <c r="K19" s="707"/>
      <c r="L19" s="718">
        <v>43611.308700000001</v>
      </c>
      <c r="M19" s="718">
        <v>46238.4836</v>
      </c>
      <c r="N19" s="718">
        <v>48644</v>
      </c>
      <c r="O19" s="707"/>
      <c r="P19" s="707"/>
      <c r="Q19" s="707"/>
      <c r="R19" s="707"/>
      <c r="S19" s="716"/>
    </row>
    <row r="20" spans="1:20" s="209" customFormat="1" ht="9.75" customHeight="1">
      <c r="A20" s="283" t="s">
        <v>457</v>
      </c>
      <c r="B20" s="743">
        <v>43324.150900000001</v>
      </c>
      <c r="C20" s="743">
        <v>44929.535499999998</v>
      </c>
      <c r="D20" s="744">
        <v>47751</v>
      </c>
      <c r="G20" s="720" t="s">
        <v>42</v>
      </c>
      <c r="H20" s="707"/>
      <c r="I20" s="707"/>
      <c r="J20" s="707"/>
      <c r="K20" s="707"/>
      <c r="L20" s="718">
        <v>43324.150900000001</v>
      </c>
      <c r="M20" s="718">
        <v>44929.535499999998</v>
      </c>
      <c r="N20" s="718">
        <v>47751</v>
      </c>
      <c r="O20" s="707"/>
      <c r="P20" s="707"/>
      <c r="Q20" s="707"/>
      <c r="R20" s="707"/>
      <c r="S20" s="716"/>
    </row>
    <row r="21" spans="1:20" ht="6" customHeight="1">
      <c r="A21" s="113"/>
      <c r="B21" s="286"/>
      <c r="C21" s="286"/>
      <c r="D21" s="286"/>
      <c r="E21" s="13"/>
      <c r="F21" s="13"/>
      <c r="G21" s="707"/>
      <c r="H21" s="707"/>
      <c r="I21" s="707"/>
      <c r="J21" s="707"/>
      <c r="K21" s="707"/>
      <c r="L21" s="707"/>
      <c r="M21" s="707"/>
      <c r="N21" s="707"/>
      <c r="O21" s="707"/>
      <c r="P21" s="707"/>
      <c r="Q21" s="707"/>
      <c r="R21" s="707"/>
      <c r="S21" s="716"/>
    </row>
    <row r="22" spans="1:20" ht="12.75" customHeight="1">
      <c r="A22" s="790" t="s">
        <v>572</v>
      </c>
      <c r="B22" s="798"/>
      <c r="C22" s="798"/>
      <c r="D22" s="798"/>
      <c r="E22" s="13"/>
      <c r="G22" s="402" t="s">
        <v>256</v>
      </c>
      <c r="H22" s="605"/>
      <c r="I22" s="605"/>
      <c r="J22" s="606"/>
      <c r="K22" s="606"/>
      <c r="L22" s="606"/>
      <c r="M22" s="606"/>
      <c r="N22" s="707"/>
      <c r="O22" s="707"/>
      <c r="P22" s="707"/>
      <c r="Q22" s="707"/>
      <c r="R22" s="707"/>
      <c r="S22" s="716"/>
    </row>
    <row r="23" spans="1:20" ht="11.25" customHeight="1">
      <c r="E23" s="13"/>
      <c r="G23" s="707"/>
      <c r="H23" s="472" t="s">
        <v>477</v>
      </c>
      <c r="I23" s="707"/>
      <c r="J23" s="707"/>
      <c r="K23" s="472" t="s">
        <v>478</v>
      </c>
      <c r="L23" s="707"/>
      <c r="M23" s="707"/>
      <c r="N23" s="472" t="s">
        <v>479</v>
      </c>
      <c r="O23" s="707"/>
      <c r="P23" s="707"/>
      <c r="Q23" s="707"/>
      <c r="R23" s="707"/>
      <c r="S23" s="716"/>
    </row>
    <row r="24" spans="1:20" ht="11.25" customHeight="1">
      <c r="E24" s="13"/>
      <c r="F24" s="117"/>
      <c r="G24" s="467"/>
      <c r="H24" s="616">
        <v>2014</v>
      </c>
      <c r="I24" s="616">
        <v>2015</v>
      </c>
      <c r="J24" s="616">
        <v>2016</v>
      </c>
      <c r="K24" s="616">
        <v>2014</v>
      </c>
      <c r="L24" s="616">
        <v>2015</v>
      </c>
      <c r="M24" s="616">
        <v>2016</v>
      </c>
      <c r="N24" s="616">
        <v>2014</v>
      </c>
      <c r="O24" s="616">
        <v>2015</v>
      </c>
      <c r="P24" s="616">
        <v>2016</v>
      </c>
      <c r="Q24" s="707"/>
      <c r="R24" s="616"/>
      <c r="S24" s="716"/>
    </row>
    <row r="25" spans="1:20" ht="11.25" customHeight="1">
      <c r="E25" s="13"/>
      <c r="G25" s="467" t="s">
        <v>475</v>
      </c>
      <c r="H25" s="722">
        <v>49.2585482</v>
      </c>
      <c r="I25" s="722">
        <v>51.318532900000001</v>
      </c>
      <c r="J25" s="722">
        <v>53.241</v>
      </c>
      <c r="K25" s="722">
        <v>50.557620700000001</v>
      </c>
      <c r="L25" s="722">
        <v>52.643118700000002</v>
      </c>
      <c r="M25" s="722">
        <v>54.390999999999998</v>
      </c>
      <c r="N25" s="722">
        <v>32.006150599999998</v>
      </c>
      <c r="O25" s="722">
        <v>33.606508099999999</v>
      </c>
      <c r="P25" s="722">
        <v>35.421999999999997</v>
      </c>
      <c r="Q25" s="707"/>
      <c r="R25" s="723"/>
      <c r="S25" s="716"/>
    </row>
    <row r="26" spans="1:20" ht="11.25" customHeight="1">
      <c r="E26" s="13"/>
      <c r="F26" s="13"/>
      <c r="G26" s="724" t="s">
        <v>476</v>
      </c>
      <c r="H26" s="475">
        <v>1.8378683754943701</v>
      </c>
      <c r="I26" s="475">
        <v>1.8452602531372477</v>
      </c>
      <c r="J26" s="475">
        <v>1.83</v>
      </c>
      <c r="K26" s="475">
        <v>1.8862164043536593</v>
      </c>
      <c r="L26" s="475">
        <v>1.8951991846863787</v>
      </c>
      <c r="M26" s="475">
        <v>1.87</v>
      </c>
      <c r="N26" s="475">
        <v>1.1945088916765607</v>
      </c>
      <c r="O26" s="475">
        <v>1.2014879699072964</v>
      </c>
      <c r="P26" s="475">
        <v>1.22</v>
      </c>
      <c r="Q26" s="707"/>
      <c r="R26" s="594"/>
      <c r="S26" s="725"/>
      <c r="T26" s="287"/>
    </row>
    <row r="27" spans="1:20" ht="11.25" customHeight="1">
      <c r="E27" s="13"/>
      <c r="F27" s="13"/>
      <c r="G27" s="707"/>
      <c r="H27" s="707"/>
      <c r="I27" s="707"/>
      <c r="J27" s="707"/>
      <c r="K27" s="707"/>
      <c r="L27" s="707"/>
      <c r="M27" s="707"/>
      <c r="N27" s="707"/>
      <c r="O27" s="707"/>
      <c r="P27" s="707"/>
      <c r="Q27" s="707"/>
      <c r="R27" s="707"/>
      <c r="S27" s="716"/>
    </row>
    <row r="28" spans="1:20" ht="11.25" customHeight="1">
      <c r="E28" s="13"/>
      <c r="F28" s="13"/>
      <c r="G28" s="707"/>
      <c r="H28" s="707"/>
      <c r="I28" s="707"/>
      <c r="J28" s="707"/>
      <c r="K28" s="707"/>
      <c r="L28" s="707"/>
      <c r="M28" s="707"/>
      <c r="N28" s="707"/>
      <c r="O28" s="707"/>
      <c r="P28" s="707"/>
      <c r="Q28" s="707"/>
      <c r="R28" s="707"/>
      <c r="S28" s="716"/>
    </row>
    <row r="29" spans="1:20" ht="11.25" customHeight="1">
      <c r="E29" s="13"/>
      <c r="F29" s="13"/>
      <c r="G29" s="707"/>
      <c r="H29" s="707"/>
      <c r="I29" s="707"/>
      <c r="J29" s="707"/>
      <c r="K29" s="707"/>
      <c r="L29" s="707"/>
      <c r="M29" s="707"/>
      <c r="N29" s="707"/>
      <c r="O29" s="707"/>
      <c r="P29" s="707"/>
      <c r="Q29" s="707"/>
      <c r="R29" s="707"/>
      <c r="S29" s="716"/>
    </row>
    <row r="30" spans="1:20" ht="11.25" customHeight="1">
      <c r="E30" s="13"/>
      <c r="F30" s="13"/>
      <c r="G30" s="707"/>
      <c r="H30" s="707"/>
      <c r="I30" s="707"/>
      <c r="J30" s="707"/>
      <c r="K30" s="707"/>
      <c r="L30" s="707"/>
      <c r="M30" s="707"/>
      <c r="N30" s="707"/>
      <c r="O30" s="707"/>
      <c r="P30" s="707"/>
      <c r="Q30" s="707"/>
      <c r="R30" s="707"/>
      <c r="S30" s="716"/>
    </row>
    <row r="31" spans="1:20" ht="11.25" customHeight="1">
      <c r="E31" s="13"/>
      <c r="F31" s="13"/>
      <c r="G31" s="707"/>
      <c r="H31" s="707"/>
      <c r="I31" s="707"/>
      <c r="J31" s="707"/>
      <c r="K31" s="707"/>
      <c r="L31" s="707"/>
      <c r="M31" s="707"/>
      <c r="N31" s="707"/>
      <c r="O31" s="707"/>
      <c r="P31" s="707"/>
      <c r="Q31" s="707"/>
      <c r="R31" s="707"/>
      <c r="S31" s="716"/>
    </row>
    <row r="32" spans="1:20" ht="11.25" customHeight="1">
      <c r="E32" s="13"/>
      <c r="F32" s="13"/>
      <c r="G32" s="707"/>
      <c r="H32" s="707"/>
      <c r="I32" s="707"/>
      <c r="J32" s="707"/>
      <c r="K32" s="707"/>
      <c r="L32" s="707"/>
      <c r="M32" s="707"/>
      <c r="N32" s="707"/>
      <c r="O32" s="707"/>
      <c r="P32" s="707"/>
      <c r="Q32" s="707"/>
      <c r="R32" s="707"/>
      <c r="S32" s="716"/>
    </row>
    <row r="33" spans="1:19" ht="11.25" customHeight="1">
      <c r="G33" s="707"/>
      <c r="H33" s="707"/>
      <c r="I33" s="707"/>
      <c r="J33" s="707"/>
      <c r="K33" s="707"/>
      <c r="L33" s="707"/>
      <c r="M33" s="707"/>
      <c r="N33" s="707"/>
      <c r="O33" s="707"/>
      <c r="P33" s="707"/>
      <c r="Q33" s="707"/>
      <c r="R33" s="707"/>
      <c r="S33" s="716"/>
    </row>
    <row r="34" spans="1:19" ht="8.25" customHeight="1">
      <c r="G34" s="402"/>
      <c r="H34" s="707"/>
      <c r="I34" s="707"/>
      <c r="J34" s="707"/>
      <c r="K34" s="707"/>
      <c r="L34" s="707"/>
      <c r="M34" s="707"/>
      <c r="N34" s="707"/>
      <c r="O34" s="707"/>
      <c r="P34" s="707"/>
      <c r="Q34" s="707"/>
      <c r="R34" s="707"/>
      <c r="S34" s="716"/>
    </row>
    <row r="35" spans="1:19" ht="6" customHeight="1">
      <c r="A35" s="43"/>
      <c r="D35" s="107"/>
      <c r="G35" s="707"/>
      <c r="H35" s="707"/>
      <c r="I35" s="707"/>
      <c r="J35" s="707"/>
      <c r="K35" s="707"/>
      <c r="L35" s="707"/>
      <c r="M35" s="707"/>
      <c r="N35" s="707"/>
      <c r="O35" s="707"/>
      <c r="P35" s="707"/>
      <c r="Q35" s="707"/>
      <c r="R35" s="707"/>
      <c r="S35" s="716"/>
    </row>
    <row r="36" spans="1:19" ht="22.5" customHeight="1">
      <c r="A36" s="799" t="s">
        <v>573</v>
      </c>
      <c r="B36" s="798"/>
      <c r="C36" s="798"/>
      <c r="D36" s="798"/>
      <c r="G36" s="402" t="s">
        <v>256</v>
      </c>
      <c r="H36" s="605"/>
      <c r="I36" s="605"/>
      <c r="J36" s="606"/>
      <c r="K36" s="606"/>
      <c r="L36" s="606"/>
      <c r="M36" s="606"/>
      <c r="N36" s="707"/>
      <c r="O36" s="707"/>
      <c r="P36" s="707"/>
      <c r="Q36" s="707"/>
      <c r="R36" s="707"/>
      <c r="S36" s="716"/>
    </row>
    <row r="37" spans="1:19" ht="27.75" customHeight="1">
      <c r="B37" s="288"/>
      <c r="C37" s="288"/>
      <c r="G37" s="707"/>
      <c r="H37" s="472" t="s">
        <v>740</v>
      </c>
      <c r="I37" s="707"/>
      <c r="J37" s="707"/>
      <c r="K37" s="472" t="s">
        <v>741</v>
      </c>
      <c r="L37" s="707"/>
      <c r="M37" s="707"/>
      <c r="N37" s="707"/>
      <c r="O37" s="707"/>
      <c r="P37" s="707"/>
      <c r="Q37" s="707"/>
      <c r="R37" s="707"/>
      <c r="S37" s="716"/>
    </row>
    <row r="38" spans="1:19" ht="10.5" customHeight="1">
      <c r="B38" s="288"/>
      <c r="C38" s="288"/>
      <c r="G38" s="467"/>
      <c r="H38" s="616">
        <v>2014</v>
      </c>
      <c r="I38" s="616">
        <v>2015</v>
      </c>
      <c r="J38" s="616">
        <v>2016</v>
      </c>
      <c r="K38" s="616">
        <v>2014</v>
      </c>
      <c r="L38" s="616">
        <v>2015</v>
      </c>
      <c r="M38" s="616">
        <v>2016</v>
      </c>
      <c r="N38" s="707"/>
      <c r="O38" s="707"/>
      <c r="P38" s="707"/>
      <c r="Q38" s="707"/>
      <c r="R38" s="707"/>
      <c r="S38" s="716"/>
    </row>
    <row r="39" spans="1:19" ht="10.5" customHeight="1">
      <c r="B39" s="289"/>
      <c r="C39" s="289"/>
      <c r="G39" s="467" t="s">
        <v>475</v>
      </c>
      <c r="H39" s="722">
        <v>50.206460899999996</v>
      </c>
      <c r="I39" s="722">
        <v>52.296331700000003</v>
      </c>
      <c r="J39" s="722">
        <v>54.325000000000003</v>
      </c>
      <c r="K39" s="722">
        <v>42.380536399999997</v>
      </c>
      <c r="L39" s="722">
        <v>43.700932299999998</v>
      </c>
      <c r="M39" s="722">
        <v>45.369</v>
      </c>
      <c r="N39" s="707"/>
      <c r="O39" s="707"/>
      <c r="P39" s="707"/>
      <c r="Q39" s="707"/>
      <c r="R39" s="707"/>
      <c r="S39" s="716"/>
    </row>
    <row r="40" spans="1:19" ht="10.5" customHeight="1">
      <c r="B40" s="289"/>
      <c r="C40" s="289"/>
      <c r="G40" s="724" t="s">
        <v>742</v>
      </c>
      <c r="H40" s="475">
        <v>1.6892588035395848</v>
      </c>
      <c r="I40" s="475">
        <v>1.6956206374424487</v>
      </c>
      <c r="J40" s="475">
        <v>1.690571273417564</v>
      </c>
      <c r="K40" s="475">
        <v>1.826511071844158</v>
      </c>
      <c r="L40" s="475">
        <v>1.8137682535070971</v>
      </c>
      <c r="M40" s="475">
        <v>1.794464418779417</v>
      </c>
      <c r="N40" s="707"/>
      <c r="O40" s="707"/>
      <c r="P40" s="707"/>
      <c r="Q40" s="707"/>
      <c r="R40" s="707"/>
      <c r="S40" s="716"/>
    </row>
    <row r="41" spans="1:19" ht="10.5" customHeight="1">
      <c r="B41" s="289"/>
      <c r="C41" s="289"/>
      <c r="G41" s="707"/>
      <c r="H41" s="707"/>
      <c r="I41" s="707"/>
      <c r="J41" s="707"/>
      <c r="K41" s="707"/>
      <c r="L41" s="707"/>
      <c r="M41" s="707"/>
      <c r="N41" s="707"/>
      <c r="O41" s="707"/>
      <c r="P41" s="707"/>
      <c r="Q41" s="707"/>
      <c r="R41" s="707"/>
      <c r="S41" s="716"/>
    </row>
    <row r="42" spans="1:19">
      <c r="G42" s="707"/>
      <c r="H42" s="707"/>
      <c r="I42" s="707"/>
      <c r="J42" s="707"/>
      <c r="K42" s="707"/>
      <c r="L42" s="707"/>
      <c r="M42" s="707"/>
      <c r="N42" s="707"/>
      <c r="O42" s="707"/>
      <c r="P42" s="707"/>
      <c r="Q42" s="707"/>
      <c r="R42" s="707"/>
      <c r="S42" s="716"/>
    </row>
    <row r="43" spans="1:19">
      <c r="G43" s="707"/>
      <c r="H43" s="707"/>
      <c r="I43" s="707"/>
      <c r="J43" s="707"/>
      <c r="K43" s="707"/>
      <c r="L43" s="707"/>
      <c r="M43" s="707"/>
      <c r="N43" s="707"/>
      <c r="O43" s="707"/>
      <c r="P43" s="707"/>
      <c r="Q43" s="707"/>
      <c r="R43" s="707"/>
      <c r="S43" s="716"/>
    </row>
    <row r="44" spans="1:19">
      <c r="G44" s="707"/>
      <c r="H44" s="707"/>
      <c r="I44" s="707"/>
      <c r="J44" s="707"/>
      <c r="K44" s="707"/>
      <c r="L44" s="707"/>
      <c r="M44" s="707"/>
      <c r="N44" s="707"/>
      <c r="O44" s="707"/>
      <c r="P44" s="707"/>
      <c r="Q44" s="707"/>
      <c r="R44" s="707"/>
      <c r="S44" s="716"/>
    </row>
    <row r="45" spans="1:19">
      <c r="G45" s="707"/>
      <c r="H45" s="707"/>
      <c r="I45" s="707"/>
      <c r="J45" s="707"/>
      <c r="K45" s="707"/>
      <c r="L45" s="707"/>
      <c r="M45" s="707"/>
      <c r="N45" s="707"/>
      <c r="O45" s="707"/>
      <c r="P45" s="707"/>
      <c r="Q45" s="707"/>
      <c r="R45" s="707"/>
      <c r="S45" s="716"/>
    </row>
    <row r="46" spans="1:19">
      <c r="G46" s="707"/>
      <c r="H46" s="707"/>
      <c r="I46" s="707"/>
      <c r="J46" s="707"/>
      <c r="K46" s="707"/>
      <c r="L46" s="707"/>
      <c r="M46" s="707"/>
      <c r="N46" s="707"/>
      <c r="O46" s="707"/>
      <c r="P46" s="707"/>
      <c r="Q46" s="707"/>
      <c r="R46" s="707"/>
      <c r="S46" s="716"/>
    </row>
    <row r="47" spans="1:19">
      <c r="G47" s="707"/>
      <c r="H47" s="707"/>
      <c r="I47" s="707"/>
      <c r="J47" s="707"/>
      <c r="K47" s="707"/>
      <c r="L47" s="707"/>
      <c r="M47" s="707"/>
      <c r="N47" s="707"/>
      <c r="O47" s="707"/>
      <c r="P47" s="707"/>
      <c r="Q47" s="707"/>
      <c r="R47" s="707"/>
      <c r="S47" s="716"/>
    </row>
    <row r="48" spans="1:19">
      <c r="G48" s="707"/>
      <c r="H48" s="707"/>
      <c r="I48" s="707"/>
      <c r="J48" s="707"/>
      <c r="K48" s="707"/>
      <c r="L48" s="707"/>
      <c r="M48" s="707"/>
      <c r="N48" s="707"/>
      <c r="O48" s="707"/>
      <c r="P48" s="707"/>
      <c r="Q48" s="707"/>
      <c r="R48" s="707"/>
      <c r="S48" s="716"/>
    </row>
    <row r="49" spans="1:19" ht="15" customHeight="1">
      <c r="A49" s="107"/>
      <c r="B49" s="107"/>
      <c r="C49" s="107"/>
      <c r="D49" s="146" t="s">
        <v>651</v>
      </c>
      <c r="G49" s="707"/>
      <c r="H49" s="707"/>
      <c r="I49" s="707"/>
      <c r="J49" s="707"/>
      <c r="K49" s="707"/>
      <c r="L49" s="707"/>
      <c r="M49" s="707"/>
      <c r="N49" s="707"/>
      <c r="O49" s="707"/>
      <c r="P49" s="707"/>
      <c r="Q49" s="707"/>
      <c r="R49" s="707"/>
      <c r="S49" s="716"/>
    </row>
    <row r="50" spans="1:19">
      <c r="A50" s="107"/>
      <c r="B50" s="107"/>
      <c r="C50" s="107"/>
      <c r="G50" s="707"/>
      <c r="H50" s="707"/>
      <c r="I50" s="707"/>
      <c r="J50" s="707"/>
      <c r="K50" s="707"/>
      <c r="L50" s="707"/>
      <c r="M50" s="707"/>
      <c r="N50" s="707"/>
      <c r="O50" s="707"/>
      <c r="P50" s="707"/>
      <c r="Q50" s="707"/>
      <c r="R50" s="707"/>
      <c r="S50" s="716"/>
    </row>
    <row r="51" spans="1:19">
      <c r="A51" s="107"/>
      <c r="B51" s="107"/>
      <c r="C51" s="107"/>
      <c r="G51" s="716"/>
      <c r="H51" s="716"/>
      <c r="I51" s="716"/>
      <c r="J51" s="716"/>
      <c r="K51" s="716"/>
      <c r="L51" s="716"/>
      <c r="M51" s="716"/>
      <c r="N51" s="716"/>
      <c r="O51" s="716"/>
      <c r="P51" s="716"/>
      <c r="Q51" s="716"/>
      <c r="R51" s="716"/>
      <c r="S51" s="716"/>
    </row>
    <row r="52" spans="1:19">
      <c r="A52" s="107"/>
      <c r="B52" s="107"/>
      <c r="C52" s="107"/>
      <c r="G52" s="716"/>
      <c r="H52" s="716"/>
      <c r="I52" s="716"/>
      <c r="J52" s="716"/>
      <c r="K52" s="716"/>
      <c r="L52" s="716"/>
      <c r="M52" s="716"/>
      <c r="N52" s="716"/>
      <c r="O52" s="716"/>
      <c r="P52" s="716"/>
      <c r="Q52" s="716"/>
      <c r="R52" s="716"/>
      <c r="S52" s="716"/>
    </row>
    <row r="53" spans="1:19">
      <c r="A53" s="107"/>
      <c r="B53" s="107"/>
      <c r="C53" s="107"/>
      <c r="G53" s="716"/>
      <c r="H53" s="716"/>
      <c r="I53" s="716"/>
      <c r="J53" s="716"/>
      <c r="K53" s="716"/>
      <c r="L53" s="716"/>
      <c r="M53" s="716"/>
      <c r="N53" s="716"/>
      <c r="O53" s="716"/>
      <c r="P53" s="716"/>
      <c r="Q53" s="716"/>
      <c r="R53" s="716"/>
      <c r="S53" s="716"/>
    </row>
    <row r="54" spans="1:19">
      <c r="A54" s="107"/>
      <c r="B54" s="107"/>
      <c r="C54" s="107"/>
      <c r="G54" s="396"/>
      <c r="H54" s="396"/>
      <c r="I54" s="396"/>
      <c r="J54" s="396"/>
      <c r="K54" s="396"/>
      <c r="L54" s="396"/>
      <c r="M54" s="396"/>
      <c r="N54" s="396"/>
      <c r="O54" s="396"/>
      <c r="P54" s="396"/>
      <c r="Q54" s="396"/>
      <c r="R54" s="396"/>
      <c r="S54" s="396"/>
    </row>
    <row r="55" spans="1:19">
      <c r="A55" s="107"/>
      <c r="B55" s="107"/>
      <c r="C55" s="107"/>
      <c r="G55" s="396"/>
      <c r="H55" s="396"/>
      <c r="I55" s="396"/>
      <c r="J55" s="396"/>
      <c r="K55" s="396"/>
      <c r="L55" s="396"/>
      <c r="M55" s="396"/>
      <c r="N55" s="396"/>
      <c r="O55" s="396"/>
      <c r="P55" s="396"/>
      <c r="Q55" s="396"/>
      <c r="R55" s="396"/>
      <c r="S55" s="396"/>
    </row>
    <row r="56" spans="1:19">
      <c r="A56" s="107"/>
      <c r="B56" s="107"/>
      <c r="C56" s="107"/>
      <c r="G56" s="396"/>
      <c r="H56" s="396"/>
      <c r="I56" s="396"/>
      <c r="J56" s="396"/>
      <c r="K56" s="396"/>
      <c r="L56" s="396"/>
      <c r="M56" s="396"/>
      <c r="N56" s="396"/>
      <c r="O56" s="396"/>
      <c r="P56" s="396"/>
      <c r="Q56" s="396"/>
      <c r="R56" s="396"/>
      <c r="S56" s="396"/>
    </row>
    <row r="57" spans="1:19">
      <c r="A57" s="107"/>
      <c r="B57" s="107"/>
      <c r="C57" s="107"/>
      <c r="G57" s="396"/>
      <c r="H57" s="396"/>
      <c r="I57" s="396"/>
      <c r="J57" s="396"/>
      <c r="K57" s="396"/>
      <c r="L57" s="396"/>
      <c r="M57" s="396"/>
      <c r="N57" s="396"/>
      <c r="O57" s="396"/>
      <c r="P57" s="396"/>
      <c r="Q57" s="396"/>
      <c r="R57" s="396"/>
      <c r="S57" s="396"/>
    </row>
    <row r="58" spans="1:19">
      <c r="A58" s="107"/>
      <c r="B58" s="107"/>
      <c r="C58" s="107"/>
      <c r="G58" s="396"/>
      <c r="H58" s="396"/>
      <c r="I58" s="396"/>
      <c r="J58" s="396"/>
      <c r="K58" s="396"/>
      <c r="L58" s="396"/>
      <c r="M58" s="396"/>
      <c r="N58" s="396"/>
      <c r="O58" s="396"/>
      <c r="P58" s="396"/>
      <c r="Q58" s="396"/>
      <c r="R58" s="396"/>
      <c r="S58" s="396"/>
    </row>
    <row r="59" spans="1:19">
      <c r="A59" s="107"/>
      <c r="B59" s="107"/>
      <c r="C59" s="107"/>
      <c r="G59" s="396"/>
      <c r="H59" s="396"/>
      <c r="I59" s="396"/>
      <c r="J59" s="396"/>
      <c r="K59" s="396"/>
      <c r="L59" s="396"/>
      <c r="M59" s="396"/>
      <c r="N59" s="396"/>
      <c r="O59" s="396"/>
      <c r="P59" s="396"/>
      <c r="Q59" s="396"/>
      <c r="R59" s="396"/>
      <c r="S59" s="396"/>
    </row>
    <row r="60" spans="1:19">
      <c r="A60" s="107"/>
      <c r="B60" s="107"/>
      <c r="C60" s="107"/>
      <c r="G60" s="396"/>
      <c r="H60" s="396"/>
      <c r="I60" s="396"/>
      <c r="J60" s="396"/>
      <c r="K60" s="396"/>
      <c r="L60" s="396"/>
      <c r="M60" s="396"/>
      <c r="N60" s="396"/>
      <c r="O60" s="396"/>
      <c r="P60" s="396"/>
      <c r="Q60" s="396"/>
      <c r="R60" s="396"/>
      <c r="S60" s="396"/>
    </row>
    <row r="61" spans="1:19">
      <c r="A61" s="107"/>
      <c r="B61" s="107"/>
      <c r="C61" s="107"/>
      <c r="G61" s="396"/>
      <c r="H61" s="396"/>
      <c r="I61" s="396"/>
      <c r="J61" s="396"/>
      <c r="K61" s="396"/>
      <c r="L61" s="396"/>
      <c r="M61" s="396"/>
      <c r="N61" s="396"/>
      <c r="O61" s="396"/>
      <c r="P61" s="396"/>
      <c r="Q61" s="396"/>
      <c r="R61" s="396"/>
      <c r="S61" s="396"/>
    </row>
    <row r="62" spans="1:19">
      <c r="A62" s="107"/>
      <c r="B62" s="107"/>
      <c r="C62" s="107"/>
      <c r="G62" s="396"/>
      <c r="H62" s="396"/>
      <c r="I62" s="396"/>
      <c r="J62" s="396"/>
      <c r="K62" s="396"/>
      <c r="L62" s="396"/>
      <c r="M62" s="396"/>
      <c r="N62" s="396"/>
      <c r="O62" s="396"/>
      <c r="P62" s="396"/>
      <c r="Q62" s="396"/>
      <c r="R62" s="396"/>
      <c r="S62" s="396"/>
    </row>
    <row r="63" spans="1:19">
      <c r="A63" s="107"/>
      <c r="B63" s="107"/>
      <c r="C63" s="107"/>
      <c r="G63" s="396"/>
      <c r="H63" s="396"/>
      <c r="I63" s="396"/>
      <c r="J63" s="396"/>
      <c r="K63" s="396"/>
      <c r="L63" s="396"/>
      <c r="M63" s="396"/>
      <c r="N63" s="396"/>
      <c r="O63" s="396"/>
      <c r="P63" s="396"/>
      <c r="Q63" s="396"/>
      <c r="R63" s="396"/>
      <c r="S63" s="396"/>
    </row>
    <row r="64" spans="1:19">
      <c r="A64" s="107"/>
      <c r="B64" s="107"/>
      <c r="C64" s="107"/>
      <c r="G64" s="396"/>
      <c r="H64" s="396"/>
      <c r="I64" s="396"/>
      <c r="J64" s="396"/>
      <c r="K64" s="396"/>
      <c r="L64" s="396"/>
      <c r="M64" s="396"/>
      <c r="N64" s="396"/>
      <c r="O64" s="396"/>
      <c r="P64" s="396"/>
      <c r="Q64" s="396"/>
      <c r="R64" s="396"/>
      <c r="S64" s="396"/>
    </row>
    <row r="65" spans="1:19">
      <c r="A65" s="107"/>
      <c r="B65" s="107"/>
      <c r="C65" s="107"/>
      <c r="D65" s="107"/>
      <c r="G65" s="396"/>
      <c r="H65" s="396"/>
      <c r="I65" s="396"/>
      <c r="J65" s="396"/>
      <c r="K65" s="396"/>
      <c r="L65" s="396"/>
      <c r="M65" s="396"/>
      <c r="N65" s="396"/>
      <c r="O65" s="396"/>
      <c r="P65" s="396"/>
      <c r="Q65" s="396"/>
      <c r="R65" s="396"/>
      <c r="S65" s="396"/>
    </row>
    <row r="66" spans="1:19">
      <c r="A66" s="107"/>
      <c r="B66" s="107"/>
      <c r="C66" s="107"/>
      <c r="D66" s="107"/>
      <c r="G66" s="396"/>
      <c r="H66" s="396"/>
      <c r="I66" s="396"/>
      <c r="J66" s="396"/>
      <c r="K66" s="396"/>
      <c r="L66" s="396"/>
      <c r="M66" s="396"/>
      <c r="N66" s="396"/>
      <c r="O66" s="396"/>
      <c r="P66" s="396"/>
      <c r="Q66" s="396"/>
      <c r="R66" s="396"/>
      <c r="S66" s="396"/>
    </row>
    <row r="67" spans="1:19">
      <c r="A67" s="107"/>
      <c r="B67" s="107"/>
      <c r="C67" s="107"/>
      <c r="D67" s="107"/>
    </row>
    <row r="68" spans="1:19">
      <c r="A68" s="107"/>
      <c r="B68" s="107"/>
      <c r="C68" s="107"/>
      <c r="D68" s="107"/>
    </row>
    <row r="69" spans="1:19">
      <c r="A69" s="107"/>
      <c r="B69" s="107"/>
      <c r="C69" s="107"/>
      <c r="D69" s="107"/>
    </row>
    <row r="70" spans="1:19">
      <c r="A70" s="107"/>
      <c r="B70" s="107"/>
      <c r="C70" s="107"/>
      <c r="D70" s="107"/>
    </row>
    <row r="71" spans="1:19">
      <c r="A71" s="107"/>
      <c r="B71" s="107"/>
      <c r="C71" s="107"/>
      <c r="D71" s="107"/>
    </row>
    <row r="72" spans="1:19">
      <c r="A72" s="107"/>
      <c r="B72" s="107"/>
      <c r="C72" s="107"/>
      <c r="D72" s="107"/>
    </row>
    <row r="73" spans="1:19">
      <c r="A73" s="107"/>
      <c r="B73" s="107"/>
      <c r="C73" s="107"/>
      <c r="D73" s="107"/>
    </row>
    <row r="74" spans="1:19">
      <c r="A74" s="107"/>
      <c r="B74" s="107"/>
      <c r="C74" s="107"/>
      <c r="D74" s="107"/>
    </row>
    <row r="75" spans="1:19">
      <c r="A75" s="107"/>
      <c r="B75" s="107"/>
      <c r="C75" s="107"/>
      <c r="D75" s="107"/>
    </row>
    <row r="76" spans="1:19">
      <c r="A76" s="107"/>
      <c r="B76" s="107"/>
      <c r="C76" s="107"/>
      <c r="D76" s="107"/>
    </row>
    <row r="77" spans="1:19">
      <c r="A77" s="107"/>
      <c r="B77" s="107"/>
      <c r="C77" s="107"/>
      <c r="D77" s="107"/>
    </row>
    <row r="78" spans="1:19">
      <c r="A78" s="107"/>
      <c r="B78" s="107"/>
      <c r="C78" s="107"/>
      <c r="D78" s="107"/>
    </row>
    <row r="79" spans="1:19">
      <c r="A79" s="107"/>
      <c r="B79" s="107"/>
      <c r="C79" s="107"/>
      <c r="D79" s="107"/>
    </row>
    <row r="80" spans="1:19">
      <c r="A80" s="107"/>
      <c r="B80" s="107"/>
      <c r="C80" s="107"/>
      <c r="D80" s="107"/>
    </row>
    <row r="81" spans="1:4">
      <c r="A81" s="107"/>
      <c r="B81" s="107"/>
      <c r="C81" s="107"/>
      <c r="D81" s="107"/>
    </row>
    <row r="82" spans="1:4">
      <c r="A82" s="107"/>
      <c r="B82" s="107"/>
      <c r="C82" s="107"/>
      <c r="D82" s="107"/>
    </row>
  </sheetData>
  <mergeCells count="3">
    <mergeCell ref="A1:D1"/>
    <mergeCell ref="A22:D22"/>
    <mergeCell ref="A36:D36"/>
  </mergeCells>
  <hyperlinks>
    <hyperlink ref="F1" location="Contents!A1" display="Back to the Contents"/>
    <hyperlink ref="F2" location="Methodology!A1" display="Methodology"/>
  </hyperlinks>
  <pageMargins left="0.78740157480314965" right="0.78740157480314965" top="0.23622047244094491" bottom="0.47244094488188981" header="0" footer="7.874015748031496E-2"/>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2"/>
  <sheetViews>
    <sheetView showGridLines="0" view="pageBreakPreview" zoomScale="140" zoomScaleNormal="140" zoomScaleSheetLayoutView="140" workbookViewId="0">
      <selection sqref="A1:D1"/>
    </sheetView>
  </sheetViews>
  <sheetFormatPr defaultRowHeight="11.25"/>
  <cols>
    <col min="1" max="1" width="25.5703125" style="108" customWidth="1"/>
    <col min="2" max="4" width="5.42578125" style="108" customWidth="1"/>
    <col min="5" max="5" width="2.85546875" style="107" customWidth="1"/>
    <col min="6" max="6" width="14.140625" style="107" customWidth="1"/>
    <col min="7" max="7" width="27.5703125" style="98" customWidth="1"/>
    <col min="8" max="12" width="8.140625" style="98" customWidth="1"/>
    <col min="13" max="33" width="9.140625" style="98"/>
    <col min="34" max="16384" width="9.140625" style="107"/>
  </cols>
  <sheetData>
    <row r="1" spans="1:33" s="109" customFormat="1" ht="24" customHeight="1">
      <c r="A1" s="769" t="s">
        <v>336</v>
      </c>
      <c r="B1" s="769"/>
      <c r="C1" s="769"/>
      <c r="D1" s="773"/>
      <c r="F1" s="121" t="s">
        <v>691</v>
      </c>
      <c r="G1" s="5"/>
      <c r="H1" s="5"/>
      <c r="I1" s="5"/>
      <c r="J1" s="5"/>
      <c r="K1" s="5"/>
      <c r="L1" s="5"/>
      <c r="M1" s="5"/>
      <c r="N1" s="5"/>
      <c r="O1" s="5"/>
      <c r="P1" s="5"/>
      <c r="Q1" s="5"/>
      <c r="R1" s="5"/>
      <c r="S1" s="5"/>
      <c r="T1" s="5"/>
      <c r="U1" s="5"/>
      <c r="V1" s="5"/>
      <c r="W1" s="5"/>
      <c r="X1" s="5"/>
      <c r="Y1" s="5"/>
      <c r="Z1" s="5"/>
      <c r="AA1" s="5"/>
      <c r="AB1" s="5"/>
      <c r="AC1" s="5"/>
      <c r="AD1" s="5"/>
      <c r="AE1" s="5"/>
      <c r="AF1" s="5"/>
      <c r="AG1" s="5"/>
    </row>
    <row r="2" spans="1:33" s="98" customFormat="1" ht="30" customHeight="1">
      <c r="A2" s="801" t="s">
        <v>652</v>
      </c>
      <c r="B2" s="801"/>
      <c r="C2" s="801"/>
      <c r="D2" s="801"/>
      <c r="F2" s="121" t="s">
        <v>577</v>
      </c>
      <c r="G2" s="601"/>
      <c r="H2" s="601"/>
      <c r="I2" s="601"/>
      <c r="J2" s="601"/>
      <c r="K2" s="601"/>
      <c r="L2" s="601"/>
      <c r="M2" s="601"/>
      <c r="N2" s="601"/>
      <c r="O2" s="601"/>
      <c r="P2" s="601"/>
      <c r="Q2" s="601"/>
      <c r="R2" s="601"/>
    </row>
    <row r="3" spans="1:33" s="113" customFormat="1" ht="10.5" customHeight="1">
      <c r="A3" s="112"/>
      <c r="D3" s="7" t="s">
        <v>738</v>
      </c>
      <c r="G3" s="531" t="s">
        <v>255</v>
      </c>
      <c r="H3" s="416"/>
      <c r="I3" s="416"/>
      <c r="J3" s="416"/>
      <c r="K3" s="416"/>
      <c r="L3" s="416"/>
      <c r="M3" s="416"/>
      <c r="N3" s="416"/>
      <c r="O3" s="416"/>
      <c r="P3" s="416"/>
      <c r="Q3" s="416"/>
      <c r="R3" s="416"/>
      <c r="S3" s="117"/>
      <c r="T3" s="117"/>
      <c r="U3" s="117"/>
      <c r="V3" s="117"/>
      <c r="W3" s="117"/>
      <c r="X3" s="117"/>
      <c r="Y3" s="117"/>
      <c r="Z3" s="117"/>
      <c r="AA3" s="117"/>
      <c r="AB3" s="117"/>
      <c r="AC3" s="117"/>
      <c r="AD3" s="117"/>
      <c r="AE3" s="117"/>
      <c r="AF3" s="117"/>
      <c r="AG3" s="117"/>
    </row>
    <row r="4" spans="1:33" s="277" customFormat="1" ht="10.5" customHeight="1">
      <c r="A4" s="273"/>
      <c r="B4" s="274">
        <v>2014</v>
      </c>
      <c r="C4" s="275">
        <v>2015</v>
      </c>
      <c r="D4" s="276">
        <v>2016</v>
      </c>
      <c r="G4" s="734"/>
      <c r="H4" s="734"/>
      <c r="I4" s="632">
        <v>2011</v>
      </c>
      <c r="J4" s="632">
        <v>2012</v>
      </c>
      <c r="K4" s="632">
        <v>2013</v>
      </c>
      <c r="L4" s="632">
        <v>2014</v>
      </c>
      <c r="M4" s="632">
        <v>2015</v>
      </c>
      <c r="N4" s="632">
        <v>2016</v>
      </c>
      <c r="O4" s="734"/>
      <c r="P4" s="734"/>
      <c r="Q4" s="734"/>
      <c r="R4" s="734"/>
      <c r="S4" s="327"/>
      <c r="T4" s="327"/>
      <c r="U4" s="327"/>
      <c r="V4" s="327"/>
      <c r="W4" s="327"/>
      <c r="X4" s="327"/>
      <c r="Y4" s="327"/>
      <c r="Z4" s="327"/>
      <c r="AA4" s="327"/>
      <c r="AB4" s="327"/>
      <c r="AC4" s="327"/>
      <c r="AD4" s="327"/>
      <c r="AE4" s="327"/>
      <c r="AF4" s="327"/>
      <c r="AG4" s="327"/>
    </row>
    <row r="5" spans="1:33" s="209" customFormat="1" ht="10.5" customHeight="1">
      <c r="A5" s="119" t="s">
        <v>466</v>
      </c>
      <c r="B5" s="278">
        <v>49258.548199999997</v>
      </c>
      <c r="C5" s="279">
        <v>51318.532899999998</v>
      </c>
      <c r="D5" s="280">
        <v>53241</v>
      </c>
      <c r="G5" s="531" t="s">
        <v>210</v>
      </c>
      <c r="H5" s="416"/>
      <c r="I5" s="416"/>
      <c r="J5" s="416"/>
      <c r="K5" s="430">
        <v>46933.4715</v>
      </c>
      <c r="L5" s="430">
        <v>49258.548199999997</v>
      </c>
      <c r="M5" s="430">
        <v>51318.532899999998</v>
      </c>
      <c r="N5" s="430">
        <v>53241.275399999999</v>
      </c>
      <c r="O5" s="416"/>
      <c r="P5" s="416"/>
      <c r="Q5" s="416"/>
      <c r="R5" s="416"/>
      <c r="S5" s="117"/>
      <c r="T5" s="117"/>
      <c r="U5" s="117"/>
      <c r="V5" s="117"/>
      <c r="W5" s="117"/>
      <c r="X5" s="117"/>
      <c r="Y5" s="117"/>
      <c r="Z5" s="117"/>
      <c r="AA5" s="117"/>
      <c r="AB5" s="117"/>
      <c r="AC5" s="117"/>
      <c r="AD5" s="117"/>
      <c r="AE5" s="117"/>
      <c r="AF5" s="117"/>
      <c r="AG5" s="117"/>
    </row>
    <row r="6" spans="1:33" s="209" customFormat="1" ht="10.5" customHeight="1">
      <c r="A6" s="96" t="s">
        <v>743</v>
      </c>
      <c r="B6" s="290"/>
      <c r="C6" s="290"/>
      <c r="D6" s="237"/>
      <c r="G6" s="604" t="s">
        <v>222</v>
      </c>
      <c r="H6" s="416"/>
      <c r="I6" s="416"/>
      <c r="J6" s="416"/>
      <c r="K6" s="416"/>
      <c r="L6" s="430"/>
      <c r="M6" s="430"/>
      <c r="N6" s="430"/>
      <c r="O6" s="416"/>
      <c r="P6" s="416"/>
      <c r="Q6" s="416"/>
      <c r="R6" s="416"/>
      <c r="S6" s="117"/>
      <c r="T6" s="117"/>
      <c r="U6" s="117"/>
      <c r="V6" s="117"/>
      <c r="W6" s="117"/>
      <c r="X6" s="117"/>
      <c r="Y6" s="117"/>
      <c r="Z6" s="117"/>
      <c r="AA6" s="117"/>
      <c r="AB6" s="117"/>
      <c r="AC6" s="117"/>
      <c r="AD6" s="117"/>
      <c r="AE6" s="117"/>
      <c r="AF6" s="117"/>
      <c r="AG6" s="117"/>
    </row>
    <row r="7" spans="1:33" s="209" customFormat="1" ht="10.5" customHeight="1">
      <c r="A7" s="113" t="s">
        <v>480</v>
      </c>
      <c r="B7" s="290">
        <v>54708.487800000003</v>
      </c>
      <c r="C7" s="290">
        <v>56842.966500000002</v>
      </c>
      <c r="D7" s="237">
        <v>58868.341699999997</v>
      </c>
      <c r="G7" s="416" t="s">
        <v>223</v>
      </c>
      <c r="H7" s="416"/>
      <c r="I7" s="416"/>
      <c r="J7" s="416"/>
      <c r="K7" s="427">
        <v>53586.341800000002</v>
      </c>
      <c r="L7" s="427">
        <v>54708.487800000003</v>
      </c>
      <c r="M7" s="427">
        <v>56842.966500000002</v>
      </c>
      <c r="N7" s="427">
        <v>58868.341699999997</v>
      </c>
      <c r="O7" s="416"/>
      <c r="P7" s="416"/>
      <c r="Q7" s="416"/>
      <c r="R7" s="416"/>
      <c r="S7" s="117"/>
      <c r="T7" s="117"/>
      <c r="U7" s="117"/>
      <c r="V7" s="117"/>
      <c r="W7" s="117"/>
      <c r="X7" s="117"/>
      <c r="Y7" s="117"/>
      <c r="Z7" s="117"/>
      <c r="AA7" s="117"/>
      <c r="AB7" s="117"/>
      <c r="AC7" s="117"/>
      <c r="AD7" s="117"/>
      <c r="AE7" s="117"/>
      <c r="AF7" s="117"/>
      <c r="AG7" s="117"/>
    </row>
    <row r="8" spans="1:33" s="209" customFormat="1" ht="10.5" customHeight="1">
      <c r="A8" s="113" t="s">
        <v>481</v>
      </c>
      <c r="B8" s="290">
        <v>53722.090300000003</v>
      </c>
      <c r="C8" s="290">
        <v>55216.38</v>
      </c>
      <c r="D8" s="237">
        <v>58048.705900000001</v>
      </c>
      <c r="G8" s="416" t="s">
        <v>224</v>
      </c>
      <c r="H8" s="416"/>
      <c r="I8" s="416"/>
      <c r="J8" s="416"/>
      <c r="K8" s="427">
        <v>46341.302300000003</v>
      </c>
      <c r="L8" s="427">
        <v>53722.090300000003</v>
      </c>
      <c r="M8" s="427">
        <v>55216.38</v>
      </c>
      <c r="N8" s="427">
        <v>58048.705900000001</v>
      </c>
      <c r="O8" s="416"/>
      <c r="P8" s="416"/>
      <c r="Q8" s="416"/>
      <c r="R8" s="416"/>
      <c r="S8" s="117"/>
      <c r="T8" s="117"/>
      <c r="U8" s="117"/>
      <c r="V8" s="117"/>
      <c r="W8" s="117"/>
      <c r="X8" s="117"/>
      <c r="Y8" s="117"/>
      <c r="Z8" s="117"/>
      <c r="AA8" s="117"/>
      <c r="AB8" s="117"/>
      <c r="AC8" s="117"/>
      <c r="AD8" s="117"/>
      <c r="AE8" s="117"/>
      <c r="AF8" s="117"/>
      <c r="AG8" s="117"/>
    </row>
    <row r="9" spans="1:33" s="209" customFormat="1" ht="10.5" customHeight="1">
      <c r="A9" s="113" t="s">
        <v>482</v>
      </c>
      <c r="B9" s="290">
        <v>47140.472399999999</v>
      </c>
      <c r="C9" s="290">
        <v>49619.819100000001</v>
      </c>
      <c r="D9" s="237">
        <v>51210.021200000003</v>
      </c>
      <c r="G9" s="416" t="s">
        <v>225</v>
      </c>
      <c r="H9" s="416"/>
      <c r="I9" s="416"/>
      <c r="J9" s="416"/>
      <c r="K9" s="427">
        <v>45728.110500000003</v>
      </c>
      <c r="L9" s="427">
        <v>47140.472399999999</v>
      </c>
      <c r="M9" s="427">
        <v>49619.819100000001</v>
      </c>
      <c r="N9" s="427">
        <v>51210.021200000003</v>
      </c>
      <c r="O9" s="416"/>
      <c r="P9" s="416"/>
      <c r="Q9" s="416"/>
      <c r="R9" s="416"/>
      <c r="S9" s="117"/>
      <c r="T9" s="117"/>
      <c r="U9" s="117"/>
      <c r="V9" s="117"/>
      <c r="W9" s="117"/>
      <c r="X9" s="117"/>
      <c r="Y9" s="117"/>
      <c r="Z9" s="117"/>
      <c r="AA9" s="117"/>
      <c r="AB9" s="117"/>
      <c r="AC9" s="117"/>
      <c r="AD9" s="117"/>
      <c r="AE9" s="117"/>
      <c r="AF9" s="117"/>
      <c r="AG9" s="117"/>
    </row>
    <row r="10" spans="1:33" s="209" customFormat="1" ht="10.5" customHeight="1">
      <c r="A10" s="113" t="s">
        <v>483</v>
      </c>
      <c r="B10" s="290">
        <v>44868.380100000002</v>
      </c>
      <c r="C10" s="290">
        <v>47001.025000000001</v>
      </c>
      <c r="D10" s="237">
        <v>49319.269899999999</v>
      </c>
      <c r="G10" s="416" t="s">
        <v>226</v>
      </c>
      <c r="H10" s="416"/>
      <c r="I10" s="416"/>
      <c r="J10" s="416"/>
      <c r="K10" s="427">
        <v>43291.518199999999</v>
      </c>
      <c r="L10" s="427">
        <v>44868.380100000002</v>
      </c>
      <c r="M10" s="427">
        <v>47001.025000000001</v>
      </c>
      <c r="N10" s="427">
        <v>49319.269899999999</v>
      </c>
      <c r="O10" s="416"/>
      <c r="P10" s="416"/>
      <c r="Q10" s="416"/>
      <c r="R10" s="416"/>
      <c r="S10" s="117"/>
      <c r="T10" s="117"/>
      <c r="U10" s="117"/>
      <c r="V10" s="117"/>
      <c r="W10" s="117"/>
      <c r="X10" s="117"/>
      <c r="Y10" s="117"/>
      <c r="Z10" s="117"/>
      <c r="AA10" s="117"/>
      <c r="AB10" s="117"/>
      <c r="AC10" s="117"/>
      <c r="AD10" s="117"/>
      <c r="AE10" s="117"/>
      <c r="AF10" s="117"/>
      <c r="AG10" s="117"/>
    </row>
    <row r="11" spans="1:33" s="209" customFormat="1" ht="10.5" customHeight="1">
      <c r="A11" s="113" t="s">
        <v>484</v>
      </c>
      <c r="B11" s="290">
        <v>43118.279000000002</v>
      </c>
      <c r="C11" s="290">
        <v>45306.053399999997</v>
      </c>
      <c r="D11" s="237">
        <v>47432.042500000003</v>
      </c>
      <c r="G11" s="416" t="s">
        <v>227</v>
      </c>
      <c r="H11" s="416"/>
      <c r="I11" s="416"/>
      <c r="J11" s="416"/>
      <c r="K11" s="427">
        <v>41657.156499999997</v>
      </c>
      <c r="L11" s="427">
        <v>43118.279000000002</v>
      </c>
      <c r="M11" s="427">
        <v>45306.053399999997</v>
      </c>
      <c r="N11" s="427">
        <v>47432.042500000003</v>
      </c>
      <c r="O11" s="416"/>
      <c r="P11" s="416"/>
      <c r="Q11" s="416"/>
      <c r="R11" s="416"/>
      <c r="S11" s="117"/>
      <c r="T11" s="117"/>
      <c r="U11" s="117"/>
      <c r="V11" s="117"/>
      <c r="W11" s="117"/>
      <c r="X11" s="117"/>
      <c r="Y11" s="117"/>
      <c r="Z11" s="117"/>
      <c r="AA11" s="117"/>
      <c r="AB11" s="117"/>
      <c r="AC11" s="117"/>
      <c r="AD11" s="117"/>
      <c r="AE11" s="117"/>
      <c r="AF11" s="117"/>
      <c r="AG11" s="117"/>
    </row>
    <row r="12" spans="1:33" s="209" customFormat="1" ht="10.5" customHeight="1">
      <c r="A12" s="113" t="s">
        <v>485</v>
      </c>
      <c r="B12" s="290">
        <v>58068.469499999999</v>
      </c>
      <c r="C12" s="290">
        <v>58788.617599999998</v>
      </c>
      <c r="D12" s="237">
        <v>61073.325900000003</v>
      </c>
      <c r="G12" s="416" t="s">
        <v>228</v>
      </c>
      <c r="H12" s="416"/>
      <c r="I12" s="416"/>
      <c r="J12" s="416"/>
      <c r="K12" s="427">
        <v>56822.386100000003</v>
      </c>
      <c r="L12" s="427">
        <v>58068.469499999999</v>
      </c>
      <c r="M12" s="427">
        <v>58788.617599999998</v>
      </c>
      <c r="N12" s="427">
        <v>61073.325900000003</v>
      </c>
      <c r="O12" s="416"/>
      <c r="P12" s="416"/>
      <c r="Q12" s="416"/>
      <c r="R12" s="416"/>
      <c r="S12" s="117"/>
      <c r="T12" s="117"/>
      <c r="U12" s="117"/>
      <c r="V12" s="117"/>
      <c r="W12" s="117"/>
      <c r="X12" s="117"/>
      <c r="Y12" s="117"/>
      <c r="Z12" s="117"/>
      <c r="AA12" s="117"/>
      <c r="AB12" s="117"/>
      <c r="AC12" s="117"/>
      <c r="AD12" s="117"/>
      <c r="AE12" s="117"/>
      <c r="AF12" s="117"/>
      <c r="AG12" s="117"/>
    </row>
    <row r="13" spans="1:33" ht="10.5" customHeight="1">
      <c r="A13" s="96" t="s">
        <v>744</v>
      </c>
      <c r="B13" s="194"/>
      <c r="C13" s="194"/>
      <c r="D13" s="190"/>
      <c r="E13" s="13"/>
      <c r="F13" s="13"/>
      <c r="G13" s="604" t="s">
        <v>229</v>
      </c>
      <c r="H13" s="601"/>
      <c r="I13" s="601"/>
      <c r="J13" s="601"/>
      <c r="K13" s="601"/>
      <c r="L13" s="427"/>
      <c r="M13" s="427"/>
      <c r="N13" s="427"/>
      <c r="O13" s="601"/>
      <c r="P13" s="601"/>
      <c r="Q13" s="601"/>
      <c r="R13" s="601"/>
    </row>
    <row r="14" spans="1:33" ht="10.5" customHeight="1">
      <c r="A14" s="113" t="s">
        <v>486</v>
      </c>
      <c r="B14" s="194">
        <v>43759.537600000003</v>
      </c>
      <c r="C14" s="194">
        <v>45768.777099999999</v>
      </c>
      <c r="D14" s="190">
        <v>46246.050900000002</v>
      </c>
      <c r="E14" s="13"/>
      <c r="F14" s="13"/>
      <c r="G14" s="416" t="s">
        <v>230</v>
      </c>
      <c r="H14" s="601"/>
      <c r="I14" s="601"/>
      <c r="J14" s="601"/>
      <c r="K14" s="427">
        <v>43084.837099999997</v>
      </c>
      <c r="L14" s="427">
        <v>43759.537600000003</v>
      </c>
      <c r="M14" s="427">
        <v>45768.777099999999</v>
      </c>
      <c r="N14" s="427">
        <v>46246.050900000002</v>
      </c>
      <c r="O14" s="601"/>
      <c r="P14" s="601"/>
      <c r="Q14" s="601"/>
      <c r="R14" s="601"/>
    </row>
    <row r="15" spans="1:33" ht="10.5" customHeight="1">
      <c r="A15" s="113" t="s">
        <v>487</v>
      </c>
      <c r="B15" s="194">
        <v>40631.121299999999</v>
      </c>
      <c r="C15" s="194">
        <v>40867.820599999999</v>
      </c>
      <c r="D15" s="190">
        <v>41938.196600000003</v>
      </c>
      <c r="E15" s="13"/>
      <c r="F15" s="13"/>
      <c r="G15" s="416" t="s">
        <v>231</v>
      </c>
      <c r="H15" s="601"/>
      <c r="I15" s="601"/>
      <c r="J15" s="601"/>
      <c r="K15" s="427">
        <v>41827.234600000003</v>
      </c>
      <c r="L15" s="427">
        <v>40631.121299999999</v>
      </c>
      <c r="M15" s="427">
        <v>40867.820599999999</v>
      </c>
      <c r="N15" s="427">
        <v>41938.196600000003</v>
      </c>
      <c r="O15" s="601"/>
      <c r="P15" s="601"/>
      <c r="Q15" s="601"/>
      <c r="R15" s="601"/>
    </row>
    <row r="16" spans="1:33" ht="10.5" customHeight="1">
      <c r="A16" s="113" t="s">
        <v>488</v>
      </c>
      <c r="B16" s="194">
        <v>54238.081100000003</v>
      </c>
      <c r="C16" s="194">
        <v>56457.217299999997</v>
      </c>
      <c r="D16" s="190">
        <v>57786.316099999996</v>
      </c>
      <c r="E16" s="13"/>
      <c r="F16" s="13"/>
      <c r="G16" s="416" t="s">
        <v>232</v>
      </c>
      <c r="H16" s="601"/>
      <c r="I16" s="601"/>
      <c r="J16" s="601"/>
      <c r="K16" s="427">
        <v>50801.888599999998</v>
      </c>
      <c r="L16" s="427">
        <v>54238.081100000003</v>
      </c>
      <c r="M16" s="427">
        <v>56457.217299999997</v>
      </c>
      <c r="N16" s="427">
        <v>57786.316099999996</v>
      </c>
      <c r="O16" s="601"/>
      <c r="P16" s="601"/>
      <c r="Q16" s="601"/>
      <c r="R16" s="601"/>
    </row>
    <row r="17" spans="1:18" ht="10.5" customHeight="1">
      <c r="A17" s="113" t="s">
        <v>489</v>
      </c>
      <c r="B17" s="194">
        <v>59932.284800000001</v>
      </c>
      <c r="C17" s="194">
        <v>61962.285600000003</v>
      </c>
      <c r="D17" s="190">
        <v>64436.131399999998</v>
      </c>
      <c r="E17" s="13"/>
      <c r="F17" s="13"/>
      <c r="G17" s="416" t="s">
        <v>233</v>
      </c>
      <c r="H17" s="601"/>
      <c r="I17" s="601"/>
      <c r="J17" s="601"/>
      <c r="K17" s="427">
        <v>59826.584900000002</v>
      </c>
      <c r="L17" s="427">
        <v>59932.284800000001</v>
      </c>
      <c r="M17" s="427">
        <v>61962.285600000003</v>
      </c>
      <c r="N17" s="427">
        <v>64436.131399999998</v>
      </c>
      <c r="O17" s="601"/>
      <c r="P17" s="601"/>
      <c r="Q17" s="601"/>
      <c r="R17" s="601"/>
    </row>
    <row r="18" spans="1:18" ht="10.5" customHeight="1">
      <c r="A18" s="113" t="s">
        <v>490</v>
      </c>
      <c r="B18" s="194">
        <v>33055.474699999999</v>
      </c>
      <c r="C18" s="194">
        <v>34929.130499999999</v>
      </c>
      <c r="D18" s="190">
        <v>36657.4211</v>
      </c>
      <c r="E18" s="13"/>
      <c r="F18" s="13"/>
      <c r="G18" s="416" t="s">
        <v>234</v>
      </c>
      <c r="H18" s="601"/>
      <c r="I18" s="601"/>
      <c r="J18" s="601"/>
      <c r="K18" s="427">
        <v>31679.862099999998</v>
      </c>
      <c r="L18" s="427">
        <v>33055.474699999999</v>
      </c>
      <c r="M18" s="427">
        <v>34929.130499999999</v>
      </c>
      <c r="N18" s="427">
        <v>36657.4211</v>
      </c>
      <c r="O18" s="601"/>
      <c r="P18" s="601"/>
      <c r="Q18" s="601"/>
      <c r="R18" s="601"/>
    </row>
    <row r="19" spans="1:18" ht="10.5" customHeight="1">
      <c r="A19" s="113" t="s">
        <v>491</v>
      </c>
      <c r="B19" s="194">
        <v>35441.971100000002</v>
      </c>
      <c r="C19" s="194">
        <v>35763.3079</v>
      </c>
      <c r="D19" s="190">
        <v>37420.775600000001</v>
      </c>
      <c r="E19" s="13"/>
      <c r="F19" s="13"/>
      <c r="G19" s="416" t="s">
        <v>235</v>
      </c>
      <c r="H19" s="601"/>
      <c r="I19" s="601"/>
      <c r="J19" s="601"/>
      <c r="K19" s="427">
        <v>36708.791700000002</v>
      </c>
      <c r="L19" s="427">
        <v>35441.971100000002</v>
      </c>
      <c r="M19" s="427">
        <v>35763.3079</v>
      </c>
      <c r="N19" s="427">
        <v>37420.775600000001</v>
      </c>
      <c r="O19" s="601"/>
      <c r="P19" s="601"/>
      <c r="Q19" s="601"/>
      <c r="R19" s="601"/>
    </row>
    <row r="20" spans="1:18" ht="10.5" customHeight="1">
      <c r="A20" s="97" t="s">
        <v>492</v>
      </c>
      <c r="B20" s="284">
        <v>35237.094899999996</v>
      </c>
      <c r="C20" s="284">
        <v>36649.452400000002</v>
      </c>
      <c r="D20" s="285">
        <v>37712.697</v>
      </c>
      <c r="E20" s="13"/>
      <c r="F20" s="13"/>
      <c r="G20" s="416" t="s">
        <v>236</v>
      </c>
      <c r="H20" s="601"/>
      <c r="I20" s="601"/>
      <c r="J20" s="601"/>
      <c r="K20" s="427">
        <v>35666.107499999998</v>
      </c>
      <c r="L20" s="427">
        <v>35237.094899999996</v>
      </c>
      <c r="M20" s="427">
        <v>36649.452400000002</v>
      </c>
      <c r="N20" s="427">
        <v>37712.697</v>
      </c>
      <c r="O20" s="601"/>
      <c r="P20" s="601"/>
      <c r="Q20" s="601"/>
      <c r="R20" s="601"/>
    </row>
    <row r="21" spans="1:18" ht="6" customHeight="1">
      <c r="A21" s="113"/>
      <c r="B21" s="286"/>
      <c r="C21" s="286"/>
      <c r="D21" s="286"/>
      <c r="E21" s="13"/>
      <c r="F21" s="13"/>
      <c r="G21" s="416"/>
      <c r="H21" s="601"/>
      <c r="I21" s="601"/>
      <c r="J21" s="601"/>
      <c r="K21" s="427"/>
      <c r="L21" s="427"/>
      <c r="M21" s="427"/>
      <c r="N21" s="427"/>
      <c r="O21" s="601"/>
      <c r="P21" s="601"/>
      <c r="Q21" s="601"/>
      <c r="R21" s="601"/>
    </row>
    <row r="22" spans="1:18" ht="22.5" customHeight="1">
      <c r="A22" s="799" t="s">
        <v>574</v>
      </c>
      <c r="B22" s="800"/>
      <c r="C22" s="800"/>
      <c r="D22" s="800"/>
      <c r="G22" s="531" t="s">
        <v>256</v>
      </c>
      <c r="H22" s="601"/>
      <c r="I22" s="601"/>
      <c r="J22" s="601"/>
      <c r="K22" s="601"/>
      <c r="L22" s="601"/>
      <c r="M22" s="427"/>
      <c r="N22" s="427"/>
      <c r="O22" s="601"/>
      <c r="P22" s="601"/>
      <c r="Q22" s="601"/>
      <c r="R22" s="601"/>
    </row>
    <row r="23" spans="1:18" ht="11.25" customHeight="1">
      <c r="G23" s="601"/>
      <c r="H23" s="433" t="s">
        <v>237</v>
      </c>
      <c r="I23" s="433" t="s">
        <v>188</v>
      </c>
      <c r="J23" s="601"/>
      <c r="K23" s="601"/>
      <c r="L23" s="433" t="s">
        <v>237</v>
      </c>
      <c r="M23" s="433">
        <v>2014</v>
      </c>
      <c r="N23" s="433">
        <v>2015</v>
      </c>
      <c r="O23" s="433" t="s">
        <v>188</v>
      </c>
      <c r="P23" s="601"/>
      <c r="Q23" s="601"/>
      <c r="R23" s="601"/>
    </row>
    <row r="24" spans="1:18" ht="11.25" customHeight="1">
      <c r="D24" s="107"/>
      <c r="G24" s="416" t="s">
        <v>493</v>
      </c>
      <c r="H24" s="414">
        <v>41.657156499999999</v>
      </c>
      <c r="I24" s="414">
        <v>47.432042500000001</v>
      </c>
      <c r="J24" s="601"/>
      <c r="K24" s="416" t="s">
        <v>238</v>
      </c>
      <c r="L24" s="414">
        <v>41.657156499999999</v>
      </c>
      <c r="M24" s="414">
        <v>43.118279000000001</v>
      </c>
      <c r="N24" s="414">
        <v>45.306053399999996</v>
      </c>
      <c r="O24" s="414">
        <v>47.432042500000001</v>
      </c>
      <c r="P24" s="601"/>
      <c r="Q24" s="601"/>
      <c r="R24" s="601"/>
    </row>
    <row r="25" spans="1:18">
      <c r="D25" s="107"/>
      <c r="G25" s="416" t="s">
        <v>494</v>
      </c>
      <c r="H25" s="414">
        <v>43.291518199999999</v>
      </c>
      <c r="I25" s="414">
        <v>49.319269900000002</v>
      </c>
      <c r="J25" s="601"/>
      <c r="K25" s="416" t="s">
        <v>239</v>
      </c>
      <c r="L25" s="414">
        <v>43.291518199999999</v>
      </c>
      <c r="M25" s="414">
        <v>44.868380100000003</v>
      </c>
      <c r="N25" s="414">
        <v>47.001024999999998</v>
      </c>
      <c r="O25" s="414">
        <v>49.319269900000002</v>
      </c>
      <c r="P25" s="601"/>
      <c r="Q25" s="601"/>
      <c r="R25" s="601"/>
    </row>
    <row r="26" spans="1:18">
      <c r="G26" s="416" t="s">
        <v>495</v>
      </c>
      <c r="H26" s="414">
        <v>45.7281105</v>
      </c>
      <c r="I26" s="414">
        <v>51.2100212</v>
      </c>
      <c r="J26" s="601"/>
      <c r="K26" s="416" t="s">
        <v>240</v>
      </c>
      <c r="L26" s="414">
        <v>45.7281105</v>
      </c>
      <c r="M26" s="414">
        <v>47.1404724</v>
      </c>
      <c r="N26" s="414">
        <v>49.619819100000001</v>
      </c>
      <c r="O26" s="414">
        <v>51.2100212</v>
      </c>
      <c r="P26" s="601"/>
      <c r="Q26" s="601"/>
      <c r="R26" s="601"/>
    </row>
    <row r="27" spans="1:18" ht="11.25" customHeight="1">
      <c r="G27" s="416" t="s">
        <v>496</v>
      </c>
      <c r="H27" s="414">
        <v>46.341302300000002</v>
      </c>
      <c r="I27" s="414">
        <v>58.048705900000002</v>
      </c>
      <c r="J27" s="601"/>
      <c r="K27" s="416" t="s">
        <v>241</v>
      </c>
      <c r="L27" s="414">
        <v>46.341302300000002</v>
      </c>
      <c r="M27" s="414">
        <v>53.722090300000005</v>
      </c>
      <c r="N27" s="414">
        <v>55.216380000000001</v>
      </c>
      <c r="O27" s="414">
        <v>58.048705900000002</v>
      </c>
      <c r="P27" s="601"/>
      <c r="Q27" s="601"/>
      <c r="R27" s="601"/>
    </row>
    <row r="28" spans="1:18" ht="11.25" customHeight="1">
      <c r="D28" s="107"/>
      <c r="G28" s="416" t="s">
        <v>497</v>
      </c>
      <c r="H28" s="414">
        <v>53.5863418</v>
      </c>
      <c r="I28" s="414">
        <v>58.868341699999995</v>
      </c>
      <c r="J28" s="601"/>
      <c r="K28" s="416" t="s">
        <v>242</v>
      </c>
      <c r="L28" s="414">
        <v>53.5863418</v>
      </c>
      <c r="M28" s="414">
        <v>54.7084878</v>
      </c>
      <c r="N28" s="414">
        <v>56.842966500000003</v>
      </c>
      <c r="O28" s="414">
        <v>58.868341699999995</v>
      </c>
      <c r="P28" s="601"/>
      <c r="Q28" s="601"/>
      <c r="R28" s="601"/>
    </row>
    <row r="29" spans="1:18" ht="11.25" customHeight="1">
      <c r="G29" s="416" t="s">
        <v>498</v>
      </c>
      <c r="H29" s="414">
        <v>53.6174058</v>
      </c>
      <c r="I29" s="414">
        <v>60.708323900000003</v>
      </c>
      <c r="J29" s="601"/>
      <c r="K29" s="416" t="s">
        <v>243</v>
      </c>
      <c r="L29" s="414">
        <v>53.6174058</v>
      </c>
      <c r="M29" s="414" t="s">
        <v>96</v>
      </c>
      <c r="N29" s="414" t="s">
        <v>96</v>
      </c>
      <c r="O29" s="414">
        <v>60.708323900000003</v>
      </c>
      <c r="P29" s="601"/>
      <c r="Q29" s="601"/>
      <c r="R29" s="601"/>
    </row>
    <row r="30" spans="1:18">
      <c r="D30" s="107"/>
      <c r="G30" s="416" t="s">
        <v>499</v>
      </c>
      <c r="H30" s="414">
        <v>56.822386100000003</v>
      </c>
      <c r="I30" s="414">
        <v>61.0733259</v>
      </c>
      <c r="J30" s="601"/>
      <c r="K30" s="416" t="s">
        <v>244</v>
      </c>
      <c r="L30" s="414">
        <v>56.822386100000003</v>
      </c>
      <c r="M30" s="414">
        <v>58.068469499999999</v>
      </c>
      <c r="N30" s="414">
        <v>58.788617599999995</v>
      </c>
      <c r="O30" s="414">
        <v>61.0733259</v>
      </c>
      <c r="P30" s="601"/>
      <c r="Q30" s="601"/>
      <c r="R30" s="601"/>
    </row>
    <row r="31" spans="1:18">
      <c r="D31" s="107"/>
      <c r="G31" s="416"/>
      <c r="H31" s="414"/>
      <c r="I31" s="414"/>
      <c r="J31" s="735"/>
      <c r="K31" s="414"/>
      <c r="L31" s="414"/>
      <c r="M31" s="601"/>
      <c r="N31" s="601"/>
      <c r="O31" s="601"/>
      <c r="P31" s="601"/>
      <c r="Q31" s="601"/>
      <c r="R31" s="601"/>
    </row>
    <row r="32" spans="1:18">
      <c r="D32" s="107"/>
      <c r="G32" s="601"/>
      <c r="H32" s="601"/>
      <c r="I32" s="601"/>
      <c r="J32" s="601"/>
      <c r="K32" s="601"/>
      <c r="L32" s="601"/>
      <c r="M32" s="601"/>
      <c r="N32" s="601"/>
      <c r="O32" s="601"/>
      <c r="P32" s="601"/>
      <c r="Q32" s="601"/>
      <c r="R32" s="601"/>
    </row>
    <row r="33" spans="1:18" ht="4.5" customHeight="1">
      <c r="B33" s="288"/>
      <c r="C33" s="288"/>
      <c r="D33" s="107"/>
      <c r="G33" s="601"/>
      <c r="H33" s="601"/>
      <c r="I33" s="601"/>
      <c r="J33" s="601"/>
      <c r="K33" s="601"/>
      <c r="L33" s="601"/>
      <c r="M33" s="601"/>
      <c r="N33" s="601"/>
      <c r="O33" s="601"/>
      <c r="P33" s="601"/>
      <c r="Q33" s="601"/>
      <c r="R33" s="601"/>
    </row>
    <row r="34" spans="1:18" ht="22.5" customHeight="1">
      <c r="A34" s="799" t="s">
        <v>653</v>
      </c>
      <c r="B34" s="800"/>
      <c r="C34" s="800"/>
      <c r="D34" s="800"/>
      <c r="G34" s="531" t="s">
        <v>256</v>
      </c>
      <c r="H34" s="601"/>
      <c r="I34" s="601"/>
      <c r="J34" s="601"/>
      <c r="K34" s="601"/>
      <c r="L34" s="601"/>
      <c r="M34" s="601"/>
      <c r="N34" s="601"/>
      <c r="O34" s="601"/>
      <c r="P34" s="601"/>
      <c r="Q34" s="601"/>
      <c r="R34" s="601"/>
    </row>
    <row r="35" spans="1:18">
      <c r="B35" s="288"/>
      <c r="C35" s="288"/>
      <c r="G35" s="601"/>
      <c r="H35" s="433" t="s">
        <v>237</v>
      </c>
      <c r="I35" s="433" t="s">
        <v>188</v>
      </c>
      <c r="J35" s="736"/>
      <c r="K35" s="601"/>
      <c r="L35" s="433" t="s">
        <v>237</v>
      </c>
      <c r="M35" s="433">
        <v>2014</v>
      </c>
      <c r="N35" s="433">
        <v>2015</v>
      </c>
      <c r="O35" s="433" t="s">
        <v>188</v>
      </c>
      <c r="P35" s="601"/>
      <c r="Q35" s="601"/>
      <c r="R35" s="601"/>
    </row>
    <row r="36" spans="1:18">
      <c r="B36" s="288"/>
      <c r="C36" s="288"/>
      <c r="G36" s="416" t="s">
        <v>500</v>
      </c>
      <c r="H36" s="414">
        <v>31.679862099999998</v>
      </c>
      <c r="I36" s="414">
        <v>36.657421100000001</v>
      </c>
      <c r="J36" s="601"/>
      <c r="K36" s="416" t="s">
        <v>245</v>
      </c>
      <c r="L36" s="414">
        <v>31.679862099999998</v>
      </c>
      <c r="M36" s="414">
        <v>33.055474699999998</v>
      </c>
      <c r="N36" s="414">
        <v>34.929130499999999</v>
      </c>
      <c r="O36" s="414">
        <v>36.657421100000001</v>
      </c>
      <c r="P36" s="414"/>
      <c r="Q36" s="601"/>
      <c r="R36" s="601"/>
    </row>
    <row r="37" spans="1:18">
      <c r="B37" s="288"/>
      <c r="C37" s="288"/>
      <c r="G37" s="416" t="s">
        <v>501</v>
      </c>
      <c r="H37" s="414">
        <v>36.708791699999999</v>
      </c>
      <c r="I37" s="414">
        <v>37.420775599999999</v>
      </c>
      <c r="J37" s="601"/>
      <c r="K37" s="416" t="s">
        <v>246</v>
      </c>
      <c r="L37" s="414">
        <v>36.708791699999999</v>
      </c>
      <c r="M37" s="414">
        <v>35.441971100000004</v>
      </c>
      <c r="N37" s="414">
        <v>35.763307900000001</v>
      </c>
      <c r="O37" s="414">
        <v>37.420775599999999</v>
      </c>
      <c r="P37" s="414"/>
      <c r="Q37" s="601"/>
      <c r="R37" s="601"/>
    </row>
    <row r="38" spans="1:18">
      <c r="B38" s="289"/>
      <c r="C38" s="289"/>
      <c r="G38" s="416" t="s">
        <v>502</v>
      </c>
      <c r="H38" s="414">
        <v>35.666107499999995</v>
      </c>
      <c r="I38" s="414">
        <v>37.712696999999999</v>
      </c>
      <c r="J38" s="601"/>
      <c r="K38" s="416" t="s">
        <v>247</v>
      </c>
      <c r="L38" s="414">
        <v>35.666107499999995</v>
      </c>
      <c r="M38" s="414">
        <v>35.237094899999995</v>
      </c>
      <c r="N38" s="414">
        <v>36.649452400000001</v>
      </c>
      <c r="O38" s="414">
        <v>37.712696999999999</v>
      </c>
      <c r="P38" s="414"/>
      <c r="Q38" s="601"/>
      <c r="R38" s="601"/>
    </row>
    <row r="39" spans="1:18">
      <c r="B39" s="289"/>
      <c r="C39" s="289"/>
      <c r="G39" s="416" t="s">
        <v>503</v>
      </c>
      <c r="H39" s="414">
        <v>41.827234600000004</v>
      </c>
      <c r="I39" s="414">
        <v>41.938196600000005</v>
      </c>
      <c r="J39" s="601"/>
      <c r="K39" s="416" t="s">
        <v>248</v>
      </c>
      <c r="L39" s="414">
        <v>41.827234600000004</v>
      </c>
      <c r="M39" s="414">
        <v>40.631121299999997</v>
      </c>
      <c r="N39" s="414">
        <v>40.867820600000002</v>
      </c>
      <c r="O39" s="414">
        <v>41.938196600000005</v>
      </c>
      <c r="P39" s="414"/>
      <c r="Q39" s="601"/>
      <c r="R39" s="601"/>
    </row>
    <row r="40" spans="1:18">
      <c r="B40" s="289"/>
      <c r="C40" s="289"/>
      <c r="G40" s="416" t="s">
        <v>504</v>
      </c>
      <c r="H40" s="414">
        <v>43.084837099999994</v>
      </c>
      <c r="I40" s="414">
        <v>46.2460509</v>
      </c>
      <c r="J40" s="601"/>
      <c r="K40" s="416" t="s">
        <v>249</v>
      </c>
      <c r="L40" s="414">
        <v>43.084837099999994</v>
      </c>
      <c r="M40" s="414">
        <v>43.759537600000002</v>
      </c>
      <c r="N40" s="414">
        <v>45.768777100000001</v>
      </c>
      <c r="O40" s="414">
        <v>46.2460509</v>
      </c>
      <c r="P40" s="414"/>
      <c r="Q40" s="601"/>
      <c r="R40" s="601"/>
    </row>
    <row r="41" spans="1:18">
      <c r="B41" s="289"/>
      <c r="C41" s="289"/>
      <c r="G41" s="416" t="s">
        <v>505</v>
      </c>
      <c r="H41" s="414">
        <v>41.307944000000006</v>
      </c>
      <c r="I41" s="414">
        <v>48.142768400000001</v>
      </c>
      <c r="J41" s="601"/>
      <c r="K41" s="416" t="s">
        <v>250</v>
      </c>
      <c r="L41" s="414">
        <v>41.307944000000006</v>
      </c>
      <c r="M41" s="414">
        <v>42.626571200000001</v>
      </c>
      <c r="N41" s="414">
        <v>47.189409399999995</v>
      </c>
      <c r="O41" s="414">
        <v>48.142768400000001</v>
      </c>
      <c r="P41" s="414"/>
      <c r="Q41" s="601"/>
      <c r="R41" s="601"/>
    </row>
    <row r="42" spans="1:18">
      <c r="B42" s="289"/>
      <c r="C42" s="289"/>
      <c r="G42" s="416" t="s">
        <v>506</v>
      </c>
      <c r="H42" s="414">
        <v>50.801888599999998</v>
      </c>
      <c r="I42" s="414">
        <v>57.786316099999993</v>
      </c>
      <c r="J42" s="601"/>
      <c r="K42" s="416" t="s">
        <v>251</v>
      </c>
      <c r="L42" s="414">
        <v>50.801888599999998</v>
      </c>
      <c r="M42" s="414">
        <v>54.238081100000002</v>
      </c>
      <c r="N42" s="414">
        <v>56.457217299999996</v>
      </c>
      <c r="O42" s="414">
        <v>57.786316099999993</v>
      </c>
      <c r="P42" s="414"/>
      <c r="Q42" s="601"/>
      <c r="R42" s="601"/>
    </row>
    <row r="43" spans="1:18">
      <c r="B43" s="289"/>
      <c r="C43" s="289"/>
      <c r="G43" s="416" t="s">
        <v>507</v>
      </c>
      <c r="H43" s="414">
        <v>59.8265849</v>
      </c>
      <c r="I43" s="414">
        <v>64.436131399999994</v>
      </c>
      <c r="J43" s="601"/>
      <c r="K43" s="416" t="s">
        <v>252</v>
      </c>
      <c r="L43" s="414">
        <v>59.8265849</v>
      </c>
      <c r="M43" s="414">
        <v>59.932284799999998</v>
      </c>
      <c r="N43" s="414">
        <v>61.962285600000001</v>
      </c>
      <c r="O43" s="414">
        <v>64.436131399999994</v>
      </c>
      <c r="P43" s="414"/>
      <c r="Q43" s="601"/>
      <c r="R43" s="601"/>
    </row>
    <row r="44" spans="1:18">
      <c r="G44" s="601"/>
      <c r="H44" s="601"/>
      <c r="I44" s="601"/>
      <c r="J44" s="601"/>
      <c r="K44" s="601"/>
      <c r="L44" s="601"/>
      <c r="M44" s="601"/>
      <c r="N44" s="601"/>
      <c r="O44" s="601"/>
      <c r="P44" s="414"/>
      <c r="Q44" s="601"/>
      <c r="R44" s="601"/>
    </row>
    <row r="45" spans="1:18">
      <c r="G45" s="416"/>
      <c r="H45" s="414"/>
      <c r="I45" s="414"/>
      <c r="J45" s="601"/>
      <c r="K45" s="416" t="s">
        <v>253</v>
      </c>
      <c r="L45" s="414">
        <v>46.2203017</v>
      </c>
      <c r="M45" s="414">
        <v>48.158616899999998</v>
      </c>
      <c r="N45" s="414">
        <v>50.609000000000002</v>
      </c>
      <c r="O45" s="414">
        <v>52.85</v>
      </c>
      <c r="P45" s="414"/>
      <c r="Q45" s="601"/>
      <c r="R45" s="601"/>
    </row>
    <row r="46" spans="1:18" ht="10.5" customHeight="1">
      <c r="G46" s="416"/>
      <c r="H46" s="414"/>
      <c r="I46" s="414"/>
      <c r="J46" s="601"/>
      <c r="K46" s="416" t="s">
        <v>254</v>
      </c>
      <c r="L46" s="414">
        <v>28.2143911</v>
      </c>
      <c r="M46" s="414" t="e">
        <v>#VALUE!</v>
      </c>
      <c r="N46" s="414">
        <v>33.273000000000003</v>
      </c>
      <c r="O46" s="414">
        <v>37.558</v>
      </c>
      <c r="P46" s="601"/>
      <c r="Q46" s="601"/>
      <c r="R46" s="601"/>
    </row>
    <row r="47" spans="1:18" ht="15" customHeight="1">
      <c r="D47" s="146" t="s">
        <v>651</v>
      </c>
    </row>
    <row r="49" spans="1:4">
      <c r="A49" s="107"/>
      <c r="B49" s="107"/>
      <c r="C49" s="107"/>
      <c r="D49" s="107"/>
    </row>
    <row r="50" spans="1:4">
      <c r="A50" s="107"/>
      <c r="B50" s="107"/>
      <c r="C50" s="107"/>
    </row>
    <row r="51" spans="1:4">
      <c r="A51" s="107"/>
      <c r="B51" s="107"/>
      <c r="C51" s="107"/>
    </row>
    <row r="52" spans="1:4">
      <c r="A52" s="107"/>
      <c r="B52" s="107"/>
      <c r="C52" s="107"/>
    </row>
    <row r="53" spans="1:4">
      <c r="A53" s="107"/>
      <c r="B53" s="107"/>
      <c r="C53" s="107"/>
    </row>
    <row r="54" spans="1:4">
      <c r="A54" s="107"/>
      <c r="B54" s="107"/>
      <c r="C54" s="107"/>
    </row>
    <row r="55" spans="1:4">
      <c r="A55" s="107"/>
      <c r="B55" s="107"/>
      <c r="C55" s="107"/>
    </row>
    <row r="56" spans="1:4">
      <c r="A56" s="107"/>
      <c r="B56" s="107"/>
      <c r="C56" s="107"/>
    </row>
    <row r="57" spans="1:4">
      <c r="A57" s="107"/>
      <c r="B57" s="107"/>
      <c r="C57" s="107"/>
    </row>
    <row r="58" spans="1:4">
      <c r="A58" s="107"/>
      <c r="B58" s="107"/>
      <c r="C58" s="107"/>
    </row>
    <row r="59" spans="1:4">
      <c r="A59" s="107"/>
      <c r="B59" s="107"/>
      <c r="C59" s="107"/>
    </row>
    <row r="60" spans="1:4">
      <c r="A60" s="107"/>
      <c r="B60" s="107"/>
      <c r="C60" s="107"/>
    </row>
    <row r="61" spans="1:4">
      <c r="A61" s="107"/>
      <c r="B61" s="107"/>
      <c r="C61" s="107"/>
    </row>
    <row r="62" spans="1:4">
      <c r="A62" s="107"/>
      <c r="B62" s="107"/>
      <c r="C62" s="107"/>
    </row>
    <row r="63" spans="1:4">
      <c r="A63" s="107"/>
      <c r="B63" s="107"/>
      <c r="C63" s="107"/>
    </row>
    <row r="64" spans="1:4">
      <c r="A64" s="107"/>
      <c r="B64" s="107"/>
      <c r="C64" s="107"/>
    </row>
    <row r="65" spans="1:4">
      <c r="A65" s="107"/>
      <c r="B65" s="107"/>
      <c r="C65" s="107"/>
      <c r="D65" s="107"/>
    </row>
    <row r="66" spans="1:4">
      <c r="A66" s="107"/>
      <c r="B66" s="107"/>
      <c r="C66" s="107"/>
      <c r="D66" s="107"/>
    </row>
    <row r="67" spans="1:4">
      <c r="A67" s="107"/>
      <c r="B67" s="107"/>
      <c r="C67" s="107"/>
      <c r="D67" s="107"/>
    </row>
    <row r="68" spans="1:4">
      <c r="A68" s="107"/>
      <c r="B68" s="107"/>
      <c r="C68" s="107"/>
      <c r="D68" s="107"/>
    </row>
    <row r="69" spans="1:4">
      <c r="A69" s="107"/>
      <c r="B69" s="107"/>
      <c r="C69" s="107"/>
      <c r="D69" s="107"/>
    </row>
    <row r="70" spans="1:4">
      <c r="A70" s="107"/>
      <c r="B70" s="107"/>
      <c r="C70" s="107"/>
      <c r="D70" s="107"/>
    </row>
    <row r="71" spans="1:4">
      <c r="A71" s="107"/>
      <c r="B71" s="107"/>
      <c r="C71" s="107"/>
      <c r="D71" s="107"/>
    </row>
    <row r="72" spans="1:4">
      <c r="A72" s="107"/>
      <c r="B72" s="107"/>
      <c r="C72" s="107"/>
      <c r="D72" s="107"/>
    </row>
    <row r="73" spans="1:4">
      <c r="A73" s="107"/>
      <c r="B73" s="107"/>
      <c r="C73" s="107"/>
      <c r="D73" s="107"/>
    </row>
    <row r="74" spans="1:4">
      <c r="A74" s="107"/>
      <c r="B74" s="107"/>
      <c r="C74" s="107"/>
      <c r="D74" s="107"/>
    </row>
    <row r="75" spans="1:4">
      <c r="A75" s="107"/>
      <c r="B75" s="107"/>
      <c r="C75" s="107"/>
      <c r="D75" s="107"/>
    </row>
    <row r="76" spans="1:4">
      <c r="A76" s="107"/>
      <c r="B76" s="107"/>
      <c r="C76" s="107"/>
      <c r="D76" s="107"/>
    </row>
    <row r="77" spans="1:4">
      <c r="A77" s="107"/>
      <c r="B77" s="107"/>
      <c r="C77" s="107"/>
      <c r="D77" s="107"/>
    </row>
    <row r="78" spans="1:4">
      <c r="A78" s="107"/>
      <c r="B78" s="107"/>
      <c r="C78" s="107"/>
      <c r="D78" s="107"/>
    </row>
    <row r="79" spans="1:4">
      <c r="A79" s="107"/>
      <c r="B79" s="107"/>
      <c r="C79" s="107"/>
      <c r="D79" s="107"/>
    </row>
    <row r="80" spans="1:4">
      <c r="A80" s="107"/>
      <c r="B80" s="107"/>
      <c r="C80" s="107"/>
      <c r="D80" s="107"/>
    </row>
    <row r="81" spans="1:4">
      <c r="A81" s="107"/>
      <c r="B81" s="107"/>
      <c r="C81" s="107"/>
      <c r="D81" s="107"/>
    </row>
    <row r="82" spans="1:4">
      <c r="A82" s="107"/>
      <c r="B82" s="107"/>
      <c r="C82" s="107"/>
      <c r="D82" s="107"/>
    </row>
  </sheetData>
  <mergeCells count="4">
    <mergeCell ref="A1:D1"/>
    <mergeCell ref="A22:D22"/>
    <mergeCell ref="A2:D2"/>
    <mergeCell ref="A34:D34"/>
  </mergeCells>
  <hyperlinks>
    <hyperlink ref="F1" location="Contents!A1" display="Back to the Contents"/>
    <hyperlink ref="F2" location="Methodology!A1" display="Methodology"/>
  </hyperlinks>
  <pageMargins left="0.78740157480314965" right="0.78740157480314965" top="0.23622047244094491" bottom="0.47244094488188981" header="0" footer="7.874015748031496E-2"/>
  <pageSetup paperSize="9" orientation="landscape" r:id="rId1"/>
  <headerFooter alignWithMargins="0"/>
  <ignoredErrors>
    <ignoredError sqref="H23:I23 L23 O23 H35:I35 L35 O35"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view="pageBreakPreview" zoomScale="140" zoomScaleNormal="140" zoomScaleSheetLayoutView="140" workbookViewId="0">
      <selection sqref="A1:D1"/>
    </sheetView>
  </sheetViews>
  <sheetFormatPr defaultRowHeight="11.25"/>
  <cols>
    <col min="1" max="1" width="25.5703125" style="108" customWidth="1"/>
    <col min="2" max="4" width="5.28515625" style="108" customWidth="1"/>
    <col min="5" max="5" width="2.85546875" style="107" customWidth="1"/>
    <col min="6" max="6" width="14.140625" style="107" customWidth="1"/>
    <col min="7" max="12" width="8.140625" style="107" customWidth="1"/>
    <col min="13" max="16384" width="9.140625" style="107"/>
  </cols>
  <sheetData>
    <row r="1" spans="1:17" s="109" customFormat="1" ht="24" customHeight="1">
      <c r="A1" s="769" t="s">
        <v>336</v>
      </c>
      <c r="B1" s="769"/>
      <c r="C1" s="769"/>
      <c r="D1" s="773"/>
      <c r="F1" s="121" t="s">
        <v>691</v>
      </c>
    </row>
    <row r="2" spans="1:17" s="98" customFormat="1" ht="30" customHeight="1">
      <c r="A2" s="801" t="s">
        <v>601</v>
      </c>
      <c r="B2" s="801"/>
      <c r="C2" s="801"/>
      <c r="D2" s="801"/>
      <c r="F2" s="121" t="s">
        <v>577</v>
      </c>
      <c r="G2" s="601"/>
      <c r="H2" s="601"/>
      <c r="I2" s="601"/>
      <c r="J2" s="601"/>
      <c r="K2" s="601"/>
      <c r="L2" s="601"/>
      <c r="M2" s="601"/>
      <c r="N2" s="601"/>
      <c r="O2" s="601"/>
      <c r="P2" s="601"/>
      <c r="Q2" s="601"/>
    </row>
    <row r="3" spans="1:17" s="113" customFormat="1" ht="10.5" customHeight="1">
      <c r="A3" s="112"/>
      <c r="D3" s="7" t="s">
        <v>738</v>
      </c>
      <c r="G3" s="531" t="s">
        <v>255</v>
      </c>
      <c r="H3" s="406"/>
      <c r="I3" s="406"/>
      <c r="J3" s="406"/>
      <c r="K3" s="406"/>
      <c r="L3" s="406"/>
      <c r="M3" s="406"/>
      <c r="N3" s="406"/>
      <c r="O3" s="406"/>
      <c r="P3" s="406"/>
      <c r="Q3" s="406"/>
    </row>
    <row r="4" spans="1:17" s="277" customFormat="1" ht="10.5" customHeight="1">
      <c r="A4" s="273"/>
      <c r="B4" s="274">
        <v>2014</v>
      </c>
      <c r="C4" s="275">
        <v>2015</v>
      </c>
      <c r="D4" s="276">
        <v>2016</v>
      </c>
      <c r="G4" s="729"/>
      <c r="H4" s="729"/>
      <c r="I4" s="632">
        <v>2011</v>
      </c>
      <c r="J4" s="632">
        <v>2012</v>
      </c>
      <c r="K4" s="632">
        <v>2013</v>
      </c>
      <c r="L4" s="632">
        <v>2014</v>
      </c>
      <c r="M4" s="632">
        <v>2015</v>
      </c>
      <c r="N4" s="632">
        <v>2016</v>
      </c>
      <c r="O4" s="729"/>
      <c r="P4" s="729"/>
      <c r="Q4" s="729"/>
    </row>
    <row r="5" spans="1:17" s="209" customFormat="1" ht="10.5" customHeight="1">
      <c r="A5" s="119" t="s">
        <v>508</v>
      </c>
      <c r="B5" s="278">
        <v>50908.515500000001</v>
      </c>
      <c r="C5" s="279">
        <v>53075</v>
      </c>
      <c r="D5" s="280">
        <v>55404.227700000003</v>
      </c>
      <c r="G5" s="535" t="s">
        <v>259</v>
      </c>
      <c r="H5" s="406"/>
      <c r="I5" s="406"/>
      <c r="J5" s="406"/>
      <c r="K5" s="730">
        <v>48282.112099999998</v>
      </c>
      <c r="L5" s="730">
        <v>50908.515500000001</v>
      </c>
      <c r="M5" s="730">
        <v>53075</v>
      </c>
      <c r="N5" s="730">
        <v>55404.227700000003</v>
      </c>
      <c r="O5" s="406"/>
      <c r="P5" s="406"/>
      <c r="Q5" s="406"/>
    </row>
    <row r="6" spans="1:17" s="209" customFormat="1" ht="10.5" customHeight="1">
      <c r="A6" s="247" t="s">
        <v>713</v>
      </c>
      <c r="B6" s="194">
        <v>51922.9692</v>
      </c>
      <c r="C6" s="194">
        <v>54062</v>
      </c>
      <c r="D6" s="190">
        <v>56530.794900000001</v>
      </c>
      <c r="G6" s="413" t="s">
        <v>211</v>
      </c>
      <c r="H6" s="406"/>
      <c r="I6" s="406"/>
      <c r="J6" s="406"/>
      <c r="K6" s="603">
        <v>49300.138700000003</v>
      </c>
      <c r="L6" s="603">
        <v>51922.9692</v>
      </c>
      <c r="M6" s="603">
        <v>54062</v>
      </c>
      <c r="N6" s="603">
        <v>56530.794900000001</v>
      </c>
      <c r="O6" s="406"/>
      <c r="P6" s="406"/>
      <c r="Q6" s="406"/>
    </row>
    <row r="7" spans="1:17" s="209" customFormat="1" ht="10.5" customHeight="1">
      <c r="A7" s="113" t="s">
        <v>714</v>
      </c>
      <c r="B7" s="194">
        <v>43595.955999999998</v>
      </c>
      <c r="C7" s="194">
        <v>45245</v>
      </c>
      <c r="D7" s="190">
        <v>47312.629200000003</v>
      </c>
      <c r="G7" s="406" t="s">
        <v>203</v>
      </c>
      <c r="H7" s="406"/>
      <c r="I7" s="406"/>
      <c r="J7" s="406"/>
      <c r="K7" s="603">
        <v>41599.611299999997</v>
      </c>
      <c r="L7" s="603">
        <v>43595.955999999998</v>
      </c>
      <c r="M7" s="603">
        <v>45245</v>
      </c>
      <c r="N7" s="603">
        <v>47312.629200000003</v>
      </c>
      <c r="O7" s="406"/>
      <c r="P7" s="406"/>
      <c r="Q7" s="406"/>
    </row>
    <row r="8" spans="1:17" ht="10.5" customHeight="1">
      <c r="A8" s="96" t="s">
        <v>739</v>
      </c>
      <c r="B8" s="194"/>
      <c r="C8" s="194"/>
      <c r="D8" s="190"/>
      <c r="E8" s="13"/>
      <c r="F8" s="13"/>
      <c r="G8" s="681" t="s">
        <v>212</v>
      </c>
      <c r="H8" s="428"/>
      <c r="I8" s="428"/>
      <c r="J8" s="428"/>
      <c r="K8" s="428"/>
      <c r="L8" s="603"/>
      <c r="M8" s="603"/>
      <c r="N8" s="603"/>
      <c r="O8" s="428"/>
      <c r="P8" s="428"/>
      <c r="Q8" s="428"/>
    </row>
    <row r="9" spans="1:17" ht="10.5" customHeight="1">
      <c r="A9" s="113" t="s">
        <v>467</v>
      </c>
      <c r="B9" s="194">
        <v>51493.497300000003</v>
      </c>
      <c r="C9" s="194">
        <v>53662</v>
      </c>
      <c r="D9" s="190">
        <v>55916.414499999999</v>
      </c>
      <c r="E9" s="13"/>
      <c r="F9" s="13"/>
      <c r="G9" s="406" t="s">
        <v>213</v>
      </c>
      <c r="H9" s="428"/>
      <c r="I9" s="428"/>
      <c r="J9" s="428"/>
      <c r="K9" s="603">
        <v>48873.7048</v>
      </c>
      <c r="L9" s="603">
        <v>51493.497300000003</v>
      </c>
      <c r="M9" s="603">
        <v>53662</v>
      </c>
      <c r="N9" s="603">
        <v>55916.414499999999</v>
      </c>
      <c r="O9" s="428"/>
      <c r="P9" s="428"/>
      <c r="Q9" s="428"/>
    </row>
    <row r="10" spans="1:17" s="209" customFormat="1" ht="10.5" customHeight="1">
      <c r="A10" s="281" t="s">
        <v>468</v>
      </c>
      <c r="B10" s="194">
        <v>33567.085899999998</v>
      </c>
      <c r="C10" s="194">
        <v>35077</v>
      </c>
      <c r="D10" s="190">
        <v>37206.128400000001</v>
      </c>
      <c r="G10" s="731" t="s">
        <v>214</v>
      </c>
      <c r="H10" s="406"/>
      <c r="I10" s="406"/>
      <c r="J10" s="406"/>
      <c r="K10" s="603">
        <v>32480.6211</v>
      </c>
      <c r="L10" s="603">
        <v>33567.085899999998</v>
      </c>
      <c r="M10" s="603">
        <v>35077</v>
      </c>
      <c r="N10" s="603">
        <v>37206.128400000001</v>
      </c>
      <c r="O10" s="406"/>
      <c r="P10" s="406"/>
      <c r="Q10" s="406"/>
    </row>
    <row r="11" spans="1:17" s="209" customFormat="1" ht="10.5" customHeight="1">
      <c r="A11" s="96" t="s">
        <v>419</v>
      </c>
      <c r="B11" s="194"/>
      <c r="C11" s="194"/>
      <c r="D11" s="190"/>
      <c r="G11" s="681" t="s">
        <v>37</v>
      </c>
      <c r="H11" s="406"/>
      <c r="I11" s="406"/>
      <c r="J11" s="406"/>
      <c r="K11" s="406"/>
      <c r="L11" s="603"/>
      <c r="M11" s="603"/>
      <c r="N11" s="603"/>
      <c r="O11" s="406"/>
      <c r="P11" s="406"/>
      <c r="Q11" s="406"/>
    </row>
    <row r="12" spans="1:17" s="209" customFormat="1" ht="10.5" customHeight="1">
      <c r="A12" s="282" t="s">
        <v>470</v>
      </c>
      <c r="B12" s="194">
        <v>46621.039599999996</v>
      </c>
      <c r="C12" s="194">
        <v>48513</v>
      </c>
      <c r="D12" s="190">
        <v>50215</v>
      </c>
      <c r="G12" s="732" t="s">
        <v>216</v>
      </c>
      <c r="H12" s="406"/>
      <c r="I12" s="406"/>
      <c r="J12" s="406"/>
      <c r="K12" s="603">
        <v>44548.334900000002</v>
      </c>
      <c r="L12" s="603">
        <v>46621.039599999996</v>
      </c>
      <c r="M12" s="603">
        <v>48513</v>
      </c>
      <c r="N12" s="603">
        <v>50215</v>
      </c>
      <c r="O12" s="406"/>
      <c r="P12" s="406"/>
      <c r="Q12" s="406"/>
    </row>
    <row r="13" spans="1:17" s="209" customFormat="1" ht="10.5" customHeight="1">
      <c r="A13" s="282" t="s">
        <v>471</v>
      </c>
      <c r="B13" s="194">
        <v>60253.273000000001</v>
      </c>
      <c r="C13" s="194">
        <v>62326</v>
      </c>
      <c r="D13" s="190">
        <v>65529</v>
      </c>
      <c r="G13" s="732" t="s">
        <v>217</v>
      </c>
      <c r="H13" s="406"/>
      <c r="I13" s="406"/>
      <c r="J13" s="406"/>
      <c r="K13" s="603">
        <v>56915.382700000002</v>
      </c>
      <c r="L13" s="603">
        <v>60253.273000000001</v>
      </c>
      <c r="M13" s="603">
        <v>62326</v>
      </c>
      <c r="N13" s="603">
        <v>65529</v>
      </c>
      <c r="O13" s="406"/>
      <c r="P13" s="406"/>
      <c r="Q13" s="406"/>
    </row>
    <row r="14" spans="1:17" s="209" customFormat="1" ht="10.5" customHeight="1">
      <c r="A14" s="282" t="s">
        <v>472</v>
      </c>
      <c r="B14" s="194">
        <v>51282.317499999997</v>
      </c>
      <c r="C14" s="194">
        <v>53637</v>
      </c>
      <c r="D14" s="190">
        <v>58844</v>
      </c>
      <c r="G14" s="732" t="s">
        <v>218</v>
      </c>
      <c r="H14" s="406"/>
      <c r="I14" s="406"/>
      <c r="J14" s="406"/>
      <c r="K14" s="603">
        <v>50590.802199999998</v>
      </c>
      <c r="L14" s="603">
        <v>51282.317499999997</v>
      </c>
      <c r="M14" s="603">
        <v>53637</v>
      </c>
      <c r="N14" s="603">
        <v>58844</v>
      </c>
      <c r="O14" s="406"/>
      <c r="P14" s="406"/>
      <c r="Q14" s="406"/>
    </row>
    <row r="15" spans="1:17" s="209" customFormat="1" ht="10.5" customHeight="1">
      <c r="A15" s="282" t="s">
        <v>473</v>
      </c>
      <c r="B15" s="194">
        <v>45940.626799999998</v>
      </c>
      <c r="C15" s="194">
        <v>47162</v>
      </c>
      <c r="D15" s="190">
        <v>52483</v>
      </c>
      <c r="G15" s="732" t="s">
        <v>219</v>
      </c>
      <c r="H15" s="406"/>
      <c r="I15" s="406"/>
      <c r="J15" s="406"/>
      <c r="K15" s="603">
        <v>43439.813699999999</v>
      </c>
      <c r="L15" s="603">
        <v>45940.626799999998</v>
      </c>
      <c r="M15" s="603">
        <v>47162</v>
      </c>
      <c r="N15" s="603">
        <v>52483</v>
      </c>
      <c r="O15" s="406"/>
      <c r="P15" s="406"/>
      <c r="Q15" s="406"/>
    </row>
    <row r="16" spans="1:17" s="209" customFormat="1" ht="10.5" customHeight="1">
      <c r="A16" s="96" t="s">
        <v>735</v>
      </c>
      <c r="B16" s="194"/>
      <c r="C16" s="194"/>
      <c r="D16" s="190"/>
      <c r="G16" s="681" t="s">
        <v>122</v>
      </c>
      <c r="H16" s="406"/>
      <c r="I16" s="406"/>
      <c r="J16" s="406"/>
      <c r="K16" s="406"/>
      <c r="L16" s="603"/>
      <c r="M16" s="603"/>
      <c r="N16" s="603"/>
      <c r="O16" s="406"/>
      <c r="P16" s="406"/>
      <c r="Q16" s="406"/>
    </row>
    <row r="17" spans="1:17" s="209" customFormat="1" ht="10.5" customHeight="1">
      <c r="A17" s="281" t="s">
        <v>474</v>
      </c>
      <c r="B17" s="194">
        <v>55290.678099999997</v>
      </c>
      <c r="C17" s="194">
        <v>57284.772299999997</v>
      </c>
      <c r="D17" s="190">
        <v>60297.031900000002</v>
      </c>
      <c r="G17" s="731" t="s">
        <v>220</v>
      </c>
      <c r="H17" s="406"/>
      <c r="I17" s="406"/>
      <c r="J17" s="406"/>
      <c r="K17" s="603">
        <v>53475.542600000001</v>
      </c>
      <c r="L17" s="603">
        <v>55290.678099999997</v>
      </c>
      <c r="M17" s="603">
        <v>57284.772299999997</v>
      </c>
      <c r="N17" s="603">
        <v>60297.031900000002</v>
      </c>
      <c r="O17" s="406"/>
      <c r="P17" s="406"/>
      <c r="Q17" s="406"/>
    </row>
    <row r="18" spans="1:17" s="209" customFormat="1" ht="10.5" customHeight="1">
      <c r="A18" s="281" t="s">
        <v>458</v>
      </c>
      <c r="B18" s="194">
        <v>45064.348299999998</v>
      </c>
      <c r="C18" s="194">
        <v>47294.125500000002</v>
      </c>
      <c r="D18" s="190">
        <v>50087.0213</v>
      </c>
      <c r="G18" s="731" t="s">
        <v>221</v>
      </c>
      <c r="H18" s="406"/>
      <c r="I18" s="406"/>
      <c r="J18" s="406"/>
      <c r="K18" s="603">
        <v>42264.244299999998</v>
      </c>
      <c r="L18" s="603">
        <v>45064.348299999998</v>
      </c>
      <c r="M18" s="603">
        <v>47294.125500000002</v>
      </c>
      <c r="N18" s="603">
        <v>50087.0213</v>
      </c>
      <c r="O18" s="406"/>
      <c r="P18" s="406"/>
      <c r="Q18" s="406"/>
    </row>
    <row r="19" spans="1:17" s="209" customFormat="1" ht="10.5" customHeight="1">
      <c r="A19" s="283" t="s">
        <v>457</v>
      </c>
      <c r="B19" s="284">
        <v>44747.411099999998</v>
      </c>
      <c r="C19" s="284">
        <v>46164.1201</v>
      </c>
      <c r="D19" s="285">
        <v>49530.105799999998</v>
      </c>
      <c r="G19" s="731" t="s">
        <v>42</v>
      </c>
      <c r="H19" s="406"/>
      <c r="I19" s="406"/>
      <c r="J19" s="406"/>
      <c r="K19" s="603">
        <v>43876.831100000003</v>
      </c>
      <c r="L19" s="603">
        <v>44747.411099999998</v>
      </c>
      <c r="M19" s="603">
        <v>46164.1201</v>
      </c>
      <c r="N19" s="603">
        <v>49530.105799999998</v>
      </c>
      <c r="O19" s="406"/>
      <c r="P19" s="406"/>
      <c r="Q19" s="406"/>
    </row>
    <row r="20" spans="1:17" ht="9" customHeight="1">
      <c r="A20" s="113"/>
      <c r="B20" s="286"/>
      <c r="C20" s="286"/>
      <c r="D20" s="286"/>
      <c r="E20" s="13"/>
      <c r="F20" s="13"/>
      <c r="G20" s="428"/>
      <c r="H20" s="428"/>
      <c r="I20" s="428"/>
      <c r="J20" s="428"/>
      <c r="K20" s="428"/>
      <c r="L20" s="428"/>
      <c r="M20" s="428"/>
      <c r="N20" s="428"/>
      <c r="O20" s="428"/>
      <c r="P20" s="428"/>
      <c r="Q20" s="428"/>
    </row>
    <row r="21" spans="1:17" ht="22.5" customHeight="1">
      <c r="A21" s="799" t="s">
        <v>575</v>
      </c>
      <c r="B21" s="800"/>
      <c r="C21" s="800"/>
      <c r="D21" s="800"/>
      <c r="G21" s="531" t="s">
        <v>256</v>
      </c>
      <c r="H21" s="428"/>
      <c r="I21" s="428"/>
      <c r="J21" s="428"/>
      <c r="K21" s="428"/>
      <c r="L21" s="428"/>
      <c r="M21" s="428"/>
      <c r="N21" s="428"/>
      <c r="O21" s="428"/>
      <c r="P21" s="428"/>
      <c r="Q21" s="428"/>
    </row>
    <row r="22" spans="1:17">
      <c r="G22" s="428"/>
      <c r="H22" s="632">
        <v>2013</v>
      </c>
      <c r="I22" s="632">
        <v>2014</v>
      </c>
      <c r="J22" s="632">
        <v>2015</v>
      </c>
      <c r="K22" s="632">
        <v>2016</v>
      </c>
      <c r="L22" s="428"/>
      <c r="M22" s="428"/>
      <c r="N22" s="428"/>
      <c r="O22" s="428"/>
      <c r="P22" s="428"/>
      <c r="Q22" s="428"/>
    </row>
    <row r="23" spans="1:17">
      <c r="G23" s="535" t="s">
        <v>509</v>
      </c>
      <c r="H23" s="733">
        <v>48.282112099999999</v>
      </c>
      <c r="I23" s="733">
        <v>50.9085155</v>
      </c>
      <c r="J23" s="733">
        <v>53.075000000000003</v>
      </c>
      <c r="K23" s="733">
        <v>55.4042277</v>
      </c>
      <c r="L23" s="428"/>
      <c r="M23" s="428"/>
      <c r="N23" s="428"/>
      <c r="O23" s="428"/>
      <c r="P23" s="428"/>
      <c r="Q23" s="428"/>
    </row>
    <row r="24" spans="1:17">
      <c r="G24" s="406" t="s">
        <v>510</v>
      </c>
      <c r="H24" s="436">
        <v>48.873704799999999</v>
      </c>
      <c r="I24" s="436">
        <v>51.493497300000001</v>
      </c>
      <c r="J24" s="436">
        <v>53.661999999999999</v>
      </c>
      <c r="K24" s="436">
        <v>55.916414500000002</v>
      </c>
      <c r="L24" s="428"/>
      <c r="M24" s="428"/>
      <c r="N24" s="428"/>
      <c r="O24" s="428"/>
      <c r="P24" s="428"/>
      <c r="Q24" s="428"/>
    </row>
    <row r="25" spans="1:17">
      <c r="G25" s="731" t="s">
        <v>511</v>
      </c>
      <c r="H25" s="436">
        <v>32.4806211</v>
      </c>
      <c r="I25" s="436">
        <v>33.567085899999995</v>
      </c>
      <c r="J25" s="436">
        <v>35.076999999999998</v>
      </c>
      <c r="K25" s="436">
        <v>37.206128400000004</v>
      </c>
      <c r="L25" s="428"/>
      <c r="M25" s="428"/>
      <c r="N25" s="428"/>
      <c r="O25" s="428"/>
      <c r="P25" s="428"/>
      <c r="Q25" s="428"/>
    </row>
    <row r="26" spans="1:17">
      <c r="G26" s="428"/>
      <c r="H26" s="428"/>
      <c r="I26" s="428"/>
      <c r="J26" s="428"/>
      <c r="K26" s="428"/>
      <c r="L26" s="428"/>
      <c r="M26" s="428"/>
      <c r="N26" s="428"/>
      <c r="O26" s="428"/>
      <c r="P26" s="428"/>
      <c r="Q26" s="428"/>
    </row>
    <row r="27" spans="1:17">
      <c r="G27" s="428"/>
      <c r="H27" s="428"/>
      <c r="I27" s="428"/>
      <c r="J27" s="428"/>
      <c r="K27" s="428"/>
      <c r="L27" s="428"/>
      <c r="M27" s="428"/>
      <c r="N27" s="428"/>
      <c r="O27" s="428"/>
      <c r="P27" s="428"/>
      <c r="Q27" s="428"/>
    </row>
    <row r="28" spans="1:17">
      <c r="G28" s="428"/>
      <c r="H28" s="428"/>
      <c r="I28" s="428"/>
      <c r="J28" s="428"/>
      <c r="K28" s="428"/>
      <c r="L28" s="428"/>
      <c r="M28" s="428"/>
      <c r="N28" s="428"/>
      <c r="O28" s="428"/>
      <c r="P28" s="428"/>
      <c r="Q28" s="428"/>
    </row>
    <row r="29" spans="1:17">
      <c r="G29" s="428"/>
      <c r="H29" s="428"/>
      <c r="I29" s="428"/>
      <c r="J29" s="428"/>
      <c r="K29" s="428"/>
      <c r="L29" s="428"/>
      <c r="M29" s="428"/>
      <c r="N29" s="428"/>
      <c r="O29" s="428"/>
      <c r="P29" s="428"/>
      <c r="Q29" s="428"/>
    </row>
    <row r="30" spans="1:17">
      <c r="G30" s="428"/>
      <c r="H30" s="428"/>
      <c r="I30" s="428"/>
      <c r="J30" s="428"/>
      <c r="K30" s="428"/>
      <c r="L30" s="428"/>
      <c r="M30" s="428"/>
      <c r="N30" s="428"/>
      <c r="O30" s="428"/>
      <c r="P30" s="428"/>
      <c r="Q30" s="428"/>
    </row>
    <row r="31" spans="1:17">
      <c r="G31" s="428"/>
      <c r="H31" s="428"/>
      <c r="I31" s="428"/>
      <c r="J31" s="428"/>
      <c r="K31" s="428"/>
      <c r="L31" s="428"/>
      <c r="M31" s="428"/>
      <c r="N31" s="428"/>
      <c r="O31" s="428"/>
      <c r="P31" s="428"/>
      <c r="Q31" s="428"/>
    </row>
    <row r="32" spans="1:17">
      <c r="G32" s="428"/>
      <c r="H32" s="428"/>
      <c r="I32" s="428"/>
      <c r="J32" s="428"/>
      <c r="K32" s="428"/>
      <c r="L32" s="428"/>
      <c r="M32" s="428"/>
      <c r="N32" s="428"/>
      <c r="O32" s="428"/>
      <c r="P32" s="428"/>
      <c r="Q32" s="428"/>
    </row>
    <row r="33" spans="1:17" ht="9" customHeight="1">
      <c r="G33" s="428"/>
      <c r="H33" s="428"/>
      <c r="I33" s="428"/>
      <c r="J33" s="428"/>
      <c r="K33" s="428"/>
      <c r="L33" s="428"/>
      <c r="M33" s="428"/>
      <c r="N33" s="428"/>
      <c r="O33" s="428"/>
      <c r="P33" s="428"/>
      <c r="Q33" s="428"/>
    </row>
    <row r="34" spans="1:17" ht="21.75" customHeight="1">
      <c r="A34" s="799" t="s">
        <v>576</v>
      </c>
      <c r="B34" s="800"/>
      <c r="C34" s="800"/>
      <c r="D34" s="800"/>
      <c r="G34" s="531" t="s">
        <v>256</v>
      </c>
      <c r="H34" s="428"/>
      <c r="I34" s="428"/>
      <c r="J34" s="428"/>
      <c r="K34" s="428"/>
      <c r="L34" s="428"/>
      <c r="M34" s="428"/>
      <c r="N34" s="428"/>
      <c r="O34" s="428"/>
      <c r="P34" s="428"/>
      <c r="Q34" s="428"/>
    </row>
    <row r="35" spans="1:17">
      <c r="G35" s="428"/>
      <c r="H35" s="632">
        <v>2013</v>
      </c>
      <c r="I35" s="632">
        <v>2014</v>
      </c>
      <c r="J35" s="632">
        <v>2015</v>
      </c>
      <c r="K35" s="632">
        <v>2016</v>
      </c>
      <c r="L35" s="428"/>
      <c r="M35" s="428"/>
      <c r="N35" s="428"/>
      <c r="O35" s="428"/>
      <c r="P35" s="428"/>
      <c r="Q35" s="428"/>
    </row>
    <row r="36" spans="1:17">
      <c r="G36" s="413" t="s">
        <v>470</v>
      </c>
      <c r="H36" s="436">
        <v>44.5483349</v>
      </c>
      <c r="I36" s="436">
        <v>46.621039599999996</v>
      </c>
      <c r="J36" s="436">
        <v>48.512999999999998</v>
      </c>
      <c r="K36" s="436">
        <v>50.215000000000003</v>
      </c>
      <c r="L36" s="428"/>
      <c r="M36" s="428"/>
      <c r="N36" s="428"/>
      <c r="O36" s="428"/>
      <c r="P36" s="428"/>
      <c r="Q36" s="428"/>
    </row>
    <row r="37" spans="1:17">
      <c r="G37" s="406" t="s">
        <v>471</v>
      </c>
      <c r="H37" s="436">
        <v>56.915382700000002</v>
      </c>
      <c r="I37" s="436">
        <v>60.253273</v>
      </c>
      <c r="J37" s="436">
        <v>62.326000000000001</v>
      </c>
      <c r="K37" s="436">
        <v>65.528999999999996</v>
      </c>
      <c r="L37" s="428"/>
      <c r="M37" s="428"/>
      <c r="N37" s="428"/>
      <c r="O37" s="428"/>
      <c r="P37" s="428"/>
      <c r="Q37" s="428"/>
    </row>
    <row r="38" spans="1:17">
      <c r="G38" s="413" t="s">
        <v>472</v>
      </c>
      <c r="H38" s="436">
        <v>50.590802199999999</v>
      </c>
      <c r="I38" s="436">
        <v>51.282317499999998</v>
      </c>
      <c r="J38" s="436">
        <v>53.637</v>
      </c>
      <c r="K38" s="436">
        <v>58.844000000000001</v>
      </c>
      <c r="L38" s="428"/>
      <c r="M38" s="428"/>
      <c r="N38" s="428"/>
      <c r="O38" s="428"/>
      <c r="P38" s="428"/>
      <c r="Q38" s="428"/>
    </row>
    <row r="39" spans="1:17">
      <c r="G39" s="413" t="s">
        <v>473</v>
      </c>
      <c r="H39" s="436">
        <v>43.439813700000002</v>
      </c>
      <c r="I39" s="436">
        <v>45.940626799999997</v>
      </c>
      <c r="J39" s="436">
        <v>47.161999999999999</v>
      </c>
      <c r="K39" s="436">
        <v>52.482999999999997</v>
      </c>
      <c r="L39" s="428"/>
      <c r="M39" s="428"/>
      <c r="N39" s="428"/>
      <c r="O39" s="428"/>
      <c r="P39" s="428"/>
      <c r="Q39" s="428"/>
    </row>
    <row r="46" spans="1:17" ht="15" customHeight="1">
      <c r="D46" s="146" t="s">
        <v>651</v>
      </c>
    </row>
    <row r="49" spans="1:4">
      <c r="A49" s="107"/>
      <c r="B49" s="107"/>
      <c r="C49" s="107"/>
      <c r="D49" s="107"/>
    </row>
    <row r="50" spans="1:4">
      <c r="A50" s="107"/>
      <c r="B50" s="107"/>
      <c r="C50" s="107"/>
      <c r="D50" s="107"/>
    </row>
    <row r="51" spans="1:4">
      <c r="A51" s="107"/>
      <c r="B51" s="107"/>
      <c r="C51" s="107"/>
      <c r="D51" s="107"/>
    </row>
    <row r="52" spans="1:4">
      <c r="A52" s="107"/>
      <c r="B52" s="107"/>
      <c r="C52" s="107"/>
      <c r="D52" s="107"/>
    </row>
    <row r="53" spans="1:4">
      <c r="A53" s="107"/>
      <c r="B53" s="107"/>
      <c r="C53" s="107"/>
      <c r="D53" s="107"/>
    </row>
    <row r="54" spans="1:4">
      <c r="A54" s="107"/>
      <c r="B54" s="107"/>
      <c r="C54" s="107"/>
      <c r="D54" s="107"/>
    </row>
    <row r="55" spans="1:4">
      <c r="A55" s="107"/>
      <c r="B55" s="107"/>
      <c r="C55" s="107"/>
      <c r="D55" s="107"/>
    </row>
    <row r="56" spans="1:4">
      <c r="A56" s="107"/>
      <c r="B56" s="107"/>
      <c r="C56" s="107"/>
      <c r="D56" s="107"/>
    </row>
    <row r="57" spans="1:4">
      <c r="A57" s="107"/>
      <c r="B57" s="107"/>
      <c r="C57" s="107"/>
      <c r="D57" s="107"/>
    </row>
    <row r="58" spans="1:4">
      <c r="A58" s="107"/>
      <c r="B58" s="107"/>
      <c r="C58" s="107"/>
      <c r="D58" s="107"/>
    </row>
    <row r="59" spans="1:4">
      <c r="A59" s="107"/>
      <c r="B59" s="107"/>
      <c r="C59" s="107"/>
      <c r="D59" s="107"/>
    </row>
    <row r="60" spans="1:4">
      <c r="A60" s="107"/>
      <c r="B60" s="107"/>
      <c r="C60" s="107"/>
      <c r="D60" s="107"/>
    </row>
    <row r="61" spans="1:4">
      <c r="A61" s="107"/>
      <c r="B61" s="107"/>
      <c r="C61" s="107"/>
      <c r="D61" s="107"/>
    </row>
    <row r="62" spans="1:4">
      <c r="A62" s="107"/>
      <c r="B62" s="107"/>
      <c r="C62" s="107"/>
      <c r="D62" s="107"/>
    </row>
    <row r="63" spans="1:4">
      <c r="A63" s="107"/>
      <c r="B63" s="107"/>
      <c r="C63" s="107"/>
      <c r="D63" s="107"/>
    </row>
    <row r="64" spans="1:4">
      <c r="A64" s="107"/>
      <c r="B64" s="107"/>
      <c r="C64" s="107"/>
      <c r="D64" s="107"/>
    </row>
    <row r="65" spans="1:4">
      <c r="A65" s="107"/>
      <c r="B65" s="107"/>
      <c r="C65" s="107"/>
      <c r="D65" s="107"/>
    </row>
    <row r="66" spans="1:4">
      <c r="A66" s="107"/>
      <c r="B66" s="107"/>
      <c r="C66" s="107"/>
      <c r="D66" s="107"/>
    </row>
    <row r="67" spans="1:4">
      <c r="A67" s="107"/>
      <c r="B67" s="107"/>
      <c r="C67" s="107"/>
      <c r="D67" s="107"/>
    </row>
    <row r="68" spans="1:4">
      <c r="A68" s="107"/>
      <c r="B68" s="107"/>
      <c r="C68" s="107"/>
      <c r="D68" s="107"/>
    </row>
    <row r="69" spans="1:4">
      <c r="A69" s="107"/>
      <c r="B69" s="107"/>
      <c r="C69" s="107"/>
      <c r="D69" s="107"/>
    </row>
    <row r="70" spans="1:4">
      <c r="A70" s="107"/>
      <c r="B70" s="107"/>
      <c r="C70" s="107"/>
      <c r="D70" s="107"/>
    </row>
    <row r="71" spans="1:4">
      <c r="A71" s="107"/>
      <c r="B71" s="107"/>
      <c r="C71" s="107"/>
      <c r="D71" s="107"/>
    </row>
    <row r="72" spans="1:4">
      <c r="A72" s="107"/>
      <c r="B72" s="107"/>
      <c r="C72" s="107"/>
      <c r="D72" s="107"/>
    </row>
    <row r="73" spans="1:4">
      <c r="A73" s="107"/>
      <c r="B73" s="107"/>
      <c r="C73" s="107"/>
      <c r="D73" s="107"/>
    </row>
    <row r="74" spans="1:4">
      <c r="A74" s="107"/>
      <c r="B74" s="107"/>
      <c r="C74" s="107"/>
      <c r="D74" s="107"/>
    </row>
    <row r="75" spans="1:4">
      <c r="A75" s="107"/>
      <c r="B75" s="107"/>
      <c r="C75" s="107"/>
      <c r="D75" s="107"/>
    </row>
    <row r="76" spans="1:4">
      <c r="A76" s="107"/>
      <c r="B76" s="107"/>
      <c r="C76" s="107"/>
      <c r="D76" s="107"/>
    </row>
    <row r="77" spans="1:4">
      <c r="A77" s="107"/>
      <c r="B77" s="107"/>
      <c r="C77" s="107"/>
      <c r="D77" s="107"/>
    </row>
    <row r="78" spans="1:4">
      <c r="A78" s="107"/>
      <c r="B78" s="107"/>
      <c r="C78" s="107"/>
      <c r="D78" s="107"/>
    </row>
    <row r="79" spans="1:4">
      <c r="A79" s="107"/>
      <c r="B79" s="107"/>
      <c r="C79" s="107"/>
      <c r="D79" s="107"/>
    </row>
    <row r="80" spans="1:4">
      <c r="A80" s="107"/>
      <c r="B80" s="107"/>
      <c r="C80" s="107"/>
      <c r="D80" s="107"/>
    </row>
    <row r="81" spans="1:4">
      <c r="A81" s="107"/>
      <c r="B81" s="107"/>
      <c r="C81" s="107"/>
      <c r="D81" s="107"/>
    </row>
    <row r="82" spans="1:4">
      <c r="A82" s="107"/>
      <c r="B82" s="107"/>
      <c r="C82" s="107"/>
      <c r="D82" s="107"/>
    </row>
  </sheetData>
  <mergeCells count="4">
    <mergeCell ref="A1:D1"/>
    <mergeCell ref="A2:D2"/>
    <mergeCell ref="A34:D34"/>
    <mergeCell ref="A21:D21"/>
  </mergeCells>
  <hyperlinks>
    <hyperlink ref="F1" location="Contents!A1" display="Back to the Contents"/>
    <hyperlink ref="F2" location="Methodology!A1" display="Methodology"/>
  </hyperlinks>
  <pageMargins left="0.78740157480314965" right="0.78740157480314965" top="0.23622047244094491" bottom="0.47244094488188981" header="0" footer="7.874015748031496E-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view="pageBreakPreview" zoomScale="140" zoomScaleNormal="140" zoomScaleSheetLayoutView="140" workbookViewId="0">
      <selection sqref="A1:D1"/>
    </sheetView>
  </sheetViews>
  <sheetFormatPr defaultRowHeight="11.25"/>
  <cols>
    <col min="1" max="1" width="20.85546875" style="108" customWidth="1"/>
    <col min="2" max="4" width="6.85546875" style="108" customWidth="1"/>
    <col min="5" max="5" width="2.85546875" style="13" customWidth="1"/>
    <col min="6" max="6" width="14" style="13" customWidth="1"/>
    <col min="7" max="7" width="21.42578125" style="209" customWidth="1"/>
    <col min="8" max="11" width="5.7109375" style="209" customWidth="1"/>
    <col min="12" max="27" width="5.7109375" style="107" customWidth="1"/>
    <col min="28" max="16384" width="9.140625" style="107"/>
  </cols>
  <sheetData>
    <row r="1" spans="1:19" s="109" customFormat="1" ht="24" customHeight="1">
      <c r="A1" s="750" t="s">
        <v>335</v>
      </c>
      <c r="B1" s="750"/>
      <c r="C1" s="750"/>
      <c r="D1" s="750"/>
      <c r="E1" s="5"/>
      <c r="F1" s="121" t="s">
        <v>691</v>
      </c>
      <c r="G1" s="113"/>
      <c r="H1" s="80"/>
      <c r="I1" s="81"/>
      <c r="J1" s="82"/>
      <c r="K1" s="83"/>
      <c r="L1" s="84"/>
      <c r="M1" s="85"/>
    </row>
    <row r="2" spans="1:19" s="209" customFormat="1" ht="30" customHeight="1">
      <c r="A2" s="760" t="s">
        <v>607</v>
      </c>
      <c r="B2" s="760"/>
      <c r="C2" s="760"/>
      <c r="D2" s="760"/>
      <c r="E2" s="203"/>
      <c r="F2" s="121" t="s">
        <v>577</v>
      </c>
      <c r="G2" s="215"/>
      <c r="H2" s="217"/>
      <c r="J2" s="210"/>
      <c r="K2" s="201"/>
      <c r="L2" s="71"/>
      <c r="N2" s="216"/>
      <c r="O2" s="26"/>
    </row>
    <row r="3" spans="1:19" s="209" customFormat="1" ht="9" customHeight="1">
      <c r="A3" s="318"/>
      <c r="B3" s="6"/>
      <c r="C3" s="6"/>
      <c r="D3" s="6" t="s">
        <v>69</v>
      </c>
      <c r="E3" s="117"/>
      <c r="F3" s="117"/>
      <c r="G3" s="51"/>
      <c r="H3" s="117"/>
      <c r="I3" s="210"/>
      <c r="J3" s="210"/>
      <c r="K3" s="210"/>
      <c r="L3" s="71"/>
      <c r="M3" s="71"/>
      <c r="N3" s="71"/>
      <c r="Q3" s="328"/>
      <c r="R3" s="328"/>
      <c r="S3" s="328"/>
    </row>
    <row r="4" spans="1:19" s="209" customFormat="1" ht="9.75" customHeight="1">
      <c r="A4" s="752"/>
      <c r="B4" s="754" t="s">
        <v>325</v>
      </c>
      <c r="C4" s="755"/>
      <c r="D4" s="755"/>
      <c r="E4" s="117"/>
      <c r="F4" s="117"/>
      <c r="G4" s="51"/>
      <c r="H4" s="117"/>
      <c r="I4" s="329"/>
      <c r="J4" s="329"/>
      <c r="K4" s="329"/>
      <c r="L4" s="71"/>
      <c r="M4" s="71"/>
      <c r="N4" s="71"/>
      <c r="Q4" s="328"/>
      <c r="R4" s="328"/>
      <c r="S4" s="328"/>
    </row>
    <row r="5" spans="1:19" s="209" customFormat="1" ht="18" customHeight="1">
      <c r="A5" s="753"/>
      <c r="B5" s="222" t="s">
        <v>692</v>
      </c>
      <c r="C5" s="222" t="s">
        <v>326</v>
      </c>
      <c r="D5" s="223" t="s">
        <v>693</v>
      </c>
      <c r="E5" s="21"/>
      <c r="F5" s="402"/>
      <c r="G5" s="403"/>
      <c r="H5" s="404" t="s">
        <v>261</v>
      </c>
      <c r="I5" s="404" t="s">
        <v>333</v>
      </c>
      <c r="J5" s="404" t="s">
        <v>262</v>
      </c>
      <c r="K5" s="405"/>
      <c r="L5" s="756"/>
      <c r="M5" s="756"/>
      <c r="N5" s="756"/>
      <c r="O5" s="406"/>
      <c r="P5" s="113"/>
    </row>
    <row r="6" spans="1:19" s="209" customFormat="1" ht="9" customHeight="1">
      <c r="A6" s="315" t="s">
        <v>443</v>
      </c>
      <c r="B6" s="220">
        <v>77.591217307071403</v>
      </c>
      <c r="C6" s="220">
        <v>16.564417177914098</v>
      </c>
      <c r="D6" s="220">
        <v>3.5841136583790698</v>
      </c>
      <c r="E6" s="402"/>
      <c r="F6" s="402"/>
      <c r="G6" s="407" t="s">
        <v>334</v>
      </c>
      <c r="H6" s="408">
        <v>77.591217307071403</v>
      </c>
      <c r="I6" s="408">
        <v>16.564417177914098</v>
      </c>
      <c r="J6" s="408">
        <v>3.5841136583790698</v>
      </c>
      <c r="K6" s="409"/>
      <c r="L6" s="409"/>
      <c r="M6" s="409"/>
      <c r="N6" s="409"/>
      <c r="O6" s="410"/>
      <c r="Q6" s="302"/>
      <c r="R6" s="302"/>
      <c r="S6" s="302"/>
    </row>
    <row r="7" spans="1:19" s="209" customFormat="1" ht="9" customHeight="1">
      <c r="A7" s="315" t="s">
        <v>444</v>
      </c>
      <c r="B7" s="220">
        <v>66.876665858977503</v>
      </c>
      <c r="C7" s="220">
        <v>27.3806639205233</v>
      </c>
      <c r="D7" s="220">
        <v>5.5972861642839797</v>
      </c>
      <c r="E7" s="21"/>
      <c r="F7" s="402"/>
      <c r="G7" s="407" t="s">
        <v>185</v>
      </c>
      <c r="H7" s="408">
        <v>66.876665858977503</v>
      </c>
      <c r="I7" s="408">
        <v>27.3806639205233</v>
      </c>
      <c r="J7" s="408">
        <v>5.5972861642839797</v>
      </c>
      <c r="K7" s="411"/>
      <c r="L7" s="412"/>
      <c r="M7" s="412"/>
      <c r="N7" s="412"/>
      <c r="O7" s="410"/>
      <c r="Q7" s="31"/>
      <c r="R7" s="31"/>
      <c r="S7" s="31"/>
    </row>
    <row r="8" spans="1:19" s="209" customFormat="1" ht="17.25" customHeight="1">
      <c r="A8" s="393" t="s">
        <v>445</v>
      </c>
      <c r="B8" s="228">
        <v>45.768947755702698</v>
      </c>
      <c r="C8" s="228">
        <v>42.531272994849097</v>
      </c>
      <c r="D8" s="228">
        <v>11.5526122148638</v>
      </c>
      <c r="E8" s="21"/>
      <c r="F8" s="402"/>
      <c r="G8" s="413" t="s">
        <v>186</v>
      </c>
      <c r="H8" s="408">
        <v>45.768947755702698</v>
      </c>
      <c r="I8" s="408">
        <v>42.531272994849097</v>
      </c>
      <c r="J8" s="408">
        <v>11.5526122148638</v>
      </c>
      <c r="K8" s="411"/>
      <c r="L8" s="414"/>
      <c r="M8" s="414"/>
      <c r="N8" s="414"/>
      <c r="O8" s="410"/>
      <c r="Q8" s="330"/>
      <c r="R8" s="330"/>
      <c r="S8" s="330"/>
    </row>
    <row r="9" spans="1:19" s="209" customFormat="1" ht="10.5" customHeight="1">
      <c r="A9" s="238" t="s">
        <v>350</v>
      </c>
      <c r="B9" s="238"/>
      <c r="C9" s="238"/>
      <c r="D9" s="238"/>
      <c r="E9" s="203"/>
      <c r="F9" s="415"/>
      <c r="G9" s="406"/>
      <c r="H9" s="406"/>
      <c r="I9" s="406"/>
      <c r="J9" s="406"/>
      <c r="K9" s="406"/>
      <c r="L9" s="406"/>
      <c r="M9" s="406"/>
      <c r="N9" s="406"/>
      <c r="O9" s="410"/>
    </row>
    <row r="10" spans="1:19" s="209" customFormat="1" ht="6" customHeight="1">
      <c r="A10" s="317" t="s">
        <v>26</v>
      </c>
      <c r="B10" s="317"/>
      <c r="C10" s="317"/>
      <c r="D10" s="317"/>
      <c r="E10" s="203"/>
      <c r="F10" s="415"/>
      <c r="G10" s="406"/>
      <c r="H10" s="406"/>
      <c r="I10" s="406"/>
      <c r="J10" s="406"/>
      <c r="K10" s="406"/>
      <c r="L10" s="406"/>
      <c r="M10" s="406"/>
      <c r="N10" s="406"/>
      <c r="O10" s="410"/>
    </row>
    <row r="11" spans="1:19" s="209" customFormat="1" ht="21" customHeight="1">
      <c r="A11" s="757" t="s">
        <v>689</v>
      </c>
      <c r="B11" s="757"/>
      <c r="C11" s="757"/>
      <c r="D11" s="757"/>
      <c r="E11" s="203"/>
      <c r="F11" s="415"/>
      <c r="G11" s="416"/>
      <c r="H11" s="417"/>
      <c r="I11" s="417"/>
      <c r="J11" s="418"/>
      <c r="K11" s="406"/>
      <c r="L11" s="406"/>
      <c r="M11" s="406"/>
      <c r="N11" s="406"/>
      <c r="O11" s="410"/>
    </row>
    <row r="12" spans="1:19" s="209" customFormat="1" ht="10.5" customHeight="1">
      <c r="A12" s="303"/>
      <c r="B12" s="303"/>
      <c r="C12" s="303"/>
      <c r="D12" s="310"/>
      <c r="E12" s="203"/>
      <c r="F12" s="415"/>
      <c r="G12" s="419"/>
      <c r="H12" s="420" t="s">
        <v>448</v>
      </c>
      <c r="I12" s="420" t="s">
        <v>694</v>
      </c>
      <c r="J12" s="406"/>
      <c r="K12" s="406"/>
      <c r="L12" s="406"/>
      <c r="M12" s="406"/>
      <c r="N12" s="406"/>
      <c r="O12" s="410"/>
    </row>
    <row r="13" spans="1:19" s="209" customFormat="1" ht="10.5" customHeight="1">
      <c r="A13" s="113"/>
      <c r="B13" s="113"/>
      <c r="C13" s="113"/>
      <c r="D13" s="113"/>
      <c r="E13" s="203"/>
      <c r="F13" s="410"/>
      <c r="G13" s="407" t="s">
        <v>695</v>
      </c>
      <c r="H13" s="421">
        <v>0.20148530836293169</v>
      </c>
      <c r="I13" s="421">
        <v>3.5841136583790699E-2</v>
      </c>
      <c r="J13" s="406"/>
      <c r="K13" s="406"/>
      <c r="L13" s="406"/>
      <c r="M13" s="406"/>
      <c r="N13" s="406"/>
      <c r="O13" s="410"/>
    </row>
    <row r="14" spans="1:19" s="209" customFormat="1" ht="10.5" customHeight="1">
      <c r="E14" s="203"/>
      <c r="F14" s="410"/>
      <c r="G14" s="407" t="s">
        <v>444</v>
      </c>
      <c r="H14" s="421">
        <v>0.32977950084807284</v>
      </c>
      <c r="I14" s="421">
        <v>5.5972861642839794E-2</v>
      </c>
      <c r="J14" s="406"/>
      <c r="K14" s="406"/>
      <c r="L14" s="406"/>
      <c r="M14" s="406"/>
      <c r="N14" s="406"/>
      <c r="O14" s="410"/>
    </row>
    <row r="15" spans="1:19" s="209" customFormat="1" ht="10.5" customHeight="1">
      <c r="A15" s="113"/>
      <c r="B15" s="113"/>
      <c r="C15" s="113"/>
      <c r="D15" s="113"/>
      <c r="E15" s="203"/>
      <c r="F15" s="410"/>
      <c r="G15" s="413" t="s">
        <v>696</v>
      </c>
      <c r="H15" s="421">
        <v>0.54083885209712901</v>
      </c>
      <c r="I15" s="421">
        <v>0.115526122148638</v>
      </c>
      <c r="J15" s="406"/>
      <c r="K15" s="406"/>
      <c r="L15" s="406"/>
      <c r="M15" s="406"/>
      <c r="N15" s="406"/>
      <c r="O15" s="410"/>
    </row>
    <row r="16" spans="1:19" s="209" customFormat="1" ht="10.5" customHeight="1">
      <c r="A16" s="113"/>
      <c r="B16" s="113"/>
      <c r="C16" s="113"/>
      <c r="D16" s="113"/>
      <c r="E16" s="203"/>
      <c r="F16" s="410"/>
      <c r="G16" s="406"/>
      <c r="H16" s="406"/>
      <c r="I16" s="406"/>
      <c r="J16" s="406"/>
      <c r="K16" s="406"/>
      <c r="L16" s="406"/>
      <c r="M16" s="406"/>
      <c r="N16" s="406"/>
      <c r="O16" s="410"/>
    </row>
    <row r="17" spans="1:15" s="209" customFormat="1" ht="10.5" customHeight="1">
      <c r="A17" s="113"/>
      <c r="B17" s="113"/>
      <c r="C17" s="113"/>
      <c r="D17" s="113"/>
      <c r="E17" s="203"/>
      <c r="F17" s="410"/>
      <c r="G17" s="422"/>
      <c r="H17" s="423"/>
      <c r="I17" s="424"/>
      <c r="J17" s="406"/>
      <c r="K17" s="406"/>
      <c r="L17" s="406"/>
      <c r="M17" s="406"/>
      <c r="N17" s="406"/>
      <c r="O17" s="410"/>
    </row>
    <row r="18" spans="1:15" s="209" customFormat="1" ht="10.5" customHeight="1">
      <c r="A18" s="303"/>
      <c r="B18" s="303"/>
      <c r="C18" s="303"/>
      <c r="D18" s="303"/>
      <c r="E18" s="203"/>
      <c r="F18" s="415"/>
      <c r="G18" s="425"/>
      <c r="H18" s="426"/>
      <c r="I18" s="406"/>
      <c r="J18" s="411"/>
      <c r="K18" s="427"/>
      <c r="L18" s="414"/>
      <c r="M18" s="406"/>
      <c r="N18" s="427"/>
      <c r="O18" s="414"/>
    </row>
    <row r="19" spans="1:15" s="209" customFormat="1" ht="8.25" customHeight="1">
      <c r="A19" s="113"/>
      <c r="B19" s="303"/>
      <c r="C19" s="303"/>
      <c r="D19" s="303"/>
      <c r="E19" s="203"/>
      <c r="F19" s="415"/>
      <c r="G19" s="425"/>
      <c r="H19" s="426"/>
      <c r="I19" s="406"/>
      <c r="J19" s="411"/>
      <c r="K19" s="427"/>
      <c r="L19" s="414"/>
      <c r="M19" s="406"/>
      <c r="N19" s="427"/>
      <c r="O19" s="414"/>
    </row>
    <row r="20" spans="1:15" s="209" customFormat="1" ht="11.25" customHeight="1">
      <c r="A20" s="238" t="s">
        <v>350</v>
      </c>
      <c r="B20" s="303"/>
      <c r="C20" s="303"/>
      <c r="D20" s="303"/>
      <c r="E20" s="203"/>
      <c r="F20" s="415"/>
      <c r="G20" s="425"/>
      <c r="H20" s="426"/>
      <c r="I20" s="406"/>
      <c r="J20" s="411"/>
      <c r="K20" s="427"/>
      <c r="L20" s="414"/>
      <c r="M20" s="406"/>
      <c r="N20" s="427"/>
      <c r="O20" s="414"/>
    </row>
    <row r="21" spans="1:15" s="209" customFormat="1" ht="6" customHeight="1">
      <c r="A21" s="303"/>
      <c r="B21" s="303"/>
      <c r="C21" s="303"/>
      <c r="D21" s="303"/>
      <c r="E21" s="203"/>
      <c r="F21" s="415"/>
      <c r="G21" s="425"/>
      <c r="H21" s="426"/>
      <c r="I21" s="406"/>
      <c r="J21" s="411"/>
      <c r="K21" s="427"/>
      <c r="L21" s="414"/>
      <c r="M21" s="406"/>
      <c r="N21" s="427"/>
      <c r="O21" s="414"/>
    </row>
    <row r="22" spans="1:15" s="108" customFormat="1" ht="18.75" customHeight="1">
      <c r="A22" s="751" t="s">
        <v>608</v>
      </c>
      <c r="B22" s="751"/>
      <c r="C22" s="751"/>
      <c r="D22" s="751"/>
      <c r="E22" s="24"/>
      <c r="F22" s="428"/>
      <c r="G22" s="428"/>
      <c r="H22" s="428"/>
      <c r="I22" s="428"/>
      <c r="J22" s="428"/>
      <c r="K22" s="428"/>
      <c r="L22" s="428"/>
      <c r="M22" s="428"/>
      <c r="N22" s="428"/>
      <c r="O22" s="428"/>
    </row>
    <row r="23" spans="1:15" s="209" customFormat="1" ht="9" customHeight="1">
      <c r="A23" s="112"/>
      <c r="B23" s="7"/>
      <c r="C23" s="7"/>
      <c r="D23" s="221" t="s">
        <v>69</v>
      </c>
      <c r="E23" s="203"/>
      <c r="F23" s="415"/>
      <c r="G23" s="429"/>
      <c r="H23" s="429"/>
      <c r="I23" s="430"/>
      <c r="J23" s="431"/>
      <c r="K23" s="416"/>
      <c r="L23" s="416"/>
      <c r="M23" s="416"/>
      <c r="N23" s="406"/>
      <c r="O23" s="410"/>
    </row>
    <row r="24" spans="1:15" s="209" customFormat="1" ht="26.25" customHeight="1">
      <c r="A24" s="758"/>
      <c r="B24" s="759"/>
      <c r="C24" s="400" t="s">
        <v>327</v>
      </c>
      <c r="D24" s="401" t="s">
        <v>328</v>
      </c>
      <c r="E24" s="203"/>
      <c r="F24" s="415"/>
      <c r="G24" s="432"/>
      <c r="H24" s="432"/>
      <c r="I24" s="404"/>
      <c r="J24" s="404"/>
      <c r="K24" s="433"/>
      <c r="L24" s="433"/>
      <c r="M24" s="406"/>
      <c r="N24" s="406"/>
      <c r="O24" s="410"/>
    </row>
    <row r="25" spans="1:15" s="209" customFormat="1" ht="9" customHeight="1">
      <c r="A25" s="321" t="s">
        <v>329</v>
      </c>
      <c r="B25" s="322"/>
      <c r="C25" s="149"/>
      <c r="D25" s="57"/>
      <c r="E25" s="203"/>
      <c r="F25" s="415"/>
      <c r="G25" s="434" t="s">
        <v>176</v>
      </c>
      <c r="H25" s="434"/>
      <c r="I25" s="416"/>
      <c r="J25" s="435"/>
      <c r="K25" s="409"/>
      <c r="L25" s="409"/>
      <c r="M25" s="406"/>
      <c r="N25" s="406"/>
      <c r="O25" s="410"/>
    </row>
    <row r="26" spans="1:15" s="209" customFormat="1" ht="9" customHeight="1">
      <c r="A26" s="359" t="s">
        <v>443</v>
      </c>
      <c r="B26" s="324"/>
      <c r="C26" s="226" t="s">
        <v>96</v>
      </c>
      <c r="D26" s="9">
        <v>87.116564417177898</v>
      </c>
      <c r="E26" s="203"/>
      <c r="F26" s="415"/>
      <c r="G26" s="407" t="s">
        <v>334</v>
      </c>
      <c r="H26" s="407"/>
      <c r="I26" s="412" t="s">
        <v>178</v>
      </c>
      <c r="J26" s="436">
        <v>87.116564417177898</v>
      </c>
      <c r="K26" s="416"/>
      <c r="L26" s="416"/>
      <c r="M26" s="406"/>
      <c r="N26" s="416"/>
      <c r="O26" s="416"/>
    </row>
    <row r="27" spans="1:15" s="209" customFormat="1" ht="9" customHeight="1">
      <c r="A27" s="359" t="s">
        <v>444</v>
      </c>
      <c r="B27" s="324"/>
      <c r="C27" s="226">
        <v>51.028806584362101</v>
      </c>
      <c r="D27" s="9">
        <v>96.389629270656599</v>
      </c>
      <c r="E27" s="203"/>
      <c r="F27" s="415"/>
      <c r="G27" s="407" t="s">
        <v>185</v>
      </c>
      <c r="H27" s="407"/>
      <c r="I27" s="412">
        <v>51.028806584362101</v>
      </c>
      <c r="J27" s="436">
        <v>96.389629270656599</v>
      </c>
      <c r="K27" s="437"/>
      <c r="L27" s="414"/>
      <c r="M27" s="406"/>
      <c r="N27" s="437"/>
      <c r="O27" s="414"/>
    </row>
    <row r="28" spans="1:15" s="209" customFormat="1" ht="18" customHeight="1">
      <c r="A28" s="386" t="s">
        <v>445</v>
      </c>
      <c r="B28" s="325"/>
      <c r="C28" s="226">
        <v>96.893667861409796</v>
      </c>
      <c r="D28" s="9">
        <v>99.264164827078702</v>
      </c>
      <c r="E28" s="203"/>
      <c r="F28" s="415"/>
      <c r="G28" s="413" t="s">
        <v>186</v>
      </c>
      <c r="H28" s="413"/>
      <c r="I28" s="412">
        <v>96.893667861409796</v>
      </c>
      <c r="J28" s="436">
        <v>99.264164827078702</v>
      </c>
      <c r="K28" s="437"/>
      <c r="L28" s="414"/>
      <c r="M28" s="406"/>
      <c r="N28" s="437"/>
      <c r="O28" s="414"/>
    </row>
    <row r="29" spans="1:15" s="209" customFormat="1" ht="9" customHeight="1">
      <c r="A29" s="321" t="s">
        <v>330</v>
      </c>
      <c r="B29" s="326"/>
      <c r="C29" s="227"/>
      <c r="D29" s="9"/>
      <c r="E29" s="203"/>
      <c r="F29" s="415" t="s">
        <v>26</v>
      </c>
      <c r="G29" s="438" t="s">
        <v>177</v>
      </c>
      <c r="H29" s="438"/>
      <c r="I29" s="439"/>
      <c r="J29" s="436"/>
      <c r="K29" s="437"/>
      <c r="L29" s="414"/>
      <c r="M29" s="406"/>
      <c r="N29" s="437"/>
      <c r="O29" s="414"/>
    </row>
    <row r="30" spans="1:15" s="209" customFormat="1" ht="9" customHeight="1">
      <c r="A30" s="359" t="s">
        <v>444</v>
      </c>
      <c r="B30" s="324"/>
      <c r="C30" s="139">
        <v>35.831863609641303</v>
      </c>
      <c r="D30" s="9">
        <v>94.475405863823596</v>
      </c>
      <c r="E30" s="203"/>
      <c r="F30" s="415"/>
      <c r="G30" s="407" t="s">
        <v>185</v>
      </c>
      <c r="H30" s="407"/>
      <c r="I30" s="414">
        <v>35.831863609641303</v>
      </c>
      <c r="J30" s="436">
        <v>94.475405863823596</v>
      </c>
      <c r="K30" s="427"/>
      <c r="L30" s="414"/>
      <c r="M30" s="406"/>
      <c r="N30" s="427"/>
      <c r="O30" s="414"/>
    </row>
    <row r="31" spans="1:15" s="209" customFormat="1" ht="18" customHeight="1">
      <c r="A31" s="393" t="s">
        <v>445</v>
      </c>
      <c r="B31" s="323"/>
      <c r="C31" s="141">
        <v>92.712066905615202</v>
      </c>
      <c r="D31" s="218">
        <v>98.896247240618095</v>
      </c>
      <c r="E31" s="203"/>
      <c r="F31" s="415"/>
      <c r="G31" s="413" t="s">
        <v>186</v>
      </c>
      <c r="H31" s="413"/>
      <c r="I31" s="414">
        <v>92.712066905615202</v>
      </c>
      <c r="J31" s="436">
        <v>98.896247240618095</v>
      </c>
      <c r="K31" s="427"/>
      <c r="L31" s="414"/>
      <c r="M31" s="406"/>
      <c r="N31" s="427"/>
      <c r="O31" s="414"/>
    </row>
    <row r="32" spans="1:15" s="209" customFormat="1" ht="10.5" customHeight="1">
      <c r="A32" s="299" t="s">
        <v>350</v>
      </c>
      <c r="B32" s="317"/>
      <c r="C32" s="317"/>
      <c r="D32" s="317"/>
      <c r="E32" s="203"/>
      <c r="F32" s="415"/>
      <c r="G32" s="425"/>
      <c r="H32" s="426"/>
      <c r="I32" s="406"/>
      <c r="J32" s="411"/>
      <c r="K32" s="427"/>
      <c r="L32" s="414"/>
      <c r="M32" s="406"/>
      <c r="N32" s="427"/>
      <c r="O32" s="414"/>
    </row>
    <row r="33" spans="1:17" s="209" customFormat="1" ht="6" customHeight="1">
      <c r="A33" s="317"/>
      <c r="B33" s="317"/>
      <c r="C33" s="317"/>
      <c r="D33" s="317"/>
      <c r="E33" s="203"/>
      <c r="F33" s="415"/>
      <c r="G33" s="425"/>
      <c r="H33" s="426"/>
      <c r="I33" s="406"/>
      <c r="J33" s="411"/>
      <c r="K33" s="427"/>
      <c r="L33" s="414"/>
      <c r="M33" s="406"/>
      <c r="N33" s="427"/>
      <c r="O33" s="414"/>
    </row>
    <row r="34" spans="1:17" s="209" customFormat="1" ht="18.75" customHeight="1">
      <c r="A34" s="751" t="s">
        <v>609</v>
      </c>
      <c r="B34" s="751"/>
      <c r="C34" s="751"/>
      <c r="D34" s="751"/>
      <c r="E34" s="203"/>
      <c r="F34" s="410"/>
      <c r="G34" s="406"/>
      <c r="H34" s="406"/>
      <c r="I34" s="406"/>
      <c r="J34" s="406"/>
      <c r="K34" s="427"/>
      <c r="L34" s="414"/>
      <c r="M34" s="406"/>
      <c r="N34" s="427"/>
      <c r="O34" s="414"/>
    </row>
    <row r="35" spans="1:17" s="209" customFormat="1" ht="10.5" customHeight="1">
      <c r="A35" s="303"/>
      <c r="B35" s="303"/>
      <c r="C35" s="303"/>
      <c r="D35" s="303"/>
      <c r="E35" s="203"/>
      <c r="F35" s="410"/>
      <c r="G35" s="416"/>
      <c r="H35" s="440"/>
      <c r="I35" s="441" t="s">
        <v>588</v>
      </c>
      <c r="J35" s="441" t="s">
        <v>332</v>
      </c>
      <c r="K35" s="427"/>
      <c r="L35" s="414"/>
      <c r="M35" s="406"/>
      <c r="N35" s="427"/>
      <c r="O35" s="414"/>
    </row>
    <row r="36" spans="1:17" s="209" customFormat="1" ht="10.5" customHeight="1">
      <c r="A36" s="303"/>
      <c r="B36" s="303"/>
      <c r="C36" s="303"/>
      <c r="D36" s="303"/>
      <c r="E36" s="203"/>
      <c r="F36" s="410"/>
      <c r="G36" s="442" t="s">
        <v>446</v>
      </c>
      <c r="H36" s="443" t="s">
        <v>329</v>
      </c>
      <c r="I36" s="444">
        <f>51.0288065843621/100</f>
        <v>0.51028806584362096</v>
      </c>
      <c r="J36" s="444">
        <v>0.96389629270656596</v>
      </c>
      <c r="K36" s="427"/>
      <c r="L36" s="414"/>
      <c r="M36" s="406"/>
      <c r="N36" s="427"/>
      <c r="O36" s="414"/>
    </row>
    <row r="37" spans="1:17" s="209" customFormat="1" ht="10.5" customHeight="1">
      <c r="A37" s="303"/>
      <c r="B37" s="303"/>
      <c r="C37" s="303"/>
      <c r="D37" s="303"/>
      <c r="E37" s="203"/>
      <c r="F37" s="410"/>
      <c r="G37" s="445"/>
      <c r="H37" s="446" t="s">
        <v>330</v>
      </c>
      <c r="I37" s="444">
        <f>35.8318636096413/100</f>
        <v>0.35831863609641301</v>
      </c>
      <c r="J37" s="444">
        <v>0.94475405863823592</v>
      </c>
      <c r="K37" s="427"/>
      <c r="L37" s="414"/>
      <c r="M37" s="406"/>
      <c r="N37" s="427"/>
      <c r="O37" s="414"/>
    </row>
    <row r="38" spans="1:17" s="209" customFormat="1" ht="10.5" customHeight="1">
      <c r="A38" s="303"/>
      <c r="B38" s="303"/>
      <c r="C38" s="303"/>
      <c r="D38" s="303"/>
      <c r="E38" s="203"/>
      <c r="F38" s="410"/>
      <c r="G38" s="445" t="s">
        <v>447</v>
      </c>
      <c r="H38" s="443" t="s">
        <v>329</v>
      </c>
      <c r="I38" s="444">
        <f>96.8936678614098/100</f>
        <v>0.96893667861409793</v>
      </c>
      <c r="J38" s="444">
        <v>0.99264164827078705</v>
      </c>
      <c r="K38" s="427"/>
      <c r="L38" s="414"/>
      <c r="M38" s="406"/>
      <c r="N38" s="427"/>
      <c r="O38" s="414"/>
    </row>
    <row r="39" spans="1:17" s="209" customFormat="1" ht="10.5" customHeight="1">
      <c r="A39" s="303"/>
      <c r="B39" s="303"/>
      <c r="C39" s="303"/>
      <c r="D39" s="303"/>
      <c r="E39" s="203"/>
      <c r="F39" s="410"/>
      <c r="G39" s="445"/>
      <c r="H39" s="446" t="s">
        <v>330</v>
      </c>
      <c r="I39" s="444">
        <f>92.7120669056153/100</f>
        <v>0.92712066905615298</v>
      </c>
      <c r="J39" s="444">
        <v>0.98896247240618096</v>
      </c>
      <c r="K39" s="427"/>
      <c r="L39" s="414"/>
      <c r="M39" s="406"/>
      <c r="N39" s="427"/>
      <c r="O39" s="414"/>
    </row>
    <row r="40" spans="1:17" s="209" customFormat="1" ht="10.5" customHeight="1">
      <c r="A40" s="303"/>
      <c r="B40" s="303"/>
      <c r="C40" s="303"/>
      <c r="D40" s="303"/>
      <c r="E40" s="203"/>
      <c r="F40" s="410"/>
      <c r="G40" s="406"/>
      <c r="H40" s="406"/>
      <c r="I40" s="406"/>
      <c r="J40" s="406"/>
      <c r="K40" s="427"/>
      <c r="L40" s="414"/>
      <c r="M40" s="406"/>
      <c r="N40" s="427"/>
      <c r="O40" s="414"/>
    </row>
    <row r="41" spans="1:17" s="209" customFormat="1" ht="10.5" customHeight="1">
      <c r="A41" s="303"/>
      <c r="B41" s="303"/>
      <c r="C41" s="303"/>
      <c r="D41" s="303"/>
      <c r="E41" s="203"/>
      <c r="F41" s="410"/>
      <c r="G41" s="406"/>
      <c r="H41" s="406"/>
      <c r="I41" s="406"/>
      <c r="J41" s="406"/>
      <c r="K41" s="427"/>
      <c r="L41" s="414"/>
      <c r="M41" s="406"/>
      <c r="N41" s="427"/>
      <c r="O41" s="414"/>
    </row>
    <row r="42" spans="1:17" s="209" customFormat="1" ht="10.5" customHeight="1">
      <c r="A42" s="303"/>
      <c r="B42" s="303"/>
      <c r="C42" s="303"/>
      <c r="D42" s="303"/>
      <c r="E42" s="203"/>
      <c r="F42" s="447"/>
      <c r="G42" s="446"/>
      <c r="H42" s="444"/>
      <c r="I42" s="444"/>
      <c r="J42" s="406"/>
      <c r="K42" s="427"/>
      <c r="L42" s="414"/>
      <c r="M42" s="406"/>
      <c r="N42" s="427"/>
      <c r="O42" s="414"/>
    </row>
    <row r="43" spans="1:17" s="209" customFormat="1" ht="10.5" customHeight="1">
      <c r="A43" s="303"/>
      <c r="B43" s="303"/>
      <c r="C43" s="303"/>
      <c r="D43" s="303"/>
      <c r="E43" s="203"/>
      <c r="F43" s="410"/>
      <c r="G43" s="406"/>
      <c r="H43" s="406"/>
      <c r="I43" s="406"/>
      <c r="J43" s="406"/>
      <c r="K43" s="427"/>
      <c r="L43" s="414"/>
      <c r="M43" s="406"/>
      <c r="N43" s="427"/>
      <c r="O43" s="414"/>
    </row>
    <row r="44" spans="1:17" s="209" customFormat="1" ht="10.5" customHeight="1">
      <c r="A44" s="303"/>
      <c r="B44" s="303"/>
      <c r="C44" s="303"/>
      <c r="D44" s="303"/>
      <c r="E44" s="203"/>
      <c r="F44" s="410"/>
      <c r="G44" s="406"/>
      <c r="H44" s="406"/>
      <c r="I44" s="406"/>
      <c r="J44" s="406"/>
      <c r="K44" s="427"/>
      <c r="L44" s="414"/>
      <c r="M44" s="406"/>
      <c r="N44" s="427"/>
      <c r="O44" s="414"/>
    </row>
    <row r="45" spans="1:17" s="209" customFormat="1" ht="10.5" customHeight="1">
      <c r="A45" s="303"/>
      <c r="B45" s="303"/>
      <c r="C45" s="303"/>
      <c r="D45" s="303"/>
      <c r="E45" s="203"/>
      <c r="F45" s="224"/>
      <c r="G45" s="225"/>
      <c r="H45" s="229"/>
      <c r="I45" s="229"/>
      <c r="J45" s="329"/>
      <c r="K45" s="201"/>
      <c r="L45" s="71"/>
      <c r="M45" s="113"/>
      <c r="N45" s="216"/>
      <c r="O45" s="26"/>
    </row>
    <row r="46" spans="1:17" s="209" customFormat="1" ht="15" customHeight="1">
      <c r="B46" s="113"/>
      <c r="C46" s="113"/>
      <c r="D46" s="305" t="s">
        <v>331</v>
      </c>
      <c r="E46" s="203"/>
      <c r="F46" s="203"/>
      <c r="G46" s="225"/>
      <c r="H46" s="248"/>
      <c r="I46" s="57"/>
      <c r="J46" s="57"/>
      <c r="K46" s="57"/>
      <c r="L46" s="71"/>
      <c r="M46" s="211"/>
      <c r="N46" s="181"/>
      <c r="O46" s="181"/>
      <c r="P46" s="17"/>
      <c r="Q46" s="17"/>
    </row>
    <row r="54" spans="6:9">
      <c r="F54" s="203"/>
    </row>
    <row r="55" spans="6:9">
      <c r="F55" s="203"/>
      <c r="G55" s="50"/>
      <c r="H55" s="219"/>
      <c r="I55" s="219"/>
    </row>
    <row r="56" spans="6:9">
      <c r="F56" s="234"/>
      <c r="G56" s="235"/>
      <c r="H56" s="17"/>
      <c r="I56" s="17"/>
    </row>
    <row r="57" spans="6:9">
      <c r="F57" s="224"/>
      <c r="G57" s="16"/>
      <c r="H57" s="17"/>
      <c r="I57" s="17"/>
    </row>
    <row r="58" spans="6:9">
      <c r="F58" s="209"/>
      <c r="H58" s="17"/>
      <c r="I58" s="17"/>
    </row>
    <row r="59" spans="6:9">
      <c r="F59" s="224"/>
      <c r="G59" s="235"/>
      <c r="H59" s="17"/>
      <c r="I59" s="17"/>
    </row>
    <row r="60" spans="6:9">
      <c r="F60" s="224"/>
      <c r="G60" s="16"/>
      <c r="H60" s="17"/>
      <c r="I60" s="17"/>
    </row>
    <row r="61" spans="6:9">
      <c r="F61" s="224"/>
      <c r="G61" s="16"/>
      <c r="H61" s="17"/>
      <c r="I61" s="17"/>
    </row>
  </sheetData>
  <mergeCells count="9">
    <mergeCell ref="A11:D11"/>
    <mergeCell ref="A24:B24"/>
    <mergeCell ref="A22:D22"/>
    <mergeCell ref="A34:D34"/>
    <mergeCell ref="A1:D1"/>
    <mergeCell ref="A2:D2"/>
    <mergeCell ref="A4:A5"/>
    <mergeCell ref="B4:D4"/>
    <mergeCell ref="L5:N5"/>
  </mergeCells>
  <hyperlinks>
    <hyperlink ref="F1" location="Contents!A1" display="Back to the Contents"/>
    <hyperlink ref="F2" location="Methodology!A1" display="Methodology"/>
  </hyperlinks>
  <pageMargins left="0.78740157480314965" right="0.78740157480314965" top="0.23622047244094491" bottom="0.47244094488188981" header="0" footer="7.874015748031496E-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showGridLines="0" view="pageBreakPreview" zoomScale="140" zoomScaleNormal="140" zoomScaleSheetLayoutView="140" workbookViewId="0">
      <selection sqref="A1:D1"/>
    </sheetView>
  </sheetViews>
  <sheetFormatPr defaultRowHeight="11.25"/>
  <cols>
    <col min="1" max="1" width="17.85546875" style="108" customWidth="1"/>
    <col min="2" max="2" width="5.42578125" style="108" customWidth="1"/>
    <col min="3" max="3" width="6.140625" style="108" customWidth="1"/>
    <col min="4" max="4" width="6.5703125" style="108" customWidth="1"/>
    <col min="5" max="5" width="5.42578125" style="108" customWidth="1"/>
    <col min="6" max="6" width="2.85546875" style="13" customWidth="1"/>
    <col min="7" max="7" width="14" style="13" customWidth="1"/>
    <col min="8" max="8" width="21.42578125" style="209" customWidth="1"/>
    <col min="9" max="12" width="5.7109375" style="209" customWidth="1"/>
    <col min="13" max="17" width="5.7109375" style="107" customWidth="1"/>
    <col min="18" max="16384" width="9.140625" style="107"/>
  </cols>
  <sheetData>
    <row r="1" spans="1:27" s="109" customFormat="1" ht="24" customHeight="1">
      <c r="A1" s="750" t="s">
        <v>336</v>
      </c>
      <c r="B1" s="750"/>
      <c r="C1" s="750"/>
      <c r="D1" s="750"/>
      <c r="E1" s="750"/>
      <c r="F1" s="5"/>
      <c r="G1" s="121" t="s">
        <v>691</v>
      </c>
      <c r="H1" s="406"/>
      <c r="I1" s="448"/>
      <c r="J1" s="448"/>
      <c r="K1" s="449"/>
      <c r="L1" s="450"/>
      <c r="M1" s="451"/>
      <c r="N1" s="452"/>
      <c r="O1" s="453"/>
      <c r="P1" s="454"/>
      <c r="Q1" s="454"/>
      <c r="R1" s="454"/>
      <c r="S1" s="454"/>
      <c r="T1" s="454"/>
    </row>
    <row r="2" spans="1:27" s="108" customFormat="1" ht="30" customHeight="1">
      <c r="A2" s="760" t="s">
        <v>337</v>
      </c>
      <c r="B2" s="760"/>
      <c r="C2" s="760"/>
      <c r="D2" s="760"/>
      <c r="E2" s="760"/>
      <c r="F2" s="24"/>
      <c r="G2" s="121" t="s">
        <v>577</v>
      </c>
      <c r="H2" s="406"/>
      <c r="I2" s="406"/>
      <c r="J2" s="455" t="s">
        <v>148</v>
      </c>
      <c r="K2" s="455"/>
      <c r="L2" s="455"/>
      <c r="M2" s="455" t="s">
        <v>95</v>
      </c>
      <c r="N2" s="455"/>
      <c r="O2" s="455"/>
      <c r="P2" s="428"/>
      <c r="Q2" s="428"/>
      <c r="R2" s="428"/>
      <c r="S2" s="428"/>
      <c r="T2" s="428"/>
    </row>
    <row r="3" spans="1:27" s="113" customFormat="1" ht="10.5" customHeight="1">
      <c r="A3" s="112"/>
      <c r="D3" s="7"/>
      <c r="E3" s="7" t="s">
        <v>338</v>
      </c>
      <c r="F3" s="117"/>
      <c r="G3" s="117"/>
      <c r="H3" s="402"/>
      <c r="I3" s="416"/>
      <c r="J3" s="409" t="s">
        <v>62</v>
      </c>
      <c r="K3" s="409" t="s">
        <v>63</v>
      </c>
      <c r="L3" s="409" t="s">
        <v>64</v>
      </c>
      <c r="M3" s="409" t="s">
        <v>62</v>
      </c>
      <c r="N3" s="409" t="s">
        <v>63</v>
      </c>
      <c r="O3" s="409" t="s">
        <v>64</v>
      </c>
      <c r="P3" s="428"/>
      <c r="Q3" s="428"/>
      <c r="R3" s="406"/>
      <c r="S3" s="406"/>
      <c r="T3" s="406"/>
    </row>
    <row r="4" spans="1:27" s="209" customFormat="1" ht="19.5" customHeight="1">
      <c r="A4" s="37"/>
      <c r="B4" s="20" t="s">
        <v>205</v>
      </c>
      <c r="C4" s="241" t="s">
        <v>341</v>
      </c>
      <c r="D4" s="241" t="s">
        <v>342</v>
      </c>
      <c r="E4" s="241" t="s">
        <v>343</v>
      </c>
      <c r="F4" s="21"/>
      <c r="H4" s="410"/>
      <c r="I4" s="410"/>
      <c r="J4" s="410"/>
      <c r="K4" s="410"/>
      <c r="L4" s="410"/>
      <c r="M4" s="410"/>
      <c r="N4" s="410"/>
      <c r="O4" s="410"/>
      <c r="P4" s="406"/>
      <c r="Q4" s="406"/>
      <c r="R4" s="410"/>
      <c r="S4" s="410"/>
      <c r="T4" s="410"/>
    </row>
    <row r="5" spans="1:27" s="209" customFormat="1" ht="9.75" customHeight="1">
      <c r="A5" s="316" t="s">
        <v>632</v>
      </c>
      <c r="B5" s="152">
        <v>18.161574016977625</v>
      </c>
      <c r="C5" s="9">
        <v>13.35402701759079</v>
      </c>
      <c r="D5" s="9">
        <v>2.3633878120337188</v>
      </c>
      <c r="E5" s="9">
        <v>2.4441591873531134</v>
      </c>
      <c r="F5" s="117"/>
      <c r="H5" s="456" t="s">
        <v>71</v>
      </c>
      <c r="I5" s="416"/>
      <c r="J5" s="457">
        <v>13.35402701759079</v>
      </c>
      <c r="K5" s="457">
        <v>2.3633878120337188</v>
      </c>
      <c r="L5" s="457">
        <v>2.4441591873531134</v>
      </c>
      <c r="M5" s="414">
        <v>13.4</v>
      </c>
      <c r="N5" s="414">
        <v>2.2000000000000002</v>
      </c>
      <c r="O5" s="414">
        <v>2.1</v>
      </c>
      <c r="P5" s="410"/>
      <c r="Q5" s="410"/>
      <c r="R5" s="409"/>
      <c r="S5" s="409"/>
      <c r="T5" s="409"/>
    </row>
    <row r="6" spans="1:27" s="209" customFormat="1" ht="9.75" customHeight="1">
      <c r="A6" s="316" t="s">
        <v>633</v>
      </c>
      <c r="B6" s="152">
        <v>28.600863562294347</v>
      </c>
      <c r="C6" s="9">
        <v>21.664112508525751</v>
      </c>
      <c r="D6" s="9">
        <v>3.2111047376066253</v>
      </c>
      <c r="E6" s="9">
        <v>3.7256463161619706</v>
      </c>
      <c r="F6" s="117"/>
      <c r="H6" s="456" t="s">
        <v>72</v>
      </c>
      <c r="I6" s="416"/>
      <c r="J6" s="457">
        <v>21.664112508525751</v>
      </c>
      <c r="K6" s="457">
        <v>3.2111047376066253</v>
      </c>
      <c r="L6" s="457">
        <v>3.7256463161619706</v>
      </c>
      <c r="M6" s="414">
        <v>22.4</v>
      </c>
      <c r="N6" s="414">
        <v>3.1</v>
      </c>
      <c r="O6" s="414">
        <v>3.5</v>
      </c>
      <c r="P6" s="410"/>
      <c r="Q6" s="410"/>
      <c r="R6" s="458"/>
      <c r="S6" s="458"/>
      <c r="T6" s="458"/>
    </row>
    <row r="7" spans="1:27" s="209" customFormat="1" ht="9.75" customHeight="1">
      <c r="A7" s="319" t="s">
        <v>339</v>
      </c>
      <c r="B7" s="152">
        <v>25.035169084417667</v>
      </c>
      <c r="C7" s="9">
        <v>20.494383621763319</v>
      </c>
      <c r="D7" s="9">
        <v>2.6405873770861259</v>
      </c>
      <c r="E7" s="9">
        <v>1.900198085568221</v>
      </c>
      <c r="F7" s="117"/>
      <c r="H7" s="459" t="s">
        <v>73</v>
      </c>
      <c r="I7" s="416"/>
      <c r="J7" s="457">
        <v>20.494383621763319</v>
      </c>
      <c r="K7" s="457">
        <v>2.6405873770861259</v>
      </c>
      <c r="L7" s="457">
        <v>1.900198085568221</v>
      </c>
      <c r="M7" s="414">
        <v>20.2</v>
      </c>
      <c r="N7" s="414">
        <v>2.5</v>
      </c>
      <c r="O7" s="414">
        <v>1.6</v>
      </c>
      <c r="P7" s="410"/>
      <c r="Q7" s="410"/>
      <c r="R7" s="460"/>
      <c r="S7" s="460"/>
      <c r="T7" s="460"/>
      <c r="U7" s="15"/>
      <c r="W7" s="15"/>
      <c r="X7" s="15"/>
      <c r="Z7" s="15"/>
      <c r="AA7" s="15"/>
    </row>
    <row r="8" spans="1:27" s="209" customFormat="1" ht="9.75" customHeight="1">
      <c r="A8" s="320" t="s">
        <v>340</v>
      </c>
      <c r="B8" s="243">
        <v>47.69692359702502</v>
      </c>
      <c r="C8" s="218">
        <v>42.723123732251523</v>
      </c>
      <c r="D8" s="218">
        <v>3.9046653144016226</v>
      </c>
      <c r="E8" s="218">
        <v>1.069134550371873</v>
      </c>
      <c r="F8" s="117" t="s">
        <v>26</v>
      </c>
      <c r="H8" s="425" t="s">
        <v>74</v>
      </c>
      <c r="I8" s="416"/>
      <c r="J8" s="457">
        <v>42.723123732251523</v>
      </c>
      <c r="K8" s="457">
        <v>3.9046653144016226</v>
      </c>
      <c r="L8" s="457">
        <v>1.069134550371873</v>
      </c>
      <c r="M8" s="414">
        <v>39.1</v>
      </c>
      <c r="N8" s="414">
        <v>3.4</v>
      </c>
      <c r="O8" s="414">
        <v>1.1000000000000001</v>
      </c>
      <c r="P8" s="410"/>
      <c r="Q8" s="410"/>
      <c r="R8" s="414"/>
      <c r="S8" s="414"/>
      <c r="T8" s="414"/>
      <c r="U8" s="25"/>
      <c r="W8" s="25"/>
      <c r="X8" s="25"/>
      <c r="Z8" s="25"/>
      <c r="AA8" s="25"/>
    </row>
    <row r="9" spans="1:27" s="209" customFormat="1" ht="7.5" customHeight="1">
      <c r="A9" s="306"/>
      <c r="B9" s="306"/>
      <c r="C9" s="306"/>
      <c r="D9" s="306"/>
      <c r="E9" s="306"/>
      <c r="F9" s="12"/>
      <c r="G9" s="12"/>
      <c r="H9" s="410"/>
      <c r="I9" s="410"/>
      <c r="J9" s="410"/>
      <c r="K9" s="410"/>
      <c r="L9" s="410"/>
      <c r="M9" s="410"/>
      <c r="N9" s="410"/>
      <c r="O9" s="410"/>
      <c r="P9" s="410"/>
      <c r="Q9" s="410"/>
      <c r="R9" s="414"/>
      <c r="S9" s="414"/>
      <c r="T9" s="414"/>
    </row>
    <row r="10" spans="1:27" s="209" customFormat="1" ht="21" customHeight="1">
      <c r="A10" s="757" t="s">
        <v>587</v>
      </c>
      <c r="B10" s="757"/>
      <c r="C10" s="757"/>
      <c r="D10" s="757"/>
      <c r="E10" s="757"/>
      <c r="F10" s="203"/>
      <c r="G10" s="203"/>
      <c r="H10" s="440" t="s">
        <v>174</v>
      </c>
      <c r="I10" s="461"/>
      <c r="J10" s="406"/>
      <c r="K10" s="406"/>
      <c r="L10" s="410"/>
      <c r="M10" s="410"/>
      <c r="N10" s="410"/>
      <c r="O10" s="410"/>
      <c r="P10" s="410"/>
      <c r="Q10" s="410"/>
      <c r="R10" s="410"/>
      <c r="S10" s="410"/>
      <c r="T10" s="410"/>
    </row>
    <row r="11" spans="1:27" s="209" customFormat="1" ht="11.25" customHeight="1">
      <c r="A11" s="303"/>
      <c r="B11" s="303"/>
      <c r="C11" s="303"/>
      <c r="D11" s="303"/>
      <c r="E11" s="310"/>
      <c r="F11" s="203"/>
      <c r="G11" s="203"/>
      <c r="H11" s="410"/>
      <c r="I11" s="462" t="s">
        <v>187</v>
      </c>
      <c r="J11" s="462" t="s">
        <v>188</v>
      </c>
      <c r="K11" s="462" t="s">
        <v>189</v>
      </c>
      <c r="L11" s="410"/>
      <c r="M11" s="410" t="s">
        <v>150</v>
      </c>
      <c r="N11" s="410" t="s">
        <v>27</v>
      </c>
      <c r="O11" s="410" t="s">
        <v>149</v>
      </c>
      <c r="P11" s="410"/>
      <c r="Q11" s="410"/>
      <c r="R11" s="410"/>
      <c r="S11" s="410"/>
      <c r="T11" s="410"/>
    </row>
    <row r="12" spans="1:27" s="209" customFormat="1" ht="11.25" customHeight="1">
      <c r="A12" s="113"/>
      <c r="B12" s="113"/>
      <c r="C12" s="113"/>
      <c r="D12" s="113"/>
      <c r="E12" s="113"/>
      <c r="F12" s="203"/>
      <c r="G12" s="203"/>
      <c r="H12" s="466" t="s">
        <v>634</v>
      </c>
      <c r="I12" s="457">
        <v>0.92305795135539004</v>
      </c>
      <c r="J12" s="457">
        <v>2.1</v>
      </c>
      <c r="K12" s="457">
        <v>2.4441591873531134</v>
      </c>
      <c r="L12" s="410"/>
      <c r="M12" s="464">
        <v>1.81</v>
      </c>
      <c r="N12" s="457">
        <v>1.7</v>
      </c>
      <c r="O12" s="457">
        <v>2.2000000000000002</v>
      </c>
      <c r="P12" s="410"/>
      <c r="Q12" s="410"/>
      <c r="R12" s="410"/>
      <c r="S12" s="410"/>
      <c r="T12" s="410"/>
    </row>
    <row r="13" spans="1:27" s="209" customFormat="1" ht="11.25" customHeight="1">
      <c r="F13" s="203"/>
      <c r="G13" s="203"/>
      <c r="H13" s="466" t="s">
        <v>635</v>
      </c>
      <c r="I13" s="457">
        <v>1.3794655483345144</v>
      </c>
      <c r="J13" s="457">
        <v>3.5</v>
      </c>
      <c r="K13" s="457">
        <v>3.7256463161619706</v>
      </c>
      <c r="L13" s="410"/>
      <c r="M13" s="464">
        <v>2.5</v>
      </c>
      <c r="N13" s="457">
        <v>2.5</v>
      </c>
      <c r="O13" s="457">
        <v>3.1</v>
      </c>
      <c r="P13" s="410"/>
      <c r="Q13" s="410"/>
      <c r="R13" s="410"/>
      <c r="S13" s="410"/>
      <c r="T13" s="410"/>
    </row>
    <row r="14" spans="1:27" s="209" customFormat="1" ht="11.25" customHeight="1">
      <c r="F14" s="203"/>
      <c r="G14" s="203"/>
      <c r="H14" s="466" t="s">
        <v>625</v>
      </c>
      <c r="I14" s="457">
        <v>0.92516943644972616</v>
      </c>
      <c r="J14" s="457">
        <v>1.6</v>
      </c>
      <c r="K14" s="457">
        <v>1.900198085568221</v>
      </c>
      <c r="L14" s="410"/>
      <c r="M14" s="464">
        <v>2.1</v>
      </c>
      <c r="N14" s="457">
        <v>2.2000000000000002</v>
      </c>
      <c r="O14" s="457">
        <v>2.4</v>
      </c>
      <c r="P14" s="410"/>
      <c r="Q14" s="410"/>
      <c r="R14" s="410"/>
      <c r="S14" s="410"/>
      <c r="T14" s="410"/>
    </row>
    <row r="15" spans="1:27" s="209" customFormat="1" ht="11.25" customHeight="1">
      <c r="A15" s="113"/>
      <c r="B15" s="113"/>
      <c r="C15" s="113"/>
      <c r="D15" s="113"/>
      <c r="E15" s="113"/>
      <c r="F15" s="203"/>
      <c r="G15" s="203"/>
      <c r="H15" s="463" t="s">
        <v>345</v>
      </c>
      <c r="I15" s="457">
        <v>0.46800613249414991</v>
      </c>
      <c r="J15" s="457">
        <v>1.1000000000000001</v>
      </c>
      <c r="K15" s="457">
        <v>1.069134550371873</v>
      </c>
      <c r="L15" s="410"/>
      <c r="M15" s="464">
        <v>2.7</v>
      </c>
      <c r="N15" s="457">
        <v>3</v>
      </c>
      <c r="O15" s="457">
        <v>3.3</v>
      </c>
      <c r="P15" s="410"/>
      <c r="Q15" s="410"/>
      <c r="R15" s="410"/>
      <c r="S15" s="410"/>
      <c r="T15" s="410"/>
    </row>
    <row r="16" spans="1:27" s="209" customFormat="1" ht="11.25" customHeight="1">
      <c r="A16" s="113"/>
      <c r="B16" s="113"/>
      <c r="C16" s="113"/>
      <c r="D16" s="113"/>
      <c r="E16" s="113"/>
      <c r="F16" s="203"/>
      <c r="G16" s="203"/>
      <c r="H16" s="410"/>
      <c r="I16" s="410"/>
      <c r="J16" s="410"/>
      <c r="K16" s="410"/>
      <c r="L16" s="410"/>
      <c r="M16" s="410"/>
      <c r="N16" s="410"/>
      <c r="O16" s="410"/>
      <c r="P16" s="410"/>
      <c r="Q16" s="410"/>
      <c r="R16" s="410"/>
      <c r="S16" s="410"/>
      <c r="T16" s="410"/>
    </row>
    <row r="17" spans="1:20" s="209" customFormat="1" ht="11.25" customHeight="1">
      <c r="A17" s="113"/>
      <c r="B17" s="113"/>
      <c r="C17" s="113"/>
      <c r="D17" s="113"/>
      <c r="E17" s="113"/>
      <c r="F17" s="203"/>
      <c r="G17" s="203"/>
      <c r="H17" s="410"/>
      <c r="I17" s="410"/>
      <c r="J17" s="410"/>
      <c r="K17" s="410"/>
      <c r="L17" s="410"/>
      <c r="M17" s="410"/>
      <c r="N17" s="410"/>
      <c r="O17" s="410"/>
      <c r="P17" s="410"/>
      <c r="Q17" s="410"/>
      <c r="R17" s="410"/>
      <c r="S17" s="410"/>
      <c r="T17" s="410"/>
    </row>
    <row r="18" spans="1:20" s="209" customFormat="1" ht="11.25" customHeight="1">
      <c r="A18" s="113"/>
      <c r="B18" s="113"/>
      <c r="C18" s="113"/>
      <c r="D18" s="113"/>
      <c r="E18" s="113"/>
      <c r="F18" s="203"/>
      <c r="G18" s="203"/>
      <c r="H18" s="410"/>
      <c r="I18" s="410"/>
      <c r="J18" s="410"/>
      <c r="K18" s="410"/>
      <c r="L18" s="410"/>
      <c r="M18" s="410"/>
      <c r="N18" s="410"/>
      <c r="O18" s="410"/>
      <c r="P18" s="410"/>
      <c r="Q18" s="410"/>
      <c r="R18" s="410"/>
      <c r="S18" s="410"/>
      <c r="T18" s="410"/>
    </row>
    <row r="19" spans="1:20" s="209" customFormat="1" ht="11.25" customHeight="1">
      <c r="A19" s="113"/>
      <c r="B19" s="113"/>
      <c r="C19" s="113"/>
      <c r="D19" s="113"/>
      <c r="E19" s="113"/>
      <c r="F19" s="203"/>
      <c r="G19" s="203"/>
      <c r="H19" s="410"/>
      <c r="I19" s="410"/>
      <c r="J19" s="410"/>
      <c r="K19" s="410"/>
      <c r="L19" s="410"/>
      <c r="M19" s="410"/>
      <c r="N19" s="410"/>
      <c r="O19" s="410"/>
      <c r="P19" s="410"/>
      <c r="Q19" s="410"/>
      <c r="R19" s="410"/>
      <c r="S19" s="410"/>
      <c r="T19" s="410"/>
    </row>
    <row r="20" spans="1:20" s="209" customFormat="1" ht="11.25" customHeight="1">
      <c r="A20" s="113"/>
      <c r="B20" s="113"/>
      <c r="C20" s="113"/>
      <c r="D20" s="113"/>
      <c r="E20" s="113"/>
      <c r="F20" s="203"/>
      <c r="G20" s="203"/>
      <c r="H20" s="465"/>
      <c r="I20" s="410"/>
      <c r="J20" s="410"/>
      <c r="K20" s="410"/>
      <c r="L20" s="410"/>
      <c r="M20" s="463"/>
      <c r="N20" s="464"/>
      <c r="O20" s="457"/>
      <c r="P20" s="457"/>
      <c r="Q20" s="410"/>
      <c r="R20" s="410"/>
      <c r="S20" s="410"/>
      <c r="T20" s="410"/>
    </row>
    <row r="21" spans="1:20" s="209" customFormat="1" ht="7.5" customHeight="1">
      <c r="A21" s="113"/>
      <c r="B21" s="113"/>
      <c r="C21" s="113"/>
      <c r="D21" s="113"/>
      <c r="E21" s="113"/>
      <c r="F21" s="203"/>
      <c r="G21" s="203"/>
      <c r="H21" s="465"/>
      <c r="I21" s="410"/>
      <c r="J21" s="410"/>
      <c r="K21" s="410"/>
      <c r="L21" s="410"/>
      <c r="M21" s="463"/>
      <c r="N21" s="464"/>
      <c r="O21" s="457"/>
      <c r="P21" s="457"/>
      <c r="Q21" s="410"/>
      <c r="R21" s="410"/>
      <c r="S21" s="410"/>
      <c r="T21" s="410"/>
    </row>
    <row r="22" spans="1:20" s="209" customFormat="1" ht="21" customHeight="1">
      <c r="A22" s="757" t="s">
        <v>626</v>
      </c>
      <c r="B22" s="757"/>
      <c r="C22" s="757"/>
      <c r="D22" s="757"/>
      <c r="E22" s="757"/>
      <c r="F22" s="203"/>
      <c r="G22" s="203"/>
      <c r="H22" s="406"/>
      <c r="I22" s="406"/>
      <c r="J22" s="406"/>
      <c r="K22" s="406"/>
      <c r="L22" s="410"/>
      <c r="M22" s="410"/>
      <c r="N22" s="410"/>
      <c r="O22" s="410"/>
      <c r="P22" s="410"/>
      <c r="Q22" s="410"/>
      <c r="R22" s="410"/>
      <c r="S22" s="410"/>
      <c r="T22" s="410"/>
    </row>
    <row r="23" spans="1:20" s="209" customFormat="1" ht="11.25" customHeight="1">
      <c r="A23" s="303"/>
      <c r="B23" s="303"/>
      <c r="C23" s="303"/>
      <c r="D23" s="303"/>
      <c r="E23" s="310"/>
      <c r="F23" s="203"/>
      <c r="G23" s="203"/>
      <c r="H23" s="465"/>
      <c r="I23" s="461"/>
      <c r="J23" s="406"/>
      <c r="K23" s="406"/>
      <c r="L23" s="410"/>
      <c r="M23" s="410"/>
      <c r="N23" s="410"/>
      <c r="O23" s="410"/>
      <c r="P23" s="410"/>
      <c r="Q23" s="410"/>
      <c r="R23" s="410"/>
      <c r="S23" s="410"/>
      <c r="T23" s="410"/>
    </row>
    <row r="24" spans="1:20" s="209" customFormat="1" ht="11.25" customHeight="1">
      <c r="A24" s="113"/>
      <c r="B24" s="113"/>
      <c r="C24" s="113"/>
      <c r="D24" s="113"/>
      <c r="E24" s="113"/>
      <c r="F24" s="203"/>
      <c r="G24" s="203"/>
      <c r="H24" s="440" t="s">
        <v>174</v>
      </c>
      <c r="I24" s="461"/>
      <c r="J24" s="406"/>
      <c r="K24" s="406"/>
      <c r="L24" s="410"/>
      <c r="M24" s="410"/>
      <c r="N24" s="410"/>
      <c r="O24" s="410"/>
      <c r="P24" s="410"/>
      <c r="Q24" s="410"/>
      <c r="R24" s="410"/>
      <c r="S24" s="410"/>
      <c r="T24" s="410"/>
    </row>
    <row r="25" spans="1:20" s="209" customFormat="1" ht="11.25" customHeight="1">
      <c r="F25" s="203"/>
      <c r="G25" s="203"/>
      <c r="H25" s="410"/>
      <c r="I25" s="462" t="s">
        <v>187</v>
      </c>
      <c r="J25" s="462" t="s">
        <v>188</v>
      </c>
      <c r="K25" s="462" t="s">
        <v>189</v>
      </c>
      <c r="L25" s="410"/>
      <c r="M25" s="410" t="s">
        <v>150</v>
      </c>
      <c r="N25" s="410" t="s">
        <v>27</v>
      </c>
      <c r="O25" s="410" t="s">
        <v>149</v>
      </c>
      <c r="P25" s="410"/>
      <c r="Q25" s="410"/>
      <c r="R25" s="410"/>
      <c r="S25" s="410"/>
      <c r="T25" s="410"/>
    </row>
    <row r="26" spans="1:20" s="209" customFormat="1" ht="11.25" customHeight="1">
      <c r="F26" s="203"/>
      <c r="G26" s="203"/>
      <c r="H26" s="463" t="s">
        <v>634</v>
      </c>
      <c r="I26" s="457">
        <v>1.7855458917574007</v>
      </c>
      <c r="J26" s="457">
        <v>2.2000000000000002</v>
      </c>
      <c r="K26" s="457">
        <v>2.3633878120337188</v>
      </c>
      <c r="L26" s="410"/>
      <c r="M26" s="464">
        <v>1.81</v>
      </c>
      <c r="N26" s="457">
        <v>1.7</v>
      </c>
      <c r="O26" s="457">
        <v>2.2000000000000002</v>
      </c>
      <c r="P26" s="410"/>
      <c r="Q26" s="410"/>
      <c r="R26" s="410"/>
      <c r="S26" s="410"/>
      <c r="T26" s="410"/>
    </row>
    <row r="27" spans="1:20" s="209" customFormat="1" ht="11.25" customHeight="1">
      <c r="A27" s="113"/>
      <c r="B27" s="113"/>
      <c r="C27" s="113"/>
      <c r="D27" s="113"/>
      <c r="E27" s="113"/>
      <c r="F27" s="203"/>
      <c r="G27" s="203"/>
      <c r="H27" s="463" t="s">
        <v>635</v>
      </c>
      <c r="I27" s="457">
        <v>2.5603440148651404</v>
      </c>
      <c r="J27" s="457">
        <v>3.1</v>
      </c>
      <c r="K27" s="457">
        <v>3.2111047376066253</v>
      </c>
      <c r="L27" s="410"/>
      <c r="M27" s="464">
        <v>2.5</v>
      </c>
      <c r="N27" s="457">
        <v>2.5</v>
      </c>
      <c r="O27" s="457">
        <v>3.1</v>
      </c>
      <c r="P27" s="410"/>
      <c r="Q27" s="410"/>
      <c r="R27" s="410"/>
      <c r="S27" s="410"/>
      <c r="T27" s="410"/>
    </row>
    <row r="28" spans="1:20" s="209" customFormat="1" ht="11.25" customHeight="1">
      <c r="A28" s="113"/>
      <c r="B28" s="113"/>
      <c r="C28" s="113"/>
      <c r="D28" s="113"/>
      <c r="E28" s="113"/>
      <c r="F28" s="203"/>
      <c r="G28" s="203"/>
      <c r="H28" s="466" t="s">
        <v>625</v>
      </c>
      <c r="I28" s="457">
        <v>2.2026738464395135</v>
      </c>
      <c r="J28" s="457">
        <v>2.5</v>
      </c>
      <c r="K28" s="457">
        <v>2.6405873770861259</v>
      </c>
      <c r="L28" s="410"/>
      <c r="M28" s="464">
        <v>2.1</v>
      </c>
      <c r="N28" s="457">
        <v>2.2000000000000002</v>
      </c>
      <c r="O28" s="457">
        <v>2.4</v>
      </c>
      <c r="P28" s="410"/>
      <c r="Q28" s="410"/>
      <c r="R28" s="410"/>
      <c r="S28" s="410"/>
      <c r="T28" s="410"/>
    </row>
    <row r="29" spans="1:20" s="209" customFormat="1" ht="11.25" customHeight="1">
      <c r="A29" s="113"/>
      <c r="B29" s="113"/>
      <c r="C29" s="113"/>
      <c r="D29" s="113"/>
      <c r="E29" s="113"/>
      <c r="F29" s="203"/>
      <c r="G29" s="203"/>
      <c r="H29" s="463" t="s">
        <v>345</v>
      </c>
      <c r="I29" s="457">
        <v>3.0057290405874282</v>
      </c>
      <c r="J29" s="457">
        <v>3.4</v>
      </c>
      <c r="K29" s="457">
        <v>3.9046653144016226</v>
      </c>
      <c r="L29" s="410"/>
      <c r="M29" s="464">
        <v>2.7</v>
      </c>
      <c r="N29" s="457">
        <v>3</v>
      </c>
      <c r="O29" s="457">
        <v>3.3</v>
      </c>
      <c r="P29" s="410"/>
      <c r="Q29" s="410"/>
      <c r="R29" s="410"/>
      <c r="S29" s="410"/>
      <c r="T29" s="410"/>
    </row>
    <row r="30" spans="1:20" s="209" customFormat="1" ht="11.25" customHeight="1">
      <c r="A30" s="113"/>
      <c r="B30" s="113"/>
      <c r="C30" s="113"/>
      <c r="D30" s="113"/>
      <c r="E30" s="113"/>
      <c r="F30" s="203"/>
      <c r="G30" s="203"/>
      <c r="H30" s="463"/>
      <c r="I30" s="457"/>
      <c r="J30" s="457"/>
      <c r="K30" s="457"/>
      <c r="L30" s="410"/>
      <c r="M30" s="464"/>
      <c r="N30" s="457"/>
      <c r="O30" s="457"/>
      <c r="P30" s="410"/>
      <c r="Q30" s="410"/>
      <c r="R30" s="410"/>
      <c r="S30" s="410"/>
      <c r="T30" s="410"/>
    </row>
    <row r="31" spans="1:20" s="209" customFormat="1" ht="11.25" customHeight="1">
      <c r="A31" s="113"/>
      <c r="B31" s="113"/>
      <c r="C31" s="113"/>
      <c r="D31" s="113"/>
      <c r="E31" s="113"/>
      <c r="F31" s="203"/>
      <c r="G31" s="203"/>
      <c r="H31" s="410"/>
      <c r="I31" s="410"/>
      <c r="J31" s="410"/>
      <c r="K31" s="410"/>
      <c r="L31" s="410"/>
      <c r="M31" s="410"/>
      <c r="N31" s="410"/>
      <c r="O31" s="410"/>
      <c r="P31" s="410"/>
      <c r="Q31" s="410"/>
      <c r="R31" s="410"/>
      <c r="S31" s="410"/>
      <c r="T31" s="410"/>
    </row>
    <row r="32" spans="1:20" s="209" customFormat="1" ht="11.25" customHeight="1">
      <c r="A32" s="113"/>
      <c r="B32" s="113"/>
      <c r="C32" s="113"/>
      <c r="D32" s="113"/>
      <c r="E32" s="113"/>
      <c r="F32" s="203"/>
      <c r="G32" s="203"/>
      <c r="H32" s="465"/>
      <c r="I32" s="410"/>
      <c r="J32" s="410"/>
      <c r="K32" s="410"/>
      <c r="L32" s="410"/>
      <c r="M32" s="463"/>
      <c r="N32" s="464"/>
      <c r="O32" s="457"/>
      <c r="P32" s="457"/>
      <c r="Q32" s="410"/>
      <c r="R32" s="410"/>
      <c r="S32" s="410"/>
      <c r="T32" s="410"/>
    </row>
    <row r="33" spans="1:20" s="209" customFormat="1" ht="7.5" customHeight="1">
      <c r="A33" s="113"/>
      <c r="B33" s="113"/>
      <c r="C33" s="113"/>
      <c r="D33" s="113"/>
      <c r="E33" s="113"/>
      <c r="F33" s="203"/>
      <c r="G33" s="203"/>
      <c r="H33" s="465"/>
      <c r="I33" s="410"/>
      <c r="J33" s="410"/>
      <c r="K33" s="410"/>
      <c r="L33" s="410"/>
      <c r="M33" s="463"/>
      <c r="N33" s="464"/>
      <c r="O33" s="457"/>
      <c r="P33" s="457"/>
      <c r="Q33" s="410"/>
      <c r="R33" s="410"/>
      <c r="S33" s="410"/>
      <c r="T33" s="410"/>
    </row>
    <row r="34" spans="1:20" s="209" customFormat="1" ht="18.75" customHeight="1">
      <c r="A34" s="236" t="s">
        <v>630</v>
      </c>
      <c r="B34" s="236"/>
      <c r="C34" s="236"/>
      <c r="D34" s="236"/>
      <c r="E34" s="236"/>
      <c r="F34" s="203"/>
      <c r="G34" s="203"/>
      <c r="H34" s="465"/>
      <c r="I34" s="461"/>
      <c r="J34" s="406"/>
      <c r="K34" s="406"/>
      <c r="L34" s="410"/>
      <c r="M34" s="410"/>
      <c r="N34" s="410"/>
      <c r="O34" s="410"/>
      <c r="P34" s="410"/>
      <c r="Q34" s="410"/>
      <c r="R34" s="410"/>
      <c r="S34" s="410"/>
      <c r="T34" s="410"/>
    </row>
    <row r="35" spans="1:20" s="209" customFormat="1" ht="12.75" customHeight="1">
      <c r="A35" s="113"/>
      <c r="B35" s="113"/>
      <c r="C35" s="113"/>
      <c r="D35" s="113"/>
      <c r="E35" s="113"/>
      <c r="F35" s="203"/>
      <c r="G35" s="203"/>
      <c r="H35" s="465"/>
      <c r="I35" s="467" t="s">
        <v>347</v>
      </c>
      <c r="J35" s="468" t="s">
        <v>348</v>
      </c>
      <c r="K35" s="467" t="s">
        <v>349</v>
      </c>
      <c r="L35" s="410"/>
      <c r="M35" s="410"/>
      <c r="N35" s="410"/>
      <c r="O35" s="410"/>
      <c r="P35" s="410"/>
      <c r="Q35" s="410"/>
      <c r="R35" s="410"/>
      <c r="S35" s="410"/>
      <c r="T35" s="410"/>
    </row>
    <row r="36" spans="1:20" s="209" customFormat="1" ht="12.75" customHeight="1">
      <c r="A36" s="113"/>
      <c r="B36" s="113"/>
      <c r="C36" s="113"/>
      <c r="D36" s="113"/>
      <c r="E36" s="113"/>
      <c r="F36" s="203"/>
      <c r="G36" s="203"/>
      <c r="H36" s="468" t="s">
        <v>634</v>
      </c>
      <c r="I36" s="469">
        <v>0.73529017942537978</v>
      </c>
      <c r="J36" s="469">
        <v>0.13013122154634837</v>
      </c>
      <c r="K36" s="469">
        <v>0.13457859902827193</v>
      </c>
      <c r="L36" s="470"/>
      <c r="M36" s="410"/>
      <c r="N36" s="410"/>
      <c r="O36" s="410"/>
      <c r="P36" s="410"/>
      <c r="Q36" s="410"/>
      <c r="R36" s="410"/>
      <c r="S36" s="410"/>
      <c r="T36" s="410"/>
    </row>
    <row r="37" spans="1:20" s="209" customFormat="1" ht="12.75" customHeight="1">
      <c r="A37" s="113"/>
      <c r="B37" s="113"/>
      <c r="C37" s="113"/>
      <c r="D37" s="113"/>
      <c r="E37" s="113"/>
      <c r="F37" s="203"/>
      <c r="G37" s="203"/>
      <c r="H37" s="468" t="s">
        <v>635</v>
      </c>
      <c r="I37" s="469">
        <v>0.75746358012372772</v>
      </c>
      <c r="J37" s="469">
        <v>0.11227299940131712</v>
      </c>
      <c r="K37" s="469">
        <v>0.13026342047495509</v>
      </c>
      <c r="L37" s="470"/>
      <c r="M37" s="410"/>
      <c r="N37" s="410"/>
      <c r="O37" s="410"/>
      <c r="P37" s="410"/>
      <c r="Q37" s="410"/>
      <c r="R37" s="410"/>
      <c r="S37" s="410"/>
      <c r="T37" s="410"/>
    </row>
    <row r="38" spans="1:20" s="209" customFormat="1" ht="12.75" customHeight="1">
      <c r="A38" s="113"/>
      <c r="B38" s="113"/>
      <c r="C38" s="113"/>
      <c r="D38" s="113"/>
      <c r="E38" s="113"/>
      <c r="F38" s="203"/>
      <c r="G38" s="203"/>
      <c r="H38" s="468" t="s">
        <v>625</v>
      </c>
      <c r="I38" s="469">
        <v>0.81862373498085883</v>
      </c>
      <c r="J38" s="469">
        <v>0.10547511655232535</v>
      </c>
      <c r="K38" s="469">
        <v>7.590114846681574E-2</v>
      </c>
      <c r="L38" s="470"/>
      <c r="M38" s="410"/>
      <c r="N38" s="410"/>
      <c r="O38" s="410"/>
      <c r="P38" s="410"/>
      <c r="Q38" s="410"/>
      <c r="R38" s="410"/>
      <c r="S38" s="410"/>
      <c r="T38" s="410"/>
    </row>
    <row r="39" spans="1:20" s="209" customFormat="1" ht="12.75" customHeight="1">
      <c r="A39" s="113"/>
      <c r="B39" s="113"/>
      <c r="C39" s="113"/>
      <c r="D39" s="113"/>
      <c r="E39" s="113"/>
      <c r="F39" s="203"/>
      <c r="G39" s="203"/>
      <c r="H39" s="467" t="s">
        <v>345</v>
      </c>
      <c r="I39" s="469">
        <v>0.89572074067511298</v>
      </c>
      <c r="J39" s="469">
        <v>8.1864091432621605E-2</v>
      </c>
      <c r="K39" s="469">
        <v>2.2415167892265442E-2</v>
      </c>
      <c r="L39" s="470"/>
      <c r="M39" s="410"/>
      <c r="N39" s="410"/>
      <c r="O39" s="410"/>
      <c r="P39" s="410"/>
      <c r="Q39" s="410"/>
      <c r="R39" s="410"/>
      <c r="S39" s="410"/>
      <c r="T39" s="410"/>
    </row>
    <row r="40" spans="1:20" s="209" customFormat="1" ht="12.75" customHeight="1">
      <c r="A40" s="113"/>
      <c r="B40" s="113"/>
      <c r="C40" s="113"/>
      <c r="D40" s="113"/>
      <c r="E40" s="113"/>
      <c r="F40" s="203"/>
      <c r="G40" s="203"/>
      <c r="H40" s="467"/>
      <c r="I40" s="469"/>
      <c r="J40" s="469"/>
      <c r="K40" s="469"/>
      <c r="L40" s="470"/>
      <c r="M40" s="410"/>
      <c r="N40" s="410"/>
      <c r="O40" s="410"/>
      <c r="P40" s="410"/>
      <c r="Q40" s="410"/>
      <c r="R40" s="410"/>
      <c r="S40" s="410"/>
      <c r="T40" s="410"/>
    </row>
    <row r="41" spans="1:20" s="209" customFormat="1" ht="12.75" customHeight="1">
      <c r="A41" s="113"/>
      <c r="B41" s="113"/>
      <c r="C41" s="113"/>
      <c r="D41" s="113"/>
      <c r="E41" s="113"/>
      <c r="F41" s="203"/>
      <c r="G41" s="203"/>
      <c r="H41" s="410"/>
      <c r="I41" s="410"/>
      <c r="J41" s="410"/>
      <c r="K41" s="410"/>
      <c r="L41" s="470"/>
      <c r="M41" s="410"/>
      <c r="N41" s="410"/>
      <c r="O41" s="410"/>
      <c r="P41" s="410"/>
      <c r="Q41" s="410"/>
      <c r="R41" s="410"/>
      <c r="S41" s="410"/>
      <c r="T41" s="410"/>
    </row>
    <row r="42" spans="1:20" ht="12" customHeight="1"/>
    <row r="43" spans="1:20" ht="11.25" customHeight="1"/>
    <row r="44" spans="1:20" s="209" customFormat="1" ht="15" customHeight="1">
      <c r="A44" s="761" t="s">
        <v>346</v>
      </c>
      <c r="B44" s="761"/>
      <c r="C44" s="761"/>
      <c r="D44" s="761"/>
      <c r="E44" s="761"/>
      <c r="F44" s="203"/>
      <c r="H44" s="249"/>
    </row>
    <row r="47" spans="1:20">
      <c r="H47" s="50"/>
      <c r="I47" s="49"/>
      <c r="J47" s="113"/>
      <c r="K47" s="113"/>
    </row>
    <row r="48" spans="1:20">
      <c r="I48" s="239"/>
      <c r="J48" s="239"/>
      <c r="K48" s="239"/>
    </row>
    <row r="49" spans="1:12">
      <c r="H49" s="16"/>
      <c r="I49" s="210"/>
      <c r="J49" s="210"/>
      <c r="K49" s="210"/>
    </row>
    <row r="50" spans="1:12">
      <c r="H50" s="16"/>
      <c r="I50" s="210"/>
      <c r="J50" s="210"/>
      <c r="K50" s="210"/>
    </row>
    <row r="51" spans="1:12">
      <c r="A51" s="107"/>
      <c r="B51" s="107"/>
      <c r="C51" s="107"/>
      <c r="D51" s="107"/>
      <c r="E51" s="107"/>
      <c r="F51" s="107"/>
      <c r="G51" s="107"/>
      <c r="H51" s="16"/>
      <c r="I51" s="210"/>
      <c r="J51" s="210"/>
      <c r="K51" s="210"/>
      <c r="L51" s="107"/>
    </row>
    <row r="52" spans="1:12">
      <c r="A52" s="107"/>
      <c r="B52" s="107"/>
      <c r="C52" s="107"/>
      <c r="D52" s="107"/>
      <c r="E52" s="107"/>
      <c r="F52" s="107"/>
      <c r="G52" s="107"/>
      <c r="H52" s="16"/>
      <c r="I52" s="210"/>
      <c r="J52" s="210"/>
      <c r="K52" s="210"/>
      <c r="L52" s="107"/>
    </row>
  </sheetData>
  <mergeCells count="5">
    <mergeCell ref="A1:E1"/>
    <mergeCell ref="A2:E2"/>
    <mergeCell ref="A22:E22"/>
    <mergeCell ref="A10:E10"/>
    <mergeCell ref="A44:E44"/>
  </mergeCells>
  <hyperlinks>
    <hyperlink ref="G1" location="Contents!A1" display="Back to the Contents"/>
    <hyperlink ref="G2" location="Methodology!A1" display="Methodology"/>
  </hyperlinks>
  <pageMargins left="0.78740157480314965" right="0.78740157480314965" top="0.23622047244094491" bottom="0.47244094488188981" header="0" footer="7.874015748031496E-2"/>
  <pageSetup paperSize="9" orientation="landscape" r:id="rId1"/>
  <headerFooter alignWithMargins="0"/>
  <ignoredErrors>
    <ignoredError sqref="I11:K11 I25:K25"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view="pageBreakPreview" zoomScale="140" zoomScaleNormal="140" zoomScaleSheetLayoutView="140" workbookViewId="0">
      <selection sqref="A1:D1"/>
    </sheetView>
  </sheetViews>
  <sheetFormatPr defaultRowHeight="11.25"/>
  <cols>
    <col min="1" max="1" width="18.5703125" style="108" customWidth="1"/>
    <col min="2" max="5" width="5.7109375" style="108" customWidth="1"/>
    <col min="6" max="6" width="2.85546875" style="13" customWidth="1"/>
    <col min="7" max="7" width="14" style="13" customWidth="1"/>
    <col min="8" max="8" width="21.42578125" style="209" customWidth="1"/>
    <col min="9" max="12" width="5.7109375" style="209" customWidth="1"/>
    <col min="13" max="17" width="5.7109375" style="107" customWidth="1"/>
    <col min="18" max="16384" width="9.140625" style="107"/>
  </cols>
  <sheetData>
    <row r="1" spans="1:21" s="109" customFormat="1" ht="24" customHeight="1">
      <c r="A1" s="750" t="s">
        <v>336</v>
      </c>
      <c r="B1" s="750"/>
      <c r="C1" s="750"/>
      <c r="D1" s="750"/>
      <c r="E1" s="750"/>
      <c r="F1" s="5"/>
      <c r="G1" s="121" t="s">
        <v>691</v>
      </c>
      <c r="H1" s="113"/>
      <c r="I1" s="80"/>
      <c r="K1" s="80"/>
      <c r="L1" s="83"/>
      <c r="M1" s="84"/>
      <c r="N1" s="85"/>
      <c r="O1" s="240"/>
    </row>
    <row r="2" spans="1:21" s="209" customFormat="1" ht="30" customHeight="1">
      <c r="A2" s="760" t="s">
        <v>351</v>
      </c>
      <c r="B2" s="760"/>
      <c r="C2" s="760"/>
      <c r="D2" s="760"/>
      <c r="E2" s="760"/>
      <c r="F2" s="203"/>
      <c r="G2" s="121" t="s">
        <v>577</v>
      </c>
      <c r="H2" s="48"/>
      <c r="M2" s="16"/>
      <c r="N2" s="163"/>
      <c r="O2" s="210"/>
      <c r="P2" s="210"/>
    </row>
    <row r="3" spans="1:21" s="209" customFormat="1" ht="9" customHeight="1">
      <c r="A3" s="112"/>
      <c r="B3" s="113"/>
      <c r="C3" s="113"/>
      <c r="D3" s="7"/>
      <c r="E3" s="7" t="s">
        <v>697</v>
      </c>
      <c r="F3" s="203"/>
      <c r="G3" s="203"/>
      <c r="H3" s="48"/>
      <c r="I3" s="49"/>
      <c r="J3" s="113"/>
      <c r="K3" s="113"/>
    </row>
    <row r="4" spans="1:21" s="209" customFormat="1" ht="21" customHeight="1">
      <c r="A4" s="37"/>
      <c r="B4" s="20" t="s">
        <v>631</v>
      </c>
      <c r="C4" s="241" t="s">
        <v>703</v>
      </c>
      <c r="D4" s="241" t="s">
        <v>352</v>
      </c>
      <c r="E4" s="241" t="s">
        <v>353</v>
      </c>
      <c r="F4" s="203"/>
      <c r="G4" s="203"/>
      <c r="H4" s="153"/>
      <c r="I4" s="353"/>
      <c r="J4" s="354"/>
      <c r="K4" s="354"/>
      <c r="L4" s="354"/>
      <c r="M4" s="113"/>
      <c r="N4" s="113"/>
      <c r="O4" s="113"/>
      <c r="P4" s="113"/>
      <c r="Q4" s="113"/>
      <c r="R4" s="113"/>
    </row>
    <row r="5" spans="1:21" s="209" customFormat="1" ht="9.75" customHeight="1">
      <c r="A5" s="242" t="s">
        <v>205</v>
      </c>
      <c r="B5" s="152">
        <v>261.78100000000001</v>
      </c>
      <c r="C5" s="8">
        <v>44.382000000000005</v>
      </c>
      <c r="D5" s="8">
        <v>200.41800000000001</v>
      </c>
      <c r="E5" s="8">
        <v>16.981000000000002</v>
      </c>
      <c r="F5" s="203"/>
      <c r="G5" s="203"/>
      <c r="H5" s="355"/>
      <c r="I5" s="246"/>
      <c r="J5" s="356"/>
      <c r="K5" s="356"/>
      <c r="L5" s="356"/>
      <c r="M5" s="113"/>
      <c r="N5" s="113"/>
      <c r="O5" s="113"/>
      <c r="P5" s="113"/>
      <c r="Q5" s="113"/>
      <c r="R5" s="113"/>
    </row>
    <row r="6" spans="1:21" s="209" customFormat="1" ht="9" customHeight="1">
      <c r="A6" s="316" t="s">
        <v>699</v>
      </c>
      <c r="B6" s="220">
        <v>198.9</v>
      </c>
      <c r="C6" s="220">
        <v>27.71</v>
      </c>
      <c r="D6" s="220">
        <v>154.93299999999999</v>
      </c>
      <c r="E6" s="220">
        <v>16.257000000000001</v>
      </c>
      <c r="F6" s="203"/>
      <c r="G6" s="203"/>
      <c r="H6" s="355"/>
      <c r="I6" s="246"/>
      <c r="J6" s="356"/>
      <c r="K6" s="356"/>
      <c r="L6" s="356"/>
      <c r="M6" s="113"/>
      <c r="N6" s="113"/>
      <c r="O6" s="113"/>
      <c r="P6" s="113"/>
      <c r="Q6" s="113"/>
      <c r="R6" s="113"/>
    </row>
    <row r="7" spans="1:21" s="209" customFormat="1" ht="9" customHeight="1">
      <c r="A7" s="316" t="s">
        <v>701</v>
      </c>
      <c r="B7" s="220">
        <v>33.462000000000003</v>
      </c>
      <c r="C7" s="220">
        <v>6.7530000000000001</v>
      </c>
      <c r="D7" s="220">
        <v>25.984999999999999</v>
      </c>
      <c r="E7" s="220">
        <v>0.72399999999999998</v>
      </c>
      <c r="F7" s="203"/>
      <c r="G7" s="203"/>
      <c r="H7" s="355"/>
      <c r="I7" s="246"/>
      <c r="J7" s="356"/>
      <c r="K7" s="356"/>
      <c r="L7" s="356"/>
      <c r="M7" s="113"/>
      <c r="N7" s="113"/>
      <c r="O7" s="113"/>
      <c r="P7" s="113"/>
      <c r="Q7" s="113"/>
      <c r="R7" s="113"/>
    </row>
    <row r="8" spans="1:21" s="209" customFormat="1" ht="9" customHeight="1">
      <c r="A8" s="319" t="s">
        <v>698</v>
      </c>
      <c r="B8" s="220">
        <v>29.419</v>
      </c>
      <c r="C8" s="220">
        <v>9.9190000000000005</v>
      </c>
      <c r="D8" s="220">
        <v>19.5</v>
      </c>
      <c r="E8" s="220">
        <v>0</v>
      </c>
      <c r="F8" s="203"/>
      <c r="G8" s="203"/>
      <c r="H8" s="355"/>
      <c r="I8" s="246"/>
      <c r="J8" s="356"/>
      <c r="K8" s="356"/>
      <c r="L8" s="356"/>
      <c r="M8" s="113"/>
      <c r="N8" s="113"/>
      <c r="O8" s="113"/>
      <c r="P8" s="113"/>
      <c r="Q8" s="113"/>
      <c r="R8" s="113"/>
    </row>
    <row r="9" spans="1:21" s="209" customFormat="1" ht="9" customHeight="1">
      <c r="A9" s="242" t="s">
        <v>354</v>
      </c>
      <c r="B9" s="152">
        <v>104.556</v>
      </c>
      <c r="C9" s="8">
        <v>15.512</v>
      </c>
      <c r="D9" s="8">
        <v>82.160999999999987</v>
      </c>
      <c r="E9" s="8">
        <v>6.883</v>
      </c>
      <c r="F9" s="203"/>
      <c r="G9" s="415"/>
      <c r="H9" s="407"/>
      <c r="I9" s="471"/>
      <c r="J9" s="436"/>
      <c r="K9" s="436"/>
      <c r="L9" s="436"/>
      <c r="M9" s="406"/>
      <c r="N9" s="406"/>
      <c r="O9" s="406"/>
      <c r="P9" s="406"/>
      <c r="Q9" s="406"/>
      <c r="R9" s="406"/>
      <c r="S9" s="410"/>
      <c r="T9" s="410"/>
      <c r="U9" s="410"/>
    </row>
    <row r="10" spans="1:21" s="209" customFormat="1" ht="9" customHeight="1">
      <c r="A10" s="316" t="s">
        <v>699</v>
      </c>
      <c r="B10" s="220">
        <v>76.879000000000005</v>
      </c>
      <c r="C10" s="9">
        <v>8.4949999999999992</v>
      </c>
      <c r="D10" s="9">
        <v>61.793999999999997</v>
      </c>
      <c r="E10" s="9">
        <v>6.59</v>
      </c>
      <c r="F10" s="203"/>
      <c r="G10" s="415"/>
      <c r="H10" s="407"/>
      <c r="I10" s="471"/>
      <c r="J10" s="436"/>
      <c r="K10" s="436"/>
      <c r="L10" s="436"/>
      <c r="M10" s="406"/>
      <c r="N10" s="406"/>
      <c r="O10" s="406"/>
      <c r="P10" s="406"/>
      <c r="Q10" s="406"/>
      <c r="R10" s="406"/>
      <c r="S10" s="410"/>
      <c r="T10" s="410"/>
      <c r="U10" s="410"/>
    </row>
    <row r="11" spans="1:21" s="209" customFormat="1" ht="9" customHeight="1">
      <c r="A11" s="316" t="s">
        <v>701</v>
      </c>
      <c r="B11" s="220">
        <v>13.606</v>
      </c>
      <c r="C11" s="9">
        <v>2.5640000000000001</v>
      </c>
      <c r="D11" s="9">
        <v>10.749000000000001</v>
      </c>
      <c r="E11" s="9">
        <v>0.29299999999999998</v>
      </c>
      <c r="F11" s="203"/>
      <c r="G11" s="415"/>
      <c r="H11" s="407"/>
      <c r="I11" s="471"/>
      <c r="J11" s="436"/>
      <c r="K11" s="436"/>
      <c r="L11" s="436"/>
      <c r="M11" s="406"/>
      <c r="N11" s="406"/>
      <c r="O11" s="406"/>
      <c r="P11" s="406"/>
      <c r="Q11" s="406"/>
      <c r="R11" s="406"/>
      <c r="S11" s="410"/>
      <c r="T11" s="410"/>
      <c r="U11" s="410"/>
    </row>
    <row r="12" spans="1:21" s="209" customFormat="1" ht="9" customHeight="1">
      <c r="A12" s="319" t="s">
        <v>698</v>
      </c>
      <c r="B12" s="220">
        <v>14.071</v>
      </c>
      <c r="C12" s="9">
        <v>4.4530000000000003</v>
      </c>
      <c r="D12" s="9">
        <v>9.6180000000000003</v>
      </c>
      <c r="E12" s="9">
        <v>0</v>
      </c>
      <c r="F12" s="203"/>
      <c r="G12" s="415"/>
      <c r="H12" s="407"/>
      <c r="I12" s="471"/>
      <c r="J12" s="436"/>
      <c r="K12" s="436"/>
      <c r="L12" s="436"/>
      <c r="M12" s="406"/>
      <c r="N12" s="406"/>
      <c r="O12" s="406"/>
      <c r="P12" s="406"/>
      <c r="Q12" s="406"/>
      <c r="R12" s="406"/>
      <c r="S12" s="410"/>
      <c r="T12" s="410"/>
      <c r="U12" s="410"/>
    </row>
    <row r="13" spans="1:21" s="209" customFormat="1" ht="9" customHeight="1">
      <c r="A13" s="242" t="s">
        <v>356</v>
      </c>
      <c r="B13" s="152">
        <v>100.22</v>
      </c>
      <c r="C13" s="8">
        <v>15.363</v>
      </c>
      <c r="D13" s="8">
        <v>79.649000000000001</v>
      </c>
      <c r="E13" s="8">
        <v>5.2080000000000002</v>
      </c>
      <c r="F13" s="203"/>
      <c r="G13" s="415"/>
      <c r="H13" s="407"/>
      <c r="I13" s="471"/>
      <c r="J13" s="436"/>
      <c r="K13" s="436"/>
      <c r="L13" s="436"/>
      <c r="M13" s="406"/>
      <c r="N13" s="406"/>
      <c r="O13" s="406"/>
      <c r="P13" s="406"/>
      <c r="Q13" s="406"/>
      <c r="R13" s="406"/>
      <c r="S13" s="410"/>
      <c r="T13" s="410"/>
      <c r="U13" s="410"/>
    </row>
    <row r="14" spans="1:21" s="209" customFormat="1" ht="9" customHeight="1">
      <c r="A14" s="316" t="s">
        <v>699</v>
      </c>
      <c r="B14" s="220">
        <v>75.912999999999997</v>
      </c>
      <c r="C14" s="9">
        <v>9.0640000000000001</v>
      </c>
      <c r="D14" s="9">
        <v>61.798999999999999</v>
      </c>
      <c r="E14" s="9">
        <v>5.05</v>
      </c>
      <c r="F14" s="203"/>
      <c r="G14" s="415"/>
      <c r="H14" s="407"/>
      <c r="I14" s="471"/>
      <c r="J14" s="436"/>
      <c r="K14" s="436"/>
      <c r="L14" s="436"/>
      <c r="M14" s="406"/>
      <c r="N14" s="406"/>
      <c r="O14" s="406"/>
      <c r="P14" s="406"/>
      <c r="Q14" s="406"/>
      <c r="R14" s="406"/>
      <c r="S14" s="410"/>
      <c r="T14" s="410"/>
      <c r="U14" s="410"/>
    </row>
    <row r="15" spans="1:21" s="209" customFormat="1" ht="9" customHeight="1">
      <c r="A15" s="316" t="s">
        <v>701</v>
      </c>
      <c r="B15" s="220">
        <v>11.252000000000001</v>
      </c>
      <c r="C15" s="9">
        <v>2.1850000000000001</v>
      </c>
      <c r="D15" s="9">
        <v>8.9090000000000007</v>
      </c>
      <c r="E15" s="9">
        <v>0.158</v>
      </c>
      <c r="F15" s="203"/>
      <c r="G15" s="415"/>
      <c r="H15" s="407"/>
      <c r="I15" s="471"/>
      <c r="J15" s="436"/>
      <c r="K15" s="436"/>
      <c r="L15" s="436"/>
      <c r="M15" s="406"/>
      <c r="N15" s="406"/>
      <c r="O15" s="406"/>
      <c r="P15" s="406"/>
      <c r="Q15" s="406"/>
      <c r="R15" s="406"/>
      <c r="S15" s="410"/>
      <c r="T15" s="410"/>
      <c r="U15" s="410"/>
    </row>
    <row r="16" spans="1:21" s="209" customFormat="1" ht="9" customHeight="1">
      <c r="A16" s="319" t="s">
        <v>698</v>
      </c>
      <c r="B16" s="220">
        <v>13.055</v>
      </c>
      <c r="C16" s="9">
        <v>4.1139999999999999</v>
      </c>
      <c r="D16" s="9">
        <v>8.9410000000000007</v>
      </c>
      <c r="E16" s="9">
        <v>0</v>
      </c>
      <c r="F16" s="203"/>
      <c r="G16" s="415"/>
      <c r="H16" s="407"/>
      <c r="I16" s="471"/>
      <c r="J16" s="436"/>
      <c r="K16" s="436"/>
      <c r="L16" s="436"/>
      <c r="M16" s="406"/>
      <c r="N16" s="406"/>
      <c r="O16" s="406"/>
      <c r="P16" s="406"/>
      <c r="Q16" s="406"/>
      <c r="R16" s="406"/>
      <c r="S16" s="410"/>
      <c r="T16" s="410"/>
      <c r="U16" s="410"/>
    </row>
    <row r="17" spans="1:21" s="209" customFormat="1" ht="9" customHeight="1">
      <c r="A17" s="242" t="s">
        <v>344</v>
      </c>
      <c r="B17" s="152">
        <v>105.53200000000001</v>
      </c>
      <c r="C17" s="152">
        <v>19.495000000000001</v>
      </c>
      <c r="D17" s="152">
        <v>78.781999999999996</v>
      </c>
      <c r="E17" s="152">
        <v>7.2549999999999999</v>
      </c>
      <c r="F17" s="203"/>
      <c r="G17" s="415"/>
      <c r="H17" s="413"/>
      <c r="I17" s="471"/>
      <c r="J17" s="436"/>
      <c r="K17" s="436"/>
      <c r="L17" s="436"/>
      <c r="M17" s="406"/>
      <c r="N17" s="406"/>
      <c r="O17" s="406"/>
      <c r="P17" s="406"/>
      <c r="Q17" s="406"/>
      <c r="R17" s="406"/>
      <c r="S17" s="410"/>
      <c r="T17" s="410"/>
      <c r="U17" s="410"/>
    </row>
    <row r="18" spans="1:21" s="209" customFormat="1" ht="9" customHeight="1">
      <c r="A18" s="316" t="s">
        <v>699</v>
      </c>
      <c r="B18" s="220">
        <v>86.391000000000005</v>
      </c>
      <c r="C18" s="9">
        <v>14.586</v>
      </c>
      <c r="D18" s="9">
        <v>64.841999999999999</v>
      </c>
      <c r="E18" s="9">
        <v>6.9630000000000001</v>
      </c>
      <c r="F18" s="203"/>
      <c r="G18" s="415"/>
      <c r="H18" s="413"/>
      <c r="I18" s="471"/>
      <c r="J18" s="436"/>
      <c r="K18" s="436"/>
      <c r="L18" s="436"/>
      <c r="M18" s="406"/>
      <c r="N18" s="406"/>
      <c r="O18" s="406"/>
      <c r="P18" s="406"/>
      <c r="Q18" s="406"/>
      <c r="R18" s="406"/>
      <c r="S18" s="410"/>
      <c r="T18" s="410"/>
      <c r="U18" s="410"/>
    </row>
    <row r="19" spans="1:21" s="209" customFormat="1" ht="9" customHeight="1">
      <c r="A19" s="316" t="s">
        <v>701</v>
      </c>
      <c r="B19" s="220">
        <v>11.131</v>
      </c>
      <c r="C19" s="9">
        <v>2.0990000000000002</v>
      </c>
      <c r="D19" s="9">
        <v>8.74</v>
      </c>
      <c r="E19" s="9">
        <v>0.29199999999999998</v>
      </c>
      <c r="F19" s="203"/>
      <c r="G19" s="415"/>
      <c r="H19" s="370"/>
      <c r="I19" s="246"/>
      <c r="J19" s="6"/>
      <c r="K19" s="6"/>
      <c r="L19" s="6"/>
      <c r="M19" s="363"/>
      <c r="N19" s="363"/>
      <c r="O19" s="363"/>
      <c r="P19" s="363"/>
      <c r="Q19" s="363"/>
      <c r="R19" s="363"/>
    </row>
    <row r="20" spans="1:21" s="209" customFormat="1" ht="9" customHeight="1">
      <c r="A20" s="319" t="s">
        <v>698</v>
      </c>
      <c r="B20" s="220">
        <v>8.01</v>
      </c>
      <c r="C20" s="9">
        <v>2.81</v>
      </c>
      <c r="D20" s="9">
        <v>5.2</v>
      </c>
      <c r="E20" s="9">
        <v>0</v>
      </c>
      <c r="F20" s="203"/>
      <c r="G20" s="415"/>
      <c r="H20" s="370"/>
      <c r="I20" s="246"/>
      <c r="J20" s="6"/>
      <c r="K20" s="6"/>
      <c r="L20" s="6"/>
      <c r="M20" s="363"/>
      <c r="N20" s="363"/>
      <c r="O20" s="363"/>
      <c r="P20" s="363"/>
      <c r="Q20" s="363"/>
      <c r="R20" s="363"/>
    </row>
    <row r="21" spans="1:21" s="209" customFormat="1" ht="9" customHeight="1">
      <c r="A21" s="242" t="s">
        <v>355</v>
      </c>
      <c r="B21" s="152">
        <v>11.286999999999999</v>
      </c>
      <c r="C21" s="152">
        <v>2.2090000000000001</v>
      </c>
      <c r="D21" s="152">
        <v>8.4300000000000015</v>
      </c>
      <c r="E21" s="152">
        <v>0.64800000000000002</v>
      </c>
      <c r="F21" s="203"/>
      <c r="G21" s="415"/>
      <c r="H21" s="370"/>
      <c r="I21" s="246"/>
      <c r="J21" s="6"/>
      <c r="K21" s="6"/>
      <c r="L21" s="6"/>
      <c r="M21" s="363"/>
      <c r="N21" s="363"/>
      <c r="O21" s="363"/>
      <c r="P21" s="363"/>
      <c r="Q21" s="363"/>
      <c r="R21" s="363"/>
    </row>
    <row r="22" spans="1:21" s="209" customFormat="1" ht="9" customHeight="1">
      <c r="A22" s="316" t="s">
        <v>699</v>
      </c>
      <c r="B22" s="220">
        <v>10.11</v>
      </c>
      <c r="C22" s="9">
        <v>2</v>
      </c>
      <c r="D22" s="9">
        <v>7.508</v>
      </c>
      <c r="E22" s="9">
        <v>0.60199999999999998</v>
      </c>
      <c r="F22" s="203"/>
      <c r="G22" s="415"/>
      <c r="H22" s="370"/>
      <c r="I22" s="246"/>
      <c r="J22" s="6"/>
      <c r="K22" s="6"/>
      <c r="L22" s="6"/>
      <c r="M22" s="363"/>
      <c r="N22" s="363"/>
      <c r="O22" s="363"/>
      <c r="P22" s="363"/>
      <c r="Q22" s="363"/>
      <c r="R22" s="363"/>
    </row>
    <row r="23" spans="1:21" s="209" customFormat="1" ht="9" customHeight="1">
      <c r="A23" s="316" t="s">
        <v>701</v>
      </c>
      <c r="B23" s="220">
        <v>0.92400000000000004</v>
      </c>
      <c r="C23" s="9">
        <v>0.13100000000000001</v>
      </c>
      <c r="D23" s="9">
        <v>0.747</v>
      </c>
      <c r="E23" s="9">
        <v>4.5999999999999999E-2</v>
      </c>
      <c r="F23" s="203"/>
      <c r="G23" s="415"/>
      <c r="H23" s="370"/>
      <c r="I23" s="246"/>
      <c r="J23" s="6"/>
      <c r="K23" s="6"/>
      <c r="L23" s="6"/>
      <c r="M23" s="363"/>
      <c r="N23" s="363"/>
      <c r="O23" s="363"/>
      <c r="P23" s="363"/>
      <c r="Q23" s="363"/>
      <c r="R23" s="363"/>
    </row>
    <row r="24" spans="1:21" s="209" customFormat="1" ht="9" customHeight="1">
      <c r="A24" s="320" t="s">
        <v>698</v>
      </c>
      <c r="B24" s="228">
        <v>0.253</v>
      </c>
      <c r="C24" s="218">
        <v>7.8E-2</v>
      </c>
      <c r="D24" s="218">
        <v>0.17499999999999999</v>
      </c>
      <c r="E24" s="218">
        <v>0</v>
      </c>
      <c r="F24" s="203"/>
      <c r="G24" s="415"/>
      <c r="H24" s="370"/>
      <c r="I24" s="246"/>
      <c r="J24" s="6"/>
      <c r="K24" s="6"/>
      <c r="L24" s="6"/>
      <c r="M24" s="363"/>
      <c r="N24" s="363"/>
      <c r="O24" s="363"/>
      <c r="P24" s="363"/>
      <c r="Q24" s="363"/>
      <c r="R24" s="363"/>
    </row>
    <row r="25" spans="1:21" s="209" customFormat="1" ht="34.5" customHeight="1">
      <c r="A25" s="763" t="s">
        <v>610</v>
      </c>
      <c r="B25" s="763"/>
      <c r="C25" s="763"/>
      <c r="D25" s="763"/>
      <c r="E25" s="763"/>
      <c r="F25" s="203"/>
      <c r="G25" s="415"/>
      <c r="H25" s="48"/>
      <c r="I25" s="49"/>
      <c r="J25" s="363"/>
      <c r="K25" s="363"/>
      <c r="L25" s="363"/>
      <c r="M25" s="363"/>
      <c r="N25" s="363"/>
      <c r="O25" s="363"/>
      <c r="P25" s="363"/>
      <c r="Q25" s="363"/>
      <c r="R25" s="363"/>
    </row>
    <row r="26" spans="1:21" s="209" customFormat="1" ht="4.5" customHeight="1">
      <c r="A26" s="307"/>
      <c r="B26" s="307"/>
      <c r="C26" s="307"/>
      <c r="D26" s="307"/>
      <c r="E26" s="307"/>
      <c r="F26" s="203"/>
      <c r="G26" s="415"/>
      <c r="H26" s="48"/>
      <c r="I26" s="49"/>
      <c r="J26" s="363"/>
      <c r="K26" s="363"/>
    </row>
    <row r="27" spans="1:21" s="209" customFormat="1" ht="21" customHeight="1">
      <c r="A27" s="757" t="s">
        <v>558</v>
      </c>
      <c r="B27" s="757"/>
      <c r="C27" s="757"/>
      <c r="D27" s="757"/>
      <c r="E27" s="764"/>
      <c r="F27" s="203"/>
      <c r="G27" s="415"/>
      <c r="H27" s="465"/>
      <c r="I27" s="461"/>
      <c r="J27" s="406"/>
      <c r="K27" s="406"/>
      <c r="L27" s="410"/>
      <c r="M27" s="410"/>
      <c r="N27" s="410"/>
      <c r="O27" s="410"/>
      <c r="P27" s="410"/>
      <c r="Q27" s="410"/>
      <c r="R27" s="410"/>
      <c r="S27" s="410"/>
      <c r="T27" s="410"/>
      <c r="U27" s="410"/>
    </row>
    <row r="28" spans="1:21" s="209" customFormat="1" ht="11.25" customHeight="1">
      <c r="A28" s="113"/>
      <c r="B28" s="113"/>
      <c r="C28" s="113"/>
      <c r="D28" s="113"/>
      <c r="E28" s="113"/>
      <c r="F28" s="203"/>
      <c r="G28" s="415"/>
      <c r="H28" s="467"/>
      <c r="I28" s="472" t="s">
        <v>702</v>
      </c>
      <c r="J28" s="468" t="s">
        <v>357</v>
      </c>
      <c r="K28" s="468" t="s">
        <v>358</v>
      </c>
      <c r="L28" s="473" t="s">
        <v>23</v>
      </c>
      <c r="M28" s="406"/>
      <c r="N28" s="472" t="s">
        <v>201</v>
      </c>
      <c r="O28" s="468" t="s">
        <v>200</v>
      </c>
      <c r="P28" s="468" t="s">
        <v>199</v>
      </c>
      <c r="Q28" s="473" t="s">
        <v>23</v>
      </c>
      <c r="R28" s="406"/>
      <c r="S28" s="406"/>
      <c r="T28" s="410"/>
      <c r="U28" s="410"/>
    </row>
    <row r="29" spans="1:21" s="209" customFormat="1" ht="11.25" customHeight="1">
      <c r="A29" s="113"/>
      <c r="B29" s="113"/>
      <c r="C29" s="113"/>
      <c r="D29" s="113"/>
      <c r="E29" s="113"/>
      <c r="F29" s="203"/>
      <c r="G29" s="415"/>
      <c r="H29" s="474" t="s">
        <v>359</v>
      </c>
      <c r="I29" s="475">
        <f>N29/$Q29</f>
        <v>0.16953866017778221</v>
      </c>
      <c r="J29" s="475">
        <f t="shared" ref="J29:L32" si="0">O29/$Q29</f>
        <v>0.76559414166803552</v>
      </c>
      <c r="K29" s="475">
        <f t="shared" si="0"/>
        <v>6.4867198154182321E-2</v>
      </c>
      <c r="L29" s="476">
        <f t="shared" si="0"/>
        <v>1</v>
      </c>
      <c r="M29" s="406"/>
      <c r="N29" s="477">
        <v>44.382000000000005</v>
      </c>
      <c r="O29" s="477">
        <v>200.41800000000001</v>
      </c>
      <c r="P29" s="477">
        <v>16.981000000000002</v>
      </c>
      <c r="Q29" s="477">
        <v>261.78100000000001</v>
      </c>
      <c r="R29" s="406"/>
      <c r="S29" s="406"/>
      <c r="T29" s="410"/>
      <c r="U29" s="410"/>
    </row>
    <row r="30" spans="1:21" s="209" customFormat="1" ht="11.25" customHeight="1">
      <c r="A30" s="113"/>
      <c r="B30" s="113"/>
      <c r="C30" s="113"/>
      <c r="D30" s="113"/>
      <c r="E30" s="113"/>
      <c r="F30" s="203"/>
      <c r="G30" s="415"/>
      <c r="H30" s="468" t="s">
        <v>699</v>
      </c>
      <c r="I30" s="475">
        <f>N30/$Q30</f>
        <v>0.13931623931623932</v>
      </c>
      <c r="J30" s="475">
        <f t="shared" si="0"/>
        <v>0.77894922071392658</v>
      </c>
      <c r="K30" s="475">
        <f t="shared" si="0"/>
        <v>8.1734539969834097E-2</v>
      </c>
      <c r="L30" s="476">
        <f t="shared" si="0"/>
        <v>1</v>
      </c>
      <c r="M30" s="406"/>
      <c r="N30" s="478">
        <v>27.71</v>
      </c>
      <c r="O30" s="478">
        <v>154.93299999999999</v>
      </c>
      <c r="P30" s="478">
        <v>16.257000000000001</v>
      </c>
      <c r="Q30" s="477">
        <v>198.9</v>
      </c>
      <c r="R30" s="406"/>
      <c r="S30" s="406"/>
      <c r="T30" s="410"/>
      <c r="U30" s="410"/>
    </row>
    <row r="31" spans="1:21" s="209" customFormat="1" ht="11.25" customHeight="1">
      <c r="A31" s="113"/>
      <c r="B31" s="113"/>
      <c r="C31" s="113"/>
      <c r="D31" s="113"/>
      <c r="E31" s="113"/>
      <c r="F31" s="203"/>
      <c r="G31" s="415"/>
      <c r="H31" s="467" t="s">
        <v>700</v>
      </c>
      <c r="I31" s="475">
        <f>N31/$Q31</f>
        <v>0.20181100950331723</v>
      </c>
      <c r="J31" s="475">
        <f t="shared" si="0"/>
        <v>0.77655250732173819</v>
      </c>
      <c r="K31" s="475">
        <f t="shared" si="0"/>
        <v>2.1636483174944716E-2</v>
      </c>
      <c r="L31" s="476">
        <f t="shared" si="0"/>
        <v>1</v>
      </c>
      <c r="M31" s="406"/>
      <c r="N31" s="478">
        <v>6.7530000000000001</v>
      </c>
      <c r="O31" s="478">
        <v>25.984999999999999</v>
      </c>
      <c r="P31" s="478">
        <v>0.72399999999999998</v>
      </c>
      <c r="Q31" s="477">
        <v>33.461999999999996</v>
      </c>
      <c r="R31" s="406"/>
      <c r="S31" s="406"/>
      <c r="T31" s="410"/>
      <c r="U31" s="410"/>
    </row>
    <row r="32" spans="1:21" s="209" customFormat="1" ht="11.25" customHeight="1">
      <c r="A32" s="113"/>
      <c r="B32" s="113"/>
      <c r="C32" s="113"/>
      <c r="D32" s="113"/>
      <c r="E32" s="113"/>
      <c r="F32" s="203"/>
      <c r="G32" s="415"/>
      <c r="H32" s="467" t="s">
        <v>698</v>
      </c>
      <c r="I32" s="475">
        <f>N32/$Q32</f>
        <v>0.33716305788775963</v>
      </c>
      <c r="J32" s="475">
        <f t="shared" si="0"/>
        <v>0.66283694211224042</v>
      </c>
      <c r="K32" s="475">
        <f t="shared" si="0"/>
        <v>0</v>
      </c>
      <c r="L32" s="476">
        <f t="shared" si="0"/>
        <v>1</v>
      </c>
      <c r="M32" s="406"/>
      <c r="N32" s="478">
        <v>9.9190000000000005</v>
      </c>
      <c r="O32" s="478">
        <v>19.5</v>
      </c>
      <c r="P32" s="478">
        <v>0</v>
      </c>
      <c r="Q32" s="477">
        <v>29.419</v>
      </c>
      <c r="R32" s="406"/>
      <c r="S32" s="406"/>
      <c r="T32" s="410"/>
      <c r="U32" s="410"/>
    </row>
    <row r="33" spans="1:21" s="209" customFormat="1" ht="11.25" customHeight="1">
      <c r="A33" s="113"/>
      <c r="B33" s="113"/>
      <c r="C33" s="113"/>
      <c r="D33" s="113"/>
      <c r="E33" s="113"/>
      <c r="F33" s="203"/>
      <c r="G33" s="415"/>
      <c r="H33" s="467"/>
      <c r="I33" s="467"/>
      <c r="J33" s="467"/>
      <c r="K33" s="467"/>
      <c r="L33" s="406"/>
      <c r="M33" s="406"/>
      <c r="N33" s="406"/>
      <c r="O33" s="406"/>
      <c r="P33" s="406"/>
      <c r="Q33" s="406"/>
      <c r="R33" s="406"/>
      <c r="S33" s="406"/>
      <c r="T33" s="410"/>
      <c r="U33" s="410"/>
    </row>
    <row r="34" spans="1:21" s="209" customFormat="1" ht="11.25" customHeight="1">
      <c r="A34" s="113"/>
      <c r="B34" s="113"/>
      <c r="C34" s="113"/>
      <c r="D34" s="113"/>
      <c r="E34" s="113"/>
      <c r="F34" s="203"/>
      <c r="G34" s="415"/>
      <c r="H34" s="465"/>
      <c r="I34" s="461"/>
      <c r="J34" s="406"/>
      <c r="K34" s="406"/>
      <c r="L34" s="406"/>
      <c r="M34" s="406"/>
      <c r="N34" s="406"/>
      <c r="O34" s="406"/>
      <c r="P34" s="406"/>
      <c r="Q34" s="406"/>
      <c r="R34" s="406"/>
      <c r="S34" s="406"/>
      <c r="T34" s="410"/>
      <c r="U34" s="410"/>
    </row>
    <row r="35" spans="1:21" s="209" customFormat="1" ht="11.25" customHeight="1">
      <c r="A35" s="113"/>
      <c r="B35" s="113"/>
      <c r="C35" s="113"/>
      <c r="D35" s="113"/>
      <c r="E35" s="113"/>
      <c r="F35" s="203"/>
      <c r="G35" s="415"/>
      <c r="H35" s="465"/>
      <c r="I35" s="461"/>
      <c r="J35" s="406"/>
      <c r="K35" s="406"/>
      <c r="L35" s="406"/>
      <c r="M35" s="406"/>
      <c r="N35" s="406"/>
      <c r="O35" s="406"/>
      <c r="P35" s="406"/>
      <c r="Q35" s="406"/>
      <c r="R35" s="406"/>
      <c r="S35" s="406"/>
      <c r="T35" s="410"/>
      <c r="U35" s="410"/>
    </row>
    <row r="36" spans="1:21" s="209" customFormat="1" ht="7.5" customHeight="1">
      <c r="A36" s="113"/>
      <c r="B36" s="113"/>
      <c r="C36" s="113"/>
      <c r="D36" s="113"/>
      <c r="E36" s="113"/>
      <c r="F36" s="203"/>
      <c r="G36" s="415"/>
      <c r="H36" s="465"/>
      <c r="I36" s="461"/>
      <c r="J36" s="406"/>
      <c r="K36" s="406"/>
      <c r="L36" s="406"/>
      <c r="M36" s="406"/>
      <c r="N36" s="406"/>
      <c r="O36" s="406"/>
      <c r="P36" s="406"/>
      <c r="Q36" s="406"/>
      <c r="R36" s="406"/>
      <c r="S36" s="406"/>
      <c r="T36" s="410"/>
      <c r="U36" s="410"/>
    </row>
    <row r="37" spans="1:21" s="209" customFormat="1" ht="21" customHeight="1">
      <c r="A37" s="757" t="s">
        <v>559</v>
      </c>
      <c r="B37" s="757"/>
      <c r="C37" s="757"/>
      <c r="D37" s="757"/>
      <c r="E37" s="764"/>
      <c r="F37" s="203"/>
      <c r="G37" s="415"/>
      <c r="H37" s="479"/>
      <c r="I37" s="480" t="s">
        <v>190</v>
      </c>
      <c r="J37" s="480"/>
      <c r="K37" s="480"/>
      <c r="L37" s="406"/>
      <c r="M37" s="406"/>
      <c r="N37" s="479"/>
      <c r="O37" s="762" t="s">
        <v>190</v>
      </c>
      <c r="P37" s="762"/>
      <c r="Q37" s="762"/>
      <c r="R37" s="762"/>
      <c r="S37" s="406"/>
      <c r="T37" s="410"/>
      <c r="U37" s="410"/>
    </row>
    <row r="38" spans="1:21" s="209" customFormat="1" ht="11.25" customHeight="1">
      <c r="A38" s="113"/>
      <c r="B38" s="113"/>
      <c r="C38" s="113"/>
      <c r="D38" s="113"/>
      <c r="E38" s="113"/>
      <c r="F38" s="203"/>
      <c r="G38" s="415"/>
      <c r="H38" s="479"/>
      <c r="I38" s="472" t="s">
        <v>702</v>
      </c>
      <c r="J38" s="468" t="s">
        <v>357</v>
      </c>
      <c r="K38" s="468" t="s">
        <v>358</v>
      </c>
      <c r="L38" s="406"/>
      <c r="M38" s="406"/>
      <c r="N38" s="479"/>
      <c r="O38" s="481" t="s">
        <v>23</v>
      </c>
      <c r="P38" s="481" t="s">
        <v>191</v>
      </c>
      <c r="Q38" s="481" t="s">
        <v>192</v>
      </c>
      <c r="R38" s="481" t="s">
        <v>193</v>
      </c>
      <c r="S38" s="406"/>
      <c r="T38" s="410"/>
      <c r="U38" s="410"/>
    </row>
    <row r="39" spans="1:21" s="209" customFormat="1" ht="11.25" customHeight="1">
      <c r="A39" s="113"/>
      <c r="B39" s="113"/>
      <c r="C39" s="113"/>
      <c r="D39" s="113"/>
      <c r="E39" s="113"/>
      <c r="F39" s="203"/>
      <c r="G39" s="415"/>
      <c r="H39" s="482" t="s">
        <v>360</v>
      </c>
      <c r="I39" s="483">
        <f>P39/$O39</f>
        <v>0.13931623931623932</v>
      </c>
      <c r="J39" s="483">
        <f t="shared" ref="J39:K43" si="1">Q39/$O39</f>
        <v>0.77894922071392658</v>
      </c>
      <c r="K39" s="483">
        <f t="shared" si="1"/>
        <v>8.1734539969834097E-2</v>
      </c>
      <c r="L39" s="406"/>
      <c r="M39" s="406"/>
      <c r="N39" s="482" t="s">
        <v>194</v>
      </c>
      <c r="O39" s="484">
        <v>198.9</v>
      </c>
      <c r="P39" s="484">
        <v>27.71</v>
      </c>
      <c r="Q39" s="484">
        <v>154.93299999999999</v>
      </c>
      <c r="R39" s="484">
        <v>16.257000000000001</v>
      </c>
      <c r="S39" s="406"/>
      <c r="T39" s="410"/>
      <c r="U39" s="410"/>
    </row>
    <row r="40" spans="1:21" s="209" customFormat="1" ht="11.25" customHeight="1">
      <c r="A40" s="113"/>
      <c r="B40" s="113"/>
      <c r="C40" s="113"/>
      <c r="D40" s="113"/>
      <c r="E40" s="113"/>
      <c r="F40" s="203"/>
      <c r="G40" s="415"/>
      <c r="H40" s="485" t="s">
        <v>361</v>
      </c>
      <c r="I40" s="483">
        <f>P40/$O40</f>
        <v>0.11049831553480143</v>
      </c>
      <c r="J40" s="483">
        <f t="shared" si="1"/>
        <v>0.80378256741112653</v>
      </c>
      <c r="K40" s="483">
        <f t="shared" si="1"/>
        <v>8.571911705407198E-2</v>
      </c>
      <c r="L40" s="406"/>
      <c r="M40" s="406"/>
      <c r="N40" s="485" t="s">
        <v>195</v>
      </c>
      <c r="O40" s="486">
        <v>76.879000000000005</v>
      </c>
      <c r="P40" s="487">
        <v>8.4949999999999992</v>
      </c>
      <c r="Q40" s="487">
        <v>61.793999999999997</v>
      </c>
      <c r="R40" s="487">
        <v>6.59</v>
      </c>
      <c r="S40" s="406"/>
      <c r="T40" s="410"/>
      <c r="U40" s="410"/>
    </row>
    <row r="41" spans="1:21" s="209" customFormat="1" ht="11.25" customHeight="1">
      <c r="A41" s="113"/>
      <c r="B41" s="113"/>
      <c r="C41" s="113"/>
      <c r="D41" s="113"/>
      <c r="E41" s="113"/>
      <c r="F41" s="203"/>
      <c r="G41" s="415"/>
      <c r="H41" s="485" t="s">
        <v>362</v>
      </c>
      <c r="I41" s="483">
        <f>P41/$O41</f>
        <v>0.11939983928971323</v>
      </c>
      <c r="J41" s="483">
        <f t="shared" si="1"/>
        <v>0.81407664036462801</v>
      </c>
      <c r="K41" s="483">
        <f t="shared" si="1"/>
        <v>6.6523520345658851E-2</v>
      </c>
      <c r="L41" s="406"/>
      <c r="M41" s="406"/>
      <c r="N41" s="485" t="s">
        <v>196</v>
      </c>
      <c r="O41" s="486">
        <v>75.912999999999997</v>
      </c>
      <c r="P41" s="487">
        <v>9.0640000000000001</v>
      </c>
      <c r="Q41" s="487">
        <v>61.798999999999999</v>
      </c>
      <c r="R41" s="487">
        <v>5.05</v>
      </c>
      <c r="S41" s="406"/>
      <c r="T41" s="410"/>
      <c r="U41" s="410"/>
    </row>
    <row r="42" spans="1:21" s="209" customFormat="1" ht="11.25" customHeight="1">
      <c r="A42" s="113"/>
      <c r="B42" s="113"/>
      <c r="C42" s="113"/>
      <c r="D42" s="113"/>
      <c r="E42" s="113"/>
      <c r="F42" s="203"/>
      <c r="G42" s="415"/>
      <c r="H42" s="485" t="s">
        <v>344</v>
      </c>
      <c r="I42" s="483">
        <f>P42/$O42</f>
        <v>0.16883703163523978</v>
      </c>
      <c r="J42" s="483">
        <f t="shared" si="1"/>
        <v>0.75056429489182896</v>
      </c>
      <c r="K42" s="483">
        <f t="shared" si="1"/>
        <v>8.0598673472931204E-2</v>
      </c>
      <c r="L42" s="406"/>
      <c r="M42" s="406"/>
      <c r="N42" s="485" t="s">
        <v>197</v>
      </c>
      <c r="O42" s="486">
        <v>86.391000000000005</v>
      </c>
      <c r="P42" s="487">
        <v>14.586</v>
      </c>
      <c r="Q42" s="487">
        <v>64.841999999999999</v>
      </c>
      <c r="R42" s="487">
        <v>6.9630000000000001</v>
      </c>
      <c r="S42" s="406"/>
      <c r="T42" s="410"/>
      <c r="U42" s="410"/>
    </row>
    <row r="43" spans="1:21" s="209" customFormat="1" ht="11.25" customHeight="1">
      <c r="A43" s="113"/>
      <c r="B43" s="113"/>
      <c r="C43" s="113"/>
      <c r="D43" s="113"/>
      <c r="E43" s="113"/>
      <c r="F43" s="203"/>
      <c r="G43" s="415"/>
      <c r="H43" s="485" t="s">
        <v>355</v>
      </c>
      <c r="I43" s="483">
        <f>P43/$O43</f>
        <v>0.19782393669634027</v>
      </c>
      <c r="J43" s="483">
        <f t="shared" si="1"/>
        <v>0.74263105835806131</v>
      </c>
      <c r="K43" s="483">
        <f t="shared" si="1"/>
        <v>5.9545004945598418E-2</v>
      </c>
      <c r="L43" s="406"/>
      <c r="M43" s="406"/>
      <c r="N43" s="485" t="s">
        <v>198</v>
      </c>
      <c r="O43" s="486">
        <v>10.11</v>
      </c>
      <c r="P43" s="487">
        <v>2</v>
      </c>
      <c r="Q43" s="487">
        <v>7.508</v>
      </c>
      <c r="R43" s="487">
        <v>0.60199999999999998</v>
      </c>
      <c r="S43" s="406"/>
      <c r="T43" s="410"/>
      <c r="U43" s="410"/>
    </row>
    <row r="44" spans="1:21" s="209" customFormat="1" ht="11.25" customHeight="1">
      <c r="A44" s="113"/>
      <c r="B44" s="113"/>
      <c r="C44" s="113"/>
      <c r="D44" s="113"/>
      <c r="E44" s="113"/>
      <c r="F44" s="203"/>
      <c r="G44" s="415"/>
      <c r="H44" s="465"/>
      <c r="I44" s="461"/>
      <c r="J44" s="406"/>
      <c r="K44" s="406"/>
      <c r="L44" s="410"/>
      <c r="M44" s="410"/>
      <c r="N44" s="410"/>
      <c r="O44" s="410"/>
      <c r="P44" s="410"/>
      <c r="Q44" s="410"/>
      <c r="R44" s="410"/>
      <c r="S44" s="410"/>
      <c r="T44" s="410"/>
      <c r="U44" s="410"/>
    </row>
    <row r="45" spans="1:21" s="209" customFormat="1" ht="11.25" customHeight="1">
      <c r="A45" s="113"/>
      <c r="B45" s="113"/>
      <c r="C45" s="113"/>
      <c r="D45" s="113"/>
      <c r="E45" s="113"/>
      <c r="F45" s="203"/>
      <c r="G45" s="415"/>
      <c r="H45" s="465"/>
      <c r="I45" s="461"/>
      <c r="J45" s="406"/>
      <c r="K45" s="406"/>
      <c r="L45" s="410"/>
      <c r="M45" s="410"/>
      <c r="N45" s="410"/>
      <c r="O45" s="410"/>
      <c r="P45" s="410"/>
      <c r="Q45" s="410"/>
      <c r="R45" s="410"/>
      <c r="S45" s="410"/>
      <c r="T45" s="410"/>
      <c r="U45" s="410"/>
    </row>
    <row r="46" spans="1:21" s="209" customFormat="1" ht="11.25" customHeight="1">
      <c r="A46" s="113"/>
      <c r="B46" s="113"/>
      <c r="C46" s="113"/>
      <c r="D46" s="113"/>
      <c r="E46" s="113"/>
      <c r="F46" s="203"/>
      <c r="G46" s="415"/>
      <c r="H46" s="410"/>
      <c r="I46" s="410"/>
      <c r="J46" s="410"/>
      <c r="K46" s="410"/>
      <c r="L46" s="410"/>
      <c r="M46" s="410"/>
      <c r="N46" s="410"/>
      <c r="O46" s="410"/>
      <c r="P46" s="410"/>
      <c r="Q46" s="410"/>
      <c r="R46" s="410"/>
      <c r="S46" s="410"/>
      <c r="T46" s="410"/>
      <c r="U46" s="410"/>
    </row>
    <row r="47" spans="1:21" s="209" customFormat="1" ht="15" customHeight="1">
      <c r="A47" s="761" t="s">
        <v>346</v>
      </c>
      <c r="B47" s="761"/>
      <c r="C47" s="761"/>
      <c r="D47" s="761"/>
      <c r="E47" s="761"/>
      <c r="F47" s="203"/>
      <c r="G47" s="203"/>
    </row>
  </sheetData>
  <mergeCells count="7">
    <mergeCell ref="A47:E47"/>
    <mergeCell ref="O37:R37"/>
    <mergeCell ref="A1:E1"/>
    <mergeCell ref="A2:E2"/>
    <mergeCell ref="A25:E25"/>
    <mergeCell ref="A27:E27"/>
    <mergeCell ref="A37:E37"/>
  </mergeCells>
  <hyperlinks>
    <hyperlink ref="G1" location="Contents!A1" display="Back to the Contents"/>
    <hyperlink ref="G2" location="Methodology!A1" display="Methodology"/>
  </hyperlinks>
  <pageMargins left="0.78740157480314965" right="0.78740157480314965" top="0.23622047244094491" bottom="0.47244094488188981" header="0" footer="7.874015748031496E-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view="pageBreakPreview" zoomScale="140" zoomScaleNormal="140" zoomScaleSheetLayoutView="140" workbookViewId="0">
      <selection sqref="A1:D1"/>
    </sheetView>
  </sheetViews>
  <sheetFormatPr defaultRowHeight="11.25"/>
  <cols>
    <col min="1" max="1" width="25.7109375" style="108" customWidth="1"/>
    <col min="2" max="3" width="7.85546875" style="108" customWidth="1"/>
    <col min="4" max="4" width="2.85546875" style="13" customWidth="1"/>
    <col min="5" max="5" width="14.140625" style="13" customWidth="1"/>
    <col min="6" max="6" width="10.85546875" style="117" customWidth="1"/>
    <col min="7" max="16" width="9.140625" style="117"/>
    <col min="17" max="16384" width="9.140625" style="107"/>
  </cols>
  <sheetData>
    <row r="1" spans="1:25" s="109" customFormat="1" ht="24" customHeight="1">
      <c r="A1" s="769" t="s">
        <v>336</v>
      </c>
      <c r="B1" s="769"/>
      <c r="C1" s="769"/>
      <c r="D1" s="5"/>
      <c r="E1" s="121" t="s">
        <v>691</v>
      </c>
      <c r="F1" s="117"/>
      <c r="G1" s="117"/>
      <c r="H1" s="117"/>
      <c r="I1" s="117"/>
      <c r="J1" s="117"/>
      <c r="K1" s="117"/>
      <c r="L1" s="117"/>
      <c r="M1" s="117"/>
      <c r="N1" s="117"/>
      <c r="O1" s="117"/>
      <c r="P1" s="117"/>
    </row>
    <row r="2" spans="1:25" s="108" customFormat="1" ht="30" customHeight="1">
      <c r="A2" s="760" t="s">
        <v>636</v>
      </c>
      <c r="B2" s="760"/>
      <c r="C2" s="760"/>
      <c r="D2" s="24"/>
      <c r="E2" s="121" t="s">
        <v>577</v>
      </c>
      <c r="F2" s="200"/>
      <c r="G2" s="73"/>
      <c r="H2" s="73"/>
      <c r="I2" s="117"/>
      <c r="J2" s="70"/>
      <c r="K2" s="70"/>
      <c r="L2" s="73"/>
      <c r="M2" s="117"/>
      <c r="N2" s="117"/>
      <c r="O2" s="117"/>
      <c r="P2" s="117"/>
    </row>
    <row r="3" spans="1:25" s="113" customFormat="1" ht="11.25" customHeight="1">
      <c r="A3" s="331"/>
      <c r="B3" s="332"/>
      <c r="C3" s="333" t="s">
        <v>69</v>
      </c>
      <c r="D3" s="117"/>
      <c r="E3" s="117"/>
      <c r="F3" s="73"/>
      <c r="G3" s="73"/>
      <c r="H3" s="73"/>
      <c r="I3" s="117"/>
      <c r="J3" s="70"/>
      <c r="K3" s="70"/>
      <c r="L3" s="72"/>
      <c r="M3" s="117"/>
      <c r="N3" s="117"/>
      <c r="O3" s="117"/>
      <c r="P3" s="117"/>
    </row>
    <row r="4" spans="1:25" s="209" customFormat="1" ht="11.25" customHeight="1">
      <c r="A4" s="334"/>
      <c r="B4" s="335" t="s">
        <v>363</v>
      </c>
      <c r="C4" s="335" t="s">
        <v>364</v>
      </c>
      <c r="D4" s="21"/>
      <c r="E4" s="21"/>
      <c r="H4" s="70"/>
      <c r="I4" s="117"/>
      <c r="J4" s="70"/>
      <c r="K4" s="70"/>
      <c r="L4" s="336"/>
      <c r="M4" s="117"/>
      <c r="N4" s="117"/>
      <c r="O4" s="117"/>
      <c r="P4" s="117"/>
    </row>
    <row r="5" spans="1:25" s="209" customFormat="1" ht="11.25" customHeight="1">
      <c r="A5" s="203" t="s">
        <v>365</v>
      </c>
      <c r="B5" s="41">
        <v>98.7</v>
      </c>
      <c r="C5" s="26">
        <v>90.4</v>
      </c>
      <c r="D5" s="117"/>
      <c r="E5" s="117"/>
      <c r="F5" s="337"/>
      <c r="G5" s="73"/>
      <c r="H5" s="73"/>
      <c r="I5" s="117"/>
      <c r="J5" s="70"/>
      <c r="K5" s="70"/>
      <c r="L5" s="70"/>
      <c r="M5" s="117"/>
      <c r="N5" s="117"/>
      <c r="O5" s="117"/>
      <c r="P5" s="117"/>
    </row>
    <row r="6" spans="1:25" s="209" customFormat="1" ht="11.25" customHeight="1">
      <c r="A6" s="338" t="s">
        <v>366</v>
      </c>
      <c r="B6" s="41">
        <v>93.1</v>
      </c>
      <c r="C6" s="126" t="s">
        <v>96</v>
      </c>
      <c r="D6" s="117"/>
      <c r="E6" s="117"/>
      <c r="F6" s="337"/>
      <c r="G6" s="73"/>
      <c r="H6" s="73"/>
      <c r="I6" s="117"/>
      <c r="J6" s="70"/>
      <c r="K6" s="70"/>
      <c r="L6" s="70"/>
      <c r="M6" s="117"/>
      <c r="N6" s="117"/>
      <c r="O6" s="117"/>
      <c r="P6" s="117"/>
    </row>
    <row r="7" spans="1:25" s="209" customFormat="1" ht="11.25" customHeight="1">
      <c r="A7" s="338" t="s">
        <v>367</v>
      </c>
      <c r="B7" s="41">
        <v>87.5</v>
      </c>
      <c r="C7" s="26">
        <v>28.6</v>
      </c>
      <c r="D7" s="117"/>
      <c r="E7" s="117"/>
      <c r="H7" s="73"/>
      <c r="I7" s="73"/>
      <c r="J7" s="70"/>
      <c r="K7" s="70"/>
      <c r="L7" s="70"/>
      <c r="M7" s="117"/>
      <c r="N7" s="117"/>
      <c r="O7" s="117"/>
      <c r="P7" s="117"/>
    </row>
    <row r="8" spans="1:25" s="209" customFormat="1" ht="11.25" customHeight="1">
      <c r="A8" s="339" t="s">
        <v>368</v>
      </c>
      <c r="B8" s="91">
        <v>82.9</v>
      </c>
      <c r="C8" s="92">
        <v>79.5</v>
      </c>
      <c r="D8" s="117"/>
      <c r="E8" s="117"/>
      <c r="H8" s="70"/>
      <c r="I8" s="70"/>
      <c r="J8" s="70"/>
      <c r="K8" s="70"/>
      <c r="L8" s="74"/>
      <c r="M8" s="117"/>
      <c r="N8" s="117"/>
      <c r="O8" s="117"/>
      <c r="P8" s="117"/>
    </row>
    <row r="9" spans="1:25" s="209" customFormat="1" ht="11.25" customHeight="1">
      <c r="A9" s="339" t="s">
        <v>369</v>
      </c>
      <c r="B9" s="42">
        <v>68.400000000000006</v>
      </c>
      <c r="C9" s="6">
        <v>22.7</v>
      </c>
      <c r="D9" s="117"/>
      <c r="E9" s="117"/>
      <c r="H9" s="73"/>
      <c r="I9" s="73"/>
      <c r="J9" s="70"/>
      <c r="K9" s="70"/>
      <c r="L9" s="70"/>
      <c r="M9" s="117"/>
      <c r="N9" s="117"/>
      <c r="O9" s="117"/>
      <c r="P9" s="117"/>
    </row>
    <row r="10" spans="1:25" s="209" customFormat="1" ht="11.25" customHeight="1">
      <c r="A10" s="209" t="s">
        <v>370</v>
      </c>
      <c r="B10" s="42">
        <v>26.2</v>
      </c>
      <c r="C10" s="6">
        <v>12.9</v>
      </c>
      <c r="D10" s="117"/>
      <c r="E10" s="416"/>
      <c r="F10" s="410"/>
      <c r="G10" s="410"/>
      <c r="H10" s="467"/>
      <c r="I10" s="467"/>
      <c r="J10" s="412"/>
      <c r="K10" s="412"/>
      <c r="L10" s="412"/>
      <c r="M10" s="416"/>
      <c r="N10" s="416"/>
      <c r="O10" s="416"/>
      <c r="P10" s="18"/>
      <c r="Q10" s="15"/>
      <c r="R10" s="15"/>
      <c r="S10" s="15"/>
      <c r="U10" s="15"/>
      <c r="V10" s="15"/>
      <c r="X10" s="15"/>
      <c r="Y10" s="15"/>
    </row>
    <row r="11" spans="1:25" s="209" customFormat="1" ht="11.25" customHeight="1">
      <c r="A11" s="209" t="s">
        <v>371</v>
      </c>
      <c r="B11" s="42">
        <v>70.8</v>
      </c>
      <c r="C11" s="126" t="s">
        <v>96</v>
      </c>
      <c r="D11" s="117"/>
      <c r="E11" s="416"/>
      <c r="F11" s="558"/>
      <c r="G11" s="467"/>
      <c r="H11" s="467"/>
      <c r="I11" s="467"/>
      <c r="J11" s="412"/>
      <c r="K11" s="412"/>
      <c r="L11" s="412"/>
      <c r="M11" s="416"/>
      <c r="N11" s="416"/>
      <c r="O11" s="416"/>
      <c r="P11" s="117"/>
      <c r="V11" s="25"/>
      <c r="X11" s="25"/>
      <c r="Y11" s="25"/>
    </row>
    <row r="12" spans="1:25" s="209" customFormat="1" ht="11.25" customHeight="1">
      <c r="A12" s="124" t="s">
        <v>372</v>
      </c>
      <c r="B12" s="125">
        <v>78.099999999999994</v>
      </c>
      <c r="C12" s="127" t="s">
        <v>96</v>
      </c>
      <c r="D12" s="117"/>
      <c r="E12" s="416"/>
      <c r="F12" s="497"/>
      <c r="G12" s="467"/>
      <c r="H12" s="467"/>
      <c r="I12" s="467"/>
      <c r="J12" s="412"/>
      <c r="K12" s="412"/>
      <c r="L12" s="412"/>
      <c r="M12" s="416"/>
      <c r="N12" s="416"/>
      <c r="O12" s="416"/>
      <c r="P12" s="117"/>
    </row>
    <row r="13" spans="1:25" s="209" customFormat="1" ht="11.25" customHeight="1">
      <c r="A13" s="768" t="s">
        <v>379</v>
      </c>
      <c r="B13" s="768"/>
      <c r="C13" s="768"/>
      <c r="D13" s="117"/>
      <c r="E13" s="416"/>
      <c r="F13" s="416"/>
      <c r="G13" s="488"/>
      <c r="H13" s="488"/>
      <c r="I13" s="488"/>
      <c r="J13" s="412"/>
      <c r="K13" s="412"/>
      <c r="L13" s="412"/>
      <c r="M13" s="416"/>
      <c r="N13" s="416"/>
      <c r="O13" s="416"/>
      <c r="P13" s="117"/>
    </row>
    <row r="14" spans="1:25" s="209" customFormat="1" ht="4.5" customHeight="1">
      <c r="A14" s="357"/>
      <c r="B14" s="357"/>
      <c r="C14" s="357"/>
      <c r="D14" s="117"/>
      <c r="E14" s="416"/>
      <c r="F14" s="416"/>
      <c r="G14" s="488"/>
      <c r="H14" s="488"/>
      <c r="I14" s="488"/>
      <c r="J14" s="412"/>
      <c r="K14" s="412"/>
      <c r="L14" s="412"/>
      <c r="M14" s="416"/>
      <c r="N14" s="416"/>
      <c r="O14" s="416"/>
      <c r="P14" s="117"/>
    </row>
    <row r="15" spans="1:25" s="209" customFormat="1" ht="21" customHeight="1">
      <c r="A15" s="766" t="s">
        <v>560</v>
      </c>
      <c r="B15" s="766"/>
      <c r="C15" s="766"/>
      <c r="D15" s="117"/>
      <c r="E15" s="416"/>
      <c r="F15" s="416"/>
      <c r="G15" s="489"/>
      <c r="H15" s="489"/>
      <c r="I15" s="489"/>
      <c r="J15" s="410"/>
      <c r="K15" s="410"/>
      <c r="L15" s="416"/>
      <c r="M15" s="412"/>
      <c r="N15" s="412"/>
      <c r="O15" s="410"/>
    </row>
    <row r="16" spans="1:25" s="209" customFormat="1" ht="11.25" customHeight="1">
      <c r="A16" s="311"/>
      <c r="B16" s="311"/>
      <c r="C16" s="311"/>
      <c r="D16" s="117"/>
      <c r="E16" s="416"/>
      <c r="F16" s="416"/>
      <c r="G16" s="490"/>
      <c r="H16" s="416"/>
      <c r="I16" s="416" t="s">
        <v>638</v>
      </c>
      <c r="J16" s="416" t="s">
        <v>589</v>
      </c>
      <c r="K16" s="491" t="s">
        <v>637</v>
      </c>
      <c r="L16" s="410"/>
      <c r="M16" s="467"/>
      <c r="N16" s="412"/>
      <c r="O16" s="412"/>
      <c r="P16" s="117"/>
    </row>
    <row r="17" spans="1:17" s="209" customFormat="1" ht="11.25" customHeight="1">
      <c r="A17" s="311"/>
      <c r="B17" s="311"/>
      <c r="C17" s="311"/>
      <c r="D17" s="117"/>
      <c r="E17" s="416"/>
      <c r="F17" s="416"/>
      <c r="G17" s="770" t="s">
        <v>373</v>
      </c>
      <c r="H17" s="501" t="s">
        <v>639</v>
      </c>
      <c r="I17" s="489">
        <v>0.97400000000000009</v>
      </c>
      <c r="J17" s="489">
        <v>1.3000000000000001E-2</v>
      </c>
      <c r="K17" s="489">
        <v>1.2999999999999999E-2</v>
      </c>
      <c r="L17" s="492"/>
      <c r="M17" s="412"/>
      <c r="N17" s="412"/>
      <c r="O17" s="412"/>
      <c r="P17" s="117"/>
    </row>
    <row r="18" spans="1:17" s="209" customFormat="1" ht="11.25" customHeight="1">
      <c r="A18" s="311"/>
      <c r="B18" s="311"/>
      <c r="C18" s="311"/>
      <c r="D18" s="117"/>
      <c r="E18" s="416"/>
      <c r="F18" s="416"/>
      <c r="G18" s="770"/>
      <c r="H18" s="416" t="s">
        <v>364</v>
      </c>
      <c r="I18" s="493">
        <v>0.77600000000000002</v>
      </c>
      <c r="J18" s="493">
        <v>0.128</v>
      </c>
      <c r="K18" s="493">
        <v>9.6000000000000002E-2</v>
      </c>
      <c r="L18" s="492"/>
      <c r="M18" s="412"/>
      <c r="N18" s="412"/>
      <c r="O18" s="412"/>
      <c r="P18" s="117"/>
    </row>
    <row r="19" spans="1:17" s="209" customFormat="1" ht="11.25" customHeight="1">
      <c r="A19" s="311"/>
      <c r="B19" s="311"/>
      <c r="C19" s="311"/>
      <c r="D19" s="117"/>
      <c r="E19" s="416"/>
      <c r="F19" s="410"/>
      <c r="G19" s="770" t="s">
        <v>341</v>
      </c>
      <c r="H19" s="501" t="s">
        <v>639</v>
      </c>
      <c r="I19" s="489">
        <v>0.66299999999999992</v>
      </c>
      <c r="J19" s="489">
        <v>0.16600000000000001</v>
      </c>
      <c r="K19" s="489">
        <v>0.17100000000000001</v>
      </c>
      <c r="L19" s="492"/>
      <c r="M19" s="491"/>
      <c r="N19" s="491"/>
      <c r="O19" s="416"/>
      <c r="P19" s="33"/>
      <c r="Q19" s="25"/>
    </row>
    <row r="20" spans="1:17" s="209" customFormat="1" ht="11.25" customHeight="1">
      <c r="A20" s="311"/>
      <c r="B20" s="311"/>
      <c r="C20" s="311"/>
      <c r="D20" s="117"/>
      <c r="E20" s="402"/>
      <c r="F20" s="416"/>
      <c r="G20" s="770"/>
      <c r="H20" s="416" t="s">
        <v>364</v>
      </c>
      <c r="I20" s="489">
        <v>0.65700000000000003</v>
      </c>
      <c r="J20" s="489">
        <v>0.13800000000000001</v>
      </c>
      <c r="K20" s="489">
        <v>0.20599999999999999</v>
      </c>
      <c r="L20" s="492"/>
      <c r="M20" s="491"/>
      <c r="N20" s="491"/>
      <c r="O20" s="416"/>
      <c r="P20" s="33"/>
      <c r="Q20" s="25"/>
    </row>
    <row r="21" spans="1:17" s="209" customFormat="1" ht="11.25" customHeight="1">
      <c r="A21" s="311"/>
      <c r="B21" s="311"/>
      <c r="C21" s="311"/>
      <c r="D21" s="117"/>
      <c r="E21" s="416"/>
      <c r="F21" s="494"/>
      <c r="G21" s="770" t="s">
        <v>342</v>
      </c>
      <c r="H21" s="501" t="s">
        <v>639</v>
      </c>
      <c r="I21" s="489">
        <v>0.7609999999999999</v>
      </c>
      <c r="J21" s="489">
        <v>0.114</v>
      </c>
      <c r="K21" s="489">
        <v>0.125</v>
      </c>
      <c r="L21" s="492"/>
      <c r="M21" s="491"/>
      <c r="N21" s="491"/>
      <c r="O21" s="416"/>
      <c r="P21" s="33"/>
      <c r="Q21" s="25"/>
    </row>
    <row r="22" spans="1:17" s="209" customFormat="1" ht="11.25" customHeight="1">
      <c r="A22" s="311"/>
      <c r="B22" s="311"/>
      <c r="C22" s="311"/>
      <c r="D22" s="117"/>
      <c r="E22" s="416"/>
      <c r="F22" s="494"/>
      <c r="G22" s="770"/>
      <c r="H22" s="416" t="s">
        <v>364</v>
      </c>
      <c r="I22" s="489">
        <v>0.17599999999999999</v>
      </c>
      <c r="J22" s="489">
        <v>0.11</v>
      </c>
      <c r="K22" s="489">
        <v>0.71399999999999997</v>
      </c>
      <c r="L22" s="492"/>
      <c r="M22" s="491"/>
      <c r="N22" s="491"/>
      <c r="O22" s="416"/>
      <c r="P22" s="33"/>
      <c r="Q22" s="25"/>
    </row>
    <row r="23" spans="1:17" s="209" customFormat="1" ht="11.25" customHeight="1">
      <c r="A23" s="311"/>
      <c r="B23" s="311"/>
      <c r="C23" s="311"/>
      <c r="D23" s="117"/>
      <c r="E23" s="416"/>
      <c r="F23" s="495"/>
      <c r="G23" s="770" t="s">
        <v>343</v>
      </c>
      <c r="H23" s="501" t="s">
        <v>639</v>
      </c>
      <c r="I23" s="489">
        <v>0.49700000000000005</v>
      </c>
      <c r="J23" s="489">
        <v>0.187</v>
      </c>
      <c r="K23" s="489">
        <v>0.316</v>
      </c>
      <c r="L23" s="492"/>
      <c r="M23" s="416"/>
      <c r="N23" s="416"/>
      <c r="O23" s="416"/>
      <c r="P23" s="33"/>
      <c r="Q23" s="25"/>
    </row>
    <row r="24" spans="1:17" s="209" customFormat="1" ht="11.25" customHeight="1">
      <c r="A24" s="311"/>
      <c r="B24" s="311"/>
      <c r="C24" s="311"/>
      <c r="D24" s="12"/>
      <c r="E24" s="496"/>
      <c r="F24" s="497"/>
      <c r="G24" s="770"/>
      <c r="H24" s="416" t="s">
        <v>364</v>
      </c>
      <c r="I24" s="489">
        <v>0.13300000000000001</v>
      </c>
      <c r="J24" s="489">
        <v>9.4E-2</v>
      </c>
      <c r="K24" s="489">
        <v>0.77300000000000002</v>
      </c>
      <c r="L24" s="492"/>
      <c r="M24" s="498"/>
      <c r="N24" s="435"/>
      <c r="O24" s="435"/>
      <c r="P24" s="117"/>
    </row>
    <row r="25" spans="1:17" s="209" customFormat="1" ht="11.25" customHeight="1">
      <c r="A25" s="311"/>
      <c r="B25" s="311"/>
      <c r="C25" s="311"/>
      <c r="D25" s="12"/>
      <c r="E25" s="496"/>
      <c r="F25" s="497"/>
      <c r="G25" s="410"/>
      <c r="H25" s="410"/>
      <c r="I25" s="410"/>
      <c r="J25" s="410"/>
      <c r="K25" s="410"/>
      <c r="L25" s="726"/>
      <c r="M25" s="498"/>
      <c r="N25" s="435"/>
      <c r="O25" s="435"/>
      <c r="P25" s="117"/>
    </row>
    <row r="26" spans="1:17" s="209" customFormat="1" ht="11.25" customHeight="1">
      <c r="A26" s="771"/>
      <c r="B26" s="771"/>
      <c r="C26" s="771"/>
      <c r="D26" s="14"/>
      <c r="E26" s="499"/>
      <c r="F26" s="416"/>
      <c r="G26" s="410"/>
      <c r="H26" s="410"/>
      <c r="I26" s="410"/>
      <c r="J26" s="410"/>
      <c r="K26" s="410"/>
      <c r="L26" s="726"/>
      <c r="M26" s="410"/>
      <c r="N26" s="435"/>
      <c r="O26" s="435"/>
      <c r="P26" s="117"/>
    </row>
    <row r="27" spans="1:17" s="209" customFormat="1" ht="11.25" customHeight="1">
      <c r="A27" s="113"/>
      <c r="B27" s="113"/>
      <c r="C27" s="113"/>
      <c r="D27" s="203"/>
      <c r="E27" s="410"/>
      <c r="F27" s="410"/>
      <c r="G27" s="410"/>
      <c r="H27" s="410"/>
      <c r="I27" s="410"/>
      <c r="J27" s="410"/>
      <c r="K27" s="410"/>
      <c r="L27" s="765"/>
      <c r="M27" s="498"/>
      <c r="N27" s="435"/>
      <c r="O27" s="435"/>
      <c r="P27" s="117"/>
    </row>
    <row r="28" spans="1:17" s="209" customFormat="1" ht="11.25" customHeight="1">
      <c r="A28" s="113"/>
      <c r="B28" s="113"/>
      <c r="C28" s="113"/>
      <c r="D28" s="203"/>
      <c r="E28" s="410"/>
      <c r="F28" s="416"/>
      <c r="G28" s="410"/>
      <c r="H28" s="410"/>
      <c r="I28" s="410"/>
      <c r="J28" s="410"/>
      <c r="K28" s="410"/>
      <c r="L28" s="765"/>
      <c r="M28" s="498"/>
      <c r="N28" s="435"/>
      <c r="O28" s="435"/>
      <c r="P28" s="117"/>
    </row>
    <row r="29" spans="1:17" s="209" customFormat="1" ht="11.25" customHeight="1">
      <c r="A29" s="113"/>
      <c r="B29" s="113"/>
      <c r="C29" s="113"/>
      <c r="D29" s="203"/>
      <c r="E29" s="415"/>
      <c r="F29" s="422"/>
      <c r="G29" s="435"/>
      <c r="H29" s="490"/>
      <c r="I29" s="500"/>
      <c r="J29" s="422"/>
      <c r="K29" s="490"/>
      <c r="L29" s="490"/>
      <c r="M29" s="416"/>
      <c r="N29" s="416"/>
      <c r="O29" s="416"/>
      <c r="P29" s="117"/>
    </row>
    <row r="30" spans="1:17" s="209" customFormat="1" ht="8.25" customHeight="1">
      <c r="A30" s="113"/>
      <c r="B30" s="113"/>
      <c r="C30" s="113"/>
      <c r="D30" s="203"/>
      <c r="E30" s="415"/>
      <c r="F30" s="422"/>
      <c r="G30" s="435"/>
      <c r="H30" s="490"/>
      <c r="I30" s="500"/>
      <c r="J30" s="422"/>
      <c r="K30" s="490"/>
      <c r="L30" s="490"/>
      <c r="M30" s="416"/>
      <c r="N30" s="416"/>
      <c r="O30" s="416"/>
      <c r="P30" s="117"/>
    </row>
    <row r="31" spans="1:17" s="209" customFormat="1" ht="21" customHeight="1">
      <c r="A31" s="766" t="s">
        <v>561</v>
      </c>
      <c r="B31" s="766"/>
      <c r="C31" s="766"/>
      <c r="D31" s="203"/>
      <c r="E31" s="415"/>
      <c r="F31" s="501" t="s">
        <v>374</v>
      </c>
      <c r="G31" s="488" t="s">
        <v>375</v>
      </c>
      <c r="H31" s="502" t="s">
        <v>376</v>
      </c>
      <c r="I31" s="501" t="s">
        <v>377</v>
      </c>
      <c r="J31" s="502" t="s">
        <v>378</v>
      </c>
      <c r="K31" s="410"/>
      <c r="L31" s="410"/>
      <c r="M31" s="410"/>
      <c r="N31" s="410"/>
      <c r="O31" s="410"/>
    </row>
    <row r="32" spans="1:17" s="209" customFormat="1" ht="10.5" customHeight="1">
      <c r="A32" s="113"/>
      <c r="B32" s="113"/>
      <c r="C32" s="113"/>
      <c r="D32" s="203"/>
      <c r="E32" s="415"/>
      <c r="F32" s="422"/>
      <c r="G32" s="435"/>
      <c r="H32" s="490"/>
      <c r="I32" s="503"/>
      <c r="J32" s="422"/>
      <c r="K32" s="410"/>
      <c r="L32" s="410"/>
      <c r="M32" s="410"/>
      <c r="N32" s="410"/>
      <c r="O32" s="410"/>
    </row>
    <row r="33" spans="1:16" s="209" customFormat="1" ht="10.5" customHeight="1">
      <c r="D33" s="203"/>
      <c r="E33" s="416" t="s">
        <v>347</v>
      </c>
      <c r="F33" s="489">
        <v>0.72388784366086056</v>
      </c>
      <c r="G33" s="489">
        <v>0.58596527923028652</v>
      </c>
      <c r="H33" s="489">
        <v>0.64897146648971471</v>
      </c>
      <c r="I33" s="489">
        <v>0.69784721868797395</v>
      </c>
      <c r="J33" s="489">
        <v>0.6704067321178121</v>
      </c>
      <c r="K33" s="410"/>
      <c r="L33" s="410"/>
      <c r="M33" s="410"/>
      <c r="N33" s="410"/>
      <c r="O33" s="410"/>
    </row>
    <row r="34" spans="1:16" s="209" customFormat="1" ht="10.5" customHeight="1">
      <c r="A34" s="767"/>
      <c r="B34" s="767"/>
      <c r="C34" s="767"/>
      <c r="D34" s="203"/>
      <c r="E34" s="416" t="s">
        <v>348</v>
      </c>
      <c r="F34" s="489">
        <v>0.201495793081957</v>
      </c>
      <c r="G34" s="490">
        <v>0.12994231777661247</v>
      </c>
      <c r="H34" s="489">
        <v>8.4771318478807173E-2</v>
      </c>
      <c r="I34" s="489">
        <v>0.17821373257614867</v>
      </c>
      <c r="J34" s="489">
        <v>0.2511437908496732</v>
      </c>
      <c r="K34" s="410"/>
      <c r="L34" s="410"/>
      <c r="M34" s="410"/>
      <c r="N34" s="410"/>
      <c r="O34" s="410"/>
    </row>
    <row r="35" spans="1:16" s="209" customFormat="1" ht="10.5" customHeight="1">
      <c r="D35" s="203"/>
      <c r="E35" s="415" t="s">
        <v>349</v>
      </c>
      <c r="F35" s="489">
        <v>0.1501464613058679</v>
      </c>
      <c r="G35" s="490">
        <v>0.10446503791069923</v>
      </c>
      <c r="H35" s="489">
        <v>6.8197278911564629E-2</v>
      </c>
      <c r="I35" s="489">
        <v>0.109536354056902</v>
      </c>
      <c r="J35" s="489">
        <v>0.22400534938147776</v>
      </c>
      <c r="K35" s="410"/>
      <c r="L35" s="410"/>
      <c r="M35" s="410"/>
    </row>
    <row r="36" spans="1:16" s="209" customFormat="1" ht="10.5" customHeight="1">
      <c r="A36" s="340"/>
      <c r="B36" s="340"/>
      <c r="C36" s="340"/>
      <c r="D36" s="203"/>
      <c r="E36" s="410"/>
      <c r="F36" s="410"/>
      <c r="G36" s="410"/>
      <c r="H36" s="410"/>
      <c r="I36" s="410"/>
      <c r="J36" s="410"/>
      <c r="K36" s="410"/>
      <c r="L36" s="410"/>
      <c r="M36" s="410"/>
    </row>
    <row r="37" spans="1:16" s="209" customFormat="1" ht="10.5" customHeight="1">
      <c r="A37" s="340"/>
      <c r="B37" s="340"/>
      <c r="C37" s="340"/>
      <c r="D37" s="203"/>
      <c r="E37" s="415"/>
      <c r="F37" s="504"/>
      <c r="G37" s="505"/>
      <c r="H37" s="505"/>
      <c r="I37" s="503"/>
      <c r="J37" s="504"/>
      <c r="K37" s="505"/>
      <c r="L37" s="410"/>
      <c r="M37" s="410"/>
    </row>
    <row r="38" spans="1:16" s="209" customFormat="1" ht="10.5" customHeight="1">
      <c r="A38" s="340"/>
      <c r="B38" s="340"/>
      <c r="C38" s="340"/>
      <c r="D38" s="203"/>
      <c r="E38" s="203"/>
      <c r="F38" s="34"/>
      <c r="G38" s="44"/>
      <c r="H38" s="44"/>
      <c r="I38" s="62"/>
      <c r="J38" s="34"/>
      <c r="K38" s="44"/>
    </row>
    <row r="39" spans="1:16" s="209" customFormat="1" ht="10.5" customHeight="1">
      <c r="A39" s="340"/>
      <c r="B39" s="340"/>
      <c r="C39" s="340"/>
      <c r="D39" s="203"/>
      <c r="E39" s="203"/>
      <c r="F39" s="34"/>
      <c r="G39" s="44"/>
      <c r="H39" s="44"/>
      <c r="I39" s="62"/>
      <c r="J39" s="34"/>
      <c r="K39" s="44"/>
    </row>
    <row r="40" spans="1:16" s="209" customFormat="1" ht="10.5" customHeight="1">
      <c r="A40" s="340"/>
      <c r="B40" s="340"/>
      <c r="C40" s="340"/>
      <c r="D40" s="203"/>
      <c r="E40" s="203"/>
      <c r="F40" s="34"/>
      <c r="G40" s="44"/>
      <c r="H40" s="44"/>
      <c r="I40" s="62"/>
      <c r="J40" s="34"/>
      <c r="K40" s="44"/>
    </row>
    <row r="41" spans="1:16" s="209" customFormat="1" ht="10.5" customHeight="1">
      <c r="A41" s="340"/>
      <c r="B41" s="340"/>
      <c r="C41" s="340"/>
      <c r="D41" s="203"/>
      <c r="E41" s="203"/>
      <c r="F41" s="117"/>
      <c r="G41" s="63"/>
      <c r="H41" s="63"/>
      <c r="I41" s="62"/>
      <c r="J41" s="117"/>
      <c r="K41" s="63"/>
    </row>
    <row r="42" spans="1:16" s="209" customFormat="1" ht="10.5" customHeight="1">
      <c r="A42" s="340"/>
      <c r="B42" s="340"/>
      <c r="C42" s="340"/>
      <c r="D42" s="203"/>
      <c r="E42" s="203"/>
      <c r="F42" s="117"/>
      <c r="G42" s="63"/>
      <c r="H42" s="63"/>
      <c r="I42" s="62"/>
      <c r="J42" s="117"/>
      <c r="K42" s="63"/>
    </row>
    <row r="43" spans="1:16" s="209" customFormat="1" ht="10.5" customHeight="1">
      <c r="A43" s="340"/>
      <c r="B43" s="340"/>
      <c r="C43" s="340"/>
      <c r="D43" s="203"/>
      <c r="E43" s="203"/>
      <c r="F43" s="117"/>
      <c r="G43" s="63"/>
      <c r="H43" s="63"/>
      <c r="I43" s="62"/>
      <c r="J43" s="117"/>
      <c r="K43" s="63"/>
    </row>
    <row r="44" spans="1:16" s="209" customFormat="1" ht="10.5" customHeight="1">
      <c r="A44" s="340"/>
      <c r="B44" s="340"/>
      <c r="C44" s="340"/>
      <c r="D44" s="203"/>
      <c r="E44" s="203"/>
      <c r="F44" s="117"/>
      <c r="G44" s="63"/>
      <c r="H44" s="63"/>
      <c r="I44" s="62"/>
      <c r="J44" s="117"/>
      <c r="K44" s="63"/>
    </row>
    <row r="45" spans="1:16" s="209" customFormat="1" ht="10.5" customHeight="1">
      <c r="A45" s="768" t="s">
        <v>380</v>
      </c>
      <c r="B45" s="768"/>
      <c r="C45" s="768"/>
      <c r="D45" s="203"/>
      <c r="E45" s="203"/>
      <c r="F45" s="35"/>
      <c r="G45" s="64"/>
      <c r="H45" s="44"/>
      <c r="I45" s="58"/>
      <c r="J45" s="35"/>
      <c r="K45" s="64"/>
      <c r="L45" s="44"/>
      <c r="M45" s="117"/>
      <c r="N45" s="117"/>
      <c r="O45" s="117"/>
      <c r="P45" s="117"/>
    </row>
    <row r="46" spans="1:16" s="209" customFormat="1" ht="15" customHeight="1">
      <c r="A46" s="113"/>
      <c r="B46" s="113"/>
      <c r="C46" s="1" t="s">
        <v>384</v>
      </c>
      <c r="D46" s="203"/>
      <c r="E46" s="203"/>
      <c r="F46" s="35"/>
      <c r="G46" s="64"/>
      <c r="H46" s="44"/>
      <c r="I46" s="117"/>
      <c r="J46" s="35"/>
      <c r="K46" s="64"/>
      <c r="L46" s="44"/>
      <c r="M46" s="117"/>
      <c r="N46" s="117"/>
      <c r="O46" s="117"/>
      <c r="P46" s="117"/>
    </row>
    <row r="47" spans="1:16" s="209" customFormat="1" ht="10.5" customHeight="1">
      <c r="C47" s="113"/>
      <c r="D47" s="203"/>
      <c r="E47" s="203"/>
      <c r="F47" s="35"/>
      <c r="G47" s="64"/>
      <c r="H47" s="44"/>
      <c r="I47" s="117"/>
      <c r="J47" s="35"/>
      <c r="K47" s="64"/>
      <c r="L47" s="44"/>
      <c r="M47" s="117"/>
      <c r="N47" s="117"/>
      <c r="O47" s="117"/>
      <c r="P47" s="117"/>
    </row>
    <row r="48" spans="1:16" s="209" customFormat="1" ht="10.5" customHeight="1">
      <c r="C48" s="113"/>
      <c r="D48" s="203"/>
      <c r="E48" s="203"/>
      <c r="F48" s="35"/>
      <c r="G48" s="64"/>
      <c r="H48" s="44"/>
      <c r="I48" s="117"/>
      <c r="J48" s="35"/>
      <c r="K48" s="64"/>
      <c r="L48" s="44"/>
      <c r="M48" s="117"/>
      <c r="N48" s="117"/>
      <c r="O48" s="117"/>
      <c r="P48" s="117"/>
    </row>
  </sheetData>
  <mergeCells count="13">
    <mergeCell ref="L27:L28"/>
    <mergeCell ref="A31:C31"/>
    <mergeCell ref="A34:C34"/>
    <mergeCell ref="A45:C45"/>
    <mergeCell ref="A1:C1"/>
    <mergeCell ref="A2:C2"/>
    <mergeCell ref="A15:C15"/>
    <mergeCell ref="G17:G18"/>
    <mergeCell ref="G19:G20"/>
    <mergeCell ref="G21:G22"/>
    <mergeCell ref="G23:G24"/>
    <mergeCell ref="A26:C26"/>
    <mergeCell ref="A13:C13"/>
  </mergeCells>
  <hyperlinks>
    <hyperlink ref="E1" location="Contents!A1" display="Back to the Contents"/>
    <hyperlink ref="E2" location="Methodology!A1" display="Methodology"/>
  </hyperlinks>
  <pageMargins left="0.78740157480314965" right="0.78740157480314965" top="0.23622047244094491" bottom="0.47244094488188981" header="0" footer="7.874015748031496E-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6"/>
  <sheetViews>
    <sheetView showGridLines="0" view="pageBreakPreview" zoomScale="140" zoomScaleNormal="140" zoomScaleSheetLayoutView="140" workbookViewId="0">
      <selection sqref="A1:D1"/>
    </sheetView>
  </sheetViews>
  <sheetFormatPr defaultRowHeight="11.25"/>
  <cols>
    <col min="1" max="1" width="41.42578125" style="108" customWidth="1"/>
    <col min="2" max="2" width="2.85546875" style="108" customWidth="1"/>
    <col min="3" max="3" width="14.140625" style="108" customWidth="1"/>
    <col min="4" max="4" width="11.28515625" style="98" customWidth="1"/>
    <col min="5" max="5" width="11.5703125" style="98" customWidth="1"/>
    <col min="6" max="6" width="9" style="98" customWidth="1"/>
    <col min="7" max="8" width="9.140625" style="98"/>
    <col min="9" max="16384" width="9.140625" style="107"/>
  </cols>
  <sheetData>
    <row r="1" spans="1:9" s="109" customFormat="1" ht="24" customHeight="1">
      <c r="A1" s="304" t="s">
        <v>385</v>
      </c>
      <c r="C1" s="121" t="s">
        <v>691</v>
      </c>
      <c r="D1" s="54"/>
      <c r="E1" s="54"/>
      <c r="F1" s="54"/>
      <c r="G1" s="5"/>
      <c r="H1" s="5"/>
    </row>
    <row r="2" spans="1:9" s="108" customFormat="1" ht="30" customHeight="1">
      <c r="A2" s="208" t="s">
        <v>611</v>
      </c>
      <c r="C2" s="121" t="s">
        <v>577</v>
      </c>
      <c r="D2" s="98"/>
      <c r="E2" s="98"/>
      <c r="F2" s="98"/>
      <c r="G2" s="98"/>
      <c r="H2" s="98"/>
    </row>
    <row r="3" spans="1:9" s="113" customFormat="1" ht="11.25" customHeight="1">
      <c r="A3" s="112"/>
      <c r="D3" s="376"/>
      <c r="E3" s="376"/>
      <c r="F3" s="376"/>
      <c r="G3" s="376"/>
      <c r="H3" s="376"/>
    </row>
    <row r="4" spans="1:9" s="209" customFormat="1" ht="11.25" customHeight="1">
      <c r="A4" s="117"/>
      <c r="B4" s="113"/>
      <c r="C4" s="406"/>
      <c r="D4" s="402" t="s">
        <v>612</v>
      </c>
      <c r="E4" s="467"/>
      <c r="F4" s="467"/>
      <c r="G4" s="467"/>
      <c r="H4" s="467"/>
      <c r="I4" s="410"/>
    </row>
    <row r="5" spans="1:9" s="209" customFormat="1" ht="11.25" customHeight="1">
      <c r="A5" s="120"/>
      <c r="B5" s="22"/>
      <c r="C5" s="506"/>
      <c r="D5" s="507"/>
      <c r="E5" s="507" t="s">
        <v>620</v>
      </c>
      <c r="F5" s="507" t="s">
        <v>621</v>
      </c>
      <c r="G5" s="508" t="s">
        <v>622</v>
      </c>
      <c r="H5" s="467"/>
      <c r="I5" s="410"/>
    </row>
    <row r="6" spans="1:9" s="209" customFormat="1" ht="11.25" customHeight="1">
      <c r="A6" s="38"/>
      <c r="B6" s="23"/>
      <c r="C6" s="509"/>
      <c r="D6" s="510" t="s">
        <v>308</v>
      </c>
      <c r="E6" s="511">
        <v>0.51502321770008197</v>
      </c>
      <c r="F6" s="511">
        <v>0.40016388964763727</v>
      </c>
      <c r="G6" s="511">
        <v>8.48128926522808E-2</v>
      </c>
      <c r="H6" s="467"/>
      <c r="I6" s="410"/>
    </row>
    <row r="7" spans="1:9" s="209" customFormat="1" ht="11.25" customHeight="1">
      <c r="A7" s="318"/>
      <c r="B7" s="23"/>
      <c r="C7" s="509"/>
      <c r="D7" s="510" t="s">
        <v>304</v>
      </c>
      <c r="E7" s="511">
        <v>0.54528482214940399</v>
      </c>
      <c r="F7" s="511">
        <v>0.28917937028066676</v>
      </c>
      <c r="G7" s="511">
        <v>0.16553580756992925</v>
      </c>
      <c r="H7" s="467"/>
      <c r="I7" s="410"/>
    </row>
    <row r="8" spans="1:9" s="209" customFormat="1" ht="11.25" customHeight="1">
      <c r="A8" s="115"/>
      <c r="B8" s="23"/>
      <c r="C8" s="509"/>
      <c r="D8" s="510" t="s">
        <v>305</v>
      </c>
      <c r="E8" s="511">
        <v>0.57172651878184833</v>
      </c>
      <c r="F8" s="511">
        <v>0.25044771853353759</v>
      </c>
      <c r="G8" s="511">
        <v>0.17782576268461411</v>
      </c>
      <c r="H8" s="467"/>
      <c r="I8" s="410"/>
    </row>
    <row r="9" spans="1:9" s="209" customFormat="1" ht="11.25" customHeight="1">
      <c r="A9" s="115"/>
      <c r="B9" s="23"/>
      <c r="C9" s="509"/>
      <c r="D9" s="510" t="s">
        <v>312</v>
      </c>
      <c r="E9" s="511">
        <v>0.57761453701913779</v>
      </c>
      <c r="F9" s="511">
        <v>0.32630968490237772</v>
      </c>
      <c r="G9" s="511">
        <v>9.6075778078484428E-2</v>
      </c>
      <c r="H9" s="467"/>
      <c r="I9" s="410"/>
    </row>
    <row r="10" spans="1:9" s="209" customFormat="1" ht="11.25" customHeight="1">
      <c r="A10" s="115"/>
      <c r="B10" s="23"/>
      <c r="C10" s="509"/>
      <c r="D10" s="510" t="s">
        <v>302</v>
      </c>
      <c r="E10" s="511">
        <v>0.58052441431710677</v>
      </c>
      <c r="F10" s="511">
        <v>0.33496592051845503</v>
      </c>
      <c r="G10" s="511">
        <v>8.4509665164438155E-2</v>
      </c>
      <c r="H10" s="467"/>
      <c r="I10" s="410"/>
    </row>
    <row r="11" spans="1:9" s="209" customFormat="1" ht="11.25" customHeight="1">
      <c r="A11" s="115"/>
      <c r="B11" s="23"/>
      <c r="C11" s="509"/>
      <c r="D11" s="510" t="s">
        <v>303</v>
      </c>
      <c r="E11" s="511">
        <v>0.60080113709781624</v>
      </c>
      <c r="F11" s="511">
        <v>0.23367360124047035</v>
      </c>
      <c r="G11" s="511">
        <v>0.16552526166171341</v>
      </c>
      <c r="H11" s="467"/>
      <c r="I11" s="410"/>
    </row>
    <row r="12" spans="1:9" s="209" customFormat="1" ht="11.25" customHeight="1">
      <c r="A12" s="115"/>
      <c r="B12" s="23"/>
      <c r="C12" s="509"/>
      <c r="D12" s="510" t="s">
        <v>293</v>
      </c>
      <c r="E12" s="511">
        <v>0.65005763803315175</v>
      </c>
      <c r="F12" s="511">
        <v>0.1966251937830425</v>
      </c>
      <c r="G12" s="511">
        <v>0.1533171681838057</v>
      </c>
      <c r="H12" s="467"/>
      <c r="I12" s="410"/>
    </row>
    <row r="13" spans="1:9" s="209" customFormat="1" ht="11.25" customHeight="1">
      <c r="A13" s="116"/>
      <c r="B13" s="23"/>
      <c r="C13" s="509"/>
      <c r="D13" s="510" t="s">
        <v>311</v>
      </c>
      <c r="E13" s="511">
        <v>0.65098523452581791</v>
      </c>
      <c r="F13" s="511">
        <v>0.27200473051705248</v>
      </c>
      <c r="G13" s="511">
        <v>7.7010034957129686E-2</v>
      </c>
      <c r="H13" s="467"/>
      <c r="I13" s="410"/>
    </row>
    <row r="14" spans="1:9" s="209" customFormat="1" ht="11.25" customHeight="1">
      <c r="A14" s="115"/>
      <c r="B14" s="23"/>
      <c r="C14" s="509"/>
      <c r="D14" s="467" t="s">
        <v>291</v>
      </c>
      <c r="E14" s="511">
        <v>0.65154980504911886</v>
      </c>
      <c r="F14" s="511">
        <v>0.29326493715829138</v>
      </c>
      <c r="G14" s="511">
        <v>5.518525779258969E-2</v>
      </c>
      <c r="H14" s="467"/>
      <c r="I14" s="410"/>
    </row>
    <row r="15" spans="1:9" s="209" customFormat="1" ht="11.25" customHeight="1">
      <c r="A15" s="115"/>
      <c r="B15" s="23"/>
      <c r="C15" s="509"/>
      <c r="D15" s="512" t="s">
        <v>297</v>
      </c>
      <c r="E15" s="511">
        <v>0.67960793441435852</v>
      </c>
      <c r="F15" s="511">
        <v>0.20656373651951276</v>
      </c>
      <c r="G15" s="511">
        <v>0.11382832906612875</v>
      </c>
      <c r="H15" s="467"/>
      <c r="I15" s="410"/>
    </row>
    <row r="16" spans="1:9" s="209" customFormat="1" ht="11.25" customHeight="1">
      <c r="A16" s="115"/>
      <c r="B16" s="23"/>
      <c r="C16" s="509"/>
      <c r="D16" s="510" t="s">
        <v>306</v>
      </c>
      <c r="E16" s="511">
        <v>0.68494187859083422</v>
      </c>
      <c r="F16" s="511">
        <v>0.23408898588161939</v>
      </c>
      <c r="G16" s="511">
        <v>8.0969135527546421E-2</v>
      </c>
      <c r="H16" s="467"/>
      <c r="I16" s="410"/>
    </row>
    <row r="17" spans="1:9" s="209" customFormat="1" ht="11.25" customHeight="1">
      <c r="A17" s="2"/>
      <c r="B17" s="23"/>
      <c r="C17" s="509"/>
      <c r="D17" s="510" t="s">
        <v>296</v>
      </c>
      <c r="E17" s="511">
        <v>0.69198243412797988</v>
      </c>
      <c r="F17" s="511">
        <v>0.2029987452948557</v>
      </c>
      <c r="G17" s="511">
        <v>0.10501882057716436</v>
      </c>
      <c r="H17" s="467"/>
      <c r="I17" s="410"/>
    </row>
    <row r="18" spans="1:9" s="209" customFormat="1" ht="11.25" customHeight="1">
      <c r="A18" s="115"/>
      <c r="B18" s="23"/>
      <c r="C18" s="509"/>
      <c r="D18" s="510" t="s">
        <v>295</v>
      </c>
      <c r="E18" s="511">
        <v>0.70140149589717526</v>
      </c>
      <c r="F18" s="511">
        <v>0.23800014523273547</v>
      </c>
      <c r="G18" s="511">
        <v>6.0598358870089318E-2</v>
      </c>
      <c r="H18" s="467"/>
      <c r="I18" s="410"/>
    </row>
    <row r="19" spans="1:9" s="209" customFormat="1" ht="11.25" customHeight="1">
      <c r="A19" s="115"/>
      <c r="B19" s="23"/>
      <c r="C19" s="509"/>
      <c r="D19" s="510" t="s">
        <v>381</v>
      </c>
      <c r="E19" s="511">
        <v>0.70998003992015968</v>
      </c>
      <c r="F19" s="511">
        <v>0.19660678642714571</v>
      </c>
      <c r="G19" s="511">
        <v>9.3413173652694609E-2</v>
      </c>
      <c r="H19" s="467"/>
      <c r="I19" s="410"/>
    </row>
    <row r="20" spans="1:9" s="209" customFormat="1" ht="11.25" customHeight="1">
      <c r="A20" s="115"/>
      <c r="B20" s="23"/>
      <c r="C20" s="509"/>
      <c r="D20" s="513" t="s">
        <v>30</v>
      </c>
      <c r="E20" s="511">
        <v>0.71399589575032529</v>
      </c>
      <c r="F20" s="511">
        <v>0.18405696848739192</v>
      </c>
      <c r="G20" s="511">
        <v>0.10194713576228279</v>
      </c>
      <c r="H20" s="467"/>
      <c r="I20" s="410"/>
    </row>
    <row r="21" spans="1:9" s="209" customFormat="1" ht="11.25" customHeight="1">
      <c r="A21" s="116"/>
      <c r="B21" s="23"/>
      <c r="C21" s="509"/>
      <c r="D21" s="467" t="s">
        <v>300</v>
      </c>
      <c r="E21" s="511">
        <v>0.72220815396302873</v>
      </c>
      <c r="F21" s="511">
        <v>0.17713345150671056</v>
      </c>
      <c r="G21" s="511">
        <v>0.10065839453026083</v>
      </c>
      <c r="H21" s="467"/>
      <c r="I21" s="410"/>
    </row>
    <row r="22" spans="1:9" s="209" customFormat="1" ht="11.25" customHeight="1">
      <c r="A22" s="113"/>
      <c r="B22" s="23"/>
      <c r="C22" s="509"/>
      <c r="D22" s="512" t="s">
        <v>299</v>
      </c>
      <c r="E22" s="511">
        <v>0.7358393911304093</v>
      </c>
      <c r="F22" s="511">
        <v>0.1705981363126311</v>
      </c>
      <c r="G22" s="511">
        <v>9.3562472556959542E-2</v>
      </c>
      <c r="H22" s="467"/>
      <c r="I22" s="410"/>
    </row>
    <row r="23" spans="1:9" s="209" customFormat="1" ht="11.25" customHeight="1">
      <c r="A23" s="115"/>
      <c r="B23" s="113"/>
      <c r="C23" s="406"/>
      <c r="D23" s="510" t="s">
        <v>294</v>
      </c>
      <c r="E23" s="511">
        <v>0.75321768411608969</v>
      </c>
      <c r="F23" s="511">
        <v>0.16093951981378121</v>
      </c>
      <c r="G23" s="511">
        <v>8.5842796070129082E-2</v>
      </c>
      <c r="H23" s="467"/>
      <c r="I23" s="410"/>
    </row>
    <row r="24" spans="1:9" s="209" customFormat="1" ht="11.25" customHeight="1">
      <c r="A24" s="115"/>
      <c r="B24" s="113"/>
      <c r="C24" s="406"/>
      <c r="D24" s="510" t="s">
        <v>382</v>
      </c>
      <c r="E24" s="511">
        <v>0.77626877265665462</v>
      </c>
      <c r="F24" s="511">
        <v>0.12753754531330916</v>
      </c>
      <c r="G24" s="511">
        <v>9.619368203003624E-2</v>
      </c>
      <c r="H24" s="467"/>
      <c r="I24" s="410"/>
    </row>
    <row r="25" spans="1:9" s="209" customFormat="1" ht="11.25" customHeight="1">
      <c r="A25" s="4"/>
      <c r="B25" s="113"/>
      <c r="C25" s="406"/>
      <c r="D25" s="510" t="s">
        <v>301</v>
      </c>
      <c r="E25" s="511">
        <v>0.7820071494770291</v>
      </c>
      <c r="F25" s="511">
        <v>0.11531841652323579</v>
      </c>
      <c r="G25" s="511">
        <v>0.10267443399973521</v>
      </c>
      <c r="H25" s="467"/>
      <c r="I25" s="410"/>
    </row>
    <row r="26" spans="1:9" s="209" customFormat="1" ht="11.25" customHeight="1">
      <c r="A26" s="113"/>
      <c r="B26" s="113"/>
      <c r="C26" s="406"/>
      <c r="D26" s="510" t="s">
        <v>307</v>
      </c>
      <c r="E26" s="511">
        <v>0.79679018865710172</v>
      </c>
      <c r="F26" s="511">
        <v>0.14342927559193733</v>
      </c>
      <c r="G26" s="511">
        <v>5.9780535750960893E-2</v>
      </c>
      <c r="H26" s="467"/>
      <c r="I26" s="410"/>
    </row>
    <row r="27" spans="1:9" s="203" customFormat="1" ht="11.25" customHeight="1">
      <c r="A27" s="117"/>
      <c r="B27" s="117"/>
      <c r="C27" s="416"/>
      <c r="D27" s="510" t="s">
        <v>298</v>
      </c>
      <c r="E27" s="511">
        <v>0.80597365945437449</v>
      </c>
      <c r="F27" s="511">
        <v>8.9070383990421609E-2</v>
      </c>
      <c r="G27" s="511">
        <v>0.10495595655520397</v>
      </c>
      <c r="H27" s="512"/>
      <c r="I27" s="415"/>
    </row>
    <row r="28" spans="1:9" s="203" customFormat="1" ht="11.25" customHeight="1">
      <c r="A28" s="120"/>
      <c r="B28" s="117"/>
      <c r="C28" s="416"/>
      <c r="D28" s="510" t="s">
        <v>313</v>
      </c>
      <c r="E28" s="511">
        <v>0.82068165662763293</v>
      </c>
      <c r="F28" s="511">
        <v>0.11307942683976206</v>
      </c>
      <c r="G28" s="511">
        <v>6.6238916532605038E-2</v>
      </c>
      <c r="H28" s="512"/>
      <c r="I28" s="415"/>
    </row>
    <row r="29" spans="1:9" s="209" customFormat="1" ht="11.25" customHeight="1">
      <c r="A29" s="112"/>
      <c r="B29" s="113"/>
      <c r="C29" s="406"/>
      <c r="D29" s="510" t="s">
        <v>292</v>
      </c>
      <c r="E29" s="511">
        <v>0.86282694443380692</v>
      </c>
      <c r="F29" s="511">
        <v>7.6190840905733873E-2</v>
      </c>
      <c r="G29" s="511">
        <v>6.0982214660459215E-2</v>
      </c>
      <c r="H29" s="513"/>
      <c r="I29" s="410"/>
    </row>
    <row r="30" spans="1:9" s="209" customFormat="1" ht="11.25" customHeight="1">
      <c r="A30" s="112"/>
      <c r="B30" s="113"/>
      <c r="C30" s="406"/>
      <c r="D30" s="513" t="s">
        <v>640</v>
      </c>
      <c r="E30" s="511">
        <v>0.90110331852583425</v>
      </c>
      <c r="F30" s="511">
        <v>6.6235841221710501E-2</v>
      </c>
      <c r="G30" s="511">
        <v>3.2660840252455275E-2</v>
      </c>
      <c r="H30" s="513"/>
      <c r="I30" s="410"/>
    </row>
    <row r="31" spans="1:9" s="209" customFormat="1" ht="11.25" customHeight="1">
      <c r="A31" s="113"/>
      <c r="B31" s="113"/>
      <c r="C31" s="406"/>
      <c r="D31" s="513"/>
      <c r="E31" s="513"/>
      <c r="F31" s="513"/>
      <c r="G31" s="513"/>
      <c r="H31" s="513"/>
      <c r="I31" s="410"/>
    </row>
    <row r="32" spans="1:9" s="209" customFormat="1" ht="11.25" customHeight="1">
      <c r="A32" s="113"/>
      <c r="B32" s="113"/>
      <c r="C32" s="113"/>
    </row>
    <row r="33" spans="1:54" s="209" customFormat="1" ht="11.25" customHeight="1">
      <c r="A33" s="113"/>
      <c r="B33" s="113"/>
      <c r="C33" s="113"/>
    </row>
    <row r="34" spans="1:54" s="209" customFormat="1" ht="11.25" customHeight="1">
      <c r="A34" s="113"/>
      <c r="B34" s="113"/>
      <c r="C34" s="113"/>
    </row>
    <row r="35" spans="1:54" s="209" customFormat="1" ht="11.25" customHeight="1">
      <c r="A35" s="4"/>
      <c r="B35" s="113"/>
      <c r="C35" s="113"/>
    </row>
    <row r="36" spans="1:54" s="209" customFormat="1" ht="11.25" customHeight="1">
      <c r="A36" s="113"/>
      <c r="B36" s="113"/>
      <c r="C36" s="113"/>
    </row>
    <row r="37" spans="1:54" s="209" customFormat="1" ht="11.25" customHeight="1">
      <c r="A37" s="113"/>
      <c r="B37" s="113"/>
      <c r="C37" s="113"/>
    </row>
    <row r="38" spans="1:54" s="209" customFormat="1" ht="11.25" customHeight="1">
      <c r="A38" s="113"/>
      <c r="B38" s="113"/>
      <c r="C38" s="113"/>
    </row>
    <row r="39" spans="1:54" s="209" customFormat="1" ht="11.25" customHeight="1">
      <c r="A39" s="113"/>
      <c r="B39" s="113"/>
      <c r="C39" s="113"/>
    </row>
    <row r="40" spans="1:54" s="111" customFormat="1" ht="11.25" customHeight="1">
      <c r="A40" s="110"/>
      <c r="B40" s="110"/>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341"/>
      <c r="BB40" s="203"/>
    </row>
    <row r="41" spans="1:54" s="111" customFormat="1" ht="11.25" customHeight="1">
      <c r="A41" s="110"/>
      <c r="B41" s="110"/>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row>
    <row r="42" spans="1:54" s="111" customFormat="1" ht="11.25" customHeight="1">
      <c r="A42" s="110"/>
      <c r="B42" s="110"/>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row>
    <row r="43" spans="1:54" s="111" customFormat="1" ht="11.25" customHeight="1">
      <c r="A43" s="110"/>
      <c r="B43" s="110"/>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row>
    <row r="44" spans="1:54" ht="11.25" customHeight="1">
      <c r="A44" s="11"/>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row>
    <row r="45" spans="1:54" ht="11.25" customHeight="1">
      <c r="A45" s="309" t="s">
        <v>383</v>
      </c>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row>
    <row r="46" spans="1:54" ht="15" customHeight="1">
      <c r="A46" s="1" t="s">
        <v>384</v>
      </c>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row>
    <row r="47" spans="1:54" ht="9.75" customHeight="1">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row>
    <row r="48" spans="1:54" ht="9.75" customHeight="1">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row>
    <row r="49" spans="3:54" ht="9.75" customHeight="1">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row>
    <row r="50" spans="3:54" ht="9.75" customHeight="1">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row>
    <row r="51" spans="3:54">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row>
    <row r="52" spans="3:54">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row>
    <row r="53" spans="3:54">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row>
    <row r="54" spans="3:54">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row>
    <row r="55" spans="3:54">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row>
    <row r="56" spans="3:54">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row>
    <row r="57" spans="3:54">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row>
    <row r="58" spans="3:54">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row>
    <row r="59" spans="3:54">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09"/>
      <c r="BA59" s="209"/>
      <c r="BB59" s="209"/>
    </row>
    <row r="60" spans="3:54">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row>
    <row r="61" spans="3:54">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row>
    <row r="62" spans="3:54" ht="12.75" customHeight="1">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row>
    <row r="63" spans="3:54">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row>
    <row r="64" spans="3:54" ht="12.75" customHeight="1">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row>
    <row r="65" spans="3:54" ht="12.75" customHeight="1">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row>
    <row r="66" spans="3:54">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209"/>
      <c r="BA66" s="209"/>
      <c r="BB66" s="209"/>
    </row>
    <row r="67" spans="3:54">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209"/>
      <c r="BA67" s="209"/>
      <c r="BB67" s="209"/>
    </row>
    <row r="68" spans="3:54">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row>
    <row r="69" spans="3:54">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209"/>
      <c r="BA69" s="209"/>
      <c r="BB69" s="209"/>
    </row>
    <row r="70" spans="3:54" ht="12" customHeight="1">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209"/>
    </row>
    <row r="71" spans="3:54" ht="12" customHeight="1">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row>
    <row r="72" spans="3:54">
      <c r="C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row>
    <row r="73" spans="3:54">
      <c r="C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row>
    <row r="74" spans="3:54">
      <c r="C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row>
    <row r="75" spans="3:54">
      <c r="C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row>
    <row r="76" spans="3:54">
      <c r="C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row>
  </sheetData>
  <hyperlinks>
    <hyperlink ref="C1" location="Contents!A1" display="Back to the Contents"/>
    <hyperlink ref="C2" location="Methodology!A1" display="Methodology"/>
  </hyperlinks>
  <pageMargins left="0.78740157480314965" right="0.78740157480314965" top="0.23622047244094491" bottom="0.47244094488188981" header="0" footer="7.874015748031496E-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showWhiteSpace="0" view="pageBreakPreview" zoomScale="140" zoomScaleNormal="140" zoomScaleSheetLayoutView="140" workbookViewId="0">
      <selection sqref="A1:D1"/>
    </sheetView>
  </sheetViews>
  <sheetFormatPr defaultRowHeight="11.25"/>
  <cols>
    <col min="1" max="1" width="26.42578125" style="108" customWidth="1"/>
    <col min="2" max="3" width="4.85546875" style="108" customWidth="1"/>
    <col min="4" max="4" width="5.28515625" style="108" customWidth="1"/>
    <col min="5" max="5" width="2.85546875" style="13" customWidth="1"/>
    <col min="6" max="6" width="14" style="13" customWidth="1"/>
    <col min="7" max="7" width="21.42578125" style="13" customWidth="1"/>
    <col min="8" max="10" width="5.7109375" style="98" customWidth="1"/>
    <col min="11" max="11" width="3.28515625" style="98" customWidth="1"/>
    <col min="12" max="12" width="21.42578125" style="98" customWidth="1"/>
    <col min="13" max="15" width="5.7109375" style="98" customWidth="1"/>
    <col min="16" max="16384" width="9.140625" style="107"/>
  </cols>
  <sheetData>
    <row r="1" spans="1:16" s="109" customFormat="1" ht="24" customHeight="1">
      <c r="A1" s="769" t="s">
        <v>336</v>
      </c>
      <c r="B1" s="769"/>
      <c r="C1" s="769"/>
      <c r="D1" s="773"/>
      <c r="E1" s="5"/>
      <c r="F1" s="121" t="s">
        <v>691</v>
      </c>
      <c r="G1" s="5"/>
      <c r="H1" s="5"/>
      <c r="I1" s="5"/>
      <c r="J1" s="5"/>
      <c r="K1" s="5"/>
      <c r="L1" s="5"/>
      <c r="M1" s="5"/>
      <c r="N1" s="5"/>
      <c r="O1" s="5"/>
    </row>
    <row r="2" spans="1:16" s="108" customFormat="1" ht="30" customHeight="1">
      <c r="A2" s="760" t="s">
        <v>613</v>
      </c>
      <c r="B2" s="760"/>
      <c r="C2" s="760"/>
      <c r="D2" s="760"/>
      <c r="E2" s="24"/>
      <c r="F2" s="121" t="s">
        <v>577</v>
      </c>
      <c r="G2" s="402" t="s">
        <v>144</v>
      </c>
      <c r="H2" s="416"/>
      <c r="I2" s="416"/>
      <c r="J2" s="416"/>
      <c r="K2" s="416"/>
      <c r="L2" s="416"/>
      <c r="M2" s="497"/>
      <c r="N2" s="514"/>
      <c r="O2" s="514"/>
      <c r="P2" s="410"/>
    </row>
    <row r="3" spans="1:16" s="113" customFormat="1" ht="10.5" customHeight="1">
      <c r="A3" s="112"/>
      <c r="C3" s="7"/>
      <c r="D3" s="7" t="s">
        <v>69</v>
      </c>
      <c r="E3" s="117"/>
      <c r="F3" s="117"/>
      <c r="G3" s="410"/>
      <c r="H3" s="410"/>
      <c r="I3" s="515" t="s">
        <v>146</v>
      </c>
      <c r="J3" s="410"/>
      <c r="K3" s="410"/>
      <c r="L3" s="410"/>
      <c r="M3" s="410"/>
      <c r="N3" s="515" t="s">
        <v>145</v>
      </c>
      <c r="O3" s="410"/>
      <c r="P3" s="410"/>
    </row>
    <row r="4" spans="1:16" s="209" customFormat="1" ht="10.5" customHeight="1">
      <c r="A4" s="19"/>
      <c r="B4" s="40" t="s">
        <v>205</v>
      </c>
      <c r="C4" s="40" t="s">
        <v>206</v>
      </c>
      <c r="D4" s="164" t="s">
        <v>207</v>
      </c>
      <c r="E4" s="21"/>
      <c r="F4" s="21"/>
      <c r="G4" s="516"/>
      <c r="H4" s="517" t="s">
        <v>23</v>
      </c>
      <c r="I4" s="517" t="s">
        <v>60</v>
      </c>
      <c r="J4" s="517" t="s">
        <v>61</v>
      </c>
      <c r="K4" s="517"/>
      <c r="L4" s="516"/>
      <c r="M4" s="517" t="s">
        <v>23</v>
      </c>
      <c r="N4" s="517" t="s">
        <v>60</v>
      </c>
      <c r="O4" s="517" t="s">
        <v>61</v>
      </c>
      <c r="P4" s="410"/>
    </row>
    <row r="5" spans="1:16" s="209" customFormat="1" ht="9.75" customHeight="1">
      <c r="A5" s="56" t="s">
        <v>614</v>
      </c>
      <c r="B5" s="173">
        <v>99.126614616209167</v>
      </c>
      <c r="C5" s="173">
        <v>98.904038954555929</v>
      </c>
      <c r="D5" s="174">
        <v>99.350176884678774</v>
      </c>
      <c r="E5" s="21"/>
      <c r="F5" s="21"/>
      <c r="G5" s="518" t="s">
        <v>110</v>
      </c>
      <c r="H5" s="519">
        <v>99.48002900092871</v>
      </c>
      <c r="I5" s="519">
        <v>99.241836308090811</v>
      </c>
      <c r="J5" s="519">
        <v>99.720942123752394</v>
      </c>
      <c r="K5" s="520"/>
      <c r="L5" s="497" t="s">
        <v>110</v>
      </c>
      <c r="M5" s="520">
        <v>99.127210922382886</v>
      </c>
      <c r="N5" s="520">
        <v>98.877059220419056</v>
      </c>
      <c r="O5" s="520">
        <v>99.383002209602552</v>
      </c>
      <c r="P5" s="410"/>
    </row>
    <row r="6" spans="1:16" s="209" customFormat="1" ht="9.75" customHeight="1">
      <c r="A6" s="67" t="s">
        <v>386</v>
      </c>
      <c r="B6" s="165">
        <v>83.058034819608707</v>
      </c>
      <c r="C6" s="165">
        <v>82.994191766996835</v>
      </c>
      <c r="D6" s="166">
        <v>83.105243173861936</v>
      </c>
      <c r="E6" s="21"/>
      <c r="F6" s="21"/>
      <c r="G6" s="521" t="s">
        <v>151</v>
      </c>
      <c r="H6" s="519">
        <v>82.159253581827798</v>
      </c>
      <c r="I6" s="519">
        <v>82.195491145297552</v>
      </c>
      <c r="J6" s="519">
        <v>82.101363242049146</v>
      </c>
      <c r="K6" s="412"/>
      <c r="L6" s="522" t="s">
        <v>111</v>
      </c>
      <c r="M6" s="412">
        <v>78.272215789013899</v>
      </c>
      <c r="N6" s="412">
        <v>75.601275983729124</v>
      </c>
      <c r="O6" s="412">
        <v>76.951386109404268</v>
      </c>
      <c r="P6" s="410"/>
    </row>
    <row r="7" spans="1:16" s="209" customFormat="1" ht="9.75" customHeight="1">
      <c r="A7" s="368" t="s">
        <v>615</v>
      </c>
      <c r="B7" s="167"/>
      <c r="C7" s="167"/>
      <c r="D7" s="168"/>
      <c r="E7" s="21"/>
      <c r="F7" s="21"/>
      <c r="G7" s="518" t="s">
        <v>152</v>
      </c>
      <c r="H7" s="523"/>
      <c r="I7" s="523"/>
      <c r="J7" s="524"/>
      <c r="K7" s="412"/>
      <c r="L7" s="402" t="s">
        <v>97</v>
      </c>
      <c r="M7" s="412"/>
      <c r="N7" s="412"/>
      <c r="O7" s="412"/>
      <c r="P7" s="410"/>
    </row>
    <row r="8" spans="1:16" s="209" customFormat="1" ht="9.75" customHeight="1">
      <c r="A8" s="67" t="s">
        <v>387</v>
      </c>
      <c r="B8" s="165">
        <v>6.9046559849030027</v>
      </c>
      <c r="C8" s="165">
        <v>5.8625685348709409</v>
      </c>
      <c r="D8" s="166">
        <v>8.02798307542826</v>
      </c>
      <c r="E8" s="21"/>
      <c r="F8" s="21"/>
      <c r="G8" s="521" t="s">
        <v>153</v>
      </c>
      <c r="H8" s="519">
        <v>7.1531859337504899</v>
      </c>
      <c r="I8" s="519">
        <v>5.9000003820896341</v>
      </c>
      <c r="J8" s="519">
        <v>8.0411397819132961</v>
      </c>
      <c r="K8" s="412"/>
      <c r="L8" s="522" t="s">
        <v>143</v>
      </c>
      <c r="M8" s="412">
        <v>5.84</v>
      </c>
      <c r="N8" s="412">
        <v>4.5927650596381504</v>
      </c>
      <c r="O8" s="412">
        <v>7.1</v>
      </c>
      <c r="P8" s="410"/>
    </row>
    <row r="9" spans="1:16" s="209" customFormat="1" ht="9.75" customHeight="1">
      <c r="A9" s="67" t="s">
        <v>388</v>
      </c>
      <c r="B9" s="165">
        <v>38.687112655225</v>
      </c>
      <c r="C9" s="165">
        <v>32.658505257546182</v>
      </c>
      <c r="D9" s="166">
        <v>42.671721335477478</v>
      </c>
      <c r="E9" s="21"/>
      <c r="F9" s="21"/>
      <c r="G9" s="521" t="s">
        <v>154</v>
      </c>
      <c r="H9" s="519">
        <v>38.687112655225</v>
      </c>
      <c r="I9" s="519">
        <v>32.658505257546182</v>
      </c>
      <c r="J9" s="519">
        <v>42.671721335477478</v>
      </c>
      <c r="K9" s="412"/>
      <c r="L9" s="522" t="s">
        <v>98</v>
      </c>
      <c r="M9" s="412">
        <v>30.71</v>
      </c>
      <c r="N9" s="412">
        <v>25.992913598899499</v>
      </c>
      <c r="O9" s="412">
        <v>35.533570353768901</v>
      </c>
      <c r="P9" s="410"/>
    </row>
    <row r="10" spans="1:16" s="209" customFormat="1" ht="9.75" customHeight="1">
      <c r="A10" s="67" t="s">
        <v>389</v>
      </c>
      <c r="B10" s="165">
        <v>30.936665799653003</v>
      </c>
      <c r="C10" s="165">
        <v>29.220014194504301</v>
      </c>
      <c r="D10" s="166">
        <v>32.724683002466769</v>
      </c>
      <c r="E10" s="21"/>
      <c r="F10" s="21"/>
      <c r="G10" s="521" t="s">
        <v>155</v>
      </c>
      <c r="H10" s="519">
        <v>31.053476215244803</v>
      </c>
      <c r="I10" s="519">
        <v>29.385794487203938</v>
      </c>
      <c r="J10" s="519">
        <v>32.77829831474353</v>
      </c>
      <c r="K10" s="412"/>
      <c r="L10" s="522" t="s">
        <v>99</v>
      </c>
      <c r="M10" s="412">
        <v>27.12</v>
      </c>
      <c r="N10" s="412">
        <v>25.0590180246332</v>
      </c>
      <c r="O10" s="412">
        <v>29.222829053583801</v>
      </c>
      <c r="P10" s="410"/>
    </row>
    <row r="11" spans="1:16" s="209" customFormat="1" ht="9.75" customHeight="1">
      <c r="A11" s="368" t="s">
        <v>616</v>
      </c>
      <c r="B11" s="167"/>
      <c r="C11" s="167"/>
      <c r="D11" s="168"/>
      <c r="E11" s="21"/>
      <c r="F11" s="21"/>
      <c r="G11" s="518" t="s">
        <v>112</v>
      </c>
      <c r="H11" s="523"/>
      <c r="I11" s="523"/>
      <c r="J11" s="523"/>
      <c r="K11" s="412"/>
      <c r="L11" s="402" t="s">
        <v>112</v>
      </c>
      <c r="M11" s="412"/>
      <c r="N11" s="412"/>
      <c r="O11" s="412"/>
      <c r="P11" s="410"/>
    </row>
    <row r="12" spans="1:16" s="209" customFormat="1" ht="9.75" customHeight="1">
      <c r="A12" s="52" t="s">
        <v>390</v>
      </c>
      <c r="B12" s="165">
        <v>93.80820055224963</v>
      </c>
      <c r="C12" s="169">
        <v>93.097276519574578</v>
      </c>
      <c r="D12" s="166">
        <v>94.549787746800362</v>
      </c>
      <c r="E12" s="21"/>
      <c r="F12" s="21"/>
      <c r="G12" s="521" t="s">
        <v>156</v>
      </c>
      <c r="H12" s="519">
        <v>93.951391112867199</v>
      </c>
      <c r="I12" s="519">
        <v>93.253427654963573</v>
      </c>
      <c r="J12" s="519">
        <v>94.677150755373361</v>
      </c>
      <c r="K12" s="412"/>
      <c r="L12" s="459" t="s">
        <v>76</v>
      </c>
      <c r="M12" s="412">
        <v>92.968499509765195</v>
      </c>
      <c r="N12" s="412">
        <v>94.214850125109479</v>
      </c>
      <c r="O12" s="412">
        <v>93.584842905952144</v>
      </c>
      <c r="P12" s="410"/>
    </row>
    <row r="13" spans="1:16" s="209" customFormat="1" ht="9.75" customHeight="1">
      <c r="A13" s="52" t="s">
        <v>391</v>
      </c>
      <c r="B13" s="165">
        <v>83.536049428433614</v>
      </c>
      <c r="C13" s="169">
        <v>82.585697780650534</v>
      </c>
      <c r="D13" s="166">
        <v>84.629258035592571</v>
      </c>
      <c r="E13" s="203"/>
      <c r="F13" s="203"/>
      <c r="G13" s="521" t="s">
        <v>141</v>
      </c>
      <c r="H13" s="519">
        <v>83.895686140483605</v>
      </c>
      <c r="I13" s="519">
        <v>83.060376709730775</v>
      </c>
      <c r="J13" s="519">
        <v>84.843364935442565</v>
      </c>
      <c r="K13" s="412"/>
      <c r="L13" s="456" t="s">
        <v>94</v>
      </c>
      <c r="M13" s="412">
        <v>45.863672904188142</v>
      </c>
      <c r="N13" s="412">
        <v>46.486294954392513</v>
      </c>
      <c r="O13" s="412">
        <v>46.171571006246552</v>
      </c>
      <c r="P13" s="410"/>
    </row>
    <row r="14" spans="1:16" s="209" customFormat="1" ht="9.75" customHeight="1">
      <c r="A14" s="51" t="s">
        <v>392</v>
      </c>
      <c r="B14" s="169">
        <v>63.214397413143132</v>
      </c>
      <c r="C14" s="169">
        <v>78.709176380011229</v>
      </c>
      <c r="D14" s="170">
        <v>46.166962273738442</v>
      </c>
      <c r="E14" s="203"/>
      <c r="F14" s="203"/>
      <c r="G14" s="521" t="s">
        <v>157</v>
      </c>
      <c r="H14" s="519">
        <v>63.763652979510802</v>
      </c>
      <c r="I14" s="519">
        <v>63.912615942241047</v>
      </c>
      <c r="J14" s="519">
        <v>63.512785074800838</v>
      </c>
      <c r="K14" s="412"/>
      <c r="L14" s="459" t="s">
        <v>140</v>
      </c>
      <c r="M14" s="412">
        <v>82.51613592747313</v>
      </c>
      <c r="N14" s="412">
        <v>83.93060366037858</v>
      </c>
      <c r="O14" s="412">
        <v>83.215616342986038</v>
      </c>
      <c r="P14" s="410"/>
    </row>
    <row r="15" spans="1:16" s="209" customFormat="1" ht="9.75" customHeight="1">
      <c r="A15" s="51" t="s">
        <v>393</v>
      </c>
      <c r="B15" s="165">
        <v>57.878516339491306</v>
      </c>
      <c r="C15" s="165">
        <v>52.7245342694793</v>
      </c>
      <c r="D15" s="166">
        <v>63.619688288220495</v>
      </c>
      <c r="E15" s="203"/>
      <c r="F15" s="203"/>
      <c r="G15" s="521" t="s">
        <v>158</v>
      </c>
      <c r="H15" s="519">
        <v>63.394105050247497</v>
      </c>
      <c r="I15" s="519">
        <v>78.892882175995013</v>
      </c>
      <c r="J15" s="519">
        <v>46.318295218507608</v>
      </c>
      <c r="K15" s="412"/>
      <c r="L15" s="459" t="s">
        <v>77</v>
      </c>
      <c r="M15" s="412">
        <v>65.412067129238096</v>
      </c>
      <c r="N15" s="412">
        <v>65.022352514254123</v>
      </c>
      <c r="O15" s="412">
        <v>65.219345964564155</v>
      </c>
      <c r="P15" s="410"/>
    </row>
    <row r="16" spans="1:16" s="209" customFormat="1" ht="9.75" customHeight="1">
      <c r="A16" s="52" t="s">
        <v>617</v>
      </c>
      <c r="B16" s="169">
        <v>37.522565127173635</v>
      </c>
      <c r="C16" s="169">
        <v>35.324724593076503</v>
      </c>
      <c r="D16" s="170">
        <v>40.113907122839834</v>
      </c>
      <c r="E16" s="203"/>
      <c r="F16" s="203"/>
      <c r="G16" s="521" t="s">
        <v>159</v>
      </c>
      <c r="H16" s="519">
        <v>58.109532422158402</v>
      </c>
      <c r="I16" s="519">
        <v>52.999879764162692</v>
      </c>
      <c r="J16" s="519">
        <v>63.772883815630877</v>
      </c>
      <c r="K16" s="412"/>
      <c r="L16" s="456" t="s">
        <v>80</v>
      </c>
      <c r="M16" s="412">
        <v>77.440741997091123</v>
      </c>
      <c r="N16" s="412">
        <v>47.610235618333071</v>
      </c>
      <c r="O16" s="412">
        <v>62.689012783436972</v>
      </c>
      <c r="P16" s="410"/>
    </row>
    <row r="17" spans="1:16" s="209" customFormat="1" ht="9.75" customHeight="1">
      <c r="A17" s="387" t="s">
        <v>394</v>
      </c>
      <c r="B17" s="171">
        <v>34.191760358565695</v>
      </c>
      <c r="C17" s="171">
        <v>31.434586939773368</v>
      </c>
      <c r="D17" s="172">
        <v>37.275543841684033</v>
      </c>
      <c r="E17" s="203"/>
      <c r="F17" s="203"/>
      <c r="G17" s="521" t="s">
        <v>100</v>
      </c>
      <c r="H17" s="519">
        <v>63.746713061234097</v>
      </c>
      <c r="I17" s="519">
        <v>62.895960279541953</v>
      </c>
      <c r="J17" s="519">
        <v>64.876767923826932</v>
      </c>
      <c r="K17" s="412"/>
      <c r="L17" s="456" t="s">
        <v>78</v>
      </c>
      <c r="M17" s="412">
        <v>54.950205201409638</v>
      </c>
      <c r="N17" s="412">
        <v>65.448883704228649</v>
      </c>
      <c r="O17" s="412">
        <v>60.141993165762678</v>
      </c>
      <c r="P17" s="410"/>
    </row>
    <row r="18" spans="1:16" s="209" customFormat="1" ht="10.5" customHeight="1">
      <c r="A18" s="43" t="s">
        <v>395</v>
      </c>
      <c r="E18" s="203"/>
      <c r="F18" s="203"/>
      <c r="G18" s="521" t="s">
        <v>47</v>
      </c>
      <c r="H18" s="519">
        <v>34.236002858551899</v>
      </c>
      <c r="I18" s="519">
        <v>31.469930845868994</v>
      </c>
      <c r="J18" s="519">
        <v>37.332017883404703</v>
      </c>
      <c r="K18" s="412"/>
      <c r="L18" s="456" t="s">
        <v>79</v>
      </c>
      <c r="M18" s="412">
        <v>45.93519055478729</v>
      </c>
      <c r="N18" s="412">
        <v>44.225299664284805</v>
      </c>
      <c r="O18" s="412">
        <v>45.089618329360633</v>
      </c>
      <c r="P18" s="410"/>
    </row>
    <row r="19" spans="1:16" s="209" customFormat="1" ht="10.5" customHeight="1">
      <c r="A19" s="774" t="s">
        <v>396</v>
      </c>
      <c r="B19" s="774"/>
      <c r="C19" s="774"/>
      <c r="D19" s="774"/>
      <c r="E19" s="203"/>
      <c r="F19" s="203"/>
      <c r="G19" s="525" t="s">
        <v>160</v>
      </c>
      <c r="H19" s="526">
        <v>81.783004655448906</v>
      </c>
      <c r="I19" s="526">
        <v>78.832522098457673</v>
      </c>
      <c r="J19" s="526">
        <v>85.077420908666866</v>
      </c>
      <c r="K19" s="412"/>
      <c r="L19" s="459" t="s">
        <v>139</v>
      </c>
      <c r="M19" s="412">
        <v>36.969011498013032</v>
      </c>
      <c r="N19" s="412">
        <v>36.917022030499389</v>
      </c>
      <c r="O19" s="412">
        <v>36.943301722327689</v>
      </c>
      <c r="P19" s="410"/>
    </row>
    <row r="20" spans="1:16" s="209" customFormat="1" ht="7.5" customHeight="1">
      <c r="A20" s="43"/>
      <c r="E20" s="203"/>
      <c r="F20" s="203"/>
      <c r="G20" s="525" t="s">
        <v>161</v>
      </c>
      <c r="H20" s="526">
        <v>17.4188971828959</v>
      </c>
      <c r="I20" s="526">
        <v>19.0735402247279</v>
      </c>
      <c r="J20" s="526">
        <v>15.563375732747703</v>
      </c>
      <c r="K20" s="412"/>
      <c r="L20" s="459" t="s">
        <v>81</v>
      </c>
      <c r="M20" s="412">
        <v>32.447626146128208</v>
      </c>
      <c r="N20" s="412">
        <v>33.754513492742788</v>
      </c>
      <c r="O20" s="412">
        <v>33.093906067155828</v>
      </c>
      <c r="P20" s="410"/>
    </row>
    <row r="21" spans="1:16" s="209" customFormat="1" ht="21" customHeight="1">
      <c r="A21" s="775" t="s">
        <v>618</v>
      </c>
      <c r="B21" s="775"/>
      <c r="C21" s="775"/>
      <c r="D21" s="776"/>
      <c r="E21" s="203"/>
      <c r="F21" s="203"/>
      <c r="G21" s="525" t="s">
        <v>162</v>
      </c>
      <c r="H21" s="526">
        <v>70.619948248498801</v>
      </c>
      <c r="I21" s="526">
        <v>68.996775115099936</v>
      </c>
      <c r="J21" s="526">
        <v>72.28373004101725</v>
      </c>
      <c r="K21" s="410"/>
      <c r="L21" s="410"/>
      <c r="M21" s="410"/>
      <c r="N21" s="410"/>
      <c r="O21" s="410"/>
      <c r="P21" s="410"/>
    </row>
    <row r="22" spans="1:16" s="209" customFormat="1" ht="11.25" customHeight="1">
      <c r="E22" s="203"/>
      <c r="F22" s="203"/>
      <c r="G22" s="525" t="s">
        <v>163</v>
      </c>
      <c r="H22" s="526">
        <v>50.545080377285203</v>
      </c>
      <c r="I22" s="526">
        <v>52.189639149369704</v>
      </c>
      <c r="J22" s="526">
        <v>48.678598392867009</v>
      </c>
      <c r="K22" s="410"/>
      <c r="L22" s="410"/>
      <c r="M22" s="410"/>
      <c r="N22" s="410"/>
      <c r="O22" s="410"/>
      <c r="P22" s="410"/>
    </row>
    <row r="23" spans="1:16" s="209" customFormat="1" ht="11.25" customHeight="1">
      <c r="E23" s="203"/>
      <c r="F23" s="203"/>
      <c r="G23" s="410"/>
      <c r="H23" s="410"/>
      <c r="I23" s="410"/>
      <c r="J23" s="410"/>
      <c r="K23" s="410"/>
      <c r="L23" s="410"/>
      <c r="M23" s="410"/>
      <c r="N23" s="410"/>
      <c r="O23" s="410"/>
      <c r="P23" s="410"/>
    </row>
    <row r="24" spans="1:16" s="209" customFormat="1" ht="11.25" customHeight="1">
      <c r="E24" s="203"/>
      <c r="F24" s="203"/>
      <c r="G24" s="410"/>
      <c r="H24" s="410"/>
      <c r="I24" s="410"/>
      <c r="J24" s="410"/>
      <c r="K24" s="410"/>
      <c r="L24" s="410"/>
      <c r="M24" s="410"/>
      <c r="N24" s="410"/>
      <c r="O24" s="410"/>
      <c r="P24" s="410"/>
    </row>
    <row r="25" spans="1:16" s="209" customFormat="1" ht="11.25" customHeight="1">
      <c r="E25" s="203"/>
      <c r="F25" s="203"/>
      <c r="G25" s="527" t="s">
        <v>167</v>
      </c>
      <c r="H25" s="410"/>
      <c r="I25" s="410"/>
      <c r="J25" s="410"/>
      <c r="K25" s="410"/>
      <c r="L25" s="410"/>
      <c r="M25" s="410"/>
      <c r="N25" s="410"/>
      <c r="O25" s="412"/>
      <c r="P25" s="410"/>
    </row>
    <row r="26" spans="1:16" s="209" customFormat="1" ht="11.25" customHeight="1">
      <c r="E26" s="14"/>
      <c r="F26" s="14"/>
      <c r="G26" s="410"/>
      <c r="H26" s="528" t="s">
        <v>146</v>
      </c>
      <c r="I26" s="520"/>
      <c r="J26" s="529"/>
      <c r="K26" s="529"/>
      <c r="L26" s="410"/>
      <c r="M26" s="529" t="s">
        <v>145</v>
      </c>
      <c r="N26" s="529"/>
      <c r="O26" s="416"/>
      <c r="P26" s="410"/>
    </row>
    <row r="27" spans="1:16" s="209" customFormat="1" ht="11.25" customHeight="1">
      <c r="A27" s="303"/>
      <c r="B27" s="303"/>
      <c r="C27" s="303"/>
      <c r="D27" s="7"/>
      <c r="E27" s="14"/>
      <c r="F27" s="14"/>
      <c r="G27" s="410"/>
      <c r="H27" s="530" t="s">
        <v>402</v>
      </c>
      <c r="I27" s="530" t="s">
        <v>401</v>
      </c>
      <c r="J27" s="529"/>
      <c r="K27" s="529"/>
      <c r="L27" s="416"/>
      <c r="M27" s="531" t="s">
        <v>49</v>
      </c>
      <c r="N27" s="531" t="s">
        <v>113</v>
      </c>
      <c r="O27" s="410"/>
      <c r="P27" s="410"/>
    </row>
    <row r="28" spans="1:16" s="209" customFormat="1" ht="11.25" customHeight="1">
      <c r="A28" s="113"/>
      <c r="B28" s="113"/>
      <c r="C28" s="113"/>
      <c r="D28" s="113"/>
      <c r="E28" s="203"/>
      <c r="F28" s="203"/>
      <c r="G28" s="532" t="s">
        <v>397</v>
      </c>
      <c r="H28" s="533">
        <v>0.48017399758345397</v>
      </c>
      <c r="I28" s="533">
        <v>0.34191760358565693</v>
      </c>
      <c r="J28" s="410"/>
      <c r="K28" s="410"/>
      <c r="L28" s="532" t="s">
        <v>47</v>
      </c>
      <c r="M28" s="534">
        <v>0.45</v>
      </c>
      <c r="N28" s="534">
        <v>0.32400000000000001</v>
      </c>
      <c r="O28" s="410"/>
      <c r="P28" s="410"/>
    </row>
    <row r="29" spans="1:16" s="209" customFormat="1" ht="11.25" customHeight="1">
      <c r="E29" s="203"/>
      <c r="F29" s="203"/>
      <c r="G29" s="532" t="s">
        <v>619</v>
      </c>
      <c r="H29" s="533">
        <v>0.27366655669474466</v>
      </c>
      <c r="I29" s="533">
        <v>0.37522565127173635</v>
      </c>
      <c r="J29" s="410"/>
      <c r="K29" s="410"/>
      <c r="L29" s="532" t="s">
        <v>100</v>
      </c>
      <c r="M29" s="534">
        <v>0.24737547239707799</v>
      </c>
      <c r="N29" s="534">
        <v>0.37</v>
      </c>
      <c r="O29" s="410"/>
      <c r="P29" s="410"/>
    </row>
    <row r="30" spans="1:16" s="209" customFormat="1" ht="11.25" customHeight="1">
      <c r="A30" s="113"/>
      <c r="B30" s="113"/>
      <c r="C30" s="113"/>
      <c r="D30" s="113"/>
      <c r="E30" s="203"/>
      <c r="F30" s="203"/>
      <c r="G30" s="532" t="s">
        <v>398</v>
      </c>
      <c r="H30" s="533">
        <v>0.19366293388150299</v>
      </c>
      <c r="I30" s="533">
        <v>0.63214397413143131</v>
      </c>
      <c r="J30" s="410"/>
      <c r="K30" s="410"/>
      <c r="L30" s="532" t="s">
        <v>70</v>
      </c>
      <c r="M30" s="534">
        <v>0.191</v>
      </c>
      <c r="N30" s="534">
        <v>0.77400000000000002</v>
      </c>
      <c r="O30" s="410"/>
      <c r="P30" s="410"/>
    </row>
    <row r="31" spans="1:16" s="209" customFormat="1" ht="11.25" customHeight="1">
      <c r="B31" s="113"/>
      <c r="C31" s="113"/>
      <c r="D31" s="113"/>
      <c r="E31" s="203"/>
      <c r="F31" s="203"/>
      <c r="G31" s="532" t="s">
        <v>399</v>
      </c>
      <c r="H31" s="533">
        <v>0.66186212923015331</v>
      </c>
      <c r="I31" s="533">
        <v>0.83536049428433612</v>
      </c>
      <c r="J31" s="410"/>
      <c r="K31" s="410"/>
      <c r="L31" s="532" t="s">
        <v>141</v>
      </c>
      <c r="M31" s="534">
        <v>0.63800000000000001</v>
      </c>
      <c r="N31" s="534">
        <v>0.82499999999999996</v>
      </c>
      <c r="O31" s="410"/>
      <c r="P31" s="410"/>
    </row>
    <row r="32" spans="1:16" s="209" customFormat="1" ht="11.25" customHeight="1">
      <c r="A32" s="774" t="s">
        <v>395</v>
      </c>
      <c r="B32" s="774"/>
      <c r="C32" s="774"/>
      <c r="D32" s="774"/>
      <c r="E32" s="69"/>
      <c r="F32" s="69"/>
      <c r="G32" s="532" t="s">
        <v>400</v>
      </c>
      <c r="H32" s="533">
        <v>0.41020998649582369</v>
      </c>
      <c r="I32" s="533">
        <v>0.93808200552249632</v>
      </c>
      <c r="J32" s="410"/>
      <c r="K32" s="410"/>
      <c r="L32" s="532" t="s">
        <v>142</v>
      </c>
      <c r="M32" s="534">
        <v>0.202428188410683</v>
      </c>
      <c r="N32" s="534">
        <v>0.45900000000000002</v>
      </c>
      <c r="O32" s="410"/>
      <c r="P32" s="410"/>
    </row>
    <row r="33" spans="1:17" s="209" customFormat="1" ht="7.5" customHeight="1">
      <c r="A33" s="45"/>
      <c r="B33" s="45"/>
      <c r="C33" s="45"/>
      <c r="D33" s="45"/>
      <c r="E33" s="69"/>
      <c r="F33" s="69"/>
      <c r="G33" s="410"/>
      <c r="H33" s="410"/>
      <c r="I33" s="410"/>
      <c r="J33" s="534"/>
      <c r="K33" s="534"/>
      <c r="L33" s="532" t="s">
        <v>138</v>
      </c>
      <c r="M33" s="534">
        <v>0.38600000000000001</v>
      </c>
      <c r="N33" s="534">
        <v>0.93</v>
      </c>
      <c r="O33" s="416"/>
      <c r="P33" s="410"/>
    </row>
    <row r="34" spans="1:17" s="209" customFormat="1" ht="21" customHeight="1">
      <c r="A34" s="772" t="s">
        <v>562</v>
      </c>
      <c r="B34" s="772"/>
      <c r="C34" s="772"/>
      <c r="D34" s="772"/>
      <c r="E34" s="203"/>
      <c r="F34" s="203"/>
      <c r="L34" s="68"/>
      <c r="M34" s="68"/>
      <c r="N34" s="117"/>
      <c r="O34" s="117"/>
    </row>
    <row r="35" spans="1:17" s="209" customFormat="1" ht="11.25" customHeight="1">
      <c r="A35" s="314"/>
      <c r="B35" s="314"/>
      <c r="C35" s="314"/>
      <c r="D35" s="314"/>
      <c r="E35" s="203"/>
      <c r="F35" s="203" t="s">
        <v>26</v>
      </c>
      <c r="L35" s="68"/>
      <c r="M35" s="68"/>
      <c r="N35" s="117"/>
      <c r="O35" s="117"/>
    </row>
    <row r="36" spans="1:17" s="209" customFormat="1" ht="11.25" customHeight="1">
      <c r="A36" s="113"/>
      <c r="B36" s="113"/>
      <c r="C36" s="113"/>
      <c r="D36" s="113"/>
      <c r="E36" s="203"/>
      <c r="F36" s="415"/>
      <c r="G36" s="410"/>
      <c r="H36" s="410"/>
      <c r="I36" s="410"/>
      <c r="J36" s="410"/>
      <c r="K36" s="410"/>
      <c r="L36" s="544"/>
      <c r="M36" s="544"/>
      <c r="N36" s="416"/>
      <c r="O36" s="416"/>
      <c r="P36" s="410"/>
    </row>
    <row r="37" spans="1:17" s="209" customFormat="1" ht="11.25" customHeight="1">
      <c r="A37" s="113"/>
      <c r="B37" s="113"/>
      <c r="C37" s="113"/>
      <c r="D37" s="113"/>
      <c r="E37" s="203"/>
      <c r="F37" s="415"/>
      <c r="G37" s="410"/>
      <c r="H37" s="410"/>
      <c r="I37" s="410"/>
      <c r="J37" s="410"/>
      <c r="K37" s="410"/>
      <c r="L37" s="544"/>
      <c r="M37" s="544"/>
      <c r="N37" s="416"/>
      <c r="O37" s="416"/>
      <c r="P37" s="410"/>
    </row>
    <row r="38" spans="1:17" s="209" customFormat="1" ht="11.25" customHeight="1">
      <c r="A38" s="113"/>
      <c r="B38" s="113"/>
      <c r="C38" s="113"/>
      <c r="D38" s="113"/>
      <c r="E38" s="203"/>
      <c r="F38" s="415"/>
      <c r="G38" s="496" t="s">
        <v>168</v>
      </c>
      <c r="H38" s="416"/>
      <c r="I38" s="416"/>
      <c r="J38" s="416"/>
      <c r="K38" s="416"/>
      <c r="L38" s="544"/>
      <c r="M38" s="544"/>
      <c r="N38" s="416"/>
      <c r="O38" s="416"/>
      <c r="P38" s="410"/>
    </row>
    <row r="39" spans="1:17" s="209" customFormat="1" ht="11.25" customHeight="1">
      <c r="A39" s="113"/>
      <c r="B39" s="113"/>
      <c r="C39" s="113"/>
      <c r="D39" s="113"/>
      <c r="E39" s="203"/>
      <c r="F39" s="415"/>
      <c r="G39" s="529"/>
      <c r="H39" s="529"/>
      <c r="I39" s="545" t="s">
        <v>146</v>
      </c>
      <c r="J39" s="529"/>
      <c r="K39" s="529"/>
      <c r="L39" s="410"/>
      <c r="M39" s="410"/>
      <c r="N39" s="545" t="s">
        <v>145</v>
      </c>
      <c r="O39" s="529"/>
      <c r="P39" s="410"/>
    </row>
    <row r="40" spans="1:17" s="209" customFormat="1" ht="11.25" customHeight="1">
      <c r="A40" s="113"/>
      <c r="B40" s="113"/>
      <c r="C40" s="113"/>
      <c r="D40" s="113"/>
      <c r="E40" s="203"/>
      <c r="F40" s="415"/>
      <c r="G40" s="531"/>
      <c r="H40" s="531"/>
      <c r="I40" s="531" t="s">
        <v>401</v>
      </c>
      <c r="J40" s="531" t="s">
        <v>402</v>
      </c>
      <c r="K40" s="531"/>
      <c r="L40" s="415"/>
      <c r="M40" s="416"/>
      <c r="N40" s="531" t="s">
        <v>114</v>
      </c>
      <c r="O40" s="531" t="s">
        <v>137</v>
      </c>
      <c r="P40" s="410"/>
    </row>
    <row r="41" spans="1:17" s="209" customFormat="1" ht="11.25" customHeight="1">
      <c r="A41" s="113"/>
      <c r="B41" s="113"/>
      <c r="C41" s="113"/>
      <c r="D41" s="113"/>
      <c r="E41" s="203"/>
      <c r="F41" s="415"/>
      <c r="G41" s="765" t="s">
        <v>205</v>
      </c>
      <c r="H41" s="546">
        <v>2015</v>
      </c>
      <c r="I41" s="435">
        <v>0.8006743372342342</v>
      </c>
      <c r="J41" s="435">
        <v>0.36999594668693847</v>
      </c>
      <c r="K41" s="435"/>
      <c r="L41" s="765" t="s">
        <v>23</v>
      </c>
      <c r="M41" s="498">
        <v>2014</v>
      </c>
      <c r="N41" s="435">
        <v>0.69</v>
      </c>
      <c r="O41" s="435">
        <v>0.38400000000000001</v>
      </c>
      <c r="P41" s="492"/>
      <c r="Q41" s="17"/>
    </row>
    <row r="42" spans="1:17" s="209" customFormat="1" ht="11.25" customHeight="1">
      <c r="A42" s="113"/>
      <c r="B42" s="113"/>
      <c r="C42" s="113"/>
      <c r="D42" s="113"/>
      <c r="E42" s="203"/>
      <c r="F42" s="415"/>
      <c r="G42" s="765"/>
      <c r="H42" s="546">
        <v>2016</v>
      </c>
      <c r="I42" s="435">
        <v>0.82151458679550771</v>
      </c>
      <c r="J42" s="435">
        <v>0.41214370282827539</v>
      </c>
      <c r="K42" s="435"/>
      <c r="L42" s="765"/>
      <c r="M42" s="498">
        <v>2015</v>
      </c>
      <c r="N42" s="435">
        <v>0.8</v>
      </c>
      <c r="O42" s="435">
        <v>0.38400000000000001</v>
      </c>
      <c r="P42" s="492"/>
      <c r="Q42" s="17"/>
    </row>
    <row r="43" spans="1:17" s="209" customFormat="1" ht="11.25" customHeight="1">
      <c r="A43" s="113"/>
      <c r="B43" s="113"/>
      <c r="C43" s="113"/>
      <c r="D43" s="113"/>
      <c r="E43" s="203"/>
      <c r="F43" s="415"/>
      <c r="G43" s="765"/>
      <c r="H43" s="547">
        <v>2017</v>
      </c>
      <c r="I43" s="435">
        <v>0.86955212055851971</v>
      </c>
      <c r="J43" s="548">
        <v>0.50371415082770532</v>
      </c>
      <c r="K43" s="435"/>
      <c r="L43" s="765"/>
      <c r="M43" s="410">
        <v>2016</v>
      </c>
      <c r="N43" s="435">
        <v>0.82199999999999995</v>
      </c>
      <c r="O43" s="435">
        <v>0.38400000000000001</v>
      </c>
      <c r="P43" s="492"/>
      <c r="Q43" s="17"/>
    </row>
    <row r="44" spans="1:17" s="209" customFormat="1" ht="11.25" customHeight="1">
      <c r="A44" s="113"/>
      <c r="B44" s="113"/>
      <c r="C44" s="113"/>
      <c r="D44" s="113"/>
      <c r="E44" s="203"/>
      <c r="F44" s="415"/>
      <c r="G44" s="765" t="s">
        <v>403</v>
      </c>
      <c r="H44" s="546">
        <v>2015</v>
      </c>
      <c r="I44" s="435">
        <v>0.51938510959587425</v>
      </c>
      <c r="J44" s="435">
        <v>0.26937485913091186</v>
      </c>
      <c r="K44" s="435"/>
      <c r="L44" s="765" t="s">
        <v>82</v>
      </c>
      <c r="M44" s="498">
        <v>2014</v>
      </c>
      <c r="N44" s="435">
        <v>0.46899999999999997</v>
      </c>
      <c r="O44" s="435">
        <v>0.38400000000000001</v>
      </c>
      <c r="P44" s="492"/>
      <c r="Q44" s="17"/>
    </row>
    <row r="45" spans="1:17" s="209" customFormat="1" ht="11.25" customHeight="1">
      <c r="A45" s="113"/>
      <c r="B45" s="113"/>
      <c r="E45" s="203"/>
      <c r="F45" s="415"/>
      <c r="G45" s="765"/>
      <c r="H45" s="546">
        <v>2016</v>
      </c>
      <c r="I45" s="435">
        <v>0.54562499129937836</v>
      </c>
      <c r="J45" s="435">
        <v>0.30604783268458574</v>
      </c>
      <c r="K45" s="435"/>
      <c r="L45" s="765"/>
      <c r="M45" s="498">
        <v>2015</v>
      </c>
      <c r="N45" s="435">
        <v>0.51900000000000002</v>
      </c>
      <c r="O45" s="435">
        <v>0.38400000000000001</v>
      </c>
      <c r="P45" s="492"/>
      <c r="Q45" s="17"/>
    </row>
    <row r="46" spans="1:17" s="209" customFormat="1" ht="11.25" customHeight="1">
      <c r="A46" s="43" t="s">
        <v>405</v>
      </c>
      <c r="B46" s="113"/>
      <c r="E46" s="203"/>
      <c r="F46" s="415"/>
      <c r="G46" s="765"/>
      <c r="H46" s="547">
        <v>2017</v>
      </c>
      <c r="I46" s="435">
        <v>0.59190008601820909</v>
      </c>
      <c r="J46" s="435">
        <v>0.3604229854876751</v>
      </c>
      <c r="K46" s="435"/>
      <c r="L46" s="765"/>
      <c r="M46" s="410">
        <v>2016</v>
      </c>
      <c r="N46" s="435">
        <v>0.54600000000000004</v>
      </c>
      <c r="O46" s="435">
        <v>0.38400000000000001</v>
      </c>
      <c r="P46" s="492"/>
      <c r="Q46" s="17"/>
    </row>
    <row r="47" spans="1:17" s="209" customFormat="1" ht="15" customHeight="1">
      <c r="B47" s="727"/>
      <c r="C47" s="727"/>
      <c r="D47" s="385" t="s">
        <v>627</v>
      </c>
      <c r="E47" s="727"/>
      <c r="F47" s="415"/>
      <c r="G47" s="765" t="s">
        <v>404</v>
      </c>
      <c r="H47" s="546">
        <v>2015</v>
      </c>
      <c r="I47" s="435">
        <v>0.54853386103365964</v>
      </c>
      <c r="J47" s="435">
        <v>0.234908637887426</v>
      </c>
      <c r="K47" s="435"/>
      <c r="L47" s="765" t="s">
        <v>83</v>
      </c>
      <c r="M47" s="498">
        <v>2014</v>
      </c>
      <c r="N47" s="435">
        <v>0.43</v>
      </c>
      <c r="O47" s="435">
        <v>0.38400000000000001</v>
      </c>
      <c r="P47" s="492"/>
      <c r="Q47" s="17"/>
    </row>
    <row r="48" spans="1:17" s="209" customFormat="1" ht="16.5" customHeight="1">
      <c r="C48" s="113"/>
      <c r="E48" s="203"/>
      <c r="F48" s="415"/>
      <c r="G48" s="765"/>
      <c r="H48" s="546">
        <v>2016</v>
      </c>
      <c r="I48" s="435">
        <v>0.68413689365525099</v>
      </c>
      <c r="J48" s="435">
        <v>0.30791327381295841</v>
      </c>
      <c r="K48" s="435"/>
      <c r="L48" s="765"/>
      <c r="M48" s="498">
        <v>2015</v>
      </c>
      <c r="N48" s="435">
        <v>0.55000000000000004</v>
      </c>
      <c r="O48" s="435">
        <v>0.38400000000000001</v>
      </c>
      <c r="P48" s="492"/>
      <c r="Q48" s="17"/>
    </row>
    <row r="49" spans="3:17" s="209" customFormat="1" ht="9.75">
      <c r="C49" s="113"/>
      <c r="D49" s="113"/>
      <c r="E49" s="203"/>
      <c r="F49" s="415"/>
      <c r="G49" s="765"/>
      <c r="H49" s="546">
        <v>2017</v>
      </c>
      <c r="I49" s="435">
        <v>0.82579575338088607</v>
      </c>
      <c r="J49" s="435">
        <v>0.46328989424958633</v>
      </c>
      <c r="K49" s="435"/>
      <c r="L49" s="765"/>
      <c r="M49" s="498">
        <v>2016</v>
      </c>
      <c r="N49" s="435">
        <v>0.68400000000000005</v>
      </c>
      <c r="O49" s="435">
        <v>0.38400000000000001</v>
      </c>
      <c r="P49" s="492"/>
      <c r="Q49" s="17"/>
    </row>
    <row r="50" spans="3:17" s="111" customFormat="1" ht="9.75">
      <c r="C50" s="110"/>
      <c r="D50" s="110"/>
      <c r="E50" s="203"/>
      <c r="F50" s="415"/>
      <c r="G50" s="549"/>
      <c r="H50" s="549"/>
      <c r="I50" s="549"/>
      <c r="J50" s="549"/>
      <c r="K50" s="549"/>
      <c r="L50" s="416"/>
      <c r="M50" s="550"/>
      <c r="N50" s="551"/>
      <c r="O50" s="551"/>
      <c r="P50" s="549"/>
    </row>
    <row r="51" spans="3:17" s="111" customFormat="1" ht="9.75">
      <c r="C51" s="110"/>
      <c r="D51" s="110"/>
      <c r="E51" s="203"/>
      <c r="F51" s="415"/>
      <c r="G51" s="549"/>
      <c r="H51" s="549"/>
      <c r="I51" s="552">
        <f t="shared" ref="I51:J53" si="0">I44/I41</f>
        <v>0.64868459677374435</v>
      </c>
      <c r="J51" s="552">
        <f t="shared" si="0"/>
        <v>0.72804813550791603</v>
      </c>
      <c r="K51" s="549"/>
      <c r="L51" s="550"/>
      <c r="M51" s="550"/>
      <c r="N51" s="550"/>
      <c r="O51" s="550"/>
      <c r="P51" s="549"/>
    </row>
    <row r="52" spans="3:17" s="111" customFormat="1" ht="9.75">
      <c r="C52" s="110"/>
      <c r="D52" s="110"/>
      <c r="E52" s="203"/>
      <c r="F52" s="415"/>
      <c r="G52" s="549"/>
      <c r="H52" s="549"/>
      <c r="I52" s="552">
        <f t="shared" si="0"/>
        <v>0.66416957175125113</v>
      </c>
      <c r="J52" s="552">
        <f t="shared" si="0"/>
        <v>0.7425755399982521</v>
      </c>
      <c r="K52" s="549"/>
      <c r="L52" s="550"/>
      <c r="M52" s="550"/>
      <c r="N52" s="550"/>
      <c r="O52" s="550"/>
      <c r="P52" s="549"/>
    </row>
    <row r="53" spans="3:17" s="111" customFormat="1" ht="9.75">
      <c r="C53" s="110"/>
      <c r="D53" s="110"/>
      <c r="E53" s="203"/>
      <c r="F53" s="415"/>
      <c r="G53" s="549"/>
      <c r="H53" s="549"/>
      <c r="I53" s="552">
        <f t="shared" si="0"/>
        <v>0.68069535111710999</v>
      </c>
      <c r="J53" s="552">
        <f t="shared" si="0"/>
        <v>0.71553079240562623</v>
      </c>
      <c r="K53" s="549"/>
      <c r="L53" s="550"/>
      <c r="M53" s="550"/>
      <c r="N53" s="550"/>
      <c r="O53" s="550"/>
      <c r="P53" s="549"/>
    </row>
    <row r="54" spans="3:17" s="111" customFormat="1" ht="9.75">
      <c r="C54" s="110"/>
      <c r="D54" s="110"/>
      <c r="E54" s="203"/>
      <c r="F54" s="203"/>
      <c r="L54" s="55"/>
      <c r="M54" s="55"/>
      <c r="N54" s="55"/>
      <c r="O54" s="55"/>
    </row>
    <row r="55" spans="3:17" s="111" customFormat="1" ht="15.75" customHeight="1">
      <c r="C55" s="110"/>
      <c r="D55" s="110"/>
      <c r="E55" s="203"/>
      <c r="F55" s="203"/>
      <c r="L55" s="55"/>
      <c r="M55" s="55"/>
      <c r="N55" s="55"/>
      <c r="O55" s="55"/>
    </row>
    <row r="56" spans="3:17" s="111" customFormat="1" ht="9.75">
      <c r="C56" s="110"/>
      <c r="D56" s="110"/>
      <c r="E56" s="203"/>
      <c r="F56" s="203"/>
      <c r="L56" s="55"/>
      <c r="M56" s="55"/>
      <c r="N56" s="55"/>
      <c r="O56" s="55"/>
    </row>
    <row r="57" spans="3:17" s="111" customFormat="1" ht="9.75">
      <c r="C57" s="110"/>
      <c r="D57" s="110"/>
      <c r="E57" s="203"/>
      <c r="F57" s="203"/>
      <c r="L57" s="55"/>
      <c r="M57" s="55"/>
      <c r="N57" s="55"/>
      <c r="O57" s="55"/>
    </row>
    <row r="58" spans="3:17" s="111" customFormat="1" ht="9.75">
      <c r="C58" s="110"/>
      <c r="D58" s="110"/>
      <c r="E58" s="203"/>
      <c r="F58" s="203"/>
      <c r="L58" s="55"/>
      <c r="M58" s="55"/>
      <c r="N58" s="55"/>
      <c r="O58" s="55"/>
    </row>
    <row r="59" spans="3:17" s="111" customFormat="1" ht="9.75">
      <c r="C59" s="110"/>
      <c r="D59" s="110"/>
      <c r="E59" s="203"/>
      <c r="F59" s="203"/>
      <c r="L59" s="55"/>
      <c r="M59" s="55"/>
      <c r="N59" s="55"/>
      <c r="O59" s="55"/>
    </row>
    <row r="64" spans="3:17">
      <c r="C64" s="1"/>
      <c r="D64" s="1"/>
    </row>
  </sheetData>
  <mergeCells count="12">
    <mergeCell ref="G41:G43"/>
    <mergeCell ref="L41:L43"/>
    <mergeCell ref="G44:G46"/>
    <mergeCell ref="L44:L46"/>
    <mergeCell ref="G47:G49"/>
    <mergeCell ref="L47:L49"/>
    <mergeCell ref="A34:D34"/>
    <mergeCell ref="A1:D1"/>
    <mergeCell ref="A2:D2"/>
    <mergeCell ref="A19:D19"/>
    <mergeCell ref="A21:D21"/>
    <mergeCell ref="A32:D32"/>
  </mergeCells>
  <hyperlinks>
    <hyperlink ref="F1" location="Contents!A1" display="Back to the Contents"/>
    <hyperlink ref="F2" location="Methodology!A1" display="Methodology"/>
  </hyperlinks>
  <pageMargins left="0.78740157480314965" right="0.78740157480314965" top="0.23622047244094491" bottom="0.47244094488188981" header="0" footer="7.874015748031496E-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view="pageBreakPreview" zoomScale="140" zoomScaleNormal="140" zoomScaleSheetLayoutView="140" workbookViewId="0">
      <selection sqref="A1:D1"/>
    </sheetView>
  </sheetViews>
  <sheetFormatPr defaultRowHeight="11.25"/>
  <cols>
    <col min="1" max="1" width="41.42578125" style="108" customWidth="1"/>
    <col min="2" max="2" width="2.85546875" style="13" customWidth="1"/>
    <col min="3" max="3" width="13.85546875" style="89" customWidth="1"/>
    <col min="4" max="4" width="10" style="107" customWidth="1"/>
    <col min="5" max="6" width="5.7109375" style="107" customWidth="1"/>
    <col min="7" max="7" width="3.85546875" style="107" customWidth="1"/>
    <col min="8" max="8" width="10" style="107" customWidth="1"/>
    <col min="9" max="11" width="5.7109375" style="107" customWidth="1"/>
    <col min="12" max="12" width="2.85546875" style="107" customWidth="1"/>
    <col min="13" max="13" width="10" style="107" customWidth="1"/>
    <col min="14" max="19" width="5.7109375" style="107" customWidth="1"/>
    <col min="20" max="16384" width="9.140625" style="107"/>
  </cols>
  <sheetData>
    <row r="1" spans="1:19" s="109" customFormat="1" ht="24" customHeight="1">
      <c r="A1" s="308" t="s">
        <v>406</v>
      </c>
      <c r="B1" s="5"/>
      <c r="C1" s="121" t="s">
        <v>691</v>
      </c>
      <c r="D1" s="108"/>
    </row>
    <row r="2" spans="1:19" s="108" customFormat="1" ht="30" customHeight="1">
      <c r="A2" s="296" t="s">
        <v>623</v>
      </c>
      <c r="B2" s="24"/>
      <c r="C2" s="121" t="s">
        <v>577</v>
      </c>
      <c r="D2" s="428"/>
      <c r="E2" s="428"/>
      <c r="F2" s="428"/>
      <c r="G2" s="428"/>
      <c r="H2" s="535" t="s">
        <v>180</v>
      </c>
      <c r="I2" s="429"/>
      <c r="J2" s="429"/>
      <c r="K2" s="406"/>
      <c r="L2" s="428"/>
      <c r="M2" s="535" t="s">
        <v>179</v>
      </c>
      <c r="N2" s="428"/>
      <c r="O2" s="428"/>
      <c r="P2" s="428"/>
      <c r="Q2" s="428"/>
      <c r="R2" s="428"/>
      <c r="S2" s="428"/>
    </row>
    <row r="3" spans="1:19" s="117" customFormat="1" ht="11.25" customHeight="1">
      <c r="A3" s="120"/>
      <c r="C3" s="86"/>
      <c r="D3" s="416"/>
      <c r="E3" s="777">
        <v>2017</v>
      </c>
      <c r="F3" s="777"/>
      <c r="G3" s="416"/>
      <c r="H3" s="416"/>
      <c r="I3" s="429"/>
      <c r="J3" s="429"/>
      <c r="K3" s="416"/>
      <c r="L3" s="416"/>
      <c r="M3" s="416"/>
      <c r="N3" s="416"/>
      <c r="O3" s="416"/>
      <c r="P3" s="416"/>
      <c r="Q3" s="416"/>
      <c r="R3" s="416"/>
      <c r="S3" s="416"/>
    </row>
    <row r="4" spans="1:19" s="117" customFormat="1" ht="11.25" customHeight="1">
      <c r="A4" s="30"/>
      <c r="B4" s="21"/>
      <c r="C4" s="87"/>
      <c r="D4" s="416"/>
      <c r="E4" s="417" t="s">
        <v>407</v>
      </c>
      <c r="F4" s="536" t="s">
        <v>408</v>
      </c>
      <c r="G4" s="445"/>
      <c r="H4" s="445"/>
      <c r="I4" s="537">
        <v>2015</v>
      </c>
      <c r="J4" s="537">
        <v>2016</v>
      </c>
      <c r="K4" s="537">
        <v>2017</v>
      </c>
      <c r="L4" s="416"/>
      <c r="M4" s="416"/>
      <c r="N4" s="537">
        <v>2015</v>
      </c>
      <c r="O4" s="537">
        <v>2016</v>
      </c>
      <c r="P4" s="537">
        <v>2017</v>
      </c>
      <c r="Q4" s="416"/>
      <c r="R4" s="416"/>
      <c r="S4" s="416"/>
    </row>
    <row r="5" spans="1:19" s="117" customFormat="1" ht="11.25" customHeight="1">
      <c r="A5" s="202"/>
      <c r="C5" s="86"/>
      <c r="D5" s="465" t="s">
        <v>306</v>
      </c>
      <c r="E5" s="538">
        <v>0.111829</v>
      </c>
      <c r="F5" s="538">
        <v>6.3673999999999994E-2</v>
      </c>
      <c r="G5" s="416"/>
      <c r="H5" s="440" t="s">
        <v>30</v>
      </c>
      <c r="I5" s="539">
        <v>0.39111600000000002</v>
      </c>
      <c r="J5" s="539">
        <v>0.41354299999999999</v>
      </c>
      <c r="K5" s="540">
        <v>0.446106</v>
      </c>
      <c r="L5" s="541"/>
      <c r="M5" s="542" t="s">
        <v>30</v>
      </c>
      <c r="N5" s="540">
        <v>0.35139900000000002</v>
      </c>
      <c r="O5" s="540">
        <v>0.34437800000000002</v>
      </c>
      <c r="P5" s="540">
        <v>0.391509</v>
      </c>
      <c r="Q5" s="416"/>
      <c r="R5" s="416"/>
      <c r="S5" s="416"/>
    </row>
    <row r="6" spans="1:19" s="117" customFormat="1" ht="11.25" customHeight="1">
      <c r="A6" s="27"/>
      <c r="C6" s="86"/>
      <c r="D6" s="465" t="s">
        <v>304</v>
      </c>
      <c r="E6" s="538">
        <v>0.197133</v>
      </c>
      <c r="F6" s="538">
        <v>0.276646</v>
      </c>
      <c r="G6" s="416"/>
      <c r="H6" s="465" t="s">
        <v>12</v>
      </c>
      <c r="I6" s="538">
        <v>0.341806</v>
      </c>
      <c r="J6" s="538">
        <v>0.364871</v>
      </c>
      <c r="K6" s="435">
        <v>0.29060200000000003</v>
      </c>
      <c r="L6" s="541"/>
      <c r="M6" s="541" t="s">
        <v>12</v>
      </c>
      <c r="N6" s="435">
        <v>0.39255800000000002</v>
      </c>
      <c r="O6" s="435">
        <v>0.36028100000000002</v>
      </c>
      <c r="P6" s="435">
        <v>0.31153999999999998</v>
      </c>
      <c r="Q6" s="416"/>
      <c r="R6" s="416"/>
      <c r="S6" s="416"/>
    </row>
    <row r="7" spans="1:19" s="117" customFormat="1" ht="11.25" customHeight="1">
      <c r="A7" s="27"/>
      <c r="C7" s="86"/>
      <c r="D7" s="465" t="s">
        <v>293</v>
      </c>
      <c r="E7" s="538">
        <v>0.31153999999999998</v>
      </c>
      <c r="F7" s="538">
        <v>0.29060200000000003</v>
      </c>
      <c r="G7" s="416"/>
      <c r="H7" s="465" t="s">
        <v>24</v>
      </c>
      <c r="I7" s="538">
        <v>0.425431</v>
      </c>
      <c r="J7" s="538">
        <v>0.43604399999999999</v>
      </c>
      <c r="K7" s="435">
        <v>0.37980799999999998</v>
      </c>
      <c r="L7" s="541"/>
      <c r="M7" s="541" t="s">
        <v>24</v>
      </c>
      <c r="N7" s="435">
        <v>0.28736299999999998</v>
      </c>
      <c r="O7" s="435">
        <v>0.214837</v>
      </c>
      <c r="P7" s="435">
        <v>0.31753399999999998</v>
      </c>
      <c r="Q7" s="416"/>
      <c r="R7" s="416"/>
      <c r="S7" s="435"/>
    </row>
    <row r="8" spans="1:19" s="117" customFormat="1" ht="11.25" customHeight="1">
      <c r="A8" s="28"/>
      <c r="C8" s="86"/>
      <c r="D8" s="465" t="s">
        <v>294</v>
      </c>
      <c r="E8" s="538">
        <v>0.31317200000000001</v>
      </c>
      <c r="F8" s="538">
        <v>0.324938</v>
      </c>
      <c r="G8" s="416"/>
      <c r="H8" s="440" t="s">
        <v>28</v>
      </c>
      <c r="I8" s="539">
        <v>0.16494900000000001</v>
      </c>
      <c r="J8" s="539">
        <v>0.46080900000000002</v>
      </c>
      <c r="K8" s="540">
        <v>0.50098799999999999</v>
      </c>
      <c r="L8" s="541"/>
      <c r="M8" s="542" t="s">
        <v>28</v>
      </c>
      <c r="N8" s="540">
        <v>0.22978999999999999</v>
      </c>
      <c r="O8" s="540">
        <v>0.30238799999999999</v>
      </c>
      <c r="P8" s="540">
        <v>0.38581599999999999</v>
      </c>
      <c r="Q8" s="416"/>
      <c r="R8" s="416"/>
      <c r="S8" s="416"/>
    </row>
    <row r="9" spans="1:19" s="117" customFormat="1" ht="11.25" customHeight="1">
      <c r="A9" s="28"/>
      <c r="C9" s="86"/>
      <c r="D9" s="465" t="s">
        <v>310</v>
      </c>
      <c r="E9" s="538">
        <v>0.20711099999999999</v>
      </c>
      <c r="F9" s="538">
        <v>0.36568699999999998</v>
      </c>
      <c r="G9" s="416"/>
      <c r="H9" s="465" t="s">
        <v>21</v>
      </c>
      <c r="I9" s="538">
        <v>0.18113399999999999</v>
      </c>
      <c r="J9" s="538"/>
      <c r="K9" s="435">
        <v>0.24083199999999999</v>
      </c>
      <c r="L9" s="541"/>
      <c r="M9" s="541" t="s">
        <v>21</v>
      </c>
      <c r="N9" s="435">
        <v>0.251133</v>
      </c>
      <c r="O9" s="435"/>
      <c r="P9" s="435">
        <v>0.33601999999999999</v>
      </c>
      <c r="Q9" s="416"/>
      <c r="R9" s="416"/>
      <c r="S9" s="416"/>
    </row>
    <row r="10" spans="1:19" s="117" customFormat="1" ht="11.25" customHeight="1">
      <c r="A10" s="29"/>
      <c r="C10" s="86"/>
      <c r="D10" s="465" t="s">
        <v>296</v>
      </c>
      <c r="E10" s="538">
        <v>0.34611500000000001</v>
      </c>
      <c r="F10" s="538">
        <v>0.36626300000000001</v>
      </c>
      <c r="G10" s="416"/>
      <c r="H10" s="465" t="s">
        <v>6</v>
      </c>
      <c r="I10" s="538">
        <v>0.54929899999999998</v>
      </c>
      <c r="J10" s="538">
        <v>0.61751</v>
      </c>
      <c r="K10" s="435">
        <v>0.64867300000000006</v>
      </c>
      <c r="L10" s="541"/>
      <c r="M10" s="541" t="s">
        <v>6</v>
      </c>
      <c r="N10" s="435">
        <v>0.69947400000000004</v>
      </c>
      <c r="O10" s="435">
        <v>0.80261400000000005</v>
      </c>
      <c r="P10" s="435">
        <v>0.77720900000000004</v>
      </c>
      <c r="Q10" s="416"/>
      <c r="R10" s="416"/>
      <c r="S10" s="416"/>
    </row>
    <row r="11" spans="1:19" s="117" customFormat="1" ht="11.25" customHeight="1">
      <c r="A11" s="27"/>
      <c r="C11" s="86"/>
      <c r="D11" s="465" t="s">
        <v>298</v>
      </c>
      <c r="E11" s="538">
        <v>0.31753399999999998</v>
      </c>
      <c r="F11" s="538">
        <v>0.37980799999999998</v>
      </c>
      <c r="G11" s="416"/>
      <c r="H11" s="465" t="s">
        <v>18</v>
      </c>
      <c r="I11" s="538">
        <v>0.78343399999999996</v>
      </c>
      <c r="J11" s="538">
        <v>0.84003499999999998</v>
      </c>
      <c r="K11" s="435">
        <v>0.85520300000000005</v>
      </c>
      <c r="L11" s="541"/>
      <c r="M11" s="541" t="s">
        <v>18</v>
      </c>
      <c r="N11" s="435">
        <v>0.71553199999999995</v>
      </c>
      <c r="O11" s="435">
        <v>0.65622999999999998</v>
      </c>
      <c r="P11" s="435">
        <v>0.69693400000000005</v>
      </c>
      <c r="Q11" s="416"/>
      <c r="R11" s="416"/>
      <c r="S11" s="416"/>
    </row>
    <row r="12" spans="1:19" s="117" customFormat="1" ht="11.25" customHeight="1">
      <c r="A12" s="27"/>
      <c r="C12" s="86"/>
      <c r="D12" s="465" t="s">
        <v>301</v>
      </c>
      <c r="E12" s="538">
        <v>0.23008500000000001</v>
      </c>
      <c r="F12" s="538">
        <v>0.392069</v>
      </c>
      <c r="G12" s="416"/>
      <c r="H12" s="465" t="s">
        <v>16</v>
      </c>
      <c r="I12" s="538">
        <v>0.19089300000000001</v>
      </c>
      <c r="J12" s="538">
        <v>0.263876</v>
      </c>
      <c r="K12" s="435">
        <v>0.324938</v>
      </c>
      <c r="L12" s="541"/>
      <c r="M12" s="541" t="s">
        <v>16</v>
      </c>
      <c r="N12" s="435">
        <v>0.30640600000000001</v>
      </c>
      <c r="O12" s="435">
        <v>0.28919600000000001</v>
      </c>
      <c r="P12" s="435">
        <v>0.31317200000000001</v>
      </c>
      <c r="Q12" s="416"/>
      <c r="R12" s="416"/>
      <c r="S12" s="416"/>
    </row>
    <row r="13" spans="1:19" s="117" customFormat="1" ht="11.25" customHeight="1">
      <c r="A13" s="28"/>
      <c r="C13" s="86"/>
      <c r="D13" s="465" t="s">
        <v>300</v>
      </c>
      <c r="E13" s="538">
        <v>0.29549399999999998</v>
      </c>
      <c r="F13" s="538">
        <v>0.41753200000000001</v>
      </c>
      <c r="G13" s="416"/>
      <c r="H13" s="465" t="s">
        <v>29</v>
      </c>
      <c r="I13" s="538">
        <v>0.30990099999999998</v>
      </c>
      <c r="J13" s="538">
        <v>0.43496400000000002</v>
      </c>
      <c r="K13" s="435">
        <v>0.42610700000000001</v>
      </c>
      <c r="L13" s="541"/>
      <c r="M13" s="541" t="s">
        <v>29</v>
      </c>
      <c r="N13" s="435">
        <v>0.25294899999999998</v>
      </c>
      <c r="O13" s="435">
        <v>0.35396300000000003</v>
      </c>
      <c r="P13" s="435">
        <v>0.33762900000000001</v>
      </c>
      <c r="Q13" s="416"/>
      <c r="R13" s="416"/>
      <c r="S13" s="416"/>
    </row>
    <row r="14" spans="1:19" s="117" customFormat="1" ht="11.25" customHeight="1">
      <c r="A14" s="28"/>
      <c r="C14" s="86"/>
      <c r="D14" s="465" t="s">
        <v>292</v>
      </c>
      <c r="E14" s="538">
        <v>0.53434999999999999</v>
      </c>
      <c r="F14" s="538">
        <v>0.42327399999999998</v>
      </c>
      <c r="G14" s="416"/>
      <c r="H14" s="465" t="s">
        <v>13</v>
      </c>
      <c r="I14" s="538">
        <v>0.297624</v>
      </c>
      <c r="J14" s="538">
        <v>0.329928</v>
      </c>
      <c r="K14" s="435">
        <v>0.269482</v>
      </c>
      <c r="L14" s="541"/>
      <c r="M14" s="541" t="s">
        <v>13</v>
      </c>
      <c r="N14" s="435">
        <v>0.33614699999999997</v>
      </c>
      <c r="O14" s="435">
        <v>0.35239599999999999</v>
      </c>
      <c r="P14" s="435">
        <v>0.37482100000000002</v>
      </c>
      <c r="Q14" s="416"/>
      <c r="R14" s="416"/>
      <c r="S14" s="416"/>
    </row>
    <row r="15" spans="1:19" s="117" customFormat="1" ht="11.25" customHeight="1">
      <c r="A15" s="47"/>
      <c r="B15" s="120"/>
      <c r="C15" s="88"/>
      <c r="D15" s="465" t="s">
        <v>303</v>
      </c>
      <c r="E15" s="538">
        <v>0.33762900000000001</v>
      </c>
      <c r="F15" s="538">
        <v>0.42610700000000001</v>
      </c>
      <c r="G15" s="416"/>
      <c r="H15" s="465" t="s">
        <v>8</v>
      </c>
      <c r="I15" s="538">
        <v>0.42945</v>
      </c>
      <c r="J15" s="538">
        <v>0.41396100000000002</v>
      </c>
      <c r="K15" s="435">
        <v>0.439747</v>
      </c>
      <c r="L15" s="541"/>
      <c r="M15" s="541" t="s">
        <v>8</v>
      </c>
      <c r="N15" s="435">
        <v>0.44472800000000001</v>
      </c>
      <c r="O15" s="435">
        <v>0.42797299999999999</v>
      </c>
      <c r="P15" s="435">
        <v>0.46409600000000001</v>
      </c>
      <c r="Q15" s="416"/>
      <c r="R15" s="416"/>
      <c r="S15" s="416"/>
    </row>
    <row r="16" spans="1:19" s="209" customFormat="1" ht="11.25" customHeight="1">
      <c r="A16" s="113"/>
      <c r="B16" s="203"/>
      <c r="C16" s="89"/>
      <c r="D16" s="465" t="s">
        <v>305</v>
      </c>
      <c r="E16" s="538">
        <v>0.46409600000000001</v>
      </c>
      <c r="F16" s="538">
        <v>0.439747</v>
      </c>
      <c r="G16" s="410"/>
      <c r="H16" s="465" t="s">
        <v>15</v>
      </c>
      <c r="I16" s="538">
        <v>0.170433</v>
      </c>
      <c r="J16" s="538">
        <v>0.28079799999999999</v>
      </c>
      <c r="K16" s="492">
        <v>0.30928899999999998</v>
      </c>
      <c r="L16" s="543"/>
      <c r="M16" s="543" t="s">
        <v>15</v>
      </c>
      <c r="N16" s="492">
        <v>0.17056299999999999</v>
      </c>
      <c r="O16" s="492">
        <v>0.221473</v>
      </c>
      <c r="P16" s="492">
        <v>0.27071200000000001</v>
      </c>
      <c r="Q16" s="410"/>
      <c r="R16" s="410"/>
      <c r="S16" s="410"/>
    </row>
    <row r="17" spans="1:19" s="209" customFormat="1" ht="11.25" customHeight="1">
      <c r="A17" s="303"/>
      <c r="B17" s="14"/>
      <c r="C17" s="90"/>
      <c r="D17" s="465" t="s">
        <v>30</v>
      </c>
      <c r="E17" s="538">
        <v>0.391509</v>
      </c>
      <c r="F17" s="538">
        <v>0.446106</v>
      </c>
      <c r="G17" s="410"/>
      <c r="H17" s="465" t="s">
        <v>0</v>
      </c>
      <c r="I17" s="538">
        <v>0.60783200000000004</v>
      </c>
      <c r="J17" s="538">
        <v>0.64780400000000005</v>
      </c>
      <c r="K17" s="492">
        <v>0.59850000000000003</v>
      </c>
      <c r="L17" s="543"/>
      <c r="M17" s="543" t="s">
        <v>0</v>
      </c>
      <c r="N17" s="492">
        <v>0.59890399999999999</v>
      </c>
      <c r="O17" s="492">
        <v>0.56851300000000005</v>
      </c>
      <c r="P17" s="492">
        <v>0.57128400000000001</v>
      </c>
      <c r="Q17" s="410"/>
      <c r="R17" s="410"/>
      <c r="S17" s="410"/>
    </row>
    <row r="18" spans="1:19" s="209" customFormat="1" ht="11.25" customHeight="1">
      <c r="A18" s="113"/>
      <c r="B18" s="203"/>
      <c r="C18" s="89"/>
      <c r="D18" s="465" t="s">
        <v>309</v>
      </c>
      <c r="E18" s="538">
        <v>0.31910699999999997</v>
      </c>
      <c r="F18" s="538">
        <v>0.48596800000000001</v>
      </c>
      <c r="G18" s="410"/>
      <c r="H18" s="465" t="s">
        <v>1</v>
      </c>
      <c r="I18" s="538">
        <v>0.51966800000000002</v>
      </c>
      <c r="J18" s="538">
        <v>0.44395499999999999</v>
      </c>
      <c r="K18" s="492">
        <v>0.53085700000000002</v>
      </c>
      <c r="L18" s="543"/>
      <c r="M18" s="543" t="s">
        <v>1</v>
      </c>
      <c r="N18" s="492">
        <v>0.78259400000000001</v>
      </c>
      <c r="O18" s="492">
        <v>0.52361999999999997</v>
      </c>
      <c r="P18" s="492">
        <v>0.53675600000000001</v>
      </c>
      <c r="Q18" s="410"/>
      <c r="R18" s="410"/>
      <c r="S18" s="410"/>
    </row>
    <row r="19" spans="1:19" s="209" customFormat="1" ht="11.25" customHeight="1">
      <c r="B19" s="203"/>
      <c r="C19" s="89"/>
      <c r="D19" s="465" t="s">
        <v>382</v>
      </c>
      <c r="E19" s="538">
        <v>0.38581599999999999</v>
      </c>
      <c r="F19" s="538">
        <v>0.50098799999999999</v>
      </c>
      <c r="G19" s="410"/>
      <c r="H19" s="465" t="s">
        <v>20</v>
      </c>
      <c r="I19" s="538">
        <v>0.29200799999999999</v>
      </c>
      <c r="J19" s="538">
        <v>0.411468</v>
      </c>
      <c r="K19" s="492">
        <v>0.47773100000000002</v>
      </c>
      <c r="L19" s="543"/>
      <c r="M19" s="543" t="s">
        <v>20</v>
      </c>
      <c r="N19" s="492">
        <v>0.36412699999999998</v>
      </c>
      <c r="O19" s="492">
        <v>0.43525599999999998</v>
      </c>
      <c r="P19" s="492">
        <v>0.58151299999999995</v>
      </c>
      <c r="Q19" s="410"/>
      <c r="R19" s="410"/>
      <c r="S19" s="410"/>
    </row>
    <row r="20" spans="1:19" s="209" customFormat="1" ht="11.25" customHeight="1">
      <c r="A20" s="113"/>
      <c r="B20" s="203"/>
      <c r="C20" s="89"/>
      <c r="D20" s="465" t="s">
        <v>308</v>
      </c>
      <c r="E20" s="538">
        <v>0.53675600000000001</v>
      </c>
      <c r="F20" s="538">
        <v>0.53085700000000002</v>
      </c>
      <c r="G20" s="410"/>
      <c r="H20" s="465" t="s">
        <v>11</v>
      </c>
      <c r="I20" s="538">
        <v>0.36245500000000003</v>
      </c>
      <c r="J20" s="538">
        <v>0.30492900000000001</v>
      </c>
      <c r="K20" s="492">
        <v>0.36626300000000001</v>
      </c>
      <c r="L20" s="543"/>
      <c r="M20" s="543" t="s">
        <v>11</v>
      </c>
      <c r="N20" s="492">
        <v>0.34722399999999998</v>
      </c>
      <c r="O20" s="492">
        <v>0.30706</v>
      </c>
      <c r="P20" s="492">
        <v>0.34611500000000001</v>
      </c>
      <c r="Q20" s="410"/>
      <c r="R20" s="410"/>
      <c r="S20" s="410"/>
    </row>
    <row r="21" spans="1:19" s="209" customFormat="1" ht="11.25" customHeight="1">
      <c r="A21" s="113"/>
      <c r="B21" s="203"/>
      <c r="C21" s="89"/>
      <c r="D21" s="465" t="s">
        <v>640</v>
      </c>
      <c r="E21" s="538">
        <v>0.46424300000000002</v>
      </c>
      <c r="F21" s="538">
        <v>0.54550900000000002</v>
      </c>
      <c r="G21" s="410"/>
      <c r="H21" s="465" t="s">
        <v>14</v>
      </c>
      <c r="I21" s="538">
        <v>0.301817</v>
      </c>
      <c r="J21" s="538">
        <v>0.30322900000000003</v>
      </c>
      <c r="K21" s="492">
        <v>0.68046799999999996</v>
      </c>
      <c r="L21" s="543"/>
      <c r="M21" s="543" t="s">
        <v>14</v>
      </c>
      <c r="N21" s="492">
        <v>0.44334000000000001</v>
      </c>
      <c r="O21" s="492">
        <v>0.470833</v>
      </c>
      <c r="P21" s="492">
        <v>0.62999300000000003</v>
      </c>
      <c r="Q21" s="410"/>
      <c r="R21" s="410"/>
      <c r="S21" s="410"/>
    </row>
    <row r="22" spans="1:19" s="209" customFormat="1" ht="11.25" customHeight="1">
      <c r="A22" s="113"/>
      <c r="B22" s="203"/>
      <c r="C22" s="89"/>
      <c r="D22" s="465" t="s">
        <v>291</v>
      </c>
      <c r="E22" s="538">
        <v>0.44340600000000002</v>
      </c>
      <c r="F22" s="538">
        <v>0.54847400000000002</v>
      </c>
      <c r="G22" s="410"/>
      <c r="H22" s="465" t="s">
        <v>9</v>
      </c>
      <c r="I22" s="538">
        <v>0.40559299999999998</v>
      </c>
      <c r="J22" s="538">
        <v>0.44521699999999997</v>
      </c>
      <c r="K22" s="492">
        <v>0.48596800000000001</v>
      </c>
      <c r="L22" s="543"/>
      <c r="M22" s="543" t="s">
        <v>9</v>
      </c>
      <c r="N22" s="492">
        <v>0.272731</v>
      </c>
      <c r="O22" s="492">
        <v>0.30046600000000001</v>
      </c>
      <c r="P22" s="492">
        <v>0.31910699999999997</v>
      </c>
      <c r="Q22" s="410"/>
      <c r="R22" s="410"/>
      <c r="S22" s="410"/>
    </row>
    <row r="23" spans="1:19" s="209" customFormat="1" ht="11.25" customHeight="1">
      <c r="A23" s="113"/>
      <c r="B23" s="203"/>
      <c r="C23" s="89"/>
      <c r="D23" s="465" t="s">
        <v>297</v>
      </c>
      <c r="E23" s="538">
        <v>0.52689200000000003</v>
      </c>
      <c r="F23" s="538">
        <v>0.55276499999999995</v>
      </c>
      <c r="G23" s="410"/>
      <c r="H23" s="465" t="s">
        <v>22</v>
      </c>
      <c r="I23" s="538">
        <v>0.44047599999999998</v>
      </c>
      <c r="J23" s="538">
        <v>0.38584600000000002</v>
      </c>
      <c r="K23" s="492">
        <v>0.42327399999999998</v>
      </c>
      <c r="L23" s="543"/>
      <c r="M23" s="543" t="s">
        <v>22</v>
      </c>
      <c r="N23" s="492">
        <v>0.59114100000000003</v>
      </c>
      <c r="O23" s="492">
        <v>0.53434999999999999</v>
      </c>
      <c r="P23" s="492">
        <v>0.70556600000000003</v>
      </c>
      <c r="Q23" s="410"/>
      <c r="R23" s="410"/>
      <c r="S23" s="410"/>
    </row>
    <row r="24" spans="1:19" s="209" customFormat="1" ht="11.25" customHeight="1">
      <c r="A24" s="113"/>
      <c r="B24" s="203"/>
      <c r="C24" s="89"/>
      <c r="D24" s="465" t="s">
        <v>295</v>
      </c>
      <c r="E24" s="538">
        <v>0.57128400000000001</v>
      </c>
      <c r="F24" s="538">
        <v>0.59850000000000003</v>
      </c>
      <c r="G24" s="410"/>
      <c r="H24" s="465" t="s">
        <v>2</v>
      </c>
      <c r="I24" s="538">
        <v>0.24823200000000001</v>
      </c>
      <c r="J24" s="538">
        <v>0.251668</v>
      </c>
      <c r="K24" s="492">
        <v>0.276646</v>
      </c>
      <c r="L24" s="543"/>
      <c r="M24" s="543" t="s">
        <v>2</v>
      </c>
      <c r="N24" s="492">
        <v>0.13433800000000001</v>
      </c>
      <c r="O24" s="492">
        <v>0.18713099999999999</v>
      </c>
      <c r="P24" s="492">
        <v>0.197133</v>
      </c>
      <c r="Q24" s="410"/>
      <c r="R24" s="410"/>
      <c r="S24" s="410"/>
    </row>
    <row r="25" spans="1:19" s="209" customFormat="1" ht="11.25" customHeight="1">
      <c r="A25" s="113"/>
      <c r="B25" s="203"/>
      <c r="C25" s="89"/>
      <c r="D25" s="465" t="s">
        <v>307</v>
      </c>
      <c r="E25" s="538">
        <v>0.33189999999999997</v>
      </c>
      <c r="F25" s="538">
        <v>0.63853800000000005</v>
      </c>
      <c r="G25" s="410"/>
      <c r="H25" s="465" t="s">
        <v>3</v>
      </c>
      <c r="I25" s="538">
        <v>0.48237600000000003</v>
      </c>
      <c r="J25" s="538">
        <v>0.55480600000000002</v>
      </c>
      <c r="K25" s="492">
        <v>0.54847400000000002</v>
      </c>
      <c r="L25" s="543"/>
      <c r="M25" s="543" t="s">
        <v>3</v>
      </c>
      <c r="N25" s="492">
        <v>0.30839699999999998</v>
      </c>
      <c r="O25" s="492">
        <v>0.36026999999999998</v>
      </c>
      <c r="P25" s="492">
        <v>0.44340600000000002</v>
      </c>
      <c r="Q25" s="410"/>
      <c r="R25" s="410"/>
      <c r="S25" s="410"/>
    </row>
    <row r="26" spans="1:19" s="209" customFormat="1" ht="11.25" customHeight="1">
      <c r="A26" s="113"/>
      <c r="B26" s="203"/>
      <c r="C26" s="89"/>
      <c r="D26" s="465" t="s">
        <v>312</v>
      </c>
      <c r="E26" s="538">
        <v>0.77720900000000004</v>
      </c>
      <c r="F26" s="538">
        <v>0.64867300000000006</v>
      </c>
      <c r="G26" s="410"/>
      <c r="H26" s="465" t="s">
        <v>17</v>
      </c>
      <c r="I26" s="538">
        <v>0.60865800000000003</v>
      </c>
      <c r="J26" s="538">
        <v>0.56678200000000001</v>
      </c>
      <c r="K26" s="492">
        <v>0.63853800000000005</v>
      </c>
      <c r="L26" s="543"/>
      <c r="M26" s="543" t="s">
        <v>17</v>
      </c>
      <c r="N26" s="492">
        <v>0.39089600000000002</v>
      </c>
      <c r="O26" s="492">
        <v>0.33086300000000002</v>
      </c>
      <c r="P26" s="492">
        <v>0.33189999999999997</v>
      </c>
      <c r="Q26" s="410"/>
      <c r="R26" s="410"/>
      <c r="S26" s="410"/>
    </row>
    <row r="27" spans="1:19" s="209" customFormat="1" ht="11.25" customHeight="1">
      <c r="A27" s="113"/>
      <c r="B27" s="203"/>
      <c r="C27" s="89"/>
      <c r="D27" s="465" t="s">
        <v>299</v>
      </c>
      <c r="E27" s="538">
        <v>0.73353400000000002</v>
      </c>
      <c r="F27" s="538">
        <v>0.71016199999999996</v>
      </c>
      <c r="G27" s="410"/>
      <c r="H27" s="465" t="s">
        <v>25</v>
      </c>
      <c r="I27" s="538">
        <v>0.41786000000000001</v>
      </c>
      <c r="J27" s="538">
        <v>0.26481300000000002</v>
      </c>
      <c r="K27" s="492">
        <v>0.36568699999999998</v>
      </c>
      <c r="L27" s="543"/>
      <c r="M27" s="543" t="s">
        <v>25</v>
      </c>
      <c r="N27" s="492">
        <v>0.18032999999999999</v>
      </c>
      <c r="O27" s="492">
        <v>0.194323</v>
      </c>
      <c r="P27" s="492">
        <v>0.20711099999999999</v>
      </c>
      <c r="Q27" s="410"/>
      <c r="R27" s="410"/>
      <c r="S27" s="410"/>
    </row>
    <row r="28" spans="1:19" s="209" customFormat="1" ht="11.25" customHeight="1">
      <c r="A28" s="113"/>
      <c r="B28" s="203"/>
      <c r="C28" s="89"/>
      <c r="D28" s="410" t="s">
        <v>313</v>
      </c>
      <c r="E28" s="492">
        <v>0.69693400000000005</v>
      </c>
      <c r="F28" s="492">
        <v>0.85520300000000005</v>
      </c>
      <c r="G28" s="410"/>
      <c r="H28" s="465" t="s">
        <v>4</v>
      </c>
      <c r="I28" s="538">
        <v>8.6559999999999998E-2</v>
      </c>
      <c r="J28" s="538">
        <v>0.17302200000000001</v>
      </c>
      <c r="K28" s="492">
        <v>6.3673999999999994E-2</v>
      </c>
      <c r="L28" s="543"/>
      <c r="M28" s="543" t="s">
        <v>4</v>
      </c>
      <c r="N28" s="492">
        <v>9.6179000000000001E-2</v>
      </c>
      <c r="O28" s="492">
        <v>0.130859</v>
      </c>
      <c r="P28" s="492">
        <v>0.111829</v>
      </c>
      <c r="Q28" s="410"/>
      <c r="R28" s="410"/>
      <c r="S28" s="410"/>
    </row>
    <row r="29" spans="1:19" s="209" customFormat="1" ht="11.25" customHeight="1">
      <c r="A29" s="313"/>
      <c r="B29" s="203"/>
      <c r="C29" s="89"/>
      <c r="D29" s="416"/>
      <c r="E29" s="416"/>
      <c r="F29" s="416"/>
      <c r="G29" s="410"/>
      <c r="H29" s="465" t="s">
        <v>5</v>
      </c>
      <c r="I29" s="538">
        <v>0.33457500000000001</v>
      </c>
      <c r="J29" s="538">
        <v>0.32814900000000002</v>
      </c>
      <c r="K29" s="492">
        <v>0.392069</v>
      </c>
      <c r="L29" s="543"/>
      <c r="M29" s="543" t="s">
        <v>5</v>
      </c>
      <c r="N29" s="492">
        <v>0.26636300000000002</v>
      </c>
      <c r="O29" s="492">
        <v>0.21163100000000001</v>
      </c>
      <c r="P29" s="492">
        <v>0.23008500000000001</v>
      </c>
      <c r="Q29" s="410"/>
      <c r="R29" s="410"/>
      <c r="S29" s="410"/>
    </row>
    <row r="30" spans="1:19" s="209" customFormat="1" ht="11.25" customHeight="1">
      <c r="A30" s="113"/>
      <c r="B30" s="203"/>
      <c r="C30" s="89"/>
      <c r="D30" s="465" t="s">
        <v>302</v>
      </c>
      <c r="E30" s="538">
        <v>0.33601999999999999</v>
      </c>
      <c r="F30" s="538">
        <v>0.24083199999999999</v>
      </c>
      <c r="G30" s="410"/>
      <c r="H30" s="465" t="s">
        <v>7</v>
      </c>
      <c r="I30" s="538">
        <v>0.42907800000000001</v>
      </c>
      <c r="J30" s="538">
        <v>0.42538500000000001</v>
      </c>
      <c r="K30" s="492">
        <v>0.41753200000000001</v>
      </c>
      <c r="L30" s="543"/>
      <c r="M30" s="543" t="s">
        <v>7</v>
      </c>
      <c r="N30" s="492">
        <v>0.30881900000000001</v>
      </c>
      <c r="O30" s="492">
        <v>0.28924</v>
      </c>
      <c r="P30" s="492">
        <v>0.29549399999999998</v>
      </c>
      <c r="Q30" s="410"/>
      <c r="R30" s="410"/>
      <c r="S30" s="410"/>
    </row>
    <row r="31" spans="1:19" s="209" customFormat="1" ht="11.25" customHeight="1">
      <c r="A31" s="113"/>
      <c r="B31" s="203"/>
      <c r="C31" s="89"/>
      <c r="D31" s="465" t="s">
        <v>311</v>
      </c>
      <c r="E31" s="538">
        <v>0.37482100000000002</v>
      </c>
      <c r="F31" s="538">
        <v>0.269482</v>
      </c>
      <c r="G31" s="410"/>
      <c r="H31" s="465" t="s">
        <v>10</v>
      </c>
      <c r="I31" s="538">
        <v>0.471551</v>
      </c>
      <c r="J31" s="538">
        <v>0.43868000000000001</v>
      </c>
      <c r="K31" s="492">
        <v>0.55276499999999995</v>
      </c>
      <c r="L31" s="543"/>
      <c r="M31" s="543" t="s">
        <v>10</v>
      </c>
      <c r="N31" s="492">
        <v>0.44120599999999999</v>
      </c>
      <c r="O31" s="492">
        <v>0.41809099999999999</v>
      </c>
      <c r="P31" s="492">
        <v>0.52689200000000003</v>
      </c>
      <c r="Q31" s="410"/>
      <c r="R31" s="410"/>
      <c r="S31" s="410"/>
    </row>
    <row r="32" spans="1:19" s="209" customFormat="1" ht="11.25" customHeight="1">
      <c r="A32" s="113"/>
      <c r="B32" s="203"/>
      <c r="C32" s="89"/>
      <c r="D32" s="465" t="s">
        <v>14</v>
      </c>
      <c r="E32" s="538">
        <v>0.62999300000000003</v>
      </c>
      <c r="F32" s="538">
        <v>0.68046799999999996</v>
      </c>
      <c r="G32" s="428"/>
      <c r="H32" s="465" t="s">
        <v>19</v>
      </c>
      <c r="I32" s="538">
        <v>0.58494400000000002</v>
      </c>
      <c r="J32" s="538">
        <v>0.57572400000000001</v>
      </c>
      <c r="K32" s="492">
        <v>0.71016199999999996</v>
      </c>
      <c r="L32" s="543"/>
      <c r="M32" s="543" t="s">
        <v>19</v>
      </c>
      <c r="N32" s="492">
        <v>0.60384300000000002</v>
      </c>
      <c r="O32" s="492">
        <v>0.53571800000000003</v>
      </c>
      <c r="P32" s="492">
        <v>0.73353400000000002</v>
      </c>
      <c r="Q32" s="410"/>
      <c r="R32" s="410"/>
      <c r="S32" s="410"/>
    </row>
    <row r="33" spans="1:19" s="209" customFormat="1" ht="11.25" customHeight="1">
      <c r="A33" s="113"/>
      <c r="B33" s="203"/>
      <c r="C33" s="89"/>
      <c r="D33" s="465" t="s">
        <v>316</v>
      </c>
      <c r="E33" s="538">
        <v>0.27071200000000001</v>
      </c>
      <c r="F33" s="538">
        <v>0.30928899999999998</v>
      </c>
      <c r="G33" s="428"/>
      <c r="H33" s="406" t="s">
        <v>93</v>
      </c>
      <c r="I33" s="492">
        <v>0.56581400000000004</v>
      </c>
      <c r="J33" s="492">
        <v>0.56113400000000002</v>
      </c>
      <c r="K33" s="492">
        <v>0.54550900000000002</v>
      </c>
      <c r="L33" s="543"/>
      <c r="M33" s="543" t="s">
        <v>93</v>
      </c>
      <c r="N33" s="492">
        <v>0.47262399999999999</v>
      </c>
      <c r="O33" s="492">
        <v>0.39745200000000003</v>
      </c>
      <c r="P33" s="492">
        <v>0.46424300000000002</v>
      </c>
      <c r="Q33" s="410"/>
      <c r="R33" s="410"/>
      <c r="S33" s="410"/>
    </row>
    <row r="34" spans="1:19" s="209" customFormat="1" ht="11.25" customHeight="1">
      <c r="A34" s="113"/>
      <c r="B34" s="203"/>
      <c r="C34" s="89"/>
      <c r="D34" s="465" t="s">
        <v>381</v>
      </c>
      <c r="E34" s="538">
        <v>0.58151299999999995</v>
      </c>
      <c r="F34" s="538">
        <v>0.47773100000000002</v>
      </c>
      <c r="G34" s="428"/>
      <c r="H34" s="428"/>
      <c r="I34" s="543"/>
      <c r="J34" s="543"/>
      <c r="K34" s="543"/>
      <c r="L34" s="543"/>
      <c r="M34" s="543"/>
      <c r="N34" s="543"/>
      <c r="O34" s="543"/>
      <c r="P34" s="410"/>
      <c r="Q34" s="410"/>
      <c r="R34" s="410"/>
      <c r="S34" s="410"/>
    </row>
    <row r="35" spans="1:19" s="209" customFormat="1" ht="11.25" customHeight="1">
      <c r="A35" s="113"/>
      <c r="B35" s="203"/>
      <c r="C35" s="89"/>
      <c r="G35" s="108"/>
      <c r="H35" s="108"/>
    </row>
    <row r="36" spans="1:19" s="209" customFormat="1" ht="11.25" customHeight="1">
      <c r="A36" s="113"/>
      <c r="B36" s="203"/>
      <c r="C36" s="89"/>
      <c r="G36" s="108"/>
      <c r="H36" s="108"/>
    </row>
    <row r="37" spans="1:19" s="209" customFormat="1" ht="11.25" customHeight="1">
      <c r="A37" s="10"/>
      <c r="B37" s="203"/>
      <c r="C37" s="89"/>
    </row>
    <row r="38" spans="1:19" s="209" customFormat="1" ht="11.25" customHeight="1">
      <c r="A38" s="10"/>
      <c r="B38" s="203"/>
      <c r="C38" s="89"/>
    </row>
    <row r="39" spans="1:19" s="209" customFormat="1" ht="11.25" customHeight="1">
      <c r="A39" s="113"/>
      <c r="B39" s="203"/>
      <c r="C39" s="89"/>
    </row>
    <row r="40" spans="1:19" s="209" customFormat="1" ht="11.25" customHeight="1">
      <c r="A40" s="113"/>
      <c r="B40" s="203"/>
      <c r="C40" s="89"/>
    </row>
    <row r="41" spans="1:19" s="209" customFormat="1" ht="11.25" customHeight="1">
      <c r="A41" s="113"/>
      <c r="B41" s="203"/>
      <c r="C41" s="89"/>
    </row>
    <row r="42" spans="1:19" s="209" customFormat="1" ht="11.25" customHeight="1">
      <c r="A42" s="113"/>
      <c r="B42" s="203"/>
      <c r="C42" s="89"/>
    </row>
    <row r="43" spans="1:19" s="209" customFormat="1" ht="11.25" customHeight="1">
      <c r="A43" s="43"/>
      <c r="B43" s="203"/>
      <c r="C43" s="89"/>
    </row>
    <row r="44" spans="1:19" s="209" customFormat="1" ht="11.25" customHeight="1">
      <c r="A44" s="43"/>
      <c r="B44" s="203"/>
      <c r="C44" s="89"/>
    </row>
    <row r="45" spans="1:19" s="209" customFormat="1" ht="11.25" customHeight="1">
      <c r="A45" s="43" t="s">
        <v>409</v>
      </c>
      <c r="B45" s="203"/>
      <c r="C45" s="89"/>
    </row>
    <row r="46" spans="1:19" s="209" customFormat="1" ht="15" customHeight="1">
      <c r="A46" s="1" t="s">
        <v>410</v>
      </c>
      <c r="B46" s="203"/>
      <c r="C46" s="89"/>
    </row>
    <row r="47" spans="1:19" s="209" customFormat="1" ht="11.25" customHeight="1">
      <c r="A47" s="113"/>
      <c r="B47" s="203"/>
      <c r="C47" s="89"/>
    </row>
    <row r="48" spans="1:19" s="209" customFormat="1" ht="11.25" customHeight="1">
      <c r="B48" s="203"/>
      <c r="C48" s="89"/>
    </row>
    <row r="49" spans="2:4" s="209" customFormat="1" ht="11.25" customHeight="1">
      <c r="B49" s="203"/>
      <c r="C49" s="89"/>
    </row>
    <row r="50" spans="2:4" s="111" customFormat="1" ht="11.25" customHeight="1">
      <c r="B50" s="203"/>
      <c r="C50" s="89"/>
      <c r="D50" s="209"/>
    </row>
    <row r="51" spans="2:4" s="111" customFormat="1" ht="11.25" customHeight="1">
      <c r="B51" s="203"/>
      <c r="C51" s="89"/>
      <c r="D51" s="209"/>
    </row>
    <row r="52" spans="2:4" s="111" customFormat="1" ht="11.25" customHeight="1">
      <c r="B52" s="203"/>
      <c r="C52" s="89"/>
    </row>
    <row r="53" spans="2:4" s="111" customFormat="1" ht="11.25" customHeight="1">
      <c r="B53" s="203"/>
      <c r="C53" s="89"/>
    </row>
    <row r="54" spans="2:4" s="111" customFormat="1" ht="11.25" customHeight="1">
      <c r="B54" s="203"/>
      <c r="C54" s="89"/>
    </row>
    <row r="55" spans="2:4" s="111" customFormat="1" ht="11.25" customHeight="1">
      <c r="B55" s="203"/>
      <c r="C55" s="89"/>
    </row>
    <row r="56" spans="2:4" s="111" customFormat="1" ht="11.25" customHeight="1">
      <c r="B56" s="203"/>
      <c r="C56" s="89"/>
    </row>
    <row r="57" spans="2:4" s="111" customFormat="1" ht="10.5">
      <c r="B57" s="203"/>
      <c r="C57" s="89"/>
    </row>
    <row r="58" spans="2:4" s="111" customFormat="1" ht="10.5">
      <c r="B58" s="203"/>
      <c r="C58" s="89"/>
    </row>
    <row r="59" spans="2:4" s="111" customFormat="1" ht="10.5">
      <c r="B59" s="203"/>
      <c r="C59" s="89"/>
    </row>
  </sheetData>
  <mergeCells count="1">
    <mergeCell ref="E3:F3"/>
  </mergeCells>
  <hyperlinks>
    <hyperlink ref="C1" location="Contents!A1" display="Back to the Contents"/>
    <hyperlink ref="C2" location="Methodology!A1" display="Methodology"/>
  </hyperlinks>
  <pageMargins left="0.78740157480314965" right="0.78740157480314965" top="0.23622047244094491" bottom="0.47244094488188981" header="0" footer="7.874015748031496E-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24</vt:i4>
      </vt:variant>
      <vt:variant>
        <vt:lpstr>Pojmenované oblasti</vt:lpstr>
      </vt:variant>
      <vt:variant>
        <vt:i4>22</vt:i4>
      </vt:variant>
    </vt:vector>
  </HeadingPairs>
  <TitlesOfParts>
    <vt:vector size="46" baseType="lpstr">
      <vt:lpstr>Contents</vt:lpstr>
      <vt:lpstr>Methodology</vt:lpstr>
      <vt:lpstr>F1</vt:lpstr>
      <vt:lpstr>F2</vt:lpstr>
      <vt:lpstr>F3</vt:lpstr>
      <vt:lpstr>F4</vt:lpstr>
      <vt:lpstr>F5</vt:lpstr>
      <vt:lpstr>F6</vt:lpstr>
      <vt:lpstr>F7</vt:lpstr>
      <vt:lpstr>F8</vt:lpstr>
      <vt:lpstr>F9</vt:lpstr>
      <vt:lpstr>F10</vt:lpstr>
      <vt:lpstr>F11</vt:lpstr>
      <vt:lpstr>F12</vt:lpstr>
      <vt:lpstr>F13</vt:lpstr>
      <vt:lpstr>F14</vt:lpstr>
      <vt:lpstr>F15</vt:lpstr>
      <vt:lpstr>F16</vt:lpstr>
      <vt:lpstr>F17</vt:lpstr>
      <vt:lpstr>F18</vt:lpstr>
      <vt:lpstr>F19</vt:lpstr>
      <vt:lpstr>F20</vt:lpstr>
      <vt:lpstr>F21</vt:lpstr>
      <vt:lpstr>F22</vt:lpstr>
      <vt:lpstr>'F1'!Oblast_tisku</vt:lpstr>
      <vt:lpstr>'F10'!Oblast_tisku</vt:lpstr>
      <vt:lpstr>'F11'!Oblast_tisku</vt:lpstr>
      <vt:lpstr>'F12'!Oblast_tisku</vt:lpstr>
      <vt:lpstr>'F13'!Oblast_tisku</vt:lpstr>
      <vt:lpstr>'F14'!Oblast_tisku</vt:lpstr>
      <vt:lpstr>'F15'!Oblast_tisku</vt:lpstr>
      <vt:lpstr>'F16'!Oblast_tisku</vt:lpstr>
      <vt:lpstr>'F17'!Oblast_tisku</vt:lpstr>
      <vt:lpstr>'F18'!Oblast_tisku</vt:lpstr>
      <vt:lpstr>'F19'!Oblast_tisku</vt:lpstr>
      <vt:lpstr>'F2'!Oblast_tisku</vt:lpstr>
      <vt:lpstr>'F20'!Oblast_tisku</vt:lpstr>
      <vt:lpstr>'F21'!Oblast_tisku</vt:lpstr>
      <vt:lpstr>'F22'!Oblast_tisku</vt:lpstr>
      <vt:lpstr>'F3'!Oblast_tisku</vt:lpstr>
      <vt:lpstr>'F4'!Oblast_tisku</vt:lpstr>
      <vt:lpstr>'F5'!Oblast_tisku</vt:lpstr>
      <vt:lpstr>'F6'!Oblast_tisku</vt:lpstr>
      <vt:lpstr>'F7'!Oblast_tisku</vt:lpstr>
      <vt:lpstr>'F8'!Oblast_tisku</vt:lpstr>
      <vt:lpstr>'F9'!Oblast_tisku</vt:lpstr>
    </vt:vector>
  </TitlesOfParts>
  <Company>CSU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 Service</dc:creator>
  <cp:lastModifiedBy>Kamila Burešová</cp:lastModifiedBy>
  <cp:lastPrinted>2018-04-27T12:42:14Z</cp:lastPrinted>
  <dcterms:created xsi:type="dcterms:W3CDTF">2008-02-19T13:06:29Z</dcterms:created>
  <dcterms:modified xsi:type="dcterms:W3CDTF">2018-04-27T12:42:36Z</dcterms:modified>
</cp:coreProperties>
</file>