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445" windowHeight="6225"/>
  </bookViews>
  <sheets>
    <sheet name="5-3" sheetId="6" r:id="rId1"/>
  </sheets>
  <definedNames>
    <definedName name="_xlnm.Print_Area" localSheetId="0">'5-3'!$A$1:$G$57</definedName>
    <definedName name="ZZZZZ">#REF!</definedName>
  </definedNames>
  <calcPr calcId="125725"/>
</workbook>
</file>

<file path=xl/calcChain.xml><?xml version="1.0" encoding="utf-8"?>
<calcChain xmlns="http://schemas.openxmlformats.org/spreadsheetml/2006/main">
  <c r="L30" i="6"/>
  <c r="L31"/>
  <c r="Q14"/>
  <c r="Q15"/>
  <c r="Q16"/>
  <c r="Q17"/>
  <c r="Q18"/>
  <c r="Q19"/>
  <c r="Q20"/>
</calcChain>
</file>

<file path=xl/sharedStrings.xml><?xml version="1.0" encoding="utf-8"?>
<sst xmlns="http://schemas.openxmlformats.org/spreadsheetml/2006/main" count="90" uniqueCount="43">
  <si>
    <t>18 000 +</t>
  </si>
  <si>
    <t>17 000  - 17 999</t>
  </si>
  <si>
    <t>16 000  - 16 999</t>
  </si>
  <si>
    <t>15 000  - 15 999</t>
  </si>
  <si>
    <t>14 000  - 14 999</t>
  </si>
  <si>
    <t>13 000  - 13 999</t>
  </si>
  <si>
    <t>12 000  - 12 999</t>
  </si>
  <si>
    <t>11 000  - 11 999</t>
  </si>
  <si>
    <t>10 000  - 10 999</t>
  </si>
  <si>
    <t xml:space="preserve">  9 000  -   9 999</t>
  </si>
  <si>
    <t xml:space="preserve">  3 000  -   3 999</t>
  </si>
  <si>
    <t xml:space="preserve">         1  -   2 999</t>
  </si>
  <si>
    <t>SOCIAL SECURITY</t>
  </si>
  <si>
    <t xml:space="preserve">SOCIÁLNÍ ZABEZPEČENÍ  </t>
  </si>
  <si>
    <t>Měsíční výše důchodu  v Kč</t>
  </si>
  <si>
    <t xml:space="preserve">              Česká správa sociálního zabezpečení</t>
  </si>
  <si>
    <t>Monthly amount 
of pension (CZK)</t>
  </si>
  <si>
    <r>
      <t xml:space="preserve">III. stupeň
</t>
    </r>
    <r>
      <rPr>
        <i/>
        <sz val="8"/>
        <rFont val="Arial CE"/>
        <charset val="238"/>
      </rPr>
      <t>third degree</t>
    </r>
  </si>
  <si>
    <r>
      <t xml:space="preserve">II. stupeň
</t>
    </r>
    <r>
      <rPr>
        <i/>
        <sz val="8"/>
        <rFont val="Arial CE"/>
        <charset val="238"/>
      </rPr>
      <t>second degree</t>
    </r>
  </si>
  <si>
    <r>
      <t xml:space="preserve">I. stupeň
</t>
    </r>
    <r>
      <rPr>
        <i/>
        <sz val="8"/>
        <rFont val="Arial CE"/>
        <charset val="238"/>
      </rPr>
      <t>first degree</t>
    </r>
  </si>
  <si>
    <t xml:space="preserve">  4 000  -   4 999</t>
  </si>
  <si>
    <t xml:space="preserve">  5 000  -   5 999</t>
  </si>
  <si>
    <t xml:space="preserve">  6 000  -   6 999</t>
  </si>
  <si>
    <t xml:space="preserve">  7 000  -   7 999</t>
  </si>
  <si>
    <t xml:space="preserve">  8 000  -   8 999</t>
  </si>
  <si>
    <t>Sources: Ministry of Labour and Social Affairs</t>
  </si>
  <si>
    <t>Czech Social Security Administration</t>
  </si>
  <si>
    <r>
      <t xml:space="preserve">Ženy                  </t>
    </r>
    <r>
      <rPr>
        <i/>
        <sz val="8"/>
        <rFont val="Arial CE"/>
        <family val="2"/>
        <charset val="238"/>
      </rPr>
      <t xml:space="preserve">  Females</t>
    </r>
  </si>
  <si>
    <r>
      <t xml:space="preserve">Druh důchodu </t>
    </r>
    <r>
      <rPr>
        <i/>
        <sz val="8"/>
        <rFont val="Arial CE"/>
        <family val="2"/>
        <charset val="238"/>
      </rPr>
      <t xml:space="preserve">                   Type of pension</t>
    </r>
  </si>
  <si>
    <t>Starobní</t>
  </si>
  <si>
    <r>
      <t xml:space="preserve">Invalidní / </t>
    </r>
    <r>
      <rPr>
        <i/>
        <sz val="8"/>
        <rFont val="Arial CE"/>
        <charset val="238"/>
      </rPr>
      <t>Disability pension</t>
    </r>
  </si>
  <si>
    <r>
      <t xml:space="preserve">Vdovský / </t>
    </r>
    <r>
      <rPr>
        <i/>
        <sz val="8"/>
        <rFont val="Arial CE"/>
        <family val="2"/>
        <charset val="238"/>
      </rPr>
      <t>Widow's pension</t>
    </r>
  </si>
  <si>
    <t>Old-age 
pension</t>
  </si>
  <si>
    <r>
      <t xml:space="preserve">Muži                  </t>
    </r>
    <r>
      <rPr>
        <i/>
        <sz val="8"/>
        <rFont val="Arial CE"/>
        <family val="2"/>
        <charset val="238"/>
      </rPr>
      <t xml:space="preserve">  Males</t>
    </r>
  </si>
  <si>
    <t xml:space="preserve">Pramen: Ministerstvo práce a sociálních věcí </t>
  </si>
  <si>
    <t>5 - 3.  Důchodci v členění podle pohlaví, druhu důchodu a jeho výše k 31. 12. 2017</t>
  </si>
  <si>
    <t xml:space="preserve">         Pensioners by sex, and by type and amount of pensions as at 31 December 2017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</si>
  <si>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Includes single pensions only.</t>
    </r>
  </si>
  <si>
    <t>-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</si>
  <si>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Zahrnuje pouze sólo důchody.</t>
    </r>
  </si>
  <si>
    <r>
      <t xml:space="preserve">V souběhu
</t>
    </r>
    <r>
      <rPr>
        <i/>
        <sz val="8"/>
        <rFont val="Arial CE"/>
        <charset val="238"/>
      </rPr>
      <t>Combined pension</t>
    </r>
  </si>
  <si>
    <r>
      <t xml:space="preserve">Vdovecký / </t>
    </r>
    <r>
      <rPr>
        <i/>
        <sz val="8"/>
        <rFont val="Arial CE"/>
        <family val="2"/>
        <charset val="238"/>
      </rPr>
      <t>Widower's pension</t>
    </r>
  </si>
  <si>
    <r>
      <t>Sólo</t>
    </r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
</t>
    </r>
    <r>
      <rPr>
        <i/>
        <sz val="8"/>
        <rFont val="Arial CE"/>
        <charset val="238"/>
      </rPr>
      <t>Single pension</t>
    </r>
    <r>
      <rPr>
        <i/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</si>
</sst>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#,##0_K"/>
    <numFmt numFmtId="165" formatCode="#,##0&quot; &quot;"/>
    <numFmt numFmtId="166" formatCode="0.0"/>
    <numFmt numFmtId="167" formatCode="#,##0&quot;  &quot;"/>
    <numFmt numFmtId="168" formatCode="#,##0.0_ ;\-#,##0.0\ "/>
  </numFmts>
  <fonts count="25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i/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color theme="1"/>
      <name val="Arial CE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2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1" fillId="0" borderId="0"/>
    <xf numFmtId="0" fontId="2" fillId="0" borderId="0"/>
    <xf numFmtId="164" fontId="1" fillId="0" borderId="0"/>
    <xf numFmtId="0" fontId="2" fillId="0" borderId="0"/>
    <xf numFmtId="9" fontId="21" fillId="0" borderId="0" applyFont="0" applyFill="0" applyBorder="0" applyAlignment="0" applyProtection="0"/>
    <xf numFmtId="0" fontId="23" fillId="0" borderId="0"/>
    <xf numFmtId="0" fontId="2" fillId="0" borderId="0"/>
  </cellStyleXfs>
  <cellXfs count="80">
    <xf numFmtId="0" fontId="0" fillId="0" borderId="0" xfId="0"/>
    <xf numFmtId="0" fontId="2" fillId="0" borderId="0" xfId="6" applyFill="1"/>
    <xf numFmtId="166" fontId="3" fillId="0" borderId="0" xfId="1" applyNumberFormat="1" applyFont="1" applyFill="1" applyAlignment="1">
      <alignment horizontal="right"/>
    </xf>
    <xf numFmtId="0" fontId="4" fillId="0" borderId="2" xfId="6" applyFont="1" applyFill="1" applyBorder="1"/>
    <xf numFmtId="164" fontId="4" fillId="0" borderId="3" xfId="7" applyFont="1" applyFill="1" applyBorder="1"/>
    <xf numFmtId="164" fontId="4" fillId="0" borderId="4" xfId="7" applyFont="1" applyFill="1" applyBorder="1"/>
    <xf numFmtId="0" fontId="3" fillId="0" borderId="4" xfId="6" applyFont="1" applyFill="1" applyBorder="1"/>
    <xf numFmtId="0" fontId="3" fillId="0" borderId="4" xfId="6" applyFont="1" applyFill="1" applyBorder="1" applyAlignment="1">
      <alignment horizontal="left"/>
    </xf>
    <xf numFmtId="165" fontId="8" fillId="0" borderId="5" xfId="6" applyNumberFormat="1" applyFont="1" applyFill="1" applyBorder="1" applyAlignment="1"/>
    <xf numFmtId="0" fontId="3" fillId="0" borderId="6" xfId="6" applyFont="1" applyFill="1" applyBorder="1" applyAlignment="1">
      <alignment horizontal="left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3" fontId="3" fillId="0" borderId="0" xfId="1" applyNumberFormat="1" applyFont="1" applyFill="1" applyAlignment="1">
      <alignment horizontal="right"/>
    </xf>
    <xf numFmtId="0" fontId="7" fillId="0" borderId="0" xfId="6" applyFont="1" applyFill="1"/>
    <xf numFmtId="164" fontId="4" fillId="0" borderId="4" xfId="7" applyFont="1" applyFill="1" applyBorder="1" applyAlignment="1">
      <alignment horizontal="right"/>
    </xf>
    <xf numFmtId="165" fontId="14" fillId="0" borderId="5" xfId="6" applyNumberFormat="1" applyFont="1" applyFill="1" applyBorder="1" applyAlignment="1"/>
    <xf numFmtId="165" fontId="18" fillId="0" borderId="4" xfId="6" applyNumberFormat="1" applyFont="1" applyFill="1" applyBorder="1" applyAlignment="1">
      <alignment horizontal="right"/>
    </xf>
    <xf numFmtId="165" fontId="18" fillId="0" borderId="4" xfId="1" applyNumberFormat="1" applyFont="1" applyFill="1" applyBorder="1" applyAlignment="1">
      <alignment horizontal="right"/>
    </xf>
    <xf numFmtId="164" fontId="18" fillId="0" borderId="4" xfId="7" applyFont="1" applyFill="1" applyBorder="1"/>
    <xf numFmtId="164" fontId="18" fillId="0" borderId="3" xfId="7" applyFont="1" applyFill="1" applyBorder="1"/>
    <xf numFmtId="164" fontId="18" fillId="0" borderId="4" xfId="7" applyFont="1" applyFill="1" applyBorder="1" applyAlignment="1">
      <alignment horizontal="right"/>
    </xf>
    <xf numFmtId="0" fontId="7" fillId="0" borderId="0" xfId="6" applyFont="1" applyFill="1" applyAlignment="1">
      <alignment horizontal="left"/>
    </xf>
    <xf numFmtId="0" fontId="6" fillId="0" borderId="0" xfId="6" applyFont="1" applyFill="1" applyAlignment="1">
      <alignment horizontal="right"/>
    </xf>
    <xf numFmtId="0" fontId="8" fillId="0" borderId="0" xfId="6" applyFont="1" applyFill="1" applyAlignment="1">
      <alignment horizontal="right"/>
    </xf>
    <xf numFmtId="0" fontId="15" fillId="0" borderId="0" xfId="6" applyFont="1" applyFill="1"/>
    <xf numFmtId="0" fontId="8" fillId="0" borderId="0" xfId="6" applyFont="1" applyFill="1" applyAlignment="1"/>
    <xf numFmtId="0" fontId="16" fillId="0" borderId="0" xfId="6" applyFont="1" applyFill="1" applyAlignment="1"/>
    <xf numFmtId="0" fontId="17" fillId="0" borderId="0" xfId="6" applyFont="1" applyFill="1"/>
    <xf numFmtId="165" fontId="2" fillId="0" borderId="0" xfId="6" applyNumberFormat="1" applyFill="1"/>
    <xf numFmtId="0" fontId="3" fillId="0" borderId="0" xfId="8" applyFont="1" applyFill="1"/>
    <xf numFmtId="0" fontId="17" fillId="0" borderId="0" xfId="8" applyFont="1" applyFill="1"/>
    <xf numFmtId="164" fontId="2" fillId="0" borderId="0" xfId="6" applyNumberFormat="1" applyFill="1"/>
    <xf numFmtId="0" fontId="4" fillId="0" borderId="0" xfId="0" applyFont="1" applyFill="1" applyBorder="1" applyAlignment="1">
      <alignment horizontal="left" indent="3"/>
    </xf>
    <xf numFmtId="167" fontId="4" fillId="0" borderId="0" xfId="9" applyNumberFormat="1" applyFont="1" applyFill="1" applyBorder="1"/>
    <xf numFmtId="0" fontId="0" fillId="0" borderId="0" xfId="0" applyFont="1" applyFill="1"/>
    <xf numFmtId="0" fontId="22" fillId="3" borderId="0" xfId="0" applyFont="1" applyFill="1" applyBorder="1" applyAlignment="1"/>
    <xf numFmtId="0" fontId="0" fillId="0" borderId="0" xfId="0" applyFill="1"/>
    <xf numFmtId="0" fontId="22" fillId="0" borderId="0" xfId="0" applyFont="1" applyFill="1" applyBorder="1" applyAlignment="1"/>
    <xf numFmtId="168" fontId="0" fillId="0" borderId="0" xfId="0" applyNumberFormat="1" applyFill="1"/>
    <xf numFmtId="164" fontId="18" fillId="0" borderId="6" xfId="7" applyFont="1" applyBorder="1"/>
    <xf numFmtId="164" fontId="18" fillId="0" borderId="4" xfId="7" applyFont="1" applyBorder="1"/>
    <xf numFmtId="164" fontId="18" fillId="0" borderId="0" xfId="7" applyFont="1" applyBorder="1"/>
    <xf numFmtId="164" fontId="18" fillId="0" borderId="3" xfId="7" applyFont="1" applyBorder="1"/>
    <xf numFmtId="164" fontId="18" fillId="0" borderId="4" xfId="7" applyFont="1" applyBorder="1" applyAlignment="1">
      <alignment horizontal="right"/>
    </xf>
    <xf numFmtId="164" fontId="18" fillId="0" borderId="2" xfId="7" applyFont="1" applyBorder="1"/>
    <xf numFmtId="164" fontId="18" fillId="0" borderId="2" xfId="7" applyFont="1" applyBorder="1" applyAlignment="1">
      <alignment horizontal="right"/>
    </xf>
    <xf numFmtId="164" fontId="18" fillId="0" borderId="1" xfId="7" applyFont="1" applyBorder="1"/>
    <xf numFmtId="165" fontId="18" fillId="0" borderId="2" xfId="6" applyNumberFormat="1" applyFont="1" applyFill="1" applyBorder="1" applyAlignment="1">
      <alignment horizontal="right"/>
    </xf>
    <xf numFmtId="164" fontId="3" fillId="0" borderId="6" xfId="6" applyNumberFormat="1" applyFont="1" applyBorder="1"/>
    <xf numFmtId="164" fontId="4" fillId="0" borderId="6" xfId="7" applyFont="1" applyBorder="1"/>
    <xf numFmtId="164" fontId="4" fillId="0" borderId="3" xfId="7" applyFont="1" applyBorder="1"/>
    <xf numFmtId="164" fontId="3" fillId="0" borderId="4" xfId="6" applyNumberFormat="1" applyFont="1" applyBorder="1"/>
    <xf numFmtId="164" fontId="4" fillId="0" borderId="4" xfId="7" applyFont="1" applyBorder="1"/>
    <xf numFmtId="164" fontId="3" fillId="0" borderId="2" xfId="6" applyNumberFormat="1" applyFont="1" applyBorder="1"/>
    <xf numFmtId="164" fontId="4" fillId="0" borderId="1" xfId="7" applyFont="1" applyBorder="1"/>
    <xf numFmtId="0" fontId="22" fillId="3" borderId="11" xfId="0" applyFont="1" applyFill="1" applyBorder="1" applyAlignment="1"/>
    <xf numFmtId="0" fontId="22" fillId="3" borderId="9" xfId="0" applyFont="1" applyFill="1" applyBorder="1" applyAlignment="1"/>
    <xf numFmtId="0" fontId="9" fillId="0" borderId="0" xfId="8" applyFont="1" applyFill="1" applyAlignment="1">
      <alignment horizontal="right"/>
    </xf>
    <xf numFmtId="49" fontId="24" fillId="0" borderId="0" xfId="10" applyNumberFormat="1" applyFont="1"/>
    <xf numFmtId="0" fontId="24" fillId="0" borderId="0" xfId="11" applyFont="1"/>
    <xf numFmtId="0" fontId="24" fillId="0" borderId="0" xfId="11" applyFont="1" applyFill="1"/>
    <xf numFmtId="165" fontId="21" fillId="0" borderId="0" xfId="6" applyNumberFormat="1" applyFont="1" applyFill="1"/>
    <xf numFmtId="165" fontId="2" fillId="0" borderId="0" xfId="6" applyNumberFormat="1" applyFont="1" applyFill="1"/>
    <xf numFmtId="0" fontId="3" fillId="0" borderId="6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7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" fillId="0" borderId="10" xfId="6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 wrapText="1"/>
    </xf>
  </cellXfs>
  <cellStyles count="12">
    <cellStyle name="Kč" xfId="1"/>
    <cellStyle name="normální" xfId="0" builtinId="0"/>
    <cellStyle name="Normální 2" xfId="2"/>
    <cellStyle name="Normální 3" xfId="3"/>
    <cellStyle name="Normální 47" xfId="4"/>
    <cellStyle name="normální 5" xfId="10"/>
    <cellStyle name="normální 7" xfId="5"/>
    <cellStyle name="normální_5 3" xfId="6"/>
    <cellStyle name="normální_5 4" xfId="8"/>
    <cellStyle name="normální_553 2" xfId="11"/>
    <cellStyle name="PB_TR10" xfId="7"/>
    <cellStyle name="procent" xfId="9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Zeros="0" tabSelected="1" zoomScaleNormal="100" workbookViewId="0">
      <selection activeCell="E2" sqref="E2"/>
    </sheetView>
  </sheetViews>
  <sheetFormatPr defaultRowHeight="12.75"/>
  <cols>
    <col min="1" max="1" width="13.7109375" style="1" customWidth="1"/>
    <col min="2" max="7" width="11.7109375" style="1" customWidth="1"/>
    <col min="8" max="16384" width="9.140625" style="1"/>
  </cols>
  <sheetData>
    <row r="1" spans="1:17">
      <c r="A1" s="21" t="s">
        <v>13</v>
      </c>
      <c r="G1" s="22" t="s">
        <v>12</v>
      </c>
    </row>
    <row r="2" spans="1:17">
      <c r="A2" s="21"/>
      <c r="G2" s="22"/>
    </row>
    <row r="3" spans="1:17">
      <c r="A3" s="13" t="s">
        <v>35</v>
      </c>
      <c r="B3" s="12"/>
      <c r="C3" s="12"/>
      <c r="D3" s="12"/>
      <c r="E3" s="12"/>
      <c r="F3" s="12"/>
      <c r="G3" s="12"/>
    </row>
    <row r="4" spans="1:17">
      <c r="A4" s="11" t="s">
        <v>36</v>
      </c>
    </row>
    <row r="5" spans="1:17" s="34" customFormat="1" ht="3" customHeight="1">
      <c r="A5" s="32"/>
      <c r="B5" s="33"/>
      <c r="C5" s="33"/>
      <c r="D5" s="33"/>
      <c r="E5" s="33"/>
      <c r="F5" s="33"/>
      <c r="G5" s="33"/>
      <c r="H5" s="33"/>
    </row>
    <row r="6" spans="1:17">
      <c r="A6" s="10" t="s">
        <v>34</v>
      </c>
      <c r="G6" s="23" t="s">
        <v>25</v>
      </c>
    </row>
    <row r="7" spans="1:17">
      <c r="A7" s="10" t="s">
        <v>15</v>
      </c>
      <c r="G7" s="23" t="s">
        <v>26</v>
      </c>
    </row>
    <row r="8" spans="1:17" s="34" customFormat="1" ht="3" customHeight="1">
      <c r="A8" s="32"/>
      <c r="B8" s="33"/>
      <c r="C8" s="33"/>
      <c r="D8" s="33"/>
      <c r="E8" s="33"/>
      <c r="F8" s="33"/>
      <c r="G8" s="33"/>
      <c r="H8" s="33"/>
    </row>
    <row r="9" spans="1:17" ht="20.100000000000001" customHeight="1">
      <c r="A9" s="69" t="s">
        <v>27</v>
      </c>
      <c r="B9" s="70"/>
      <c r="C9" s="70"/>
      <c r="D9" s="70"/>
      <c r="E9" s="70"/>
      <c r="F9" s="70"/>
      <c r="G9" s="71"/>
    </row>
    <row r="10" spans="1:17" ht="11.85" customHeight="1">
      <c r="A10" s="63" t="s">
        <v>14</v>
      </c>
      <c r="B10" s="72" t="s">
        <v>28</v>
      </c>
      <c r="C10" s="73"/>
      <c r="D10" s="73"/>
      <c r="E10" s="73"/>
      <c r="F10" s="73"/>
      <c r="G10" s="73"/>
    </row>
    <row r="11" spans="1:17" ht="11.85" customHeight="1">
      <c r="A11" s="74"/>
      <c r="B11" s="79" t="s">
        <v>29</v>
      </c>
      <c r="C11" s="75" t="s">
        <v>30</v>
      </c>
      <c r="D11" s="76"/>
      <c r="E11" s="77"/>
      <c r="F11" s="65" t="s">
        <v>31</v>
      </c>
      <c r="G11" s="78"/>
    </row>
    <row r="12" spans="1:17" ht="11.85" customHeight="1">
      <c r="A12" s="67" t="s">
        <v>16</v>
      </c>
      <c r="B12" s="67" t="s">
        <v>32</v>
      </c>
      <c r="C12" s="63" t="s">
        <v>17</v>
      </c>
      <c r="D12" s="63" t="s">
        <v>18</v>
      </c>
      <c r="E12" s="63" t="s">
        <v>19</v>
      </c>
      <c r="F12" s="65" t="s">
        <v>42</v>
      </c>
      <c r="G12" s="63" t="s">
        <v>40</v>
      </c>
    </row>
    <row r="13" spans="1:17" ht="24" customHeight="1">
      <c r="A13" s="64"/>
      <c r="B13" s="68"/>
      <c r="C13" s="64"/>
      <c r="D13" s="64"/>
      <c r="E13" s="64"/>
      <c r="F13" s="66"/>
      <c r="G13" s="64"/>
    </row>
    <row r="14" spans="1:17" ht="11.85" customHeight="1">
      <c r="A14" s="9" t="s">
        <v>11</v>
      </c>
      <c r="B14" s="16">
        <v>3412</v>
      </c>
      <c r="C14" s="39">
        <v>116</v>
      </c>
      <c r="D14" s="40">
        <v>182</v>
      </c>
      <c r="E14" s="41">
        <v>351</v>
      </c>
      <c r="F14" s="39">
        <v>194</v>
      </c>
      <c r="G14" s="42">
        <v>75</v>
      </c>
      <c r="H14" s="8"/>
      <c r="J14" s="58"/>
      <c r="K14" s="28"/>
      <c r="L14" s="28"/>
      <c r="M14" s="28"/>
      <c r="N14" s="28"/>
      <c r="O14" s="28"/>
      <c r="P14" s="28"/>
      <c r="Q14" s="28">
        <f t="shared" ref="Q14" si="0">H14+H15+H16+H17</f>
        <v>0</v>
      </c>
    </row>
    <row r="15" spans="1:17" ht="11.85" customHeight="1">
      <c r="A15" s="7" t="s">
        <v>10</v>
      </c>
      <c r="B15" s="16">
        <v>5699</v>
      </c>
      <c r="C15" s="40">
        <v>1450</v>
      </c>
      <c r="D15" s="40">
        <v>2124</v>
      </c>
      <c r="E15" s="41">
        <v>6377</v>
      </c>
      <c r="F15" s="40">
        <v>285</v>
      </c>
      <c r="G15" s="42">
        <v>78</v>
      </c>
      <c r="H15" s="8"/>
      <c r="J15" s="59"/>
      <c r="K15" s="28"/>
      <c r="L15" s="28"/>
      <c r="M15" s="28"/>
      <c r="N15" s="28"/>
      <c r="O15" s="28"/>
      <c r="P15" s="28"/>
      <c r="Q15" s="28">
        <f t="shared" ref="Q15" si="1">H18</f>
        <v>0</v>
      </c>
    </row>
    <row r="16" spans="1:17" ht="11.85" customHeight="1">
      <c r="A16" s="7" t="s">
        <v>20</v>
      </c>
      <c r="B16" s="16">
        <v>6707</v>
      </c>
      <c r="C16" s="40">
        <v>1239</v>
      </c>
      <c r="D16" s="40">
        <v>1425</v>
      </c>
      <c r="E16" s="41">
        <v>12703</v>
      </c>
      <c r="F16" s="40">
        <v>435</v>
      </c>
      <c r="G16" s="42">
        <v>202</v>
      </c>
      <c r="H16" s="8"/>
      <c r="J16" s="59"/>
      <c r="K16" s="28"/>
      <c r="L16" s="28"/>
      <c r="M16" s="28"/>
      <c r="N16" s="28"/>
      <c r="O16" s="28"/>
      <c r="P16" s="28"/>
      <c r="Q16" s="28">
        <f t="shared" ref="Q16" si="2">H19</f>
        <v>0</v>
      </c>
    </row>
    <row r="17" spans="1:31" ht="11.85" customHeight="1">
      <c r="A17" s="7" t="s">
        <v>21</v>
      </c>
      <c r="B17" s="16">
        <v>9884</v>
      </c>
      <c r="C17" s="40">
        <v>1335</v>
      </c>
      <c r="D17" s="40">
        <v>3759</v>
      </c>
      <c r="E17" s="41">
        <v>33514</v>
      </c>
      <c r="F17" s="40">
        <v>1062</v>
      </c>
      <c r="G17" s="42">
        <v>345</v>
      </c>
      <c r="H17" s="8"/>
      <c r="J17" s="59"/>
      <c r="K17" s="28"/>
      <c r="L17" s="28"/>
      <c r="M17" s="28"/>
      <c r="N17" s="28"/>
      <c r="O17" s="28"/>
      <c r="P17" s="28"/>
      <c r="Q17" s="28">
        <f t="shared" ref="Q17" si="3">H20</f>
        <v>0</v>
      </c>
    </row>
    <row r="18" spans="1:31" s="24" customFormat="1" ht="11.85" customHeight="1">
      <c r="A18" s="7" t="s">
        <v>22</v>
      </c>
      <c r="B18" s="16">
        <v>16848</v>
      </c>
      <c r="C18" s="40">
        <v>1339</v>
      </c>
      <c r="D18" s="40">
        <v>13030</v>
      </c>
      <c r="E18" s="41">
        <v>23621</v>
      </c>
      <c r="F18" s="40">
        <v>4257</v>
      </c>
      <c r="G18" s="42">
        <v>834</v>
      </c>
      <c r="H18" s="15"/>
      <c r="J18" s="60"/>
      <c r="K18" s="61"/>
      <c r="L18" s="61"/>
      <c r="M18" s="61"/>
      <c r="N18" s="61"/>
      <c r="O18" s="61"/>
      <c r="P18" s="61"/>
      <c r="Q18" s="61">
        <f t="shared" ref="Q18" si="4">H21</f>
        <v>0</v>
      </c>
    </row>
    <row r="19" spans="1:31" ht="11.85" customHeight="1">
      <c r="A19" s="7" t="s">
        <v>23</v>
      </c>
      <c r="B19" s="16">
        <v>36133</v>
      </c>
      <c r="C19" s="40">
        <v>2516</v>
      </c>
      <c r="D19" s="40">
        <v>10341</v>
      </c>
      <c r="E19" s="41">
        <v>7524</v>
      </c>
      <c r="F19" s="40">
        <v>8541</v>
      </c>
      <c r="G19" s="42">
        <v>3186</v>
      </c>
      <c r="H19" s="25"/>
      <c r="J19" s="60"/>
      <c r="K19" s="28"/>
      <c r="L19" s="28"/>
      <c r="M19" s="28"/>
      <c r="N19" s="28"/>
      <c r="O19" s="28"/>
      <c r="P19" s="28"/>
      <c r="Q19" s="28">
        <f t="shared" ref="Q19" si="5">H26+H25+H24+H23+H22</f>
        <v>0</v>
      </c>
    </row>
    <row r="20" spans="1:31" s="27" customFormat="1" ht="11.85" customHeight="1">
      <c r="A20" s="7" t="s">
        <v>24</v>
      </c>
      <c r="B20" s="16">
        <v>88866</v>
      </c>
      <c r="C20" s="40">
        <v>10817</v>
      </c>
      <c r="D20" s="40">
        <v>3102</v>
      </c>
      <c r="E20" s="41">
        <v>1010</v>
      </c>
      <c r="F20" s="40">
        <v>5809</v>
      </c>
      <c r="G20" s="42">
        <v>5957</v>
      </c>
      <c r="H20" s="26"/>
      <c r="J20" s="58"/>
      <c r="K20" s="62"/>
      <c r="L20" s="62"/>
      <c r="M20" s="62"/>
      <c r="N20" s="62"/>
      <c r="O20" s="62"/>
      <c r="P20" s="62"/>
      <c r="Q20" s="62">
        <f t="shared" ref="Q20" si="6">H30+H29+H28+H27</f>
        <v>0</v>
      </c>
    </row>
    <row r="21" spans="1:31" ht="11.85" customHeight="1">
      <c r="A21" s="7" t="s">
        <v>9</v>
      </c>
      <c r="B21" s="16">
        <v>174960</v>
      </c>
      <c r="C21" s="40">
        <v>24865</v>
      </c>
      <c r="D21" s="40">
        <v>640</v>
      </c>
      <c r="E21" s="41">
        <v>50</v>
      </c>
      <c r="F21" s="40">
        <v>1915</v>
      </c>
      <c r="G21" s="42">
        <v>14408</v>
      </c>
      <c r="H21" s="25"/>
      <c r="J21" s="59"/>
    </row>
    <row r="22" spans="1:31" ht="11.85" customHeight="1">
      <c r="A22" s="7" t="s">
        <v>8</v>
      </c>
      <c r="B22" s="16">
        <v>199430</v>
      </c>
      <c r="C22" s="40">
        <v>10231</v>
      </c>
      <c r="D22" s="40">
        <v>203</v>
      </c>
      <c r="E22" s="41">
        <v>12</v>
      </c>
      <c r="F22" s="40">
        <v>773</v>
      </c>
      <c r="G22" s="42">
        <v>41511</v>
      </c>
      <c r="H22" s="25"/>
    </row>
    <row r="23" spans="1:31" ht="11.85" customHeight="1">
      <c r="A23" s="7" t="s">
        <v>7</v>
      </c>
      <c r="B23" s="17">
        <v>165562</v>
      </c>
      <c r="C23" s="40">
        <v>11286</v>
      </c>
      <c r="D23" s="40">
        <v>31</v>
      </c>
      <c r="E23" s="41">
        <v>4</v>
      </c>
      <c r="F23" s="40">
        <v>219</v>
      </c>
      <c r="G23" s="42">
        <v>117602</v>
      </c>
      <c r="H23" s="25"/>
      <c r="L23" s="28"/>
    </row>
    <row r="24" spans="1:31" ht="11.85" customHeight="1">
      <c r="A24" s="7" t="s">
        <v>6</v>
      </c>
      <c r="B24" s="17">
        <v>113569</v>
      </c>
      <c r="C24" s="40">
        <v>8668</v>
      </c>
      <c r="D24" s="40">
        <v>8</v>
      </c>
      <c r="E24" s="43" t="s">
        <v>38</v>
      </c>
      <c r="F24" s="40">
        <v>75</v>
      </c>
      <c r="G24" s="42">
        <v>150342</v>
      </c>
      <c r="H24" s="25"/>
      <c r="L24" s="28"/>
    </row>
    <row r="25" spans="1:31" ht="11.85" customHeight="1">
      <c r="A25" s="6" t="s">
        <v>5</v>
      </c>
      <c r="B25" s="17">
        <v>71312</v>
      </c>
      <c r="C25" s="18">
        <v>4665</v>
      </c>
      <c r="D25" s="18">
        <v>5</v>
      </c>
      <c r="E25" s="43" t="s">
        <v>38</v>
      </c>
      <c r="F25" s="18">
        <v>47</v>
      </c>
      <c r="G25" s="19">
        <v>87906</v>
      </c>
      <c r="H25" s="25"/>
      <c r="L25" s="28"/>
    </row>
    <row r="26" spans="1:31" ht="11.85" customHeight="1">
      <c r="A26" s="6" t="s">
        <v>4</v>
      </c>
      <c r="B26" s="17">
        <v>30807</v>
      </c>
      <c r="C26" s="18">
        <v>2144</v>
      </c>
      <c r="D26" s="20">
        <v>1</v>
      </c>
      <c r="E26" s="43" t="s">
        <v>38</v>
      </c>
      <c r="F26" s="18">
        <v>33</v>
      </c>
      <c r="G26" s="19">
        <v>46922</v>
      </c>
      <c r="H26" s="25"/>
      <c r="L26" s="28"/>
    </row>
    <row r="27" spans="1:31" ht="11.85" customHeight="1">
      <c r="A27" s="6" t="s">
        <v>3</v>
      </c>
      <c r="B27" s="17">
        <v>12198</v>
      </c>
      <c r="C27" s="18">
        <v>725</v>
      </c>
      <c r="D27" s="43" t="s">
        <v>38</v>
      </c>
      <c r="E27" s="43" t="s">
        <v>38</v>
      </c>
      <c r="F27" s="18">
        <v>14</v>
      </c>
      <c r="G27" s="19">
        <v>24990</v>
      </c>
      <c r="H27" s="25"/>
      <c r="L27" s="28"/>
    </row>
    <row r="28" spans="1:31" ht="11.85" customHeight="1">
      <c r="A28" s="6" t="s">
        <v>2</v>
      </c>
      <c r="B28" s="17">
        <v>6100</v>
      </c>
      <c r="C28" s="18">
        <v>324</v>
      </c>
      <c r="D28" s="43" t="s">
        <v>38</v>
      </c>
      <c r="E28" s="43" t="s">
        <v>38</v>
      </c>
      <c r="F28" s="18">
        <v>9</v>
      </c>
      <c r="G28" s="19">
        <v>12633</v>
      </c>
      <c r="H28" s="25"/>
      <c r="L28" s="28"/>
    </row>
    <row r="29" spans="1:31" ht="11.85" customHeight="1">
      <c r="A29" s="6" t="s">
        <v>1</v>
      </c>
      <c r="B29" s="17">
        <v>6575</v>
      </c>
      <c r="C29" s="18">
        <v>155</v>
      </c>
      <c r="D29" s="43">
        <v>1</v>
      </c>
      <c r="E29" s="43" t="s">
        <v>38</v>
      </c>
      <c r="F29" s="18">
        <v>1</v>
      </c>
      <c r="G29" s="19">
        <v>5350</v>
      </c>
      <c r="H29" s="25"/>
      <c r="L29" s="28"/>
    </row>
    <row r="30" spans="1:31" ht="11.85" customHeight="1">
      <c r="A30" s="3" t="s">
        <v>0</v>
      </c>
      <c r="B30" s="47">
        <v>7363</v>
      </c>
      <c r="C30" s="44">
        <v>203</v>
      </c>
      <c r="D30" s="45" t="s">
        <v>38</v>
      </c>
      <c r="E30" s="45" t="s">
        <v>38</v>
      </c>
      <c r="F30" s="44">
        <v>7</v>
      </c>
      <c r="G30" s="46">
        <v>7160</v>
      </c>
      <c r="H30" s="25"/>
      <c r="L30" s="28">
        <f t="shared" ref="L30:L31" si="7">L21+M21+N21</f>
        <v>0</v>
      </c>
    </row>
    <row r="31" spans="1:31" s="36" customFormat="1" ht="3.95" customHeight="1">
      <c r="A31" s="56"/>
      <c r="B31" s="35"/>
      <c r="C31" s="35"/>
      <c r="D31" s="35"/>
      <c r="E31" s="35"/>
      <c r="F31" s="35"/>
      <c r="G31" s="55"/>
      <c r="H31" s="25"/>
      <c r="L31" s="28">
        <f t="shared" si="7"/>
        <v>0</v>
      </c>
      <c r="AB31" s="37"/>
      <c r="AC31" s="37"/>
      <c r="AD31" s="37"/>
      <c r="AE31" s="38"/>
    </row>
    <row r="32" spans="1:31" ht="20.100000000000001" customHeight="1">
      <c r="A32" s="69" t="s">
        <v>33</v>
      </c>
      <c r="B32" s="70"/>
      <c r="C32" s="70"/>
      <c r="D32" s="70"/>
      <c r="E32" s="70"/>
      <c r="F32" s="70"/>
      <c r="G32" s="71"/>
      <c r="H32" s="25"/>
    </row>
    <row r="33" spans="1:16" ht="11.85" customHeight="1">
      <c r="A33" s="63" t="s">
        <v>14</v>
      </c>
      <c r="B33" s="72" t="s">
        <v>28</v>
      </c>
      <c r="C33" s="73"/>
      <c r="D33" s="73"/>
      <c r="E33" s="73"/>
      <c r="F33" s="73"/>
      <c r="G33" s="73"/>
    </row>
    <row r="34" spans="1:16" ht="11.85" customHeight="1">
      <c r="A34" s="74"/>
      <c r="B34" s="79" t="s">
        <v>29</v>
      </c>
      <c r="C34" s="75" t="s">
        <v>30</v>
      </c>
      <c r="D34" s="76"/>
      <c r="E34" s="77"/>
      <c r="F34" s="65" t="s">
        <v>41</v>
      </c>
      <c r="G34" s="78"/>
    </row>
    <row r="35" spans="1:16" ht="11.85" customHeight="1">
      <c r="A35" s="67" t="s">
        <v>16</v>
      </c>
      <c r="B35" s="67" t="s">
        <v>32</v>
      </c>
      <c r="C35" s="63" t="s">
        <v>17</v>
      </c>
      <c r="D35" s="63" t="s">
        <v>18</v>
      </c>
      <c r="E35" s="63" t="s">
        <v>19</v>
      </c>
      <c r="F35" s="65" t="s">
        <v>42</v>
      </c>
      <c r="G35" s="63" t="s">
        <v>40</v>
      </c>
    </row>
    <row r="36" spans="1:16" ht="22.5" customHeight="1">
      <c r="A36" s="64"/>
      <c r="B36" s="68"/>
      <c r="C36" s="64"/>
      <c r="D36" s="64"/>
      <c r="E36" s="64"/>
      <c r="F36" s="66"/>
      <c r="G36" s="64"/>
    </row>
    <row r="37" spans="1:16" ht="11.85" customHeight="1">
      <c r="A37" s="9" t="s">
        <v>11</v>
      </c>
      <c r="B37" s="48">
        <v>3041</v>
      </c>
      <c r="C37" s="39">
        <v>166</v>
      </c>
      <c r="D37" s="49">
        <v>154</v>
      </c>
      <c r="E37" s="50">
        <v>284</v>
      </c>
      <c r="F37" s="49">
        <v>78</v>
      </c>
      <c r="G37" s="50">
        <v>18</v>
      </c>
      <c r="H37" s="8"/>
      <c r="J37" s="58"/>
      <c r="K37" s="28"/>
      <c r="L37" s="28"/>
      <c r="M37" s="28"/>
      <c r="N37" s="28"/>
      <c r="O37" s="28"/>
      <c r="P37" s="28"/>
    </row>
    <row r="38" spans="1:16" ht="11.85" customHeight="1">
      <c r="A38" s="7" t="s">
        <v>10</v>
      </c>
      <c r="B38" s="51">
        <v>2332</v>
      </c>
      <c r="C38" s="40">
        <v>1318</v>
      </c>
      <c r="D38" s="52">
        <v>1334</v>
      </c>
      <c r="E38" s="50">
        <v>3305</v>
      </c>
      <c r="F38" s="52">
        <v>177</v>
      </c>
      <c r="G38" s="50">
        <v>18</v>
      </c>
      <c r="H38" s="8"/>
      <c r="J38" s="59"/>
      <c r="K38" s="28"/>
      <c r="L38" s="28"/>
      <c r="M38" s="28"/>
      <c r="N38" s="28"/>
      <c r="O38" s="28"/>
      <c r="P38" s="28"/>
    </row>
    <row r="39" spans="1:16" ht="11.85" customHeight="1">
      <c r="A39" s="7" t="s">
        <v>20</v>
      </c>
      <c r="B39" s="51">
        <v>2550</v>
      </c>
      <c r="C39" s="40">
        <v>999</v>
      </c>
      <c r="D39" s="52">
        <v>960</v>
      </c>
      <c r="E39" s="50">
        <v>8032</v>
      </c>
      <c r="F39" s="52">
        <v>218</v>
      </c>
      <c r="G39" s="50">
        <v>47</v>
      </c>
      <c r="H39" s="8"/>
      <c r="J39" s="59"/>
      <c r="K39" s="28"/>
      <c r="L39" s="28"/>
      <c r="M39" s="28"/>
      <c r="N39" s="28"/>
      <c r="O39" s="28"/>
      <c r="P39" s="28"/>
    </row>
    <row r="40" spans="1:16" ht="11.85" customHeight="1">
      <c r="A40" s="7" t="s">
        <v>21</v>
      </c>
      <c r="B40" s="51">
        <v>3245</v>
      </c>
      <c r="C40" s="40">
        <v>1205</v>
      </c>
      <c r="D40" s="52">
        <v>2367</v>
      </c>
      <c r="E40" s="50">
        <v>19993</v>
      </c>
      <c r="F40" s="52">
        <v>644</v>
      </c>
      <c r="G40" s="50">
        <v>100</v>
      </c>
      <c r="H40" s="8"/>
      <c r="J40" s="59"/>
      <c r="K40" s="28"/>
      <c r="L40" s="28"/>
      <c r="M40" s="28"/>
      <c r="N40" s="28"/>
      <c r="O40" s="28"/>
      <c r="P40" s="28"/>
    </row>
    <row r="41" spans="1:16" ht="11.85" customHeight="1">
      <c r="A41" s="7" t="s">
        <v>22</v>
      </c>
      <c r="B41" s="51">
        <v>4681</v>
      </c>
      <c r="C41" s="40">
        <v>1111</v>
      </c>
      <c r="D41" s="52">
        <v>10338</v>
      </c>
      <c r="E41" s="50">
        <v>26378</v>
      </c>
      <c r="F41" s="52">
        <v>1831</v>
      </c>
      <c r="G41" s="50">
        <v>138</v>
      </c>
      <c r="H41" s="8"/>
      <c r="J41" s="60"/>
      <c r="K41" s="61"/>
      <c r="L41" s="61"/>
      <c r="M41" s="61"/>
      <c r="N41" s="61"/>
      <c r="O41" s="61"/>
      <c r="P41" s="61"/>
    </row>
    <row r="42" spans="1:16" ht="11.85" customHeight="1">
      <c r="A42" s="7" t="s">
        <v>23</v>
      </c>
      <c r="B42" s="51">
        <v>7870</v>
      </c>
      <c r="C42" s="40">
        <v>1602</v>
      </c>
      <c r="D42" s="52">
        <v>11402</v>
      </c>
      <c r="E42" s="50">
        <v>14388</v>
      </c>
      <c r="F42" s="52">
        <v>1777</v>
      </c>
      <c r="G42" s="50">
        <v>260</v>
      </c>
      <c r="H42" s="8"/>
      <c r="J42" s="60"/>
      <c r="K42" s="28"/>
      <c r="L42" s="28"/>
      <c r="M42" s="28"/>
      <c r="N42" s="28"/>
      <c r="O42" s="28"/>
      <c r="P42" s="28"/>
    </row>
    <row r="43" spans="1:16" ht="11.85" customHeight="1">
      <c r="A43" s="7" t="s">
        <v>24</v>
      </c>
      <c r="B43" s="51">
        <v>15277</v>
      </c>
      <c r="C43" s="40">
        <v>10438</v>
      </c>
      <c r="D43" s="52">
        <v>7952</v>
      </c>
      <c r="E43" s="50">
        <v>5474</v>
      </c>
      <c r="F43" s="52">
        <v>695</v>
      </c>
      <c r="G43" s="50">
        <v>427</v>
      </c>
      <c r="H43" s="8"/>
      <c r="J43" s="58"/>
      <c r="K43" s="62"/>
      <c r="L43" s="62"/>
      <c r="M43" s="62"/>
      <c r="N43" s="62"/>
      <c r="O43" s="62"/>
      <c r="P43" s="62"/>
    </row>
    <row r="44" spans="1:16" ht="11.85" customHeight="1">
      <c r="A44" s="7" t="s">
        <v>9</v>
      </c>
      <c r="B44" s="51">
        <v>31910</v>
      </c>
      <c r="C44" s="40">
        <v>27416</v>
      </c>
      <c r="D44" s="52">
        <v>1642</v>
      </c>
      <c r="E44" s="52">
        <v>1026</v>
      </c>
      <c r="F44" s="52">
        <v>120</v>
      </c>
      <c r="G44" s="50">
        <v>720</v>
      </c>
      <c r="H44" s="25"/>
      <c r="J44" s="59"/>
    </row>
    <row r="45" spans="1:16" ht="11.85" customHeight="1">
      <c r="A45" s="7" t="s">
        <v>8</v>
      </c>
      <c r="B45" s="51">
        <v>74444</v>
      </c>
      <c r="C45" s="40">
        <v>9634</v>
      </c>
      <c r="D45" s="52">
        <v>516</v>
      </c>
      <c r="E45" s="52">
        <v>71</v>
      </c>
      <c r="F45" s="50">
        <v>23</v>
      </c>
      <c r="G45" s="50">
        <v>1396</v>
      </c>
      <c r="H45" s="25"/>
    </row>
    <row r="46" spans="1:16" ht="11.85" customHeight="1">
      <c r="A46" s="7" t="s">
        <v>7</v>
      </c>
      <c r="B46" s="51">
        <v>125235</v>
      </c>
      <c r="C46" s="40">
        <v>10474</v>
      </c>
      <c r="D46" s="52">
        <v>204</v>
      </c>
      <c r="E46" s="52">
        <v>45</v>
      </c>
      <c r="F46" s="50">
        <v>10</v>
      </c>
      <c r="G46" s="50">
        <v>4320</v>
      </c>
      <c r="H46" s="25"/>
      <c r="L46" s="28"/>
    </row>
    <row r="47" spans="1:16" ht="11.85" customHeight="1">
      <c r="A47" s="7" t="s">
        <v>6</v>
      </c>
      <c r="B47" s="51">
        <v>154716</v>
      </c>
      <c r="C47" s="40">
        <v>11371</v>
      </c>
      <c r="D47" s="52">
        <v>48</v>
      </c>
      <c r="E47" s="43" t="s">
        <v>38</v>
      </c>
      <c r="F47" s="50">
        <v>10</v>
      </c>
      <c r="G47" s="50">
        <v>14429</v>
      </c>
      <c r="H47" s="25"/>
      <c r="L47" s="28"/>
    </row>
    <row r="48" spans="1:16" ht="11.85" customHeight="1">
      <c r="A48" s="6" t="s">
        <v>5</v>
      </c>
      <c r="B48" s="51">
        <v>147585</v>
      </c>
      <c r="C48" s="18">
        <v>9848</v>
      </c>
      <c r="D48" s="5">
        <v>22</v>
      </c>
      <c r="E48" s="43" t="s">
        <v>38</v>
      </c>
      <c r="F48" s="50">
        <v>2</v>
      </c>
      <c r="G48" s="4">
        <v>19625</v>
      </c>
      <c r="H48" s="25"/>
      <c r="L48" s="28"/>
    </row>
    <row r="49" spans="1:12" ht="11.85" customHeight="1">
      <c r="A49" s="6" t="s">
        <v>4</v>
      </c>
      <c r="B49" s="51">
        <v>125317</v>
      </c>
      <c r="C49" s="18">
        <v>7025</v>
      </c>
      <c r="D49" s="5">
        <v>7</v>
      </c>
      <c r="E49" s="5">
        <v>2</v>
      </c>
      <c r="F49" s="52">
        <v>2</v>
      </c>
      <c r="G49" s="4">
        <v>18303</v>
      </c>
      <c r="H49" s="25"/>
      <c r="L49" s="28"/>
    </row>
    <row r="50" spans="1:12" ht="11.85" customHeight="1">
      <c r="A50" s="6" t="s">
        <v>3</v>
      </c>
      <c r="B50" s="51">
        <v>67389</v>
      </c>
      <c r="C50" s="18">
        <v>2876</v>
      </c>
      <c r="D50" s="14">
        <v>8</v>
      </c>
      <c r="E50" s="43" t="s">
        <v>38</v>
      </c>
      <c r="F50" s="52">
        <v>1</v>
      </c>
      <c r="G50" s="4">
        <v>12883</v>
      </c>
      <c r="H50" s="25"/>
      <c r="L50" s="28"/>
    </row>
    <row r="51" spans="1:12" ht="11.85" customHeight="1">
      <c r="A51" s="6" t="s">
        <v>2</v>
      </c>
      <c r="B51" s="51">
        <v>40852</v>
      </c>
      <c r="C51" s="18">
        <v>914</v>
      </c>
      <c r="D51" s="43">
        <v>2</v>
      </c>
      <c r="E51" s="43" t="s">
        <v>38</v>
      </c>
      <c r="F51" s="43">
        <v>2</v>
      </c>
      <c r="G51" s="4">
        <v>9001</v>
      </c>
      <c r="H51" s="25"/>
      <c r="L51" s="28"/>
    </row>
    <row r="52" spans="1:12" ht="11.85" customHeight="1">
      <c r="A52" s="6" t="s">
        <v>1</v>
      </c>
      <c r="B52" s="51">
        <v>13158</v>
      </c>
      <c r="C52" s="18">
        <v>445</v>
      </c>
      <c r="D52" s="43" t="s">
        <v>38</v>
      </c>
      <c r="E52" s="43" t="s">
        <v>38</v>
      </c>
      <c r="F52" s="43" t="s">
        <v>38</v>
      </c>
      <c r="G52" s="4">
        <v>6258</v>
      </c>
      <c r="H52" s="25"/>
      <c r="L52" s="28"/>
    </row>
    <row r="53" spans="1:12" ht="11.85" customHeight="1">
      <c r="A53" s="3" t="s">
        <v>0</v>
      </c>
      <c r="B53" s="53">
        <v>28406</v>
      </c>
      <c r="C53" s="44">
        <v>711</v>
      </c>
      <c r="D53" s="45" t="s">
        <v>38</v>
      </c>
      <c r="E53" s="45" t="s">
        <v>38</v>
      </c>
      <c r="F53" s="45" t="s">
        <v>38</v>
      </c>
      <c r="G53" s="54">
        <v>4894</v>
      </c>
      <c r="H53" s="25"/>
    </row>
    <row r="54" spans="1:12" s="34" customFormat="1" ht="3" customHeight="1">
      <c r="A54" s="32"/>
      <c r="B54" s="33"/>
      <c r="C54" s="33"/>
      <c r="D54" s="33"/>
      <c r="E54" s="33"/>
      <c r="F54" s="33"/>
      <c r="G54" s="33"/>
      <c r="H54" s="33"/>
    </row>
    <row r="55" spans="1:12">
      <c r="A55" s="29" t="s">
        <v>39</v>
      </c>
      <c r="B55" s="30"/>
      <c r="C55" s="30"/>
      <c r="D55" s="30"/>
      <c r="E55" s="30"/>
      <c r="F55" s="30"/>
      <c r="G55" s="57" t="s">
        <v>37</v>
      </c>
      <c r="H55" s="28"/>
    </row>
    <row r="56" spans="1:12">
      <c r="B56" s="28"/>
      <c r="C56" s="28"/>
      <c r="D56" s="28"/>
      <c r="E56" s="28"/>
      <c r="F56" s="28"/>
      <c r="G56" s="28"/>
    </row>
    <row r="57" spans="1:12">
      <c r="B57" s="28"/>
      <c r="C57" s="28"/>
      <c r="D57" s="28"/>
      <c r="E57" s="28"/>
      <c r="F57" s="28"/>
      <c r="G57" s="28"/>
    </row>
    <row r="58" spans="1:12">
      <c r="B58" s="31"/>
      <c r="C58" s="31"/>
      <c r="D58" s="31"/>
      <c r="E58" s="31"/>
      <c r="F58" s="31"/>
      <c r="G58" s="31"/>
    </row>
    <row r="60" spans="1:12">
      <c r="E60" s="2"/>
    </row>
  </sheetData>
  <mergeCells count="24">
    <mergeCell ref="A9:G9"/>
    <mergeCell ref="B10:G10"/>
    <mergeCell ref="F11:G11"/>
    <mergeCell ref="F12:F13"/>
    <mergeCell ref="G12:G13"/>
    <mergeCell ref="B12:B13"/>
    <mergeCell ref="A12:A13"/>
    <mergeCell ref="A10:A11"/>
    <mergeCell ref="C11:E11"/>
    <mergeCell ref="C12:C13"/>
    <mergeCell ref="D12:D13"/>
    <mergeCell ref="E12:E13"/>
    <mergeCell ref="A32:G32"/>
    <mergeCell ref="B33:G33"/>
    <mergeCell ref="A33:A34"/>
    <mergeCell ref="C34:E34"/>
    <mergeCell ref="F34:G34"/>
    <mergeCell ref="E35:E36"/>
    <mergeCell ref="F35:F36"/>
    <mergeCell ref="G35:G36"/>
    <mergeCell ref="A35:A36"/>
    <mergeCell ref="B35:B36"/>
    <mergeCell ref="C35:C36"/>
    <mergeCell ref="D35:D36"/>
  </mergeCells>
  <pageMargins left="0.78740157480314965" right="0.78740157480314965" top="0.78740157480314965" bottom="0.98425196850393704" header="0.3543307086614173" footer="0.47244094488188976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5-3</vt:lpstr>
      <vt:lpstr>'5-3'!Oblast_tisku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2019-06-20T11:48:29Z</cp:lastPrinted>
  <dcterms:created xsi:type="dcterms:W3CDTF">1998-09-24T06:59:17Z</dcterms:created>
  <dcterms:modified xsi:type="dcterms:W3CDTF">2019-06-20T11:48:37Z</dcterms:modified>
</cp:coreProperties>
</file>