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20" yWindow="1980" windowWidth="12780" windowHeight="6630"/>
  </bookViews>
  <sheets>
    <sheet name="4-14" sheetId="1" r:id="rId1"/>
  </sheets>
  <calcPr calcId="125725"/>
</workbook>
</file>

<file path=xl/calcChain.xml><?xml version="1.0" encoding="utf-8"?>
<calcChain xmlns="http://schemas.openxmlformats.org/spreadsheetml/2006/main">
  <c r="AB16" i="1"/>
  <c r="AB17"/>
  <c r="AB18"/>
  <c r="AB19"/>
  <c r="AB20"/>
  <c r="AB21"/>
  <c r="AB22"/>
  <c r="AB23"/>
  <c r="AB24"/>
  <c r="AB25"/>
  <c r="AB27"/>
  <c r="AB29"/>
  <c r="AB30"/>
  <c r="AB31"/>
  <c r="AB32"/>
  <c r="AB33"/>
  <c r="AB34"/>
  <c r="AB35"/>
  <c r="AB36"/>
  <c r="AB37"/>
  <c r="AB38"/>
  <c r="AB40"/>
  <c r="AB42"/>
  <c r="AB43"/>
  <c r="AB44"/>
  <c r="AB45"/>
  <c r="AB47"/>
  <c r="AB49"/>
  <c r="AB50"/>
  <c r="AB51"/>
  <c r="AB52"/>
  <c r="AB14"/>
  <c r="Z16"/>
  <c r="Z17"/>
  <c r="Z18"/>
  <c r="Z19"/>
  <c r="Z20"/>
  <c r="Z21"/>
  <c r="Z22"/>
  <c r="Z23"/>
  <c r="Z24"/>
  <c r="Z25"/>
  <c r="Z27"/>
  <c r="Z29"/>
  <c r="Z30"/>
  <c r="Z31"/>
  <c r="Z32"/>
  <c r="Z33"/>
  <c r="Z34"/>
  <c r="Z35"/>
  <c r="Z36"/>
  <c r="Z37"/>
  <c r="Z38"/>
  <c r="Z40"/>
  <c r="Z42"/>
  <c r="Z43"/>
  <c r="Z44"/>
  <c r="Z45"/>
  <c r="Z47"/>
  <c r="Z49"/>
  <c r="Z50"/>
  <c r="Z51"/>
  <c r="Z52"/>
  <c r="Z14"/>
  <c r="AA16"/>
  <c r="AA17"/>
  <c r="AA18"/>
  <c r="AA19"/>
  <c r="AA20"/>
  <c r="AA21"/>
  <c r="AA22"/>
  <c r="AA23"/>
  <c r="AA24"/>
  <c r="AA25"/>
  <c r="AA27"/>
  <c r="AA29"/>
  <c r="AA30"/>
  <c r="AA31"/>
  <c r="AA32"/>
  <c r="AA33"/>
  <c r="AA34"/>
  <c r="AA35"/>
  <c r="AA36"/>
  <c r="AA37"/>
  <c r="AA38"/>
  <c r="AA40"/>
  <c r="AA42"/>
  <c r="AA43"/>
  <c r="AA44"/>
  <c r="AA45"/>
  <c r="AA47"/>
  <c r="AA49"/>
  <c r="AA50"/>
  <c r="AA51"/>
  <c r="AA52"/>
  <c r="AA14"/>
  <c r="Y16"/>
  <c r="Y17"/>
  <c r="Y18"/>
  <c r="Y19"/>
  <c r="Y20"/>
  <c r="Y21"/>
  <c r="Y22"/>
  <c r="Y23"/>
  <c r="Y24"/>
  <c r="Y25"/>
  <c r="Y27"/>
  <c r="Y29"/>
  <c r="Y30"/>
  <c r="Y31"/>
  <c r="Y32"/>
  <c r="Y33"/>
  <c r="Y34"/>
  <c r="Y35"/>
  <c r="Y36"/>
  <c r="Y37"/>
  <c r="Y38"/>
  <c r="Y40"/>
  <c r="Y42"/>
  <c r="Y43"/>
  <c r="Y44"/>
  <c r="Y45"/>
  <c r="Y47"/>
  <c r="Y49"/>
  <c r="Y50"/>
  <c r="Y51"/>
  <c r="Y52"/>
  <c r="Y14"/>
</calcChain>
</file>

<file path=xl/sharedStrings.xml><?xml version="1.0" encoding="utf-8"?>
<sst xmlns="http://schemas.openxmlformats.org/spreadsheetml/2006/main" count="92" uniqueCount="50">
  <si>
    <t>PRÁCE A MZDY</t>
  </si>
  <si>
    <t>LABOUR AND EARNINGS</t>
  </si>
  <si>
    <t>v tis. osob</t>
  </si>
  <si>
    <t>2004/ 2003</t>
  </si>
  <si>
    <t>index</t>
  </si>
  <si>
    <t xml:space="preserve"> Ženy</t>
  </si>
  <si>
    <t xml:space="preserve"> Muži</t>
  </si>
  <si>
    <t>základní a bez
    vzdělání</t>
  </si>
  <si>
    <t>střední bez
    maturity</t>
  </si>
  <si>
    <t>střední
    s maturitou</t>
  </si>
  <si>
    <t>vysokoškolské</t>
  </si>
  <si>
    <t>základní a bez 
    vzdělání</t>
  </si>
  <si>
    <t>Zaměstnanci</t>
  </si>
  <si>
    <t>Employees</t>
  </si>
  <si>
    <t>60 a více</t>
  </si>
  <si>
    <r>
      <t xml:space="preserve">abs.
v tis./
</t>
    </r>
    <r>
      <rPr>
        <i/>
        <sz val="8"/>
        <rFont val="Arial CE"/>
        <family val="2"/>
        <charset val="238"/>
      </rPr>
      <t>Thous.</t>
    </r>
  </si>
  <si>
    <t>%</t>
  </si>
  <si>
    <t xml:space="preserve"> Females</t>
  </si>
  <si>
    <t xml:space="preserve"> Age group (years)</t>
  </si>
  <si>
    <t>60+</t>
  </si>
  <si>
    <t xml:space="preserve"> Males</t>
  </si>
  <si>
    <t xml:space="preserve"> Educational attainment</t>
  </si>
  <si>
    <t>Secondary education without A-level examination</t>
  </si>
  <si>
    <t>Secondary education with A-level examination</t>
  </si>
  <si>
    <t>Higher education</t>
  </si>
  <si>
    <t>2017 - 1993</t>
  </si>
  <si>
    <t>2017 - 2010</t>
  </si>
  <si>
    <t>thousand persons</t>
  </si>
  <si>
    <t xml:space="preserve">            Employees in the national economy by age group and educational attainment</t>
  </si>
  <si>
    <t xml:space="preserve">15–19  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</si>
  <si>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</si>
  <si>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</si>
  <si>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</si>
  <si>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</si>
  <si>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</si>
  <si>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</si>
  <si>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</si>
  <si>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</si>
  <si>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 xml:space="preserve"> věková skupina (roky)</t>
  </si>
  <si>
    <t>Primary education and no education</t>
  </si>
  <si>
    <t xml:space="preserve">15–19 </t>
  </si>
  <si>
    <t xml:space="preserve">30–34 </t>
  </si>
  <si>
    <t xml:space="preserve">35–39 </t>
  </si>
  <si>
    <t xml:space="preserve">50–54 </t>
  </si>
  <si>
    <t xml:space="preserve">55–59 </t>
  </si>
  <si>
    <t>Source: Labour Force Sample Survey, CZSO</t>
  </si>
  <si>
    <r>
      <t xml:space="preserve">Rozdíl  /  </t>
    </r>
    <r>
      <rPr>
        <i/>
        <sz val="8"/>
        <rFont val="Arial CE"/>
        <family val="2"/>
        <charset val="238"/>
      </rPr>
      <t>Difference</t>
    </r>
  </si>
  <si>
    <t>Nejvyšší dosažené vzdělání</t>
  </si>
  <si>
    <t>Pramen: Výběrové šetření pracovních sil, ČSÚ</t>
  </si>
  <si>
    <t xml:space="preserve">4 - 14.  Zaměstnanci v národním hospodářství podle věkových skupin a vzdělání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</si>
</sst>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&quot; &quot;"/>
    <numFmt numFmtId="166" formatCode="0.0_)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i/>
      <sz val="8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  <xf numFmtId="2" fontId="3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 vertical="center"/>
    </xf>
    <xf numFmtId="165" fontId="10" fillId="0" borderId="1" xfId="0" applyNumberFormat="1" applyFont="1" applyFill="1" applyBorder="1"/>
    <xf numFmtId="165" fontId="10" fillId="0" borderId="5" xfId="0" applyNumberFormat="1" applyFont="1" applyFill="1" applyBorder="1"/>
    <xf numFmtId="165" fontId="10" fillId="0" borderId="4" xfId="0" applyNumberFormat="1" applyFont="1" applyFill="1" applyBorder="1"/>
    <xf numFmtId="166" fontId="10" fillId="0" borderId="4" xfId="0" applyNumberFormat="1" applyFont="1" applyFill="1" applyBorder="1"/>
    <xf numFmtId="166" fontId="10" fillId="0" borderId="1" xfId="0" applyNumberFormat="1" applyFont="1" applyFill="1" applyBorder="1"/>
    <xf numFmtId="0" fontId="8" fillId="0" borderId="1" xfId="0" applyFont="1" applyFill="1" applyBorder="1"/>
    <xf numFmtId="165" fontId="6" fillId="0" borderId="1" xfId="0" applyNumberFormat="1" applyFont="1" applyFill="1" applyBorder="1"/>
    <xf numFmtId="165" fontId="8" fillId="0" borderId="1" xfId="0" applyNumberFormat="1" applyFont="1" applyFill="1" applyBorder="1"/>
    <xf numFmtId="0" fontId="8" fillId="0" borderId="4" xfId="0" applyFont="1" applyFill="1" applyBorder="1"/>
    <xf numFmtId="166" fontId="11" fillId="0" borderId="4" xfId="0" applyNumberFormat="1" applyFont="1" applyFill="1" applyBorder="1"/>
    <xf numFmtId="166" fontId="11" fillId="0" borderId="1" xfId="0" applyNumberFormat="1" applyFont="1" applyFill="1" applyBorder="1"/>
    <xf numFmtId="0" fontId="6" fillId="0" borderId="1" xfId="0" applyFont="1" applyFill="1" applyBorder="1"/>
    <xf numFmtId="0" fontId="8" fillId="0" borderId="1" xfId="0" applyFont="1" applyFill="1" applyBorder="1" applyAlignment="1">
      <alignment horizontal="left" wrapText="1" indent="1"/>
    </xf>
    <xf numFmtId="165" fontId="8" fillId="0" borderId="2" xfId="0" applyNumberFormat="1" applyFont="1" applyFill="1" applyBorder="1"/>
    <xf numFmtId="0" fontId="8" fillId="0" borderId="0" xfId="0" applyFont="1" applyFill="1" applyBorder="1"/>
    <xf numFmtId="164" fontId="8" fillId="0" borderId="0" xfId="0" applyNumberFormat="1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right" vertical="center"/>
    </xf>
    <xf numFmtId="0" fontId="15" fillId="0" borderId="1" xfId="0" applyFont="1" applyFill="1" applyBorder="1"/>
    <xf numFmtId="0" fontId="8" fillId="0" borderId="1" xfId="0" applyFont="1" applyFill="1" applyBorder="1" applyAlignment="1">
      <alignment horizontal="left" indent="2"/>
    </xf>
    <xf numFmtId="166" fontId="8" fillId="0" borderId="1" xfId="6" applyNumberFormat="1" applyFont="1" applyFill="1" applyBorder="1" applyProtection="1"/>
    <xf numFmtId="166" fontId="8" fillId="0" borderId="1" xfId="5" applyNumberFormat="1" applyFont="1" applyFill="1" applyBorder="1" applyProtection="1"/>
    <xf numFmtId="166" fontId="8" fillId="0" borderId="4" xfId="5" applyNumberFormat="1" applyFont="1" applyFill="1" applyBorder="1" applyProtection="1"/>
    <xf numFmtId="0" fontId="15" fillId="0" borderId="1" xfId="0" applyFont="1" applyFill="1" applyBorder="1" applyAlignment="1">
      <alignment horizontal="left" indent="2"/>
    </xf>
    <xf numFmtId="166" fontId="10" fillId="0" borderId="1" xfId="6" applyNumberFormat="1" applyFont="1" applyFill="1" applyBorder="1" applyProtection="1"/>
    <xf numFmtId="0" fontId="8" fillId="0" borderId="1" xfId="5" applyFont="1" applyFill="1" applyBorder="1"/>
    <xf numFmtId="0" fontId="8" fillId="0" borderId="4" xfId="5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left" wrapText="1" indent="1"/>
    </xf>
    <xf numFmtId="166" fontId="8" fillId="0" borderId="2" xfId="6" applyNumberFormat="1" applyFont="1" applyFill="1" applyBorder="1" applyProtection="1"/>
    <xf numFmtId="166" fontId="8" fillId="0" borderId="2" xfId="5" applyNumberFormat="1" applyFont="1" applyFill="1" applyBorder="1" applyProtection="1"/>
    <xf numFmtId="166" fontId="8" fillId="0" borderId="3" xfId="5" applyNumberFormat="1" applyFont="1" applyFill="1" applyBorder="1" applyProtection="1"/>
    <xf numFmtId="166" fontId="11" fillId="0" borderId="3" xfId="0" applyNumberFormat="1" applyFont="1" applyFill="1" applyBorder="1"/>
    <xf numFmtId="166" fontId="11" fillId="0" borderId="2" xfId="0" applyNumberFormat="1" applyFont="1" applyFill="1" applyBorder="1"/>
    <xf numFmtId="0" fontId="15" fillId="0" borderId="2" xfId="0" applyFont="1" applyFill="1" applyBorder="1" applyAlignment="1">
      <alignment horizontal="left" wrapText="1" indent="1"/>
    </xf>
    <xf numFmtId="0" fontId="17" fillId="2" borderId="0" xfId="0" applyFont="1" applyFill="1" applyBorder="1" applyAlignment="1"/>
    <xf numFmtId="0" fontId="17" fillId="0" borderId="0" xfId="0" applyFont="1" applyFill="1" applyBorder="1" applyAlignment="1"/>
    <xf numFmtId="0" fontId="0" fillId="0" borderId="0" xfId="0" applyFill="1"/>
    <xf numFmtId="166" fontId="8" fillId="0" borderId="4" xfId="5" applyNumberFormat="1" applyFont="1" applyBorder="1" applyProtection="1"/>
    <xf numFmtId="0" fontId="8" fillId="0" borderId="4" xfId="5" applyFont="1" applyBorder="1"/>
    <xf numFmtId="166" fontId="8" fillId="0" borderId="2" xfId="5" applyNumberFormat="1" applyFont="1" applyBorder="1" applyProtection="1"/>
    <xf numFmtId="0" fontId="17" fillId="2" borderId="4" xfId="0" applyFont="1" applyFill="1" applyBorder="1" applyAlignment="1"/>
    <xf numFmtId="0" fontId="17" fillId="2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12" fillId="0" borderId="0" xfId="0" applyFont="1" applyFill="1"/>
    <xf numFmtId="0" fontId="15" fillId="0" borderId="0" xfId="0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2" xfId="0" applyFill="1" applyBorder="1" applyAlignment="1"/>
    <xf numFmtId="0" fontId="15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0" fontId="14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8">
    <cellStyle name="Finanční" xfId="1"/>
    <cellStyle name="Finanční0" xfId="2"/>
    <cellStyle name="Normal_PART9-1" xfId="3"/>
    <cellStyle name="normální" xfId="0" builtinId="0"/>
    <cellStyle name="normální 2" xfId="4"/>
    <cellStyle name="normální_4-12" xfId="5"/>
    <cellStyle name="normální_4412" xfId="6"/>
    <cellStyle name="Pevný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2"/>
  <sheetViews>
    <sheetView tabSelected="1" zoomScaleNormal="100" workbookViewId="0">
      <selection activeCell="X2" sqref="X2"/>
    </sheetView>
  </sheetViews>
  <sheetFormatPr defaultRowHeight="12.75"/>
  <cols>
    <col min="1" max="1" width="16.140625" style="2" customWidth="1"/>
    <col min="2" max="2" width="6.5703125" style="2" customWidth="1"/>
    <col min="3" max="8" width="6.5703125" style="2" hidden="1" customWidth="1"/>
    <col min="9" max="9" width="6.5703125" style="2" customWidth="1"/>
    <col min="10" max="13" width="6.5703125" style="2" hidden="1" customWidth="1"/>
    <col min="14" max="14" width="6.5703125" style="2" bestFit="1" customWidth="1"/>
    <col min="15" max="17" width="6.5703125" style="2" hidden="1" customWidth="1"/>
    <col min="18" max="18" width="6.5703125" style="2" customWidth="1"/>
    <col min="19" max="19" width="6.5703125" style="2" hidden="1" customWidth="1"/>
    <col min="20" max="27" width="6.5703125" style="2" customWidth="1"/>
    <col min="28" max="28" width="6.5703125" style="2" bestFit="1" customWidth="1"/>
    <col min="29" max="29" width="15.42578125" style="2" customWidth="1"/>
    <col min="30" max="16384" width="9.140625" style="2"/>
  </cols>
  <sheetData>
    <row r="1" spans="1:29">
      <c r="A1" s="1" t="s">
        <v>0</v>
      </c>
      <c r="B1" s="1"/>
      <c r="C1" s="1"/>
      <c r="D1" s="1"/>
      <c r="E1" s="1"/>
      <c r="F1" s="1"/>
      <c r="G1" s="1"/>
      <c r="AC1" s="3" t="s">
        <v>1</v>
      </c>
    </row>
    <row r="2" spans="1:29">
      <c r="A2" s="1"/>
      <c r="B2" s="1"/>
      <c r="C2" s="1"/>
      <c r="D2" s="1"/>
      <c r="E2" s="1"/>
      <c r="F2" s="1"/>
      <c r="G2" s="1"/>
      <c r="AC2" s="3"/>
    </row>
    <row r="3" spans="1:29">
      <c r="A3" s="1" t="s">
        <v>49</v>
      </c>
      <c r="B3" s="1"/>
      <c r="C3" s="1"/>
      <c r="D3" s="1"/>
      <c r="E3" s="1"/>
      <c r="F3" s="1"/>
      <c r="G3" s="1"/>
    </row>
    <row r="4" spans="1:29">
      <c r="A4" s="54" t="s">
        <v>28</v>
      </c>
      <c r="B4" s="54"/>
      <c r="C4" s="54"/>
      <c r="D4" s="54"/>
      <c r="E4" s="54"/>
      <c r="F4" s="54"/>
      <c r="G4" s="54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6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4"/>
    </row>
    <row r="6" spans="1:29" ht="12" customHeight="1">
      <c r="A6" s="23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4" t="s">
        <v>45</v>
      </c>
    </row>
    <row r="7" spans="1:29" ht="6" customHeight="1">
      <c r="A7" s="23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4"/>
    </row>
    <row r="8" spans="1:29" ht="12" customHeight="1">
      <c r="A8" s="23" t="s">
        <v>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55" t="s">
        <v>27</v>
      </c>
    </row>
    <row r="9" spans="1:29">
      <c r="A9" s="67" t="s">
        <v>12</v>
      </c>
      <c r="B9" s="56">
        <v>1993</v>
      </c>
      <c r="C9" s="56">
        <v>1994</v>
      </c>
      <c r="D9" s="56">
        <v>1995</v>
      </c>
      <c r="E9" s="56">
        <v>1996</v>
      </c>
      <c r="F9" s="56">
        <v>1997</v>
      </c>
      <c r="G9" s="56">
        <v>1998</v>
      </c>
      <c r="H9" s="56">
        <v>1999</v>
      </c>
      <c r="I9" s="56">
        <v>2000</v>
      </c>
      <c r="J9" s="56">
        <v>2001</v>
      </c>
      <c r="K9" s="56">
        <v>2002</v>
      </c>
      <c r="L9" s="56">
        <v>2003</v>
      </c>
      <c r="M9" s="56">
        <v>2004</v>
      </c>
      <c r="N9" s="56">
        <v>2005</v>
      </c>
      <c r="O9" s="56">
        <v>2007</v>
      </c>
      <c r="P9" s="56">
        <v>2008</v>
      </c>
      <c r="Q9" s="56">
        <v>2009</v>
      </c>
      <c r="R9" s="56">
        <v>2010</v>
      </c>
      <c r="S9" s="56">
        <v>2011</v>
      </c>
      <c r="T9" s="56">
        <v>2013</v>
      </c>
      <c r="U9" s="56">
        <v>2014</v>
      </c>
      <c r="V9" s="56">
        <v>2015</v>
      </c>
      <c r="W9" s="56">
        <v>2016</v>
      </c>
      <c r="X9" s="56">
        <v>2017</v>
      </c>
      <c r="Y9" s="62" t="s">
        <v>46</v>
      </c>
      <c r="Z9" s="63"/>
      <c r="AA9" s="63"/>
      <c r="AB9" s="64"/>
      <c r="AC9" s="59" t="s">
        <v>13</v>
      </c>
    </row>
    <row r="10" spans="1:29" ht="11.45" customHeight="1">
      <c r="A10" s="68"/>
      <c r="B10" s="65"/>
      <c r="C10" s="57"/>
      <c r="D10" s="65"/>
      <c r="E10" s="57"/>
      <c r="F10" s="57"/>
      <c r="G10" s="57"/>
      <c r="H10" s="57"/>
      <c r="I10" s="65"/>
      <c r="J10" s="57"/>
      <c r="K10" s="57"/>
      <c r="L10" s="65"/>
      <c r="M10" s="65"/>
      <c r="N10" s="65"/>
      <c r="O10" s="65"/>
      <c r="P10" s="65"/>
      <c r="Q10" s="65"/>
      <c r="R10" s="65"/>
      <c r="S10" s="65"/>
      <c r="T10" s="65"/>
      <c r="U10" s="57"/>
      <c r="V10" s="57"/>
      <c r="W10" s="57"/>
      <c r="X10" s="57"/>
      <c r="Y10" s="70" t="s">
        <v>25</v>
      </c>
      <c r="Z10" s="71"/>
      <c r="AA10" s="70" t="s">
        <v>26</v>
      </c>
      <c r="AB10" s="71" t="s">
        <v>3</v>
      </c>
      <c r="AC10" s="60"/>
    </row>
    <row r="11" spans="1:29" ht="11.45" customHeight="1">
      <c r="A11" s="68"/>
      <c r="B11" s="65"/>
      <c r="C11" s="57"/>
      <c r="D11" s="65"/>
      <c r="E11" s="57"/>
      <c r="F11" s="57"/>
      <c r="G11" s="57"/>
      <c r="H11" s="57"/>
      <c r="I11" s="65"/>
      <c r="J11" s="57"/>
      <c r="K11" s="57"/>
      <c r="L11" s="65"/>
      <c r="M11" s="65"/>
      <c r="N11" s="65"/>
      <c r="O11" s="65"/>
      <c r="P11" s="65"/>
      <c r="Q11" s="65"/>
      <c r="R11" s="65"/>
      <c r="S11" s="65"/>
      <c r="T11" s="65"/>
      <c r="U11" s="57"/>
      <c r="V11" s="57"/>
      <c r="W11" s="57"/>
      <c r="X11" s="57"/>
      <c r="Y11" s="67" t="s">
        <v>15</v>
      </c>
      <c r="Z11" s="67" t="s">
        <v>16</v>
      </c>
      <c r="AA11" s="67" t="s">
        <v>15</v>
      </c>
      <c r="AB11" s="67" t="s">
        <v>16</v>
      </c>
      <c r="AC11" s="60"/>
    </row>
    <row r="12" spans="1:29" ht="11.45" customHeight="1">
      <c r="A12" s="68"/>
      <c r="B12" s="65"/>
      <c r="C12" s="57"/>
      <c r="D12" s="65"/>
      <c r="E12" s="57"/>
      <c r="F12" s="57"/>
      <c r="G12" s="57"/>
      <c r="H12" s="57"/>
      <c r="I12" s="65"/>
      <c r="J12" s="57"/>
      <c r="K12" s="57"/>
      <c r="L12" s="65"/>
      <c r="M12" s="65"/>
      <c r="N12" s="65"/>
      <c r="O12" s="65"/>
      <c r="P12" s="65"/>
      <c r="Q12" s="65"/>
      <c r="R12" s="65"/>
      <c r="S12" s="65"/>
      <c r="T12" s="65"/>
      <c r="U12" s="57"/>
      <c r="V12" s="57"/>
      <c r="W12" s="57"/>
      <c r="X12" s="57"/>
      <c r="Y12" s="68"/>
      <c r="Z12" s="68" t="s">
        <v>4</v>
      </c>
      <c r="AA12" s="68"/>
      <c r="AB12" s="68" t="s">
        <v>4</v>
      </c>
      <c r="AC12" s="60"/>
    </row>
    <row r="13" spans="1:29" ht="11.45" customHeight="1">
      <c r="A13" s="69"/>
      <c r="B13" s="66"/>
      <c r="C13" s="58"/>
      <c r="D13" s="66"/>
      <c r="E13" s="58"/>
      <c r="F13" s="58"/>
      <c r="G13" s="58"/>
      <c r="H13" s="58"/>
      <c r="I13" s="66"/>
      <c r="J13" s="58"/>
      <c r="K13" s="58"/>
      <c r="L13" s="66"/>
      <c r="M13" s="66"/>
      <c r="N13" s="66"/>
      <c r="O13" s="66"/>
      <c r="P13" s="66"/>
      <c r="Q13" s="66"/>
      <c r="R13" s="66"/>
      <c r="S13" s="66"/>
      <c r="T13" s="66"/>
      <c r="U13" s="58"/>
      <c r="V13" s="58"/>
      <c r="W13" s="58"/>
      <c r="X13" s="58"/>
      <c r="Y13" s="69"/>
      <c r="Z13" s="69"/>
      <c r="AA13" s="69"/>
      <c r="AB13" s="69"/>
      <c r="AC13" s="61"/>
    </row>
    <row r="14" spans="1:29" ht="14.85" customHeight="1">
      <c r="A14" s="51" t="s">
        <v>5</v>
      </c>
      <c r="B14" s="4">
        <v>1929.2733060749954</v>
      </c>
      <c r="C14" s="4">
        <v>1966.5241496250042</v>
      </c>
      <c r="D14" s="4">
        <v>1960.8149615750167</v>
      </c>
      <c r="E14" s="4">
        <v>1958.7522855249945</v>
      </c>
      <c r="F14" s="4">
        <v>1943.2306120999972</v>
      </c>
      <c r="G14" s="4">
        <v>1891.6026483750106</v>
      </c>
      <c r="H14" s="4">
        <v>1851.0730491000077</v>
      </c>
      <c r="I14" s="4">
        <v>1828.3257227249915</v>
      </c>
      <c r="J14" s="4">
        <v>1829.5199990399221</v>
      </c>
      <c r="K14" s="4">
        <v>1832.5886105727955</v>
      </c>
      <c r="L14" s="4">
        <v>1801.4919078634923</v>
      </c>
      <c r="M14" s="4">
        <v>1811.5191165860451</v>
      </c>
      <c r="N14" s="4">
        <v>1838.0299325577835</v>
      </c>
      <c r="O14" s="4">
        <v>1887.8039924937973</v>
      </c>
      <c r="P14" s="5">
        <v>1907.9</v>
      </c>
      <c r="Q14" s="4">
        <v>1866.9002949640817</v>
      </c>
      <c r="R14" s="4">
        <v>1831.1213397289928</v>
      </c>
      <c r="S14" s="4">
        <v>1823.7600384724944</v>
      </c>
      <c r="T14" s="4">
        <v>1853.2998673200041</v>
      </c>
      <c r="U14" s="6">
        <v>1880.1733099074952</v>
      </c>
      <c r="V14" s="6">
        <v>1922.8891975700037</v>
      </c>
      <c r="W14" s="6">
        <v>1962.60838425</v>
      </c>
      <c r="X14" s="6">
        <v>2008.5341876500011</v>
      </c>
      <c r="Y14" s="7">
        <f>X14-B14</f>
        <v>79.260881575005669</v>
      </c>
      <c r="Z14" s="8">
        <f>X14/B14*100</f>
        <v>104.10832831851376</v>
      </c>
      <c r="AA14" s="8">
        <f>X14-R14</f>
        <v>177.41284792100828</v>
      </c>
      <c r="AB14" s="8">
        <f>X14/R14*100</f>
        <v>109.68875432074128</v>
      </c>
      <c r="AC14" s="53" t="s">
        <v>17</v>
      </c>
    </row>
    <row r="15" spans="1:29" ht="14.1" customHeight="1">
      <c r="A15" s="9" t="s">
        <v>38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9"/>
      <c r="R15" s="9"/>
      <c r="S15" s="9"/>
      <c r="T15" s="9"/>
      <c r="U15" s="12"/>
      <c r="V15" s="12"/>
      <c r="W15" s="12"/>
      <c r="X15" s="12"/>
      <c r="Y15" s="7"/>
      <c r="Z15" s="8"/>
      <c r="AA15" s="8"/>
      <c r="AB15" s="8"/>
      <c r="AC15" s="25" t="s">
        <v>18</v>
      </c>
    </row>
    <row r="16" spans="1:29" ht="14.1" customHeight="1">
      <c r="A16" s="26" t="s">
        <v>40</v>
      </c>
      <c r="B16" s="11">
        <v>123.39821585000067</v>
      </c>
      <c r="C16" s="11">
        <v>119.65486722499821</v>
      </c>
      <c r="D16" s="11">
        <v>90.043622124999587</v>
      </c>
      <c r="E16" s="11">
        <v>73.913377925000148</v>
      </c>
      <c r="F16" s="11">
        <v>59.522069275</v>
      </c>
      <c r="G16" s="11">
        <v>49.065036125000063</v>
      </c>
      <c r="H16" s="11">
        <v>39.817332125000092</v>
      </c>
      <c r="I16" s="11">
        <v>28.09119717500004</v>
      </c>
      <c r="J16" s="11">
        <v>18.499388114875021</v>
      </c>
      <c r="K16" s="11">
        <v>14.849449321675021</v>
      </c>
      <c r="L16" s="11">
        <v>14.333705361175024</v>
      </c>
      <c r="M16" s="11">
        <v>12.46062548975004</v>
      </c>
      <c r="N16" s="11">
        <v>13.630011655425019</v>
      </c>
      <c r="O16" s="11">
        <v>11.279555980200005</v>
      </c>
      <c r="P16" s="27">
        <v>13.418886524424996</v>
      </c>
      <c r="Q16" s="28">
        <v>12.281947215950025</v>
      </c>
      <c r="R16" s="28">
        <v>8.6225121996000347</v>
      </c>
      <c r="S16" s="28">
        <v>6.7689347600000236</v>
      </c>
      <c r="T16" s="28">
        <v>5.585059137500024</v>
      </c>
      <c r="U16" s="29">
        <v>7.6791888150000283</v>
      </c>
      <c r="V16" s="29">
        <v>8.6475456800000234</v>
      </c>
      <c r="W16" s="29">
        <v>9.1261764000000003</v>
      </c>
      <c r="X16" s="46">
        <v>9.0645077500000024</v>
      </c>
      <c r="Y16" s="13">
        <f t="shared" ref="Y16:Y52" si="0">X16-B16</f>
        <v>-114.33370810000066</v>
      </c>
      <c r="Z16" s="14">
        <f t="shared" ref="Z16:Z52" si="1">X16/B16*100</f>
        <v>7.3457364740334317</v>
      </c>
      <c r="AA16" s="14">
        <f t="shared" ref="AA16:AA52" si="2">X16-R16</f>
        <v>0.44199555039996774</v>
      </c>
      <c r="AB16" s="14">
        <f t="shared" ref="AB16:AB52" si="3">X16/R16*100</f>
        <v>105.12606465689281</v>
      </c>
      <c r="AC16" s="30" t="s">
        <v>29</v>
      </c>
    </row>
    <row r="17" spans="1:50" ht="14.1" customHeight="1">
      <c r="A17" s="26" t="s">
        <v>30</v>
      </c>
      <c r="B17" s="11">
        <v>171.01876057500166</v>
      </c>
      <c r="C17" s="11">
        <v>195.19529965000081</v>
      </c>
      <c r="D17" s="11">
        <v>218.38089714999865</v>
      </c>
      <c r="E17" s="11">
        <v>226.88452089999143</v>
      </c>
      <c r="F17" s="11">
        <v>230.43987170000321</v>
      </c>
      <c r="G17" s="11">
        <v>231.14212627499958</v>
      </c>
      <c r="H17" s="11">
        <v>220.29371369999987</v>
      </c>
      <c r="I17" s="11">
        <v>215.1856944999985</v>
      </c>
      <c r="J17" s="11">
        <v>201.22865248429767</v>
      </c>
      <c r="K17" s="11">
        <v>183.44847875054927</v>
      </c>
      <c r="L17" s="11">
        <v>166.97570108362564</v>
      </c>
      <c r="M17" s="11">
        <v>149.35363961105142</v>
      </c>
      <c r="N17" s="11">
        <v>132.11783957464934</v>
      </c>
      <c r="O17" s="11">
        <v>135.68329368195037</v>
      </c>
      <c r="P17" s="27">
        <v>133.23330562839982</v>
      </c>
      <c r="Q17" s="28">
        <v>121.98926169862519</v>
      </c>
      <c r="R17" s="28">
        <v>112.19685510675012</v>
      </c>
      <c r="S17" s="28">
        <v>102.87135891499999</v>
      </c>
      <c r="T17" s="28">
        <v>102.23161300749936</v>
      </c>
      <c r="U17" s="29">
        <v>102.85813087500006</v>
      </c>
      <c r="V17" s="29">
        <v>108.33923687249968</v>
      </c>
      <c r="W17" s="29">
        <v>101.75509115000001</v>
      </c>
      <c r="X17" s="46">
        <v>103.54238465000007</v>
      </c>
      <c r="Y17" s="13">
        <f t="shared" si="0"/>
        <v>-67.476375925001591</v>
      </c>
      <c r="Z17" s="14">
        <f t="shared" si="1"/>
        <v>60.544459743403834</v>
      </c>
      <c r="AA17" s="14">
        <f t="shared" si="2"/>
        <v>-8.6544704567500474</v>
      </c>
      <c r="AB17" s="14">
        <f t="shared" si="3"/>
        <v>92.286352011813776</v>
      </c>
      <c r="AC17" s="30" t="s">
        <v>30</v>
      </c>
    </row>
    <row r="18" spans="1:50" ht="14.1" customHeight="1">
      <c r="A18" s="26" t="s">
        <v>31</v>
      </c>
      <c r="B18" s="11">
        <v>180.52261097499937</v>
      </c>
      <c r="C18" s="11">
        <v>176.13878709999881</v>
      </c>
      <c r="D18" s="11">
        <v>182.54450652500265</v>
      </c>
      <c r="E18" s="11">
        <v>176.10070287499957</v>
      </c>
      <c r="F18" s="11">
        <v>180.13458800000291</v>
      </c>
      <c r="G18" s="11">
        <v>188.31884425000084</v>
      </c>
      <c r="H18" s="11">
        <v>196.96893192500272</v>
      </c>
      <c r="I18" s="11">
        <v>211.44225234999678</v>
      </c>
      <c r="J18" s="11">
        <v>219.01187082722652</v>
      </c>
      <c r="K18" s="11">
        <v>234.65555275245234</v>
      </c>
      <c r="L18" s="11">
        <v>234.24398226664857</v>
      </c>
      <c r="M18" s="11">
        <v>231.66515890622</v>
      </c>
      <c r="N18" s="11">
        <v>230.54187430837598</v>
      </c>
      <c r="O18" s="11">
        <v>227.10243391679504</v>
      </c>
      <c r="P18" s="27">
        <v>225.67804167564921</v>
      </c>
      <c r="Q18" s="28">
        <v>211.99512006124965</v>
      </c>
      <c r="R18" s="28">
        <v>201.42418813644895</v>
      </c>
      <c r="S18" s="28">
        <v>195.32605487499939</v>
      </c>
      <c r="T18" s="28">
        <v>200.41328828500315</v>
      </c>
      <c r="U18" s="29">
        <v>198.41848185250069</v>
      </c>
      <c r="V18" s="29">
        <v>198.71002232999948</v>
      </c>
      <c r="W18" s="29">
        <v>198.24797377499999</v>
      </c>
      <c r="X18" s="46">
        <v>207.22568295000019</v>
      </c>
      <c r="Y18" s="13">
        <f t="shared" si="0"/>
        <v>26.703071975000825</v>
      </c>
      <c r="Z18" s="14">
        <f t="shared" si="1"/>
        <v>114.79209270837487</v>
      </c>
      <c r="AA18" s="14">
        <f t="shared" si="2"/>
        <v>5.8014948135512441</v>
      </c>
      <c r="AB18" s="14">
        <f t="shared" si="3"/>
        <v>102.88023740704924</v>
      </c>
      <c r="AC18" s="30" t="s">
        <v>31</v>
      </c>
    </row>
    <row r="19" spans="1:50" ht="14.1" customHeight="1">
      <c r="A19" s="26" t="s">
        <v>41</v>
      </c>
      <c r="B19" s="11">
        <v>209.79640367499653</v>
      </c>
      <c r="C19" s="11">
        <v>215.72309620000067</v>
      </c>
      <c r="D19" s="11">
        <v>219.96683320000031</v>
      </c>
      <c r="E19" s="11">
        <v>217.79410207500251</v>
      </c>
      <c r="F19" s="11">
        <v>219.35647655000156</v>
      </c>
      <c r="G19" s="11">
        <v>214.33454597500162</v>
      </c>
      <c r="H19" s="11">
        <v>196.54938375000316</v>
      </c>
      <c r="I19" s="11">
        <v>198.47265052499895</v>
      </c>
      <c r="J19" s="11">
        <v>204.33301692580082</v>
      </c>
      <c r="K19" s="11">
        <v>203.97675152217229</v>
      </c>
      <c r="L19" s="11">
        <v>211.16177699352383</v>
      </c>
      <c r="M19" s="11">
        <v>224.79417156134846</v>
      </c>
      <c r="N19" s="11">
        <v>242.68306607897276</v>
      </c>
      <c r="O19" s="11">
        <v>254.16591135937222</v>
      </c>
      <c r="P19" s="27">
        <v>249.89526573229924</v>
      </c>
      <c r="Q19" s="28">
        <v>242.9563388475259</v>
      </c>
      <c r="R19" s="28">
        <v>227.89462326767506</v>
      </c>
      <c r="S19" s="28">
        <v>225.70898638250057</v>
      </c>
      <c r="T19" s="28">
        <v>204.75566402749951</v>
      </c>
      <c r="U19" s="29">
        <v>198.9253310125001</v>
      </c>
      <c r="V19" s="29">
        <v>199.33087823250111</v>
      </c>
      <c r="W19" s="29">
        <v>205.32697824999997</v>
      </c>
      <c r="X19" s="46">
        <v>202.82921910000039</v>
      </c>
      <c r="Y19" s="13">
        <f t="shared" si="0"/>
        <v>-6.9671845749961392</v>
      </c>
      <c r="Z19" s="14">
        <f t="shared" si="1"/>
        <v>96.679073400233648</v>
      </c>
      <c r="AA19" s="14">
        <f t="shared" si="2"/>
        <v>-25.065404167674671</v>
      </c>
      <c r="AB19" s="14">
        <f t="shared" si="3"/>
        <v>89.001318324990081</v>
      </c>
      <c r="AC19" s="30" t="s">
        <v>32</v>
      </c>
    </row>
    <row r="20" spans="1:50" ht="14.1" customHeight="1">
      <c r="A20" s="26" t="s">
        <v>42</v>
      </c>
      <c r="B20" s="11">
        <v>285.55011902499689</v>
      </c>
      <c r="C20" s="11">
        <v>277.05669707500704</v>
      </c>
      <c r="D20" s="11">
        <v>257.5836975500024</v>
      </c>
      <c r="E20" s="11">
        <v>244.68909192499655</v>
      </c>
      <c r="F20" s="11">
        <v>231.80718697500183</v>
      </c>
      <c r="G20" s="11">
        <v>219.27333585000451</v>
      </c>
      <c r="H20" s="11">
        <v>222.74123139999799</v>
      </c>
      <c r="I20" s="11">
        <v>228.86190262500179</v>
      </c>
      <c r="J20" s="11">
        <v>228.39625342980128</v>
      </c>
      <c r="K20" s="11">
        <v>235.5521232334477</v>
      </c>
      <c r="L20" s="11">
        <v>230.27995027117407</v>
      </c>
      <c r="M20" s="11">
        <v>230.23336440724881</v>
      </c>
      <c r="N20" s="11">
        <v>229.73356984027197</v>
      </c>
      <c r="O20" s="11">
        <v>243.31259512642538</v>
      </c>
      <c r="P20" s="27">
        <v>255.87412588410112</v>
      </c>
      <c r="Q20" s="28">
        <v>261.60730249747684</v>
      </c>
      <c r="R20" s="28">
        <v>278.75173550189646</v>
      </c>
      <c r="S20" s="28">
        <v>288.08086690749388</v>
      </c>
      <c r="T20" s="28">
        <v>294.51867066750015</v>
      </c>
      <c r="U20" s="29">
        <v>287.94006179750141</v>
      </c>
      <c r="V20" s="29">
        <v>283.76109966750232</v>
      </c>
      <c r="W20" s="29">
        <v>277.630139875</v>
      </c>
      <c r="X20" s="46">
        <v>263.14492580000018</v>
      </c>
      <c r="Y20" s="13">
        <f t="shared" si="0"/>
        <v>-22.405193224996708</v>
      </c>
      <c r="Z20" s="14">
        <f t="shared" si="1"/>
        <v>92.153674002483825</v>
      </c>
      <c r="AA20" s="14">
        <f t="shared" si="2"/>
        <v>-15.606809701896282</v>
      </c>
      <c r="AB20" s="14">
        <f t="shared" si="3"/>
        <v>94.401179359907488</v>
      </c>
      <c r="AC20" s="30" t="s">
        <v>33</v>
      </c>
    </row>
    <row r="21" spans="1:50" ht="14.1" customHeight="1">
      <c r="A21" s="26" t="s">
        <v>34</v>
      </c>
      <c r="B21" s="11">
        <v>320.29511840000532</v>
      </c>
      <c r="C21" s="11">
        <v>321.19317807500317</v>
      </c>
      <c r="D21" s="11">
        <v>313.22909572500595</v>
      </c>
      <c r="E21" s="11">
        <v>307.73230357500535</v>
      </c>
      <c r="F21" s="11">
        <v>299.03035734999673</v>
      </c>
      <c r="G21" s="11">
        <v>281.14834772499944</v>
      </c>
      <c r="H21" s="11">
        <v>269.9391821499994</v>
      </c>
      <c r="I21" s="11">
        <v>249.58507247499324</v>
      </c>
      <c r="J21" s="11">
        <v>243.36666963464739</v>
      </c>
      <c r="K21" s="11">
        <v>235.32980039689744</v>
      </c>
      <c r="L21" s="11">
        <v>218.95548817297333</v>
      </c>
      <c r="M21" s="11">
        <v>234.31014503177622</v>
      </c>
      <c r="N21" s="11">
        <v>245.60850782127113</v>
      </c>
      <c r="O21" s="11">
        <v>258.98189601757497</v>
      </c>
      <c r="P21" s="27">
        <v>267.27167129282532</v>
      </c>
      <c r="Q21" s="28">
        <v>259.25622063872822</v>
      </c>
      <c r="R21" s="28">
        <v>250.00249738679679</v>
      </c>
      <c r="S21" s="28">
        <v>251.23113281250289</v>
      </c>
      <c r="T21" s="28">
        <v>274.78851630750222</v>
      </c>
      <c r="U21" s="29">
        <v>295.91685673249935</v>
      </c>
      <c r="V21" s="29">
        <v>311.43207422750157</v>
      </c>
      <c r="W21" s="29">
        <v>325.72903142499996</v>
      </c>
      <c r="X21" s="46">
        <v>339.62030825000011</v>
      </c>
      <c r="Y21" s="13">
        <f t="shared" si="0"/>
        <v>19.325189849994786</v>
      </c>
      <c r="Z21" s="14">
        <f t="shared" si="1"/>
        <v>106.03355740996972</v>
      </c>
      <c r="AA21" s="14">
        <f t="shared" si="2"/>
        <v>89.617810863203317</v>
      </c>
      <c r="AB21" s="14">
        <f t="shared" si="3"/>
        <v>135.84676625231836</v>
      </c>
      <c r="AC21" s="30" t="s">
        <v>34</v>
      </c>
    </row>
    <row r="22" spans="1:50" ht="14.1" customHeight="1">
      <c r="A22" s="26" t="s">
        <v>35</v>
      </c>
      <c r="B22" s="11">
        <v>314.6131335999948</v>
      </c>
      <c r="C22" s="11">
        <v>318.45428687499799</v>
      </c>
      <c r="D22" s="11">
        <v>323.33978817500451</v>
      </c>
      <c r="E22" s="11">
        <v>329.43312492500252</v>
      </c>
      <c r="F22" s="11">
        <v>322.02272939998846</v>
      </c>
      <c r="G22" s="11">
        <v>303.67540377500347</v>
      </c>
      <c r="H22" s="11">
        <v>297.04941892499869</v>
      </c>
      <c r="I22" s="11">
        <v>292.41174822500227</v>
      </c>
      <c r="J22" s="11">
        <v>299.01194486384497</v>
      </c>
      <c r="K22" s="11">
        <v>287.21882706740115</v>
      </c>
      <c r="L22" s="11">
        <v>275.24480088904937</v>
      </c>
      <c r="M22" s="11">
        <v>262.19432116297105</v>
      </c>
      <c r="N22" s="11">
        <v>259.64169347102097</v>
      </c>
      <c r="O22" s="11">
        <v>243.97229080642745</v>
      </c>
      <c r="P22" s="27">
        <v>241.87127516272392</v>
      </c>
      <c r="Q22" s="28">
        <v>248.2467512599749</v>
      </c>
      <c r="R22" s="28">
        <v>250.71722431025202</v>
      </c>
      <c r="S22" s="28">
        <v>255.72556544249915</v>
      </c>
      <c r="T22" s="28">
        <v>261.22217181000087</v>
      </c>
      <c r="U22" s="29">
        <v>257.81244390249856</v>
      </c>
      <c r="V22" s="29">
        <v>257.03074606749681</v>
      </c>
      <c r="W22" s="29">
        <v>264.54965035000004</v>
      </c>
      <c r="X22" s="46">
        <v>275.54497677500018</v>
      </c>
      <c r="Y22" s="13">
        <f t="shared" si="0"/>
        <v>-39.068156824994617</v>
      </c>
      <c r="Z22" s="14">
        <f t="shared" si="1"/>
        <v>87.582159594562057</v>
      </c>
      <c r="AA22" s="14">
        <f t="shared" si="2"/>
        <v>24.827752464748158</v>
      </c>
      <c r="AB22" s="14">
        <f t="shared" si="3"/>
        <v>109.90269118248727</v>
      </c>
      <c r="AC22" s="30" t="s">
        <v>35</v>
      </c>
    </row>
    <row r="23" spans="1:50" ht="14.1" customHeight="1">
      <c r="A23" s="26" t="s">
        <v>43</v>
      </c>
      <c r="B23" s="11">
        <v>210.65076522500041</v>
      </c>
      <c r="C23" s="11">
        <v>227.51425374999766</v>
      </c>
      <c r="D23" s="11">
        <v>234.82491742500292</v>
      </c>
      <c r="E23" s="11">
        <v>252.32873054999615</v>
      </c>
      <c r="F23" s="11">
        <v>267.3605820000015</v>
      </c>
      <c r="G23" s="11">
        <v>276.82979545000063</v>
      </c>
      <c r="H23" s="11">
        <v>272.49686592500586</v>
      </c>
      <c r="I23" s="11">
        <v>276.19703262500053</v>
      </c>
      <c r="J23" s="11">
        <v>282.52462629910281</v>
      </c>
      <c r="K23" s="11">
        <v>282.14768231082536</v>
      </c>
      <c r="L23" s="11">
        <v>272.98365325047371</v>
      </c>
      <c r="M23" s="11">
        <v>276.4560945091041</v>
      </c>
      <c r="N23" s="11">
        <v>278.35796763764586</v>
      </c>
      <c r="O23" s="11">
        <v>277.23009869272693</v>
      </c>
      <c r="P23" s="27">
        <v>275.06804538082491</v>
      </c>
      <c r="Q23" s="28">
        <v>261.12121478949933</v>
      </c>
      <c r="R23" s="28">
        <v>244.87048473337407</v>
      </c>
      <c r="S23" s="28">
        <v>232.46961545749789</v>
      </c>
      <c r="T23" s="28">
        <v>227.30597483249898</v>
      </c>
      <c r="U23" s="29">
        <v>236.82179295749555</v>
      </c>
      <c r="V23" s="29">
        <v>248.97883836000267</v>
      </c>
      <c r="W23" s="29">
        <v>255.0313285</v>
      </c>
      <c r="X23" s="46">
        <v>264.68453342499964</v>
      </c>
      <c r="Y23" s="13">
        <f t="shared" si="0"/>
        <v>54.03376819999923</v>
      </c>
      <c r="Z23" s="14">
        <f t="shared" si="1"/>
        <v>125.6508767686102</v>
      </c>
      <c r="AA23" s="14">
        <f t="shared" si="2"/>
        <v>19.814048691625572</v>
      </c>
      <c r="AB23" s="14">
        <f t="shared" si="3"/>
        <v>108.09164432912361</v>
      </c>
      <c r="AC23" s="30" t="s">
        <v>36</v>
      </c>
    </row>
    <row r="24" spans="1:50" ht="14.1" customHeight="1">
      <c r="A24" s="26" t="s">
        <v>44</v>
      </c>
      <c r="B24" s="11">
        <v>58.371409450000087</v>
      </c>
      <c r="C24" s="11">
        <v>62.11468354999996</v>
      </c>
      <c r="D24" s="11">
        <v>67.021891350000047</v>
      </c>
      <c r="E24" s="11">
        <v>76.922001600000371</v>
      </c>
      <c r="F24" s="11">
        <v>83.089922125001166</v>
      </c>
      <c r="G24" s="11">
        <v>84.939176700000928</v>
      </c>
      <c r="H24" s="11">
        <v>88.28176644999985</v>
      </c>
      <c r="I24" s="11">
        <v>88.225355624999494</v>
      </c>
      <c r="J24" s="11">
        <v>93.859257849675799</v>
      </c>
      <c r="K24" s="11">
        <v>113.70986536642506</v>
      </c>
      <c r="L24" s="11">
        <v>129.50990272084849</v>
      </c>
      <c r="M24" s="11">
        <v>142.90412229315021</v>
      </c>
      <c r="N24" s="11">
        <v>159.6496307815255</v>
      </c>
      <c r="O24" s="11">
        <v>178.01603826482474</v>
      </c>
      <c r="P24" s="27">
        <v>183.03371619747674</v>
      </c>
      <c r="Q24" s="28">
        <v>184.37996688745193</v>
      </c>
      <c r="R24" s="28">
        <v>191.46129087324911</v>
      </c>
      <c r="S24" s="28">
        <v>196.78509025000037</v>
      </c>
      <c r="T24" s="28">
        <v>204.56814338750041</v>
      </c>
      <c r="U24" s="29">
        <v>211.09651285499953</v>
      </c>
      <c r="V24" s="29">
        <v>212.0986823800007</v>
      </c>
      <c r="W24" s="29">
        <v>214.70701282499999</v>
      </c>
      <c r="X24" s="46">
        <v>217.28218025000018</v>
      </c>
      <c r="Y24" s="13">
        <f t="shared" si="0"/>
        <v>158.91077080000008</v>
      </c>
      <c r="Z24" s="14">
        <f t="shared" si="1"/>
        <v>372.24076358156168</v>
      </c>
      <c r="AA24" s="14">
        <f t="shared" si="2"/>
        <v>25.820889376751069</v>
      </c>
      <c r="AB24" s="14">
        <f t="shared" si="3"/>
        <v>113.48621920336103</v>
      </c>
      <c r="AC24" s="30" t="s">
        <v>37</v>
      </c>
    </row>
    <row r="25" spans="1:50" ht="14.1" customHeight="1">
      <c r="A25" s="26" t="s">
        <v>14</v>
      </c>
      <c r="B25" s="11">
        <v>55.056769299999893</v>
      </c>
      <c r="C25" s="11">
        <v>53.479000124999942</v>
      </c>
      <c r="D25" s="11">
        <v>53.87971235000002</v>
      </c>
      <c r="E25" s="11">
        <v>52.954329175000247</v>
      </c>
      <c r="F25" s="11">
        <v>50.466828725000198</v>
      </c>
      <c r="G25" s="11">
        <v>42.876036249999892</v>
      </c>
      <c r="H25" s="11">
        <v>46.93522275000015</v>
      </c>
      <c r="I25" s="11">
        <v>39.852816600000125</v>
      </c>
      <c r="J25" s="11">
        <v>39.288318610650109</v>
      </c>
      <c r="K25" s="11">
        <v>41.700079850950026</v>
      </c>
      <c r="L25" s="11">
        <v>47.802946854000055</v>
      </c>
      <c r="M25" s="11">
        <v>47.147473613425063</v>
      </c>
      <c r="N25" s="11">
        <v>46.065771388625087</v>
      </c>
      <c r="O25" s="11">
        <v>58.059878647500142</v>
      </c>
      <c r="P25" s="11">
        <v>62.5</v>
      </c>
      <c r="Q25" s="28">
        <v>63.066171067599853</v>
      </c>
      <c r="R25" s="28">
        <v>65.17992821294979</v>
      </c>
      <c r="S25" s="28">
        <v>68.792432670000082</v>
      </c>
      <c r="T25" s="28">
        <v>77.910765857499953</v>
      </c>
      <c r="U25" s="29">
        <v>82.704509107500087</v>
      </c>
      <c r="V25" s="29">
        <v>94.560073752499804</v>
      </c>
      <c r="W25" s="29">
        <v>110.50500170000001</v>
      </c>
      <c r="X25" s="46">
        <v>125.59546870000003</v>
      </c>
      <c r="Y25" s="13">
        <f t="shared" si="0"/>
        <v>70.538699400000127</v>
      </c>
      <c r="Z25" s="14">
        <f t="shared" si="1"/>
        <v>228.11993928601305</v>
      </c>
      <c r="AA25" s="14">
        <f t="shared" si="2"/>
        <v>60.415540487050237</v>
      </c>
      <c r="AB25" s="14">
        <f t="shared" si="3"/>
        <v>192.69040660748539</v>
      </c>
      <c r="AC25" s="30" t="s">
        <v>19</v>
      </c>
    </row>
    <row r="26" spans="1:50" s="45" customFormat="1" ht="3.95" customHeight="1">
      <c r="A26" s="50"/>
      <c r="B26" s="50"/>
      <c r="C26" s="43"/>
      <c r="D26" s="43"/>
      <c r="E26" s="43"/>
      <c r="F26" s="43"/>
      <c r="G26" s="43"/>
      <c r="H26" s="43"/>
      <c r="I26" s="49"/>
      <c r="J26" s="43"/>
      <c r="K26" s="43"/>
      <c r="L26" s="43"/>
      <c r="M26" s="43"/>
      <c r="N26" s="49"/>
      <c r="O26" s="43"/>
      <c r="P26" s="43"/>
      <c r="Q26" s="43"/>
      <c r="R26" s="49"/>
      <c r="S26" s="43"/>
      <c r="T26" s="49"/>
      <c r="U26" s="50"/>
      <c r="V26" s="50"/>
      <c r="W26" s="50"/>
      <c r="X26" s="50"/>
      <c r="Y26" s="50"/>
      <c r="Z26" s="50"/>
      <c r="AA26" s="50"/>
      <c r="AB26" s="49"/>
      <c r="AC26" s="50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</row>
    <row r="27" spans="1:50" ht="14.85" customHeight="1">
      <c r="A27" s="51" t="s">
        <v>6</v>
      </c>
      <c r="B27" s="4">
        <v>2309.3580127000155</v>
      </c>
      <c r="C27" s="4">
        <v>2311.5082452000142</v>
      </c>
      <c r="D27" s="4">
        <v>2313.6300771999727</v>
      </c>
      <c r="E27" s="4">
        <v>2319.3780657250072</v>
      </c>
      <c r="F27" s="4">
        <v>2305.8009726500045</v>
      </c>
      <c r="G27" s="4">
        <v>2246.7626221250125</v>
      </c>
      <c r="H27" s="4">
        <v>2173.0251881000158</v>
      </c>
      <c r="I27" s="4">
        <v>2143.347740950011</v>
      </c>
      <c r="J27" s="4">
        <v>2140.2965573138968</v>
      </c>
      <c r="K27" s="4">
        <v>2133.7854341087327</v>
      </c>
      <c r="L27" s="4">
        <v>2092.2379959102682</v>
      </c>
      <c r="M27" s="4">
        <v>2078.637188068717</v>
      </c>
      <c r="N27" s="4">
        <v>2141.4871531539816</v>
      </c>
      <c r="O27" s="4">
        <v>2223.3800007434911</v>
      </c>
      <c r="P27" s="31">
        <v>2275.8655816551313</v>
      </c>
      <c r="Q27" s="4">
        <v>2229.6753918217578</v>
      </c>
      <c r="R27" s="4">
        <v>2183.2196226681699</v>
      </c>
      <c r="S27" s="4">
        <v>2165.8552455600015</v>
      </c>
      <c r="T27" s="4">
        <v>2201.8805130275045</v>
      </c>
      <c r="U27" s="6">
        <v>2199.0903255625039</v>
      </c>
      <c r="V27" s="6">
        <v>2244.8199199874994</v>
      </c>
      <c r="W27" s="6">
        <v>2294.1462914250001</v>
      </c>
      <c r="X27" s="6">
        <v>2319.0246942749995</v>
      </c>
      <c r="Y27" s="7">
        <f t="shared" si="0"/>
        <v>9.666681574984068</v>
      </c>
      <c r="Z27" s="8">
        <f t="shared" si="1"/>
        <v>100.41858739622975</v>
      </c>
      <c r="AA27" s="8">
        <f t="shared" si="2"/>
        <v>135.80507160682964</v>
      </c>
      <c r="AB27" s="8">
        <f t="shared" si="3"/>
        <v>106.22040358179167</v>
      </c>
      <c r="AC27" s="53" t="s">
        <v>20</v>
      </c>
    </row>
    <row r="28" spans="1:50" ht="14.1" customHeight="1">
      <c r="A28" s="9" t="s">
        <v>38</v>
      </c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1"/>
      <c r="O28" s="11"/>
      <c r="P28" s="15"/>
      <c r="Q28" s="9"/>
      <c r="R28" s="9"/>
      <c r="S28" s="9"/>
      <c r="T28" s="9"/>
      <c r="U28" s="12"/>
      <c r="V28" s="12"/>
      <c r="W28" s="12"/>
      <c r="X28" s="12"/>
      <c r="Y28" s="7"/>
      <c r="Z28" s="8"/>
      <c r="AA28" s="8"/>
      <c r="AB28" s="8"/>
      <c r="AC28" s="25" t="s">
        <v>18</v>
      </c>
    </row>
    <row r="29" spans="1:50" ht="14.1" customHeight="1">
      <c r="A29" s="26" t="s">
        <v>40</v>
      </c>
      <c r="B29" s="11">
        <v>152.95006185000219</v>
      </c>
      <c r="C29" s="11">
        <v>145.11816032499806</v>
      </c>
      <c r="D29" s="11">
        <v>124.65114417499977</v>
      </c>
      <c r="E29" s="11">
        <v>105.07619685000003</v>
      </c>
      <c r="F29" s="11">
        <v>86.536547549999071</v>
      </c>
      <c r="G29" s="11">
        <v>74.045793849999569</v>
      </c>
      <c r="H29" s="11">
        <v>57.494849450000025</v>
      </c>
      <c r="I29" s="11">
        <v>38.056601725000036</v>
      </c>
      <c r="J29" s="11">
        <v>29.853450108525042</v>
      </c>
      <c r="K29" s="11">
        <v>26.842806427025021</v>
      </c>
      <c r="L29" s="11">
        <v>22.837074172424991</v>
      </c>
      <c r="M29" s="11">
        <v>19.011497942374991</v>
      </c>
      <c r="N29" s="11">
        <v>18.276576840050048</v>
      </c>
      <c r="O29" s="11">
        <v>20.435507193650061</v>
      </c>
      <c r="P29" s="27">
        <v>20.408031239275058</v>
      </c>
      <c r="Q29" s="28">
        <v>17.996759962550026</v>
      </c>
      <c r="R29" s="28">
        <v>14.467144990425025</v>
      </c>
      <c r="S29" s="28">
        <v>13.232889267500019</v>
      </c>
      <c r="T29" s="28">
        <v>9.2125691000000263</v>
      </c>
      <c r="U29" s="29">
        <v>12.445109482500047</v>
      </c>
      <c r="V29" s="29">
        <v>11.467982567500014</v>
      </c>
      <c r="W29" s="29">
        <v>10.872045550000001</v>
      </c>
      <c r="X29" s="46">
        <v>12.82391485</v>
      </c>
      <c r="Y29" s="13">
        <f t="shared" si="0"/>
        <v>-140.12614700000219</v>
      </c>
      <c r="Z29" s="14">
        <f t="shared" si="1"/>
        <v>8.3843802969994137</v>
      </c>
      <c r="AA29" s="14">
        <f t="shared" si="2"/>
        <v>-1.6432301404250254</v>
      </c>
      <c r="AB29" s="14">
        <f t="shared" si="3"/>
        <v>88.641641861524263</v>
      </c>
      <c r="AC29" s="30" t="s">
        <v>29</v>
      </c>
    </row>
    <row r="30" spans="1:50" ht="14.1" customHeight="1">
      <c r="A30" s="26" t="s">
        <v>30</v>
      </c>
      <c r="B30" s="11">
        <v>283.73153129999633</v>
      </c>
      <c r="C30" s="11">
        <v>296.8355174250093</v>
      </c>
      <c r="D30" s="11">
        <v>311.96307804999384</v>
      </c>
      <c r="E30" s="11">
        <v>331.58813377500468</v>
      </c>
      <c r="F30" s="11">
        <v>331.55192530000085</v>
      </c>
      <c r="G30" s="11">
        <v>314.41413589999985</v>
      </c>
      <c r="H30" s="11">
        <v>286.70094157500341</v>
      </c>
      <c r="I30" s="11">
        <v>272.06114985000471</v>
      </c>
      <c r="J30" s="11">
        <v>255.59868048254987</v>
      </c>
      <c r="K30" s="11">
        <v>232.05350098249681</v>
      </c>
      <c r="L30" s="11">
        <v>207.97901739257426</v>
      </c>
      <c r="M30" s="11">
        <v>184.6254414060744</v>
      </c>
      <c r="N30" s="11">
        <v>182.46824551969888</v>
      </c>
      <c r="O30" s="11">
        <v>186.38944211274998</v>
      </c>
      <c r="P30" s="27">
        <v>185.00444664039836</v>
      </c>
      <c r="Q30" s="28">
        <v>174.17627716982517</v>
      </c>
      <c r="R30" s="28">
        <v>160.7290492981985</v>
      </c>
      <c r="S30" s="28">
        <v>150.51507532500034</v>
      </c>
      <c r="T30" s="28">
        <v>148.50761604000073</v>
      </c>
      <c r="U30" s="29">
        <v>156.16825182749892</v>
      </c>
      <c r="V30" s="29">
        <v>157.41586411999955</v>
      </c>
      <c r="W30" s="29">
        <v>151.04529079999998</v>
      </c>
      <c r="X30" s="46">
        <v>144.38372769999995</v>
      </c>
      <c r="Y30" s="13">
        <f t="shared" si="0"/>
        <v>-139.34780359999638</v>
      </c>
      <c r="Z30" s="14">
        <f t="shared" si="1"/>
        <v>50.887445268583662</v>
      </c>
      <c r="AA30" s="14">
        <f t="shared" si="2"/>
        <v>-16.345321598198552</v>
      </c>
      <c r="AB30" s="14">
        <f t="shared" si="3"/>
        <v>89.83051186480094</v>
      </c>
      <c r="AC30" s="30" t="s">
        <v>30</v>
      </c>
    </row>
    <row r="31" spans="1:50" ht="14.1" customHeight="1">
      <c r="A31" s="26" t="s">
        <v>31</v>
      </c>
      <c r="B31" s="11">
        <v>279.90401122499986</v>
      </c>
      <c r="C31" s="11">
        <v>276.55822692500027</v>
      </c>
      <c r="D31" s="11">
        <v>279.20715809999615</v>
      </c>
      <c r="E31" s="11">
        <v>278.54286572499353</v>
      </c>
      <c r="F31" s="11">
        <v>284.00969902501225</v>
      </c>
      <c r="G31" s="11">
        <v>290.54518892500352</v>
      </c>
      <c r="H31" s="11">
        <v>305.91140347499919</v>
      </c>
      <c r="I31" s="11">
        <v>322.25751102500141</v>
      </c>
      <c r="J31" s="11">
        <v>331.58691286125077</v>
      </c>
      <c r="K31" s="11">
        <v>341.28556904774734</v>
      </c>
      <c r="L31" s="11">
        <v>340.32308334284454</v>
      </c>
      <c r="M31" s="11">
        <v>333.91741490097331</v>
      </c>
      <c r="N31" s="11">
        <v>332.99299606246854</v>
      </c>
      <c r="O31" s="11">
        <v>324.99827506489936</v>
      </c>
      <c r="P31" s="27">
        <v>311.73123052962637</v>
      </c>
      <c r="Q31" s="28">
        <v>291.03111955299789</v>
      </c>
      <c r="R31" s="28">
        <v>279.94395194224722</v>
      </c>
      <c r="S31" s="28">
        <v>272.56713665999797</v>
      </c>
      <c r="T31" s="28">
        <v>266.8511650749989</v>
      </c>
      <c r="U31" s="29">
        <v>267.02525654749957</v>
      </c>
      <c r="V31" s="29">
        <v>267.0961375800012</v>
      </c>
      <c r="W31" s="29">
        <v>272.49516979999999</v>
      </c>
      <c r="X31" s="46">
        <v>270.56008514999974</v>
      </c>
      <c r="Y31" s="13">
        <f t="shared" si="0"/>
        <v>-9.3439260750001267</v>
      </c>
      <c r="Z31" s="14">
        <f t="shared" si="1"/>
        <v>96.661739131887941</v>
      </c>
      <c r="AA31" s="14">
        <f t="shared" si="2"/>
        <v>-9.3838667922474883</v>
      </c>
      <c r="AB31" s="14">
        <f t="shared" si="3"/>
        <v>96.647948017043291</v>
      </c>
      <c r="AC31" s="30" t="s">
        <v>31</v>
      </c>
    </row>
    <row r="32" spans="1:50" ht="14.1" customHeight="1">
      <c r="A32" s="26" t="s">
        <v>41</v>
      </c>
      <c r="B32" s="11">
        <v>251.50938260000484</v>
      </c>
      <c r="C32" s="11">
        <v>254.50059480000166</v>
      </c>
      <c r="D32" s="11">
        <v>262.10071287499801</v>
      </c>
      <c r="E32" s="11">
        <v>267.3362841749979</v>
      </c>
      <c r="F32" s="11">
        <v>269.85945919999585</v>
      </c>
      <c r="G32" s="11">
        <v>267.29175585000149</v>
      </c>
      <c r="H32" s="11">
        <v>250.17796330000479</v>
      </c>
      <c r="I32" s="11">
        <v>254.84984124999937</v>
      </c>
      <c r="J32" s="11">
        <v>257.03856902379772</v>
      </c>
      <c r="K32" s="11">
        <v>260.8239626722509</v>
      </c>
      <c r="L32" s="11">
        <v>274.96780085514649</v>
      </c>
      <c r="M32" s="11">
        <v>295.83531761269836</v>
      </c>
      <c r="N32" s="11">
        <v>322.851385930074</v>
      </c>
      <c r="O32" s="11">
        <v>353.33729364376984</v>
      </c>
      <c r="P32" s="27">
        <v>364.40583976341441</v>
      </c>
      <c r="Q32" s="28">
        <v>360.98857621482153</v>
      </c>
      <c r="R32" s="28">
        <v>355.64999724125067</v>
      </c>
      <c r="S32" s="28">
        <v>337.88150671750032</v>
      </c>
      <c r="T32" s="28">
        <v>312.87378259500576</v>
      </c>
      <c r="U32" s="29">
        <v>298.45176201250371</v>
      </c>
      <c r="V32" s="29">
        <v>296.68765344499928</v>
      </c>
      <c r="W32" s="29">
        <v>303.33681099999995</v>
      </c>
      <c r="X32" s="46">
        <v>298.77370490000061</v>
      </c>
      <c r="Y32" s="13">
        <f t="shared" si="0"/>
        <v>47.264322299995769</v>
      </c>
      <c r="Z32" s="14">
        <f t="shared" si="1"/>
        <v>118.79227001847639</v>
      </c>
      <c r="AA32" s="14">
        <f t="shared" si="2"/>
        <v>-56.876292341250064</v>
      </c>
      <c r="AB32" s="14">
        <f t="shared" si="3"/>
        <v>84.007790585565857</v>
      </c>
      <c r="AC32" s="30" t="s">
        <v>32</v>
      </c>
    </row>
    <row r="33" spans="1:50" ht="14.1" customHeight="1">
      <c r="A33" s="26" t="s">
        <v>42</v>
      </c>
      <c r="B33" s="11">
        <v>294.29017715000288</v>
      </c>
      <c r="C33" s="11">
        <v>275.85755262499754</v>
      </c>
      <c r="D33" s="11">
        <v>259.93348034999542</v>
      </c>
      <c r="E33" s="11">
        <v>245.12933567499911</v>
      </c>
      <c r="F33" s="11">
        <v>237.93422852500936</v>
      </c>
      <c r="G33" s="11">
        <v>226.29015130000042</v>
      </c>
      <c r="H33" s="11">
        <v>227.16162329999855</v>
      </c>
      <c r="I33" s="11">
        <v>241.72670994999871</v>
      </c>
      <c r="J33" s="11">
        <v>246.86614205565141</v>
      </c>
      <c r="K33" s="11">
        <v>252.45973213859884</v>
      </c>
      <c r="L33" s="11">
        <v>242.76551935742313</v>
      </c>
      <c r="M33" s="11">
        <v>239.13457355917396</v>
      </c>
      <c r="N33" s="11">
        <v>242.62354655760063</v>
      </c>
      <c r="O33" s="11">
        <v>269.91124831605106</v>
      </c>
      <c r="P33" s="27">
        <v>293.87118707459433</v>
      </c>
      <c r="Q33" s="28">
        <v>304.25172116474687</v>
      </c>
      <c r="R33" s="28">
        <v>321.07078679430111</v>
      </c>
      <c r="S33" s="28">
        <v>332.55417376750125</v>
      </c>
      <c r="T33" s="28">
        <v>351.52742359999735</v>
      </c>
      <c r="U33" s="29">
        <v>341.01371640749909</v>
      </c>
      <c r="V33" s="29">
        <v>343.34909219500128</v>
      </c>
      <c r="W33" s="29">
        <v>337.02121975000006</v>
      </c>
      <c r="X33" s="46">
        <v>329.69384044999993</v>
      </c>
      <c r="Y33" s="13">
        <f t="shared" si="0"/>
        <v>35.403663299997049</v>
      </c>
      <c r="Z33" s="14">
        <f t="shared" si="1"/>
        <v>112.03018858558484</v>
      </c>
      <c r="AA33" s="14">
        <f t="shared" si="2"/>
        <v>8.6230536556988113</v>
      </c>
      <c r="AB33" s="14">
        <f t="shared" si="3"/>
        <v>102.68571729673535</v>
      </c>
      <c r="AC33" s="30" t="s">
        <v>33</v>
      </c>
    </row>
    <row r="34" spans="1:50" ht="14.1" customHeight="1">
      <c r="A34" s="26" t="s">
        <v>34</v>
      </c>
      <c r="B34" s="11">
        <v>313.58084405000568</v>
      </c>
      <c r="C34" s="11">
        <v>308.83200130000898</v>
      </c>
      <c r="D34" s="11">
        <v>298.56976252499567</v>
      </c>
      <c r="E34" s="11">
        <v>296.04866824999704</v>
      </c>
      <c r="F34" s="11">
        <v>286.76705134999878</v>
      </c>
      <c r="G34" s="11">
        <v>272.30635645000217</v>
      </c>
      <c r="H34" s="11">
        <v>254.57650997500042</v>
      </c>
      <c r="I34" s="11">
        <v>237.22513800000419</v>
      </c>
      <c r="J34" s="11">
        <v>233.3722325045986</v>
      </c>
      <c r="K34" s="11">
        <v>223.71057491017311</v>
      </c>
      <c r="L34" s="11">
        <v>214.33453843912648</v>
      </c>
      <c r="M34" s="11">
        <v>218.95621925717506</v>
      </c>
      <c r="N34" s="11">
        <v>233.09272435587619</v>
      </c>
      <c r="O34" s="11">
        <v>254.51848609232405</v>
      </c>
      <c r="P34" s="27">
        <v>255.74670295627544</v>
      </c>
      <c r="Q34" s="28">
        <v>255.87302369122227</v>
      </c>
      <c r="R34" s="28">
        <v>253.22967093062573</v>
      </c>
      <c r="S34" s="28">
        <v>253.04692969000473</v>
      </c>
      <c r="T34" s="28">
        <v>281.85055542000146</v>
      </c>
      <c r="U34" s="29">
        <v>296.06843679250136</v>
      </c>
      <c r="V34" s="29">
        <v>314.89723708500139</v>
      </c>
      <c r="W34" s="29">
        <v>337.72521142500011</v>
      </c>
      <c r="X34" s="46">
        <v>352.13150447499936</v>
      </c>
      <c r="Y34" s="13">
        <f t="shared" si="0"/>
        <v>38.55066042499368</v>
      </c>
      <c r="Z34" s="14">
        <f t="shared" si="1"/>
        <v>112.29369113466834</v>
      </c>
      <c r="AA34" s="14">
        <f t="shared" si="2"/>
        <v>98.901833544373631</v>
      </c>
      <c r="AB34" s="14">
        <f t="shared" si="3"/>
        <v>139.05617899391757</v>
      </c>
      <c r="AC34" s="30" t="s">
        <v>34</v>
      </c>
    </row>
    <row r="35" spans="1:50" ht="14.1" customHeight="1">
      <c r="A35" s="26" t="s">
        <v>35</v>
      </c>
      <c r="B35" s="11">
        <v>294.50000297500725</v>
      </c>
      <c r="C35" s="11">
        <v>299.10890355000384</v>
      </c>
      <c r="D35" s="11">
        <v>303.85368144999791</v>
      </c>
      <c r="E35" s="11">
        <v>307.74201747500609</v>
      </c>
      <c r="F35" s="11">
        <v>306.74295364998943</v>
      </c>
      <c r="G35" s="11">
        <v>289.23570225000299</v>
      </c>
      <c r="H35" s="11">
        <v>279.37193560000213</v>
      </c>
      <c r="I35" s="11">
        <v>269.59233520000294</v>
      </c>
      <c r="J35" s="11">
        <v>261.89176502762473</v>
      </c>
      <c r="K35" s="11">
        <v>254.62118477387182</v>
      </c>
      <c r="L35" s="11">
        <v>240.96984006037584</v>
      </c>
      <c r="M35" s="11">
        <v>232.52514910327298</v>
      </c>
      <c r="N35" s="11">
        <v>226.69174438247413</v>
      </c>
      <c r="O35" s="11">
        <v>225.52010336114839</v>
      </c>
      <c r="P35" s="27">
        <v>221.78230693137709</v>
      </c>
      <c r="Q35" s="28">
        <v>229.66312601292341</v>
      </c>
      <c r="R35" s="28">
        <v>227.86277884524992</v>
      </c>
      <c r="S35" s="28">
        <v>239.62246861500026</v>
      </c>
      <c r="T35" s="28">
        <v>252.40971345500159</v>
      </c>
      <c r="U35" s="29">
        <v>238.51474693250009</v>
      </c>
      <c r="V35" s="29">
        <v>250.54033563499783</v>
      </c>
      <c r="W35" s="29">
        <v>254.07747004999999</v>
      </c>
      <c r="X35" s="46">
        <v>264.00159432500016</v>
      </c>
      <c r="Y35" s="13">
        <f t="shared" si="0"/>
        <v>-30.498408650007093</v>
      </c>
      <c r="Z35" s="14">
        <f t="shared" si="1"/>
        <v>89.644003958602553</v>
      </c>
      <c r="AA35" s="14">
        <f t="shared" si="2"/>
        <v>36.138815479750235</v>
      </c>
      <c r="AB35" s="14">
        <f t="shared" si="3"/>
        <v>115.85990290423582</v>
      </c>
      <c r="AC35" s="30" t="s">
        <v>35</v>
      </c>
    </row>
    <row r="36" spans="1:50" ht="14.1" customHeight="1">
      <c r="A36" s="26" t="s">
        <v>43</v>
      </c>
      <c r="B36" s="11">
        <v>214.16080144999705</v>
      </c>
      <c r="C36" s="11">
        <v>226.22081777499693</v>
      </c>
      <c r="D36" s="11">
        <v>237.97801609999101</v>
      </c>
      <c r="E36" s="11">
        <v>241.96065972500577</v>
      </c>
      <c r="F36" s="11">
        <v>253.5375623000017</v>
      </c>
      <c r="G36" s="11">
        <v>268.58241167500302</v>
      </c>
      <c r="H36" s="11">
        <v>264.75342157500586</v>
      </c>
      <c r="I36" s="11">
        <v>263.69258902500059</v>
      </c>
      <c r="J36" s="11">
        <v>270.89429479282455</v>
      </c>
      <c r="K36" s="11">
        <v>260.10763556169695</v>
      </c>
      <c r="L36" s="11">
        <v>254.83634735464827</v>
      </c>
      <c r="M36" s="11">
        <v>254.01898954250015</v>
      </c>
      <c r="N36" s="11">
        <v>254.21295145786863</v>
      </c>
      <c r="O36" s="11">
        <v>243.24979151675012</v>
      </c>
      <c r="P36" s="27">
        <v>252.39949387417241</v>
      </c>
      <c r="Q36" s="28">
        <v>238.82272128244796</v>
      </c>
      <c r="R36" s="28">
        <v>223.90991688665133</v>
      </c>
      <c r="S36" s="28">
        <v>217.35468388499913</v>
      </c>
      <c r="T36" s="28">
        <v>218.06285885500159</v>
      </c>
      <c r="U36" s="29">
        <v>228.12186850250191</v>
      </c>
      <c r="V36" s="29">
        <v>237.33092896250142</v>
      </c>
      <c r="W36" s="29">
        <v>242.95408430000001</v>
      </c>
      <c r="X36" s="46">
        <v>246.39855265000014</v>
      </c>
      <c r="Y36" s="13">
        <f t="shared" si="0"/>
        <v>32.237751200003089</v>
      </c>
      <c r="Z36" s="14">
        <f t="shared" si="1"/>
        <v>115.05305872117316</v>
      </c>
      <c r="AA36" s="14">
        <f t="shared" si="2"/>
        <v>22.48863576334881</v>
      </c>
      <c r="AB36" s="14">
        <f t="shared" si="3"/>
        <v>110.04360864227962</v>
      </c>
      <c r="AC36" s="30" t="s">
        <v>36</v>
      </c>
    </row>
    <row r="37" spans="1:50" ht="14.1" customHeight="1">
      <c r="A37" s="26" t="s">
        <v>44</v>
      </c>
      <c r="B37" s="11">
        <v>139.03901349999927</v>
      </c>
      <c r="C37" s="11">
        <v>143.175012799998</v>
      </c>
      <c r="D37" s="11">
        <v>152.08434425000456</v>
      </c>
      <c r="E37" s="11">
        <v>157.72008217500277</v>
      </c>
      <c r="F37" s="11">
        <v>165.35700277499677</v>
      </c>
      <c r="G37" s="11">
        <v>164.6960230499989</v>
      </c>
      <c r="H37" s="11">
        <v>176.46063707500133</v>
      </c>
      <c r="I37" s="11">
        <v>180.06051462499966</v>
      </c>
      <c r="J37" s="11">
        <v>188.86010131114932</v>
      </c>
      <c r="K37" s="11">
        <v>207.42931242482226</v>
      </c>
      <c r="L37" s="11">
        <v>214.68957189250438</v>
      </c>
      <c r="M37" s="11">
        <v>222.56159643327379</v>
      </c>
      <c r="N37" s="11">
        <v>237.11015740779533</v>
      </c>
      <c r="O37" s="11">
        <v>233.34630481047418</v>
      </c>
      <c r="P37" s="27">
        <v>243.35499029664879</v>
      </c>
      <c r="Q37" s="28">
        <v>230.98690327037374</v>
      </c>
      <c r="R37" s="28">
        <v>227.26273069744636</v>
      </c>
      <c r="S37" s="28">
        <v>228.31440595249762</v>
      </c>
      <c r="T37" s="28">
        <v>221.40789262499715</v>
      </c>
      <c r="U37" s="29">
        <v>214.30008642749982</v>
      </c>
      <c r="V37" s="29">
        <v>211.69676008249814</v>
      </c>
      <c r="W37" s="29">
        <v>209.70631310000005</v>
      </c>
      <c r="X37" s="46">
        <v>210.6926354749998</v>
      </c>
      <c r="Y37" s="13">
        <f t="shared" si="0"/>
        <v>71.653621975000533</v>
      </c>
      <c r="Z37" s="14">
        <f t="shared" si="1"/>
        <v>151.53490388868511</v>
      </c>
      <c r="AA37" s="14">
        <f t="shared" si="2"/>
        <v>-16.570095222446554</v>
      </c>
      <c r="AB37" s="14">
        <f t="shared" si="3"/>
        <v>92.708837400837965</v>
      </c>
      <c r="AC37" s="30" t="s">
        <v>37</v>
      </c>
    </row>
    <row r="38" spans="1:50" ht="14.1" customHeight="1">
      <c r="A38" s="26" t="s">
        <v>14</v>
      </c>
      <c r="B38" s="11">
        <v>85.692186600000355</v>
      </c>
      <c r="C38" s="11">
        <v>85.301457674999881</v>
      </c>
      <c r="D38" s="11">
        <v>83.288699325000465</v>
      </c>
      <c r="E38" s="11">
        <v>88.233821900000621</v>
      </c>
      <c r="F38" s="11">
        <v>83.504542975000433</v>
      </c>
      <c r="G38" s="11">
        <v>79.355102875000043</v>
      </c>
      <c r="H38" s="11">
        <v>70.415902775000191</v>
      </c>
      <c r="I38" s="11">
        <v>63.825350300000082</v>
      </c>
      <c r="J38" s="11">
        <v>64.334409145925022</v>
      </c>
      <c r="K38" s="11">
        <v>74.451155170049901</v>
      </c>
      <c r="L38" s="11">
        <v>78.535203043199886</v>
      </c>
      <c r="M38" s="11">
        <v>78.050988311200314</v>
      </c>
      <c r="N38" s="11">
        <v>91.166824640075248</v>
      </c>
      <c r="O38" s="11">
        <v>111.67354863167428</v>
      </c>
      <c r="P38" s="11">
        <v>127.2</v>
      </c>
      <c r="Q38" s="28">
        <v>125.88516349984985</v>
      </c>
      <c r="R38" s="28">
        <v>119.09359504177448</v>
      </c>
      <c r="S38" s="28">
        <v>120.76597568000037</v>
      </c>
      <c r="T38" s="28">
        <v>139.17693626250053</v>
      </c>
      <c r="U38" s="29">
        <v>146.98109063000001</v>
      </c>
      <c r="V38" s="29">
        <v>154.33792831499954</v>
      </c>
      <c r="W38" s="29">
        <v>174.91267564999998</v>
      </c>
      <c r="X38" s="46">
        <v>189.56513430000001</v>
      </c>
      <c r="Y38" s="13">
        <f t="shared" si="0"/>
        <v>103.87294769999966</v>
      </c>
      <c r="Z38" s="14">
        <f t="shared" si="1"/>
        <v>221.21635801507162</v>
      </c>
      <c r="AA38" s="14">
        <f t="shared" si="2"/>
        <v>70.471539258225533</v>
      </c>
      <c r="AB38" s="14">
        <f t="shared" si="3"/>
        <v>159.17324036906118</v>
      </c>
      <c r="AC38" s="30" t="s">
        <v>19</v>
      </c>
    </row>
    <row r="39" spans="1:50" s="45" customFormat="1" ht="3.95" customHeight="1">
      <c r="A39" s="50"/>
      <c r="B39" s="50"/>
      <c r="C39" s="43"/>
      <c r="D39" s="43"/>
      <c r="E39" s="43"/>
      <c r="F39" s="43"/>
      <c r="G39" s="43"/>
      <c r="H39" s="43"/>
      <c r="I39" s="49"/>
      <c r="J39" s="43"/>
      <c r="K39" s="43"/>
      <c r="L39" s="43"/>
      <c r="M39" s="43"/>
      <c r="N39" s="49"/>
      <c r="O39" s="43"/>
      <c r="P39" s="43"/>
      <c r="Q39" s="43"/>
      <c r="R39" s="49"/>
      <c r="S39" s="43"/>
      <c r="T39" s="49"/>
      <c r="U39" s="50"/>
      <c r="V39" s="50"/>
      <c r="W39" s="50"/>
      <c r="X39" s="50"/>
      <c r="Y39" s="50"/>
      <c r="Z39" s="50"/>
      <c r="AA39" s="50"/>
      <c r="AB39" s="50"/>
      <c r="AC39" s="49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</row>
    <row r="40" spans="1:50" ht="14.85" customHeight="1">
      <c r="A40" s="51" t="s">
        <v>5</v>
      </c>
      <c r="B40" s="4">
        <v>1929.2733060749954</v>
      </c>
      <c r="C40" s="4">
        <v>1966.5241496250042</v>
      </c>
      <c r="D40" s="4">
        <v>1960.8149615750167</v>
      </c>
      <c r="E40" s="4">
        <v>1958.7522855249945</v>
      </c>
      <c r="F40" s="4">
        <v>1943.2306120999972</v>
      </c>
      <c r="G40" s="4">
        <v>1891.6026483750106</v>
      </c>
      <c r="H40" s="4">
        <v>1851.0730491000077</v>
      </c>
      <c r="I40" s="4">
        <v>1828.3257227249915</v>
      </c>
      <c r="J40" s="4">
        <v>1829.5199990399221</v>
      </c>
      <c r="K40" s="4">
        <v>1832.5886105727955</v>
      </c>
      <c r="L40" s="4">
        <v>1801.4919078634923</v>
      </c>
      <c r="M40" s="4">
        <v>1811.5191165860451</v>
      </c>
      <c r="N40" s="4">
        <v>1838.0299325577835</v>
      </c>
      <c r="O40" s="4">
        <v>1887.8039924937973</v>
      </c>
      <c r="P40" s="4">
        <v>1907.9</v>
      </c>
      <c r="Q40" s="4">
        <v>1866.9002949641165</v>
      </c>
      <c r="R40" s="4">
        <v>1831.1213397289928</v>
      </c>
      <c r="S40" s="4">
        <v>1823.7600384724944</v>
      </c>
      <c r="T40" s="4">
        <v>1853.2998673200041</v>
      </c>
      <c r="U40" s="6">
        <v>1880.1733099075152</v>
      </c>
      <c r="V40" s="6">
        <v>1922.8891975700012</v>
      </c>
      <c r="W40" s="6">
        <v>1962.6083842500002</v>
      </c>
      <c r="X40" s="6">
        <v>2008.5341876500006</v>
      </c>
      <c r="Y40" s="7">
        <f t="shared" si="0"/>
        <v>79.260881575005214</v>
      </c>
      <c r="Z40" s="8">
        <f t="shared" si="1"/>
        <v>104.10832831851373</v>
      </c>
      <c r="AA40" s="8">
        <f t="shared" si="2"/>
        <v>177.41284792100782</v>
      </c>
      <c r="AB40" s="8">
        <f t="shared" si="3"/>
        <v>109.68875432074125</v>
      </c>
      <c r="AC40" s="53" t="s">
        <v>17</v>
      </c>
    </row>
    <row r="41" spans="1:50" ht="24" customHeight="1">
      <c r="A41" s="52" t="s">
        <v>47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2"/>
      <c r="R41" s="32"/>
      <c r="S41" s="32"/>
      <c r="T41" s="32"/>
      <c r="U41" s="33"/>
      <c r="V41" s="33"/>
      <c r="W41" s="33"/>
      <c r="X41" s="47"/>
      <c r="Y41" s="7"/>
      <c r="Z41" s="8"/>
      <c r="AA41" s="8"/>
      <c r="AB41" s="8"/>
      <c r="AC41" s="34" t="s">
        <v>21</v>
      </c>
    </row>
    <row r="42" spans="1:50" ht="33" customHeight="1">
      <c r="A42" s="16" t="s">
        <v>7</v>
      </c>
      <c r="B42" s="11">
        <v>367.997878299994</v>
      </c>
      <c r="C42" s="11">
        <v>351.71171862500518</v>
      </c>
      <c r="D42" s="11">
        <v>327.0428061500001</v>
      </c>
      <c r="E42" s="11">
        <v>304.41694212500028</v>
      </c>
      <c r="F42" s="11">
        <v>272.26301129999797</v>
      </c>
      <c r="G42" s="11">
        <v>245.60385220000052</v>
      </c>
      <c r="H42" s="11">
        <v>222.98547925000085</v>
      </c>
      <c r="I42" s="11">
        <v>229.6899031249992</v>
      </c>
      <c r="J42" s="11">
        <v>220.78783139405138</v>
      </c>
      <c r="K42" s="11">
        <v>198.68922098299805</v>
      </c>
      <c r="L42" s="11">
        <v>180.86659296165013</v>
      </c>
      <c r="M42" s="11">
        <v>169.80255150562542</v>
      </c>
      <c r="N42" s="11">
        <v>154.94592953099951</v>
      </c>
      <c r="O42" s="11">
        <v>157.95437020544904</v>
      </c>
      <c r="P42" s="27">
        <v>158.00599383334961</v>
      </c>
      <c r="Q42" s="28">
        <v>140.27587569232463</v>
      </c>
      <c r="R42" s="28">
        <v>125.66701641079969</v>
      </c>
      <c r="S42" s="28">
        <v>116.87408511999996</v>
      </c>
      <c r="T42" s="28">
        <v>99.968050839999933</v>
      </c>
      <c r="U42" s="29">
        <v>97.813403114999858</v>
      </c>
      <c r="V42" s="29">
        <v>93.673054304999766</v>
      </c>
      <c r="W42" s="29">
        <v>96.968374950000012</v>
      </c>
      <c r="X42" s="46">
        <v>100.81602877500006</v>
      </c>
      <c r="Y42" s="13">
        <f t="shared" si="0"/>
        <v>-267.18184952499394</v>
      </c>
      <c r="Z42" s="14">
        <f t="shared" si="1"/>
        <v>27.395817943497558</v>
      </c>
      <c r="AA42" s="14">
        <f t="shared" si="2"/>
        <v>-24.850987635799626</v>
      </c>
      <c r="AB42" s="14">
        <f t="shared" si="3"/>
        <v>80.224733310638257</v>
      </c>
      <c r="AC42" s="35" t="s">
        <v>39</v>
      </c>
    </row>
    <row r="43" spans="1:50" ht="22.5" customHeight="1">
      <c r="A43" s="16" t="s">
        <v>8</v>
      </c>
      <c r="B43" s="11">
        <v>692.38008595000451</v>
      </c>
      <c r="C43" s="11">
        <v>709.17404077501635</v>
      </c>
      <c r="D43" s="11">
        <v>711.9173007749971</v>
      </c>
      <c r="E43" s="11">
        <v>718.72657600000571</v>
      </c>
      <c r="F43" s="11">
        <v>713.84055570001419</v>
      </c>
      <c r="G43" s="11">
        <v>694.6619123499969</v>
      </c>
      <c r="H43" s="11">
        <v>670.08543354999733</v>
      </c>
      <c r="I43" s="11">
        <v>619.21893554999122</v>
      </c>
      <c r="J43" s="11">
        <v>594.94186785916929</v>
      </c>
      <c r="K43" s="11">
        <v>622.92753150742658</v>
      </c>
      <c r="L43" s="11">
        <v>614.15319720780792</v>
      </c>
      <c r="M43" s="11">
        <v>606.4657365444308</v>
      </c>
      <c r="N43" s="11">
        <v>610.97313269658264</v>
      </c>
      <c r="O43" s="11">
        <v>611.54922603549051</v>
      </c>
      <c r="P43" s="27">
        <v>595.75054093013284</v>
      </c>
      <c r="Q43" s="28">
        <v>572.1318292103025</v>
      </c>
      <c r="R43" s="28">
        <v>545.97147076859858</v>
      </c>
      <c r="S43" s="28">
        <v>549.81001788500112</v>
      </c>
      <c r="T43" s="28">
        <v>529.57725229500534</v>
      </c>
      <c r="U43" s="29">
        <v>530.10601954500396</v>
      </c>
      <c r="V43" s="29">
        <v>541.39310661750017</v>
      </c>
      <c r="W43" s="29">
        <v>559.19246802500004</v>
      </c>
      <c r="X43" s="46">
        <v>545.20664417499995</v>
      </c>
      <c r="Y43" s="13">
        <f t="shared" si="0"/>
        <v>-147.17344177500456</v>
      </c>
      <c r="Z43" s="14">
        <f t="shared" si="1"/>
        <v>78.743836692953124</v>
      </c>
      <c r="AA43" s="14">
        <f t="shared" si="2"/>
        <v>-0.76482659359862737</v>
      </c>
      <c r="AB43" s="14">
        <f t="shared" si="3"/>
        <v>99.859914549651847</v>
      </c>
      <c r="AC43" s="35" t="s">
        <v>22</v>
      </c>
    </row>
    <row r="44" spans="1:50" ht="22.5" customHeight="1">
      <c r="A44" s="16" t="s">
        <v>9</v>
      </c>
      <c r="B44" s="11">
        <v>706.21170169999891</v>
      </c>
      <c r="C44" s="11">
        <v>754.9578063250201</v>
      </c>
      <c r="D44" s="11">
        <v>760.36078272498401</v>
      </c>
      <c r="E44" s="11">
        <v>771.38339745002111</v>
      </c>
      <c r="F44" s="11">
        <v>789.54231687499487</v>
      </c>
      <c r="G44" s="11">
        <v>781.86721035000903</v>
      </c>
      <c r="H44" s="11">
        <v>779.1465604499864</v>
      </c>
      <c r="I44" s="11">
        <v>795.63234662499246</v>
      </c>
      <c r="J44" s="11">
        <v>821.81769074020292</v>
      </c>
      <c r="K44" s="11">
        <v>802.72810671432546</v>
      </c>
      <c r="L44" s="11">
        <v>799.37879163079344</v>
      </c>
      <c r="M44" s="11">
        <v>813.42893213816296</v>
      </c>
      <c r="N44" s="11">
        <v>829.95875463424932</v>
      </c>
      <c r="O44" s="11">
        <v>854.13127745951147</v>
      </c>
      <c r="P44" s="27">
        <v>868.70627434851508</v>
      </c>
      <c r="Q44" s="28">
        <v>841.80796018314072</v>
      </c>
      <c r="R44" s="28">
        <v>829.1333608008764</v>
      </c>
      <c r="S44" s="28">
        <v>801.11484460001441</v>
      </c>
      <c r="T44" s="28">
        <v>801.45404486248526</v>
      </c>
      <c r="U44" s="29">
        <v>799.81765038251046</v>
      </c>
      <c r="V44" s="29">
        <v>799.7210217499985</v>
      </c>
      <c r="W44" s="29">
        <v>812.79801262500007</v>
      </c>
      <c r="X44" s="46">
        <v>835.92917570000122</v>
      </c>
      <c r="Y44" s="13">
        <f t="shared" si="0"/>
        <v>129.71747400000231</v>
      </c>
      <c r="Z44" s="14">
        <f t="shared" si="1"/>
        <v>118.36807202255999</v>
      </c>
      <c r="AA44" s="14">
        <f t="shared" si="2"/>
        <v>6.7958148991248208</v>
      </c>
      <c r="AB44" s="14">
        <f t="shared" si="3"/>
        <v>100.8196286894741</v>
      </c>
      <c r="AC44" s="35" t="s">
        <v>23</v>
      </c>
    </row>
    <row r="45" spans="1:50" ht="15" customHeight="1">
      <c r="A45" s="16" t="s">
        <v>10</v>
      </c>
      <c r="B45" s="11">
        <v>162.3428081000001</v>
      </c>
      <c r="C45" s="11">
        <v>150.48918589999874</v>
      </c>
      <c r="D45" s="11">
        <v>161.44446047500062</v>
      </c>
      <c r="E45" s="11">
        <v>164.07183054999871</v>
      </c>
      <c r="F45" s="11">
        <v>167.55561672500113</v>
      </c>
      <c r="G45" s="11">
        <v>169.42373270000041</v>
      </c>
      <c r="H45" s="11">
        <v>178.855575850002</v>
      </c>
      <c r="I45" s="11">
        <v>183.72053104999924</v>
      </c>
      <c r="J45" s="11">
        <v>191.9726090465015</v>
      </c>
      <c r="K45" s="11">
        <v>208.06072650407424</v>
      </c>
      <c r="L45" s="11">
        <v>206.56441412777423</v>
      </c>
      <c r="M45" s="11">
        <v>221.56335526734716</v>
      </c>
      <c r="N45" s="11">
        <v>242.10212431674802</v>
      </c>
      <c r="O45" s="11">
        <v>263.91964004334864</v>
      </c>
      <c r="P45" s="27">
        <v>285.3910295572731</v>
      </c>
      <c r="Q45" s="28">
        <v>312.64470279509885</v>
      </c>
      <c r="R45" s="28">
        <v>330.0902049129964</v>
      </c>
      <c r="S45" s="28">
        <v>355.74667112499554</v>
      </c>
      <c r="T45" s="28">
        <v>422.23975075250132</v>
      </c>
      <c r="U45" s="29">
        <v>452.17439214500092</v>
      </c>
      <c r="V45" s="29">
        <v>487.94866869500316</v>
      </c>
      <c r="W45" s="29">
        <v>493.54690072500006</v>
      </c>
      <c r="X45" s="46">
        <v>526.39506499999925</v>
      </c>
      <c r="Y45" s="13">
        <f t="shared" si="0"/>
        <v>364.05225689999918</v>
      </c>
      <c r="Z45" s="14">
        <f t="shared" si="1"/>
        <v>324.24908202631917</v>
      </c>
      <c r="AA45" s="14">
        <f t="shared" si="2"/>
        <v>196.30486008700285</v>
      </c>
      <c r="AB45" s="14">
        <f t="shared" si="3"/>
        <v>159.47006520194805</v>
      </c>
      <c r="AC45" s="35" t="s">
        <v>24</v>
      </c>
    </row>
    <row r="46" spans="1:50" s="45" customFormat="1" ht="3.95" customHeight="1">
      <c r="A46" s="50"/>
      <c r="B46" s="50"/>
      <c r="C46" s="43"/>
      <c r="D46" s="43"/>
      <c r="E46" s="43"/>
      <c r="F46" s="43"/>
      <c r="G46" s="43"/>
      <c r="H46" s="43"/>
      <c r="I46" s="49"/>
      <c r="J46" s="43"/>
      <c r="K46" s="43"/>
      <c r="L46" s="43"/>
      <c r="M46" s="43"/>
      <c r="N46" s="49"/>
      <c r="O46" s="43"/>
      <c r="P46" s="43"/>
      <c r="Q46" s="43"/>
      <c r="R46" s="49"/>
      <c r="S46" s="43"/>
      <c r="T46" s="49"/>
      <c r="U46" s="50"/>
      <c r="V46" s="50"/>
      <c r="W46" s="50"/>
      <c r="X46" s="50"/>
      <c r="Y46" s="50"/>
      <c r="Z46" s="50"/>
      <c r="AA46" s="50"/>
      <c r="AB46" s="50"/>
      <c r="AC46" s="50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</row>
    <row r="47" spans="1:50" ht="14.85" customHeight="1">
      <c r="A47" s="51" t="s">
        <v>6</v>
      </c>
      <c r="B47" s="4">
        <v>2309.3580127000155</v>
      </c>
      <c r="C47" s="4">
        <v>2311.5082452000142</v>
      </c>
      <c r="D47" s="4">
        <v>2313.6300771999727</v>
      </c>
      <c r="E47" s="4">
        <v>2319.3780657250072</v>
      </c>
      <c r="F47" s="4">
        <v>2305.8009726500045</v>
      </c>
      <c r="G47" s="4">
        <v>2246.7626221250125</v>
      </c>
      <c r="H47" s="4">
        <v>2173.0251881000158</v>
      </c>
      <c r="I47" s="4">
        <v>2143.347740950011</v>
      </c>
      <c r="J47" s="4">
        <v>2140.2965573138968</v>
      </c>
      <c r="K47" s="4">
        <v>2133.7854341087327</v>
      </c>
      <c r="L47" s="4">
        <v>2092.2379959102682</v>
      </c>
      <c r="M47" s="4">
        <v>2078.637188068717</v>
      </c>
      <c r="N47" s="4">
        <v>2141.4871531539816</v>
      </c>
      <c r="O47" s="4">
        <v>2223.3800007434911</v>
      </c>
      <c r="P47" s="31">
        <v>2275.8655816551313</v>
      </c>
      <c r="Q47" s="4">
        <v>2229.6753918218292</v>
      </c>
      <c r="R47" s="4">
        <v>2183.2196226681699</v>
      </c>
      <c r="S47" s="4">
        <v>2165.8552455600015</v>
      </c>
      <c r="T47" s="4">
        <v>2201.8805130275045</v>
      </c>
      <c r="U47" s="6">
        <v>2199.0903255625044</v>
      </c>
      <c r="V47" s="6">
        <v>2244.819919987528</v>
      </c>
      <c r="W47" s="6">
        <v>2294.1462914250001</v>
      </c>
      <c r="X47" s="6">
        <v>2319.0246942749991</v>
      </c>
      <c r="Y47" s="7">
        <f t="shared" si="0"/>
        <v>9.6666815749836132</v>
      </c>
      <c r="Z47" s="8">
        <f t="shared" si="1"/>
        <v>100.41858739622973</v>
      </c>
      <c r="AA47" s="8">
        <f t="shared" si="2"/>
        <v>135.80507160682919</v>
      </c>
      <c r="AB47" s="8">
        <f t="shared" si="3"/>
        <v>106.22040358179166</v>
      </c>
      <c r="AC47" s="53" t="s">
        <v>20</v>
      </c>
    </row>
    <row r="48" spans="1:50" ht="27" customHeight="1">
      <c r="A48" s="52" t="s">
        <v>47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2"/>
      <c r="R48" s="32"/>
      <c r="S48" s="32"/>
      <c r="T48" s="32"/>
      <c r="U48" s="33"/>
      <c r="V48" s="33"/>
      <c r="W48" s="33"/>
      <c r="X48" s="47"/>
      <c r="Y48" s="7"/>
      <c r="Z48" s="8"/>
      <c r="AA48" s="8"/>
      <c r="AB48" s="8"/>
      <c r="AC48" s="34" t="s">
        <v>21</v>
      </c>
    </row>
    <row r="49" spans="1:29" ht="33" customHeight="1">
      <c r="A49" s="16" t="s">
        <v>11</v>
      </c>
      <c r="B49" s="11">
        <v>215.13601807499933</v>
      </c>
      <c r="C49" s="11">
        <v>211.72972432499776</v>
      </c>
      <c r="D49" s="11">
        <v>209.87794317499637</v>
      </c>
      <c r="E49" s="11">
        <v>189.11802709999927</v>
      </c>
      <c r="F49" s="11">
        <v>171.20064432500101</v>
      </c>
      <c r="G49" s="11">
        <v>169.08749804999957</v>
      </c>
      <c r="H49" s="11">
        <v>149.44402957500046</v>
      </c>
      <c r="I49" s="11">
        <v>144.94756264999978</v>
      </c>
      <c r="J49" s="11">
        <v>154.94477015169937</v>
      </c>
      <c r="K49" s="11">
        <v>118.78628459452436</v>
      </c>
      <c r="L49" s="11">
        <v>108.78929660622509</v>
      </c>
      <c r="M49" s="11">
        <v>100.95619877712484</v>
      </c>
      <c r="N49" s="11">
        <v>96.101149207324681</v>
      </c>
      <c r="O49" s="11">
        <v>107.41603493084989</v>
      </c>
      <c r="P49" s="11">
        <v>106.7</v>
      </c>
      <c r="Q49" s="28">
        <v>98.111698453924831</v>
      </c>
      <c r="R49" s="28">
        <v>89.047555421999945</v>
      </c>
      <c r="S49" s="28">
        <v>81.573148412500089</v>
      </c>
      <c r="T49" s="28">
        <v>84.589523987500229</v>
      </c>
      <c r="U49" s="29">
        <v>85.413193547500143</v>
      </c>
      <c r="V49" s="29">
        <v>85.185949437500213</v>
      </c>
      <c r="W49" s="29">
        <v>90.783589774999967</v>
      </c>
      <c r="X49" s="46">
        <v>96.034779250000042</v>
      </c>
      <c r="Y49" s="13">
        <f t="shared" si="0"/>
        <v>-119.10123882499929</v>
      </c>
      <c r="Z49" s="14">
        <f t="shared" si="1"/>
        <v>44.639098608081987</v>
      </c>
      <c r="AA49" s="14">
        <f t="shared" si="2"/>
        <v>6.9872238280000971</v>
      </c>
      <c r="AB49" s="14">
        <f t="shared" si="3"/>
        <v>107.84662060051772</v>
      </c>
      <c r="AC49" s="35" t="s">
        <v>39</v>
      </c>
    </row>
    <row r="50" spans="1:29" ht="22.5" customHeight="1">
      <c r="A50" s="16" t="s">
        <v>8</v>
      </c>
      <c r="B50" s="11">
        <v>1240.1689433249751</v>
      </c>
      <c r="C50" s="11">
        <v>1248.6339516249739</v>
      </c>
      <c r="D50" s="11">
        <v>1248.5331096500572</v>
      </c>
      <c r="E50" s="11">
        <v>1264.6224529499916</v>
      </c>
      <c r="F50" s="11">
        <v>1251.4281461499818</v>
      </c>
      <c r="G50" s="11">
        <v>1206.6311231250195</v>
      </c>
      <c r="H50" s="11">
        <v>1142.3528563249854</v>
      </c>
      <c r="I50" s="11">
        <v>1108.1948548500029</v>
      </c>
      <c r="J50" s="11">
        <v>1081.7371265505276</v>
      </c>
      <c r="K50" s="11">
        <v>1100.3256708661713</v>
      </c>
      <c r="L50" s="11">
        <v>1095.0647654521908</v>
      </c>
      <c r="M50" s="11">
        <v>1073.8156348842178</v>
      </c>
      <c r="N50" s="11">
        <v>1079.8956125236548</v>
      </c>
      <c r="O50" s="11">
        <v>1079.7405429003622</v>
      </c>
      <c r="P50" s="27">
        <v>1090.7455003447637</v>
      </c>
      <c r="Q50" s="11">
        <v>1042.2654232001166</v>
      </c>
      <c r="R50" s="28">
        <v>994.26814388597597</v>
      </c>
      <c r="S50" s="28">
        <v>971.71845796499304</v>
      </c>
      <c r="T50" s="28">
        <v>948.83205596999198</v>
      </c>
      <c r="U50" s="29">
        <v>913.28495194750678</v>
      </c>
      <c r="V50" s="29">
        <v>927.62661211251827</v>
      </c>
      <c r="W50" s="29">
        <v>929.94142042500027</v>
      </c>
      <c r="X50" s="46">
        <v>925.71440364999887</v>
      </c>
      <c r="Y50" s="13">
        <f t="shared" si="0"/>
        <v>-314.45453967497622</v>
      </c>
      <c r="Z50" s="14">
        <f t="shared" si="1"/>
        <v>74.64421751830821</v>
      </c>
      <c r="AA50" s="14">
        <f t="shared" si="2"/>
        <v>-68.553740235977102</v>
      </c>
      <c r="AB50" s="14">
        <f t="shared" si="3"/>
        <v>93.105105432821858</v>
      </c>
      <c r="AC50" s="35" t="s">
        <v>22</v>
      </c>
    </row>
    <row r="51" spans="1:29" ht="22.5" customHeight="1">
      <c r="A51" s="16" t="s">
        <v>9</v>
      </c>
      <c r="B51" s="11">
        <v>582.72978479998903</v>
      </c>
      <c r="C51" s="11">
        <v>589.28410652500065</v>
      </c>
      <c r="D51" s="11">
        <v>592.11139085000309</v>
      </c>
      <c r="E51" s="11">
        <v>605.01850172500167</v>
      </c>
      <c r="F51" s="11">
        <v>621.80429834998563</v>
      </c>
      <c r="G51" s="11">
        <v>622.54397397499019</v>
      </c>
      <c r="H51" s="11">
        <v>622.52512859999729</v>
      </c>
      <c r="I51" s="11">
        <v>628.915954375002</v>
      </c>
      <c r="J51" s="11">
        <v>635.99488148880448</v>
      </c>
      <c r="K51" s="11">
        <v>631.113435000658</v>
      </c>
      <c r="L51" s="11">
        <v>611.6941823563543</v>
      </c>
      <c r="M51" s="11">
        <v>613.83612930680181</v>
      </c>
      <c r="N51" s="11">
        <v>652.49707471186252</v>
      </c>
      <c r="O51" s="11">
        <v>716.19068499056448</v>
      </c>
      <c r="P51" s="27">
        <v>736.9137372135981</v>
      </c>
      <c r="Q51" s="28">
        <v>722.66548754843598</v>
      </c>
      <c r="R51" s="28">
        <v>711.3563357749556</v>
      </c>
      <c r="S51" s="28">
        <v>698.06502407999096</v>
      </c>
      <c r="T51" s="28">
        <v>708.90942925249703</v>
      </c>
      <c r="U51" s="29">
        <v>737.96135597500199</v>
      </c>
      <c r="V51" s="29">
        <v>747.85942092501193</v>
      </c>
      <c r="W51" s="29">
        <v>757.89594947499961</v>
      </c>
      <c r="X51" s="46">
        <v>776.60901970000054</v>
      </c>
      <c r="Y51" s="13">
        <f t="shared" si="0"/>
        <v>193.87923490001151</v>
      </c>
      <c r="Z51" s="14">
        <f t="shared" si="1"/>
        <v>133.27086412213455</v>
      </c>
      <c r="AA51" s="14">
        <f t="shared" si="2"/>
        <v>65.252683925044948</v>
      </c>
      <c r="AB51" s="14">
        <f t="shared" si="3"/>
        <v>109.17299539533283</v>
      </c>
      <c r="AC51" s="35" t="s">
        <v>23</v>
      </c>
    </row>
    <row r="52" spans="1:29" ht="14.1" customHeight="1">
      <c r="A52" s="36" t="s">
        <v>10</v>
      </c>
      <c r="B52" s="17">
        <v>270.94903185000226</v>
      </c>
      <c r="C52" s="17">
        <v>261.52207944999896</v>
      </c>
      <c r="D52" s="17">
        <v>263.09064897499371</v>
      </c>
      <c r="E52" s="17">
        <v>260.47259827500187</v>
      </c>
      <c r="F52" s="17">
        <v>261.35329460000111</v>
      </c>
      <c r="G52" s="17">
        <v>248.39848415000117</v>
      </c>
      <c r="H52" s="17">
        <v>258.7031736000024</v>
      </c>
      <c r="I52" s="17">
        <v>261.26068972500173</v>
      </c>
      <c r="J52" s="17">
        <v>267.61977912287489</v>
      </c>
      <c r="K52" s="17">
        <v>282.81504163894596</v>
      </c>
      <c r="L52" s="17">
        <v>275.87397856129644</v>
      </c>
      <c r="M52" s="17">
        <v>289.74547820837347</v>
      </c>
      <c r="N52" s="17">
        <v>312.86655219522191</v>
      </c>
      <c r="O52" s="17">
        <v>319.80229614252636</v>
      </c>
      <c r="P52" s="37">
        <v>341.33094481739789</v>
      </c>
      <c r="Q52" s="38">
        <v>366.33589783260169</v>
      </c>
      <c r="R52" s="38">
        <v>388.25407292802123</v>
      </c>
      <c r="S52" s="38">
        <v>414.02091813999772</v>
      </c>
      <c r="T52" s="38">
        <v>459.48706631749923</v>
      </c>
      <c r="U52" s="39">
        <v>462.29848622749586</v>
      </c>
      <c r="V52" s="39">
        <v>484.03673837999776</v>
      </c>
      <c r="W52" s="39">
        <v>515.43761747500002</v>
      </c>
      <c r="X52" s="48">
        <v>520.3019869999996</v>
      </c>
      <c r="Y52" s="40">
        <f t="shared" si="0"/>
        <v>249.35295514999734</v>
      </c>
      <c r="Z52" s="41">
        <f t="shared" si="1"/>
        <v>192.02946895489904</v>
      </c>
      <c r="AA52" s="41">
        <f t="shared" si="2"/>
        <v>132.04791407197837</v>
      </c>
      <c r="AB52" s="41">
        <f t="shared" si="3"/>
        <v>134.01069641746136</v>
      </c>
      <c r="AC52" s="42" t="s">
        <v>24</v>
      </c>
    </row>
    <row r="53" spans="1:29" ht="6" customHeight="1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1"/>
      <c r="Y53" s="22"/>
      <c r="Z53" s="22"/>
      <c r="AA53" s="22"/>
      <c r="AB53" s="22"/>
      <c r="AC53" s="24"/>
    </row>
    <row r="54" spans="1:29">
      <c r="A54" s="21"/>
    </row>
    <row r="61" spans="1:29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>
      <c r="A62" s="18"/>
      <c r="B62" s="18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20"/>
    </row>
  </sheetData>
  <mergeCells count="32">
    <mergeCell ref="W9:W13"/>
    <mergeCell ref="Q9:Q13"/>
    <mergeCell ref="U9:U13"/>
    <mergeCell ref="A9:A13"/>
    <mergeCell ref="B9:B13"/>
    <mergeCell ref="D9:D13"/>
    <mergeCell ref="I9:I13"/>
    <mergeCell ref="C9:C13"/>
    <mergeCell ref="E9:E13"/>
    <mergeCell ref="F9:F13"/>
    <mergeCell ref="G9:G13"/>
    <mergeCell ref="H9:H13"/>
    <mergeCell ref="J9:J13"/>
    <mergeCell ref="K9:K13"/>
    <mergeCell ref="R9:R13"/>
    <mergeCell ref="S9:S13"/>
    <mergeCell ref="V9:V13"/>
    <mergeCell ref="AC9:AC13"/>
    <mergeCell ref="Y9:AB9"/>
    <mergeCell ref="L9:L13"/>
    <mergeCell ref="N9:N13"/>
    <mergeCell ref="Y11:Y13"/>
    <mergeCell ref="Z11:Z13"/>
    <mergeCell ref="AA10:AB10"/>
    <mergeCell ref="AA11:AA13"/>
    <mergeCell ref="AB11:AB13"/>
    <mergeCell ref="Y10:Z10"/>
    <mergeCell ref="M9:M13"/>
    <mergeCell ref="T9:T13"/>
    <mergeCell ref="O9:O13"/>
    <mergeCell ref="P9:P13"/>
    <mergeCell ref="X9:X13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4-14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2018-12-20T08:24:45Z</cp:lastPrinted>
  <dcterms:created xsi:type="dcterms:W3CDTF">2008-12-18T13:26:58Z</dcterms:created>
  <dcterms:modified xsi:type="dcterms:W3CDTF">2019-01-14T13:12:15Z</dcterms:modified>
</cp:coreProperties>
</file>