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1610" yWindow="5385" windowWidth="11475" windowHeight="5415" tabRatio="773"/>
  </bookViews>
  <sheets>
    <sheet name="a" sheetId="35" r:id="rId1"/>
    <sheet name="data" sheetId="36" state="hidden" r:id="rId2"/>
  </sheets>
  <definedNames>
    <definedName name="_xlnm.Print_Area" localSheetId="0">a!$A$1:$E$48</definedName>
  </definedNames>
  <calcPr calcId="125725"/>
</workbook>
</file>

<file path=xl/calcChain.xml><?xml version="1.0" encoding="utf-8"?>
<calcChain xmlns="http://schemas.openxmlformats.org/spreadsheetml/2006/main">
  <c r="B18" i="36"/>
  <c r="C7"/>
  <c r="B7"/>
  <c r="D11" i="35" l="1"/>
  <c r="C18" i="36" s="1"/>
</calcChain>
</file>

<file path=xl/sharedStrings.xml><?xml version="1.0" encoding="utf-8"?>
<sst xmlns="http://schemas.openxmlformats.org/spreadsheetml/2006/main" count="30" uniqueCount="21">
  <si>
    <t>ha</t>
  </si>
  <si>
    <t>%</t>
  </si>
  <si>
    <t>Others</t>
  </si>
  <si>
    <t>Portugieser blau</t>
  </si>
  <si>
    <t>Pinot noir</t>
  </si>
  <si>
    <t>Saint Laurent</t>
  </si>
  <si>
    <t>Zweigeltrebe blau</t>
  </si>
  <si>
    <t>Riesling weiss</t>
  </si>
  <si>
    <t>Welschriesling</t>
  </si>
  <si>
    <t>Sauvignon blanc</t>
  </si>
  <si>
    <t>Red varieties, total</t>
  </si>
  <si>
    <t>White and other varieties, total</t>
  </si>
  <si>
    <t>Portugieser 
blau</t>
  </si>
  <si>
    <t>Blaufränkisch</t>
  </si>
  <si>
    <t>Müller Thurgau weiss</t>
  </si>
  <si>
    <t>Veltliner grün</t>
  </si>
  <si>
    <t>Sauvignon 
blanc</t>
  </si>
  <si>
    <r>
      <rPr>
        <vertAlign val="superscript"/>
        <sz val="8"/>
        <color theme="1"/>
        <rFont val="Arial"/>
        <family val="2"/>
        <charset val="238"/>
      </rPr>
      <t xml:space="preserve">*) </t>
    </r>
    <r>
      <rPr>
        <sz val="8"/>
        <color theme="1"/>
        <rFont val="Arial"/>
        <family val="2"/>
        <charset val="238"/>
      </rPr>
      <t>Only rough comparison due to different methodology used in both years</t>
    </r>
  </si>
  <si>
    <t>Müller Thurgau 
weiss</t>
  </si>
  <si>
    <t>Zweigeltrebe 
blau</t>
  </si>
  <si>
    <r>
      <t>13. Selected vine varieties in 2009 and 2015</t>
    </r>
    <r>
      <rPr>
        <b/>
        <vertAlign val="superscript"/>
        <sz val="11"/>
        <color theme="1"/>
        <rFont val="Arial"/>
        <family val="2"/>
        <charset val="238"/>
      </rPr>
      <t>*)</t>
    </r>
  </si>
</sst>
</file>

<file path=xl/styles.xml><?xml version="1.0" encoding="utf-8"?>
<styleSheet xmlns="http://schemas.openxmlformats.org/spreadsheetml/2006/main">
  <numFmts count="3">
    <numFmt numFmtId="164" formatCode="#,##0.00_ ;\-#,##0.00\ "/>
    <numFmt numFmtId="165" formatCode="0.0"/>
    <numFmt numFmtId="166" formatCode="#,##0.00&quot; &quot;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b/>
      <vertAlign val="superscript"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/>
    <xf numFmtId="0" fontId="11" fillId="0" borderId="0" xfId="0" applyFont="1" applyFill="1" applyBorder="1"/>
    <xf numFmtId="0" fontId="5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horizontal="left" wrapText="1"/>
    </xf>
    <xf numFmtId="166" fontId="5" fillId="0" borderId="0" xfId="0" applyNumberFormat="1" applyFont="1" applyFill="1" applyBorder="1"/>
    <xf numFmtId="164" fontId="5" fillId="0" borderId="0" xfId="0" applyNumberFormat="1" applyFont="1" applyFill="1" applyBorder="1" applyAlignment="1"/>
    <xf numFmtId="4" fontId="5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8" fillId="0" borderId="0" xfId="0" applyFont="1" applyFill="1" applyBorder="1"/>
    <xf numFmtId="0" fontId="2" fillId="0" borderId="11" xfId="0" applyFont="1" applyFill="1" applyBorder="1"/>
    <xf numFmtId="0" fontId="2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166" fontId="6" fillId="0" borderId="3" xfId="1" applyNumberFormat="1" applyFont="1" applyFill="1" applyBorder="1" applyAlignment="1">
      <alignment horizontal="right"/>
    </xf>
    <xf numFmtId="165" fontId="6" fillId="0" borderId="3" xfId="1" applyNumberFormat="1" applyFont="1" applyFill="1" applyBorder="1" applyAlignment="1">
      <alignment horizontal="right" indent="1"/>
    </xf>
    <xf numFmtId="164" fontId="6" fillId="0" borderId="3" xfId="0" applyNumberFormat="1" applyFont="1" applyFill="1" applyBorder="1" applyAlignment="1"/>
    <xf numFmtId="165" fontId="6" fillId="0" borderId="4" xfId="1" applyNumberFormat="1" applyFont="1" applyFill="1" applyBorder="1" applyAlignment="1">
      <alignment horizontal="right" indent="1"/>
    </xf>
    <xf numFmtId="0" fontId="4" fillId="0" borderId="0" xfId="0" applyFont="1" applyFill="1" applyBorder="1"/>
    <xf numFmtId="166" fontId="5" fillId="0" borderId="1" xfId="0" applyNumberFormat="1" applyFont="1" applyFill="1" applyBorder="1"/>
    <xf numFmtId="165" fontId="5" fillId="0" borderId="1" xfId="0" applyNumberFormat="1" applyFont="1" applyFill="1" applyBorder="1" applyAlignment="1">
      <alignment horizontal="right" indent="1"/>
    </xf>
    <xf numFmtId="164" fontId="5" fillId="0" borderId="1" xfId="0" applyNumberFormat="1" applyFont="1" applyFill="1" applyBorder="1" applyAlignment="1"/>
    <xf numFmtId="165" fontId="5" fillId="0" borderId="5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wrapText="1"/>
    </xf>
    <xf numFmtId="166" fontId="6" fillId="0" borderId="1" xfId="1" applyNumberFormat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right" indent="1"/>
    </xf>
    <xf numFmtId="164" fontId="6" fillId="0" borderId="1" xfId="0" applyNumberFormat="1" applyFont="1" applyFill="1" applyBorder="1" applyAlignment="1"/>
    <xf numFmtId="165" fontId="6" fillId="0" borderId="5" xfId="1" applyNumberFormat="1" applyFont="1" applyFill="1" applyBorder="1" applyAlignment="1">
      <alignment horizontal="right" indent="1"/>
    </xf>
    <xf numFmtId="165" fontId="2" fillId="0" borderId="5" xfId="0" applyNumberFormat="1" applyFont="1" applyFill="1" applyBorder="1" applyAlignment="1">
      <alignment horizontal="right" indent="1"/>
    </xf>
    <xf numFmtId="0" fontId="0" fillId="0" borderId="0" xfId="0" applyFill="1"/>
    <xf numFmtId="0" fontId="2" fillId="0" borderId="0" xfId="0" applyFont="1" applyFill="1"/>
    <xf numFmtId="165" fontId="2" fillId="0" borderId="0" xfId="0" applyNumberFormat="1" applyFont="1" applyFill="1" applyBorder="1"/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10" xfId="0" applyFont="1" applyFill="1" applyBorder="1"/>
  </cellXfs>
  <cellStyles count="2">
    <cellStyle name="normální" xfId="0" builtinId="0"/>
    <cellStyle name="normální_4.1" xfId="1"/>
  </cellStyles>
  <dxfs count="0"/>
  <tableStyles count="0" defaultTableStyle="TableStyleMedium9" defaultPivotStyle="PivotStyleLight16"/>
  <colors>
    <mruColors>
      <color rgb="FF6C8321"/>
      <color rgb="FFE1EDB9"/>
      <color rgb="FF717921"/>
      <color rgb="FFCADA96"/>
      <color rgb="FF697C2C"/>
      <color rgb="FFE4C2C2"/>
      <color rgb="FF723232"/>
      <color rgb="FFDDE9EC"/>
      <color rgb="FF3E656E"/>
      <color rgb="FFE8ED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7.8662788420104199E-2"/>
          <c:y val="0.12432755462840511"/>
          <c:w val="0.45432245821924688"/>
          <c:h val="0.6607146606674188"/>
        </c:manualLayout>
      </c:layout>
      <c:doughnutChart>
        <c:varyColors val="1"/>
        <c:ser>
          <c:idx val="0"/>
          <c:order val="0"/>
          <c:tx>
            <c:strRef>
              <c:f>data!$B$1</c:f>
              <c:strCache>
                <c:ptCount val="1"/>
                <c:pt idx="0">
                  <c:v>2009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dPt>
            <c:idx val="0"/>
            <c:spPr>
              <a:solidFill>
                <a:srgbClr val="984242"/>
              </a:solidFill>
              <a:ln w="3175">
                <a:solidFill>
                  <a:prstClr val="black"/>
                </a:solidFill>
              </a:ln>
            </c:spPr>
          </c:dPt>
          <c:dPt>
            <c:idx val="1"/>
            <c:spPr>
              <a:solidFill>
                <a:srgbClr val="E0B6B6"/>
              </a:solidFill>
              <a:ln w="3175">
                <a:solidFill>
                  <a:prstClr val="black"/>
                </a:solidFill>
              </a:ln>
            </c:spPr>
          </c:dPt>
          <c:dPt>
            <c:idx val="2"/>
            <c:spPr>
              <a:solidFill>
                <a:srgbClr val="5B2727"/>
              </a:solidFill>
              <a:ln w="3175">
                <a:solidFill>
                  <a:prstClr val="black"/>
                </a:solidFill>
              </a:ln>
            </c:spPr>
          </c:dPt>
          <c:dPt>
            <c:idx val="3"/>
            <c:spPr>
              <a:solidFill>
                <a:srgbClr val="F6EAEA"/>
              </a:solidFill>
              <a:ln w="3175">
                <a:solidFill>
                  <a:prstClr val="black"/>
                </a:solidFill>
              </a:ln>
            </c:spPr>
          </c:dPt>
          <c:dPt>
            <c:idx val="4"/>
            <c:spPr>
              <a:solidFill>
                <a:srgbClr val="C16D6D"/>
              </a:solidFill>
              <a:ln w="3175">
                <a:solidFill>
                  <a:prstClr val="black"/>
                </a:solidFill>
              </a:ln>
            </c:spPr>
          </c:dPt>
          <c:dPt>
            <c:idx val="5"/>
            <c:spPr>
              <a:solidFill>
                <a:prstClr val="white">
                  <a:lumMod val="85000"/>
                </a:prstClr>
              </a:solidFill>
              <a:ln w="3175">
                <a:solidFill>
                  <a:prstClr val="black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/>
                      <a:t>23</a:t>
                    </a:r>
                    <a:r>
                      <a:rPr lang="cs-CZ"/>
                      <a:t>.</a:t>
                    </a:r>
                    <a:r>
                      <a:rPr lang="en-US"/>
                      <a:t>1%</a:t>
                    </a:r>
                  </a:p>
                </c:rich>
              </c:tx>
              <c:numFmt formatCode="0.0%" sourceLinked="0"/>
              <c:spPr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cs-CZ"/>
                      <a:t>20.7%</a:t>
                    </a:r>
                  </a:p>
                </c:rich>
              </c:tx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14</a:t>
                    </a:r>
                    <a:r>
                      <a:rPr lang="cs-CZ">
                        <a:solidFill>
                          <a:schemeClr val="bg1"/>
                        </a:solidFill>
                      </a:rPr>
                      <a:t>.</a:t>
                    </a:r>
                    <a:r>
                      <a:rPr lang="en-US">
                        <a:solidFill>
                          <a:schemeClr val="bg1"/>
                        </a:solidFill>
                      </a:rPr>
                      <a:t>5%</a:t>
                    </a:r>
                  </a:p>
                </c:rich>
              </c:tx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cs-CZ"/>
                      <a:t>12.3%</a:t>
                    </a:r>
                  </a:p>
                </c:rich>
              </c:tx>
              <c:showPercent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cs-CZ"/>
                      <a:t>11.1%</a:t>
                    </a:r>
                  </a:p>
                </c:rich>
              </c:tx>
              <c:showPercent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cs-CZ"/>
                      <a:t>18.3%</a:t>
                    </a:r>
                  </a:p>
                </c:rich>
              </c:tx>
              <c:showPercent val="1"/>
            </c:dLbl>
            <c:numFmt formatCode="0.0%" sourceLinked="0"/>
            <c:showPercent val="1"/>
            <c:showLeaderLines val="1"/>
          </c:dLbls>
          <c:cat>
            <c:strRef>
              <c:f>data!$A$2:$A$7</c:f>
              <c:strCache>
                <c:ptCount val="6"/>
                <c:pt idx="0">
                  <c:v>Saint Laurent</c:v>
                </c:pt>
                <c:pt idx="1">
                  <c:v>Blaufränkisch</c:v>
                </c:pt>
                <c:pt idx="2">
                  <c:v>Zweigeltrebe 
blau</c:v>
                </c:pt>
                <c:pt idx="3">
                  <c:v>Pinot noir</c:v>
                </c:pt>
                <c:pt idx="4">
                  <c:v>Portugieser 
blau</c:v>
                </c:pt>
                <c:pt idx="5">
                  <c:v>Others</c:v>
                </c:pt>
              </c:strCache>
            </c:strRef>
          </c:cat>
          <c:val>
            <c:numRef>
              <c:f>data!$B$2:$B$7</c:f>
              <c:numCache>
                <c:formatCode>#,##0.00" "</c:formatCode>
                <c:ptCount val="6"/>
                <c:pt idx="0">
                  <c:v>1291.1721432919999</c:v>
                </c:pt>
                <c:pt idx="1">
                  <c:v>1159.6759246769002</c:v>
                </c:pt>
                <c:pt idx="2">
                  <c:v>810.58886869759988</c:v>
                </c:pt>
                <c:pt idx="3">
                  <c:v>688.47281718739998</c:v>
                </c:pt>
                <c:pt idx="4">
                  <c:v>622.43743641560002</c:v>
                </c:pt>
                <c:pt idx="5" formatCode="#,##0.00">
                  <c:v>1026.3138422089996</c:v>
                </c:pt>
              </c:numCache>
            </c:numRef>
          </c:val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2015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dPt>
            <c:idx val="0"/>
            <c:spPr>
              <a:solidFill>
                <a:srgbClr val="984242"/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E0B6B6"/>
              </a:solidFill>
              <a:ln w="3175"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5B2727"/>
              </a:solidFill>
              <a:ln w="3175"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rgbClr val="F6EAEA"/>
              </a:solidFill>
              <a:ln w="3175"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C16D6D"/>
              </a:solidFill>
              <a:ln w="3175"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chemeClr val="bg1">
                  <a:lumMod val="85000"/>
                </a:schemeClr>
              </a:solidFill>
              <a:ln w="3175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7.5214083663992432E-2"/>
                  <c:y val="-8.06065492554132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Saint Laurent
21</a:t>
                    </a:r>
                    <a:r>
                      <a:rPr lang="cs-CZ"/>
                      <a:t>.</a:t>
                    </a:r>
                    <a:r>
                      <a:rPr lang="en-US"/>
                      <a:t>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7.8894558584366559E-2"/>
                  <c:y val="0.1539364502685953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Blaufränkisch
20</a:t>
                    </a:r>
                    <a:r>
                      <a:rPr lang="cs-CZ"/>
                      <a:t>.</a:t>
                    </a:r>
                    <a:r>
                      <a:rPr lang="en-US"/>
                      <a:t>8%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4.8887958567339915E-3"/>
                  <c:y val="0.1391325296523318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Zweigeltrebe 
blau
14</a:t>
                    </a:r>
                    <a:r>
                      <a:rPr lang="cs-CZ"/>
                      <a:t>.</a:t>
                    </a:r>
                    <a:r>
                      <a:rPr lang="en-US"/>
                      <a:t>0%</a:t>
                    </a:r>
                  </a:p>
                </c:rich>
              </c:tx>
              <c:showCatName val="1"/>
              <c:showPercent val="1"/>
            </c:dLbl>
            <c:dLbl>
              <c:idx val="3"/>
              <c:layout>
                <c:manualLayout>
                  <c:x val="-6.665337008981112E-2"/>
                  <c:y val="0.105280009325549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Pinot noir
13</a:t>
                    </a:r>
                    <a:r>
                      <a:rPr lang="cs-CZ"/>
                      <a:t>.</a:t>
                    </a:r>
                    <a:r>
                      <a:rPr lang="en-US"/>
                      <a:t>0%</a:t>
                    </a:r>
                  </a:p>
                </c:rich>
              </c:tx>
              <c:showCatName val="1"/>
              <c:showPercent val="1"/>
            </c:dLbl>
            <c:dLbl>
              <c:idx val="4"/>
              <c:layout>
                <c:manualLayout>
                  <c:x val="-8.4427558230668845E-2"/>
                  <c:y val="-5.90443255005196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Portugieser 
blau
11</a:t>
                    </a:r>
                    <a:r>
                      <a:rPr lang="cs-CZ"/>
                      <a:t>.</a:t>
                    </a:r>
                    <a:r>
                      <a:rPr lang="en-US"/>
                      <a:t>1%</a:t>
                    </a:r>
                  </a:p>
                </c:rich>
              </c:tx>
              <c:showCatName val="1"/>
              <c:showPercent val="1"/>
            </c:dLbl>
            <c:dLbl>
              <c:idx val="5"/>
              <c:layout>
                <c:manualLayout>
                  <c:x val="-7.5150014349771116E-2"/>
                  <c:y val="-7.6363424419338938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Others
19.7%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showCatName val="1"/>
            <c:showPercent val="1"/>
            <c:showLeaderLines val="1"/>
          </c:dLbls>
          <c:cat>
            <c:strRef>
              <c:f>data!$A$2:$A$7</c:f>
              <c:strCache>
                <c:ptCount val="6"/>
                <c:pt idx="0">
                  <c:v>Saint Laurent</c:v>
                </c:pt>
                <c:pt idx="1">
                  <c:v>Blaufränkisch</c:v>
                </c:pt>
                <c:pt idx="2">
                  <c:v>Zweigeltrebe 
blau</c:v>
                </c:pt>
                <c:pt idx="3">
                  <c:v>Pinot noir</c:v>
                </c:pt>
                <c:pt idx="4">
                  <c:v>Portugieser 
blau</c:v>
                </c:pt>
                <c:pt idx="5">
                  <c:v>Others</c:v>
                </c:pt>
              </c:strCache>
            </c:strRef>
          </c:cat>
          <c:val>
            <c:numRef>
              <c:f>data!$C$2:$C$7</c:f>
              <c:numCache>
                <c:formatCode>#,##0.00_ ;\-#,##0.00\ </c:formatCode>
                <c:ptCount val="6"/>
                <c:pt idx="0">
                  <c:v>1184.4466</c:v>
                </c:pt>
                <c:pt idx="1">
                  <c:v>1146.4643000000001</c:v>
                </c:pt>
                <c:pt idx="2">
                  <c:v>771.17110000000002</c:v>
                </c:pt>
                <c:pt idx="3">
                  <c:v>719.57659999999998</c:v>
                </c:pt>
                <c:pt idx="4">
                  <c:v>610.25080000000003</c:v>
                </c:pt>
                <c:pt idx="5" formatCode="#,##0.00">
                  <c:v>1084.6287000000002</c:v>
                </c:pt>
              </c:numCache>
            </c:numRef>
          </c:val>
        </c:ser>
        <c:firstSliceAng val="0"/>
        <c:holeSize val="28"/>
      </c:doughnutChart>
    </c:plotArea>
    <c:plotVisOnly val="1"/>
    <c:dispBlanksAs val="zero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32813087012626407"/>
          <c:y val="6.3437225702469943E-2"/>
          <c:w val="0.60543473644664403"/>
          <c:h val="0.80091318602475736"/>
        </c:manualLayout>
      </c:layout>
      <c:barChart>
        <c:barDir val="bar"/>
        <c:grouping val="clustered"/>
        <c:ser>
          <c:idx val="0"/>
          <c:order val="0"/>
          <c:tx>
            <c:strRef>
              <c:f>data!$B$1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723232"/>
            </a:solidFill>
            <a:ln w="3175">
              <a:solidFill>
                <a:prstClr val="black"/>
              </a:solidFill>
            </a:ln>
          </c:spPr>
          <c:cat>
            <c:strRef>
              <c:f>data!$A$2:$A$6</c:f>
              <c:strCache>
                <c:ptCount val="5"/>
                <c:pt idx="0">
                  <c:v>Saint Laurent</c:v>
                </c:pt>
                <c:pt idx="1">
                  <c:v>Blaufränkisch</c:v>
                </c:pt>
                <c:pt idx="2">
                  <c:v>Zweigeltrebe 
blau</c:v>
                </c:pt>
                <c:pt idx="3">
                  <c:v>Pinot noir</c:v>
                </c:pt>
                <c:pt idx="4">
                  <c:v>Portugieser 
blau</c:v>
                </c:pt>
              </c:strCache>
            </c:strRef>
          </c:cat>
          <c:val>
            <c:numRef>
              <c:f>data!$B$2:$B$6</c:f>
              <c:numCache>
                <c:formatCode>#,##0.00" "</c:formatCode>
                <c:ptCount val="5"/>
                <c:pt idx="0">
                  <c:v>1291.1721432919999</c:v>
                </c:pt>
                <c:pt idx="1">
                  <c:v>1159.6759246769002</c:v>
                </c:pt>
                <c:pt idx="2">
                  <c:v>810.58886869759988</c:v>
                </c:pt>
                <c:pt idx="3">
                  <c:v>688.47281718739998</c:v>
                </c:pt>
                <c:pt idx="4">
                  <c:v>622.43743641560002</c:v>
                </c:pt>
              </c:numCache>
            </c:numRef>
          </c:val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E4C2C2"/>
            </a:solidFill>
            <a:ln w="3175">
              <a:solidFill>
                <a:prstClr val="black"/>
              </a:solidFill>
            </a:ln>
          </c:spPr>
          <c:cat>
            <c:strRef>
              <c:f>data!$A$2:$A$6</c:f>
              <c:strCache>
                <c:ptCount val="5"/>
                <c:pt idx="0">
                  <c:v>Saint Laurent</c:v>
                </c:pt>
                <c:pt idx="1">
                  <c:v>Blaufränkisch</c:v>
                </c:pt>
                <c:pt idx="2">
                  <c:v>Zweigeltrebe 
blau</c:v>
                </c:pt>
                <c:pt idx="3">
                  <c:v>Pinot noir</c:v>
                </c:pt>
                <c:pt idx="4">
                  <c:v>Portugieser 
blau</c:v>
                </c:pt>
              </c:strCache>
            </c:strRef>
          </c:cat>
          <c:val>
            <c:numRef>
              <c:f>data!$C$2:$C$6</c:f>
              <c:numCache>
                <c:formatCode>#,##0.00_ ;\-#,##0.00\ </c:formatCode>
                <c:ptCount val="5"/>
                <c:pt idx="0">
                  <c:v>1184.4466</c:v>
                </c:pt>
                <c:pt idx="1">
                  <c:v>1146.4643000000001</c:v>
                </c:pt>
                <c:pt idx="2">
                  <c:v>771.17110000000002</c:v>
                </c:pt>
                <c:pt idx="3">
                  <c:v>719.57659999999998</c:v>
                </c:pt>
                <c:pt idx="4">
                  <c:v>610.25080000000003</c:v>
                </c:pt>
              </c:numCache>
            </c:numRef>
          </c:val>
        </c:ser>
        <c:gapWidth val="81"/>
        <c:overlap val="27"/>
        <c:axId val="53497856"/>
        <c:axId val="53500928"/>
      </c:barChart>
      <c:catAx>
        <c:axId val="53497856"/>
        <c:scaling>
          <c:orientation val="maxMin"/>
        </c:scaling>
        <c:axPos val="l"/>
        <c:tickLblPos val="nextTo"/>
        <c:spPr>
          <a:ln w="3175">
            <a:solidFill>
              <a:prstClr val="black"/>
            </a:solidFill>
          </a:ln>
        </c:spPr>
        <c:crossAx val="53500928"/>
        <c:crosses val="autoZero"/>
        <c:auto val="1"/>
        <c:lblAlgn val="ctr"/>
        <c:lblOffset val="1"/>
      </c:catAx>
      <c:valAx>
        <c:axId val="53500928"/>
        <c:scaling>
          <c:orientation val="minMax"/>
          <c:max val="1400"/>
          <c:min val="0"/>
        </c:scaling>
        <c:axPos val="b"/>
        <c:majorGridlines>
          <c:spPr>
            <a:ln w="3175">
              <a:solidFill>
                <a:prstClr val="black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ha</a:t>
                </a:r>
              </a:p>
            </c:rich>
          </c:tx>
          <c:layout/>
        </c:title>
        <c:numFmt formatCode="#,##0" sourceLinked="0"/>
        <c:tickLblPos val="nextTo"/>
        <c:spPr>
          <a:ln w="3175">
            <a:solidFill>
              <a:prstClr val="black"/>
            </a:solidFill>
          </a:ln>
        </c:spPr>
        <c:crossAx val="53497856"/>
        <c:crosses val="max"/>
        <c:crossBetween val="between"/>
        <c:majorUnit val="200"/>
      </c:valAx>
      <c:spPr>
        <a:solidFill>
          <a:schemeClr val="bg1">
            <a:lumMod val="95000"/>
          </a:schemeClr>
        </a:solidFill>
        <a:ln w="3175">
          <a:solidFill>
            <a:prstClr val="black"/>
          </a:solidFill>
        </a:ln>
      </c:spPr>
    </c:plotArea>
    <c:legend>
      <c:legendPos val="r"/>
      <c:layout>
        <c:manualLayout>
          <c:xMode val="edge"/>
          <c:yMode val="edge"/>
          <c:x val="0.78297250943303753"/>
          <c:y val="0.63929872491318662"/>
          <c:w val="0.13693536531582318"/>
          <c:h val="0.19429746887175489"/>
        </c:manualLayout>
      </c:layout>
      <c:spPr>
        <a:solidFill>
          <a:schemeClr val="bg1"/>
        </a:solidFill>
        <a:ln w="3175">
          <a:solidFill>
            <a:prstClr val="black"/>
          </a:solidFill>
        </a:ln>
      </c:spPr>
    </c:legend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7.0662435852235181E-2"/>
          <c:y val="0.14293117391089091"/>
          <c:w val="0.45432245821924705"/>
          <c:h val="0.66071466066741902"/>
        </c:manualLayout>
      </c:layout>
      <c:doughnutChart>
        <c:varyColors val="1"/>
        <c:ser>
          <c:idx val="0"/>
          <c:order val="0"/>
          <c:tx>
            <c:strRef>
              <c:f>data!$B$12</c:f>
              <c:strCache>
                <c:ptCount val="1"/>
                <c:pt idx="0">
                  <c:v>2009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dPt>
            <c:idx val="0"/>
            <c:spPr>
              <a:solidFill>
                <a:srgbClr val="9DA92D"/>
              </a:solidFill>
              <a:ln w="3175">
                <a:solidFill>
                  <a:prstClr val="black"/>
                </a:solidFill>
              </a:ln>
            </c:spPr>
          </c:dPt>
          <c:dPt>
            <c:idx val="1"/>
            <c:spPr>
              <a:solidFill>
                <a:srgbClr val="E8EDBD"/>
              </a:solidFill>
              <a:ln w="3175">
                <a:solidFill>
                  <a:prstClr val="black"/>
                </a:solidFill>
              </a:ln>
            </c:spPr>
          </c:dPt>
          <c:dPt>
            <c:idx val="2"/>
            <c:spPr>
              <a:solidFill>
                <a:srgbClr val="30340E"/>
              </a:solidFill>
              <a:ln w="3175">
                <a:solidFill>
                  <a:prstClr val="black"/>
                </a:solidFill>
              </a:ln>
            </c:spPr>
          </c:dPt>
          <c:dPt>
            <c:idx val="3"/>
            <c:spPr>
              <a:solidFill>
                <a:srgbClr val="F4F6DE"/>
              </a:solidFill>
              <a:ln w="3175">
                <a:solidFill>
                  <a:prstClr val="black"/>
                </a:solidFill>
              </a:ln>
            </c:spPr>
          </c:dPt>
          <c:dPt>
            <c:idx val="4"/>
            <c:spPr>
              <a:solidFill>
                <a:srgbClr val="C9D462"/>
              </a:solidFill>
              <a:ln w="3175">
                <a:solidFill>
                  <a:prstClr val="black"/>
                </a:solidFill>
              </a:ln>
            </c:spPr>
          </c:dPt>
          <c:dPt>
            <c:idx val="5"/>
            <c:spPr>
              <a:solidFill>
                <a:prstClr val="white">
                  <a:lumMod val="85000"/>
                </a:prstClr>
              </a:solidFill>
              <a:ln w="3175">
                <a:solidFill>
                  <a:prstClr val="black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/>
                      <a:t>14</a:t>
                    </a:r>
                    <a:r>
                      <a:rPr lang="cs-CZ"/>
                      <a:t>.</a:t>
                    </a:r>
                    <a:r>
                      <a:rPr lang="en-US"/>
                      <a:t>8%</a:t>
                    </a:r>
                  </a:p>
                </c:rich>
              </c:tx>
              <c:numFmt formatCode="0.0%" sourceLinked="0"/>
              <c:spPr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cs-CZ"/>
                      <a:t>14.3%</a:t>
                    </a:r>
                  </a:p>
                </c:rich>
              </c:tx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14</a:t>
                    </a:r>
                    <a:r>
                      <a:rPr lang="cs-CZ">
                        <a:solidFill>
                          <a:schemeClr val="bg1"/>
                        </a:solidFill>
                      </a:rPr>
                      <a:t>.</a:t>
                    </a:r>
                    <a:r>
                      <a:rPr lang="en-US">
                        <a:solidFill>
                          <a:schemeClr val="bg1"/>
                        </a:solidFill>
                      </a:rPr>
                      <a:t>5%</a:t>
                    </a:r>
                  </a:p>
                </c:rich>
              </c:tx>
              <c:showPercent val="1"/>
            </c:dLbl>
            <c:dLbl>
              <c:idx val="3"/>
              <c:layout>
                <c:manualLayout>
                  <c:x val="7.3206442166910734E-3"/>
                  <c:y val="1.42857142857142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</a:t>
                    </a:r>
                    <a:r>
                      <a:rPr lang="cs-CZ"/>
                      <a:t>.</a:t>
                    </a:r>
                    <a:r>
                      <a:rPr lang="en-US"/>
                      <a:t>8%</a:t>
                    </a:r>
                  </a:p>
                </c:rich>
              </c:tx>
              <c:showPercent val="1"/>
            </c:dLbl>
            <c:dLbl>
              <c:idx val="4"/>
              <c:layout>
                <c:manualLayout>
                  <c:x val="-2.4402147388970417E-3"/>
                  <c:y val="1.90476190476191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  <a:r>
                      <a:rPr lang="cs-CZ"/>
                      <a:t>.</a:t>
                    </a:r>
                    <a:r>
                      <a:rPr lang="en-US"/>
                      <a:t>6%</a:t>
                    </a:r>
                  </a:p>
                </c:rich>
              </c:tx>
              <c:showPercent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cs-CZ"/>
                      <a:t>41.4%</a:t>
                    </a:r>
                  </a:p>
                </c:rich>
              </c:tx>
              <c:showPercent val="1"/>
            </c:dLbl>
            <c:numFmt formatCode="0.0%" sourceLinked="0"/>
            <c:showPercent val="1"/>
            <c:showLeaderLines val="1"/>
          </c:dLbls>
          <c:cat>
            <c:strRef>
              <c:f>data!$A$13:$A$18</c:f>
              <c:strCache>
                <c:ptCount val="6"/>
                <c:pt idx="0">
                  <c:v>Müller Thurgau 
weiss</c:v>
                </c:pt>
                <c:pt idx="1">
                  <c:v>Veltliner grün</c:v>
                </c:pt>
                <c:pt idx="2">
                  <c:v>Riesling weiss</c:v>
                </c:pt>
                <c:pt idx="3">
                  <c:v>Welschriesling</c:v>
                </c:pt>
                <c:pt idx="4">
                  <c:v>Sauvignon 
blanc</c:v>
                </c:pt>
                <c:pt idx="5">
                  <c:v>Others</c:v>
                </c:pt>
              </c:strCache>
            </c:strRef>
          </c:cat>
          <c:val>
            <c:numRef>
              <c:f>data!$B$13:$B$18</c:f>
              <c:numCache>
                <c:formatCode>#,##0.00" "</c:formatCode>
                <c:ptCount val="6"/>
                <c:pt idx="0">
                  <c:v>1572.0097808946</c:v>
                </c:pt>
                <c:pt idx="1">
                  <c:v>1527.3650018542</c:v>
                </c:pt>
                <c:pt idx="2">
                  <c:v>1181.0498747787001</c:v>
                </c:pt>
                <c:pt idx="3">
                  <c:v>1148.1809273390002</c:v>
                </c:pt>
                <c:pt idx="4">
                  <c:v>804.58383910030011</c:v>
                </c:pt>
                <c:pt idx="5">
                  <c:v>4411.7254736405994</c:v>
                </c:pt>
              </c:numCache>
            </c:numRef>
          </c:val>
        </c:ser>
        <c:ser>
          <c:idx val="1"/>
          <c:order val="1"/>
          <c:tx>
            <c:strRef>
              <c:f>data!$C$12</c:f>
              <c:strCache>
                <c:ptCount val="1"/>
                <c:pt idx="0">
                  <c:v>2015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dPt>
            <c:idx val="0"/>
            <c:spPr>
              <a:solidFill>
                <a:srgbClr val="9DA92D"/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E8EDBD"/>
              </a:solidFill>
              <a:ln w="3175"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30340E"/>
              </a:solidFill>
              <a:ln w="3175"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rgbClr val="F4F6DE"/>
              </a:solidFill>
              <a:ln w="3175"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C9D462"/>
              </a:solidFill>
              <a:ln w="3175"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chemeClr val="bg1">
                  <a:lumMod val="85000"/>
                </a:schemeClr>
              </a:solidFill>
              <a:ln w="3175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.10393030136274548"/>
                  <c:y val="-6.5945740054616106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Müller Thurgau 
weiss
12.8%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9.4590662906763504E-2"/>
                  <c:y val="-3.723036236007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Veltliner grün
13</a:t>
                    </a:r>
                    <a:r>
                      <a:rPr lang="cs-CZ"/>
                      <a:t>.</a:t>
                    </a:r>
                    <a:r>
                      <a:rPr lang="en-US"/>
                      <a:t>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9.479910759344258E-2"/>
                  <c:y val="8.92814028207383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Riesling weiss
10</a:t>
                    </a:r>
                    <a:r>
                      <a:rPr lang="cs-CZ"/>
                      <a:t>.</a:t>
                    </a:r>
                    <a:r>
                      <a:rPr lang="en-US"/>
                      <a:t>1%</a:t>
                    </a:r>
                  </a:p>
                </c:rich>
              </c:tx>
              <c:showCatName val="1"/>
              <c:showPercent val="1"/>
            </c:dLbl>
            <c:dLbl>
              <c:idx val="3"/>
              <c:layout>
                <c:manualLayout>
                  <c:x val="7.5555932950146204E-2"/>
                  <c:y val="0.114429619259425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Welschriesling
9</a:t>
                    </a:r>
                    <a:r>
                      <a:rPr lang="cs-CZ"/>
                      <a:t>.</a:t>
                    </a:r>
                    <a:r>
                      <a:rPr lang="en-US"/>
                      <a:t>8%</a:t>
                    </a:r>
                  </a:p>
                </c:rich>
              </c:tx>
              <c:showCatName val="1"/>
              <c:showPercent val="1"/>
            </c:dLbl>
            <c:dLbl>
              <c:idx val="4"/>
              <c:layout>
                <c:manualLayout>
                  <c:x val="3.0579932613124085E-3"/>
                  <c:y val="0.1435776610872309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Sauvignon 
blanc
7</a:t>
                    </a:r>
                    <a:r>
                      <a:rPr lang="cs-CZ"/>
                      <a:t>.</a:t>
                    </a:r>
                    <a:r>
                      <a:rPr lang="en-US"/>
                      <a:t>8%</a:t>
                    </a:r>
                  </a:p>
                </c:rich>
              </c:tx>
              <c:showCatName val="1"/>
              <c:showPercent val="1"/>
            </c:dLbl>
            <c:dLbl>
              <c:idx val="5"/>
              <c:layout>
                <c:manualLayout>
                  <c:x val="-7.2363438012060882E-2"/>
                  <c:y val="-8.1240803472747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Others
45</a:t>
                    </a:r>
                    <a:r>
                      <a:rPr lang="cs-CZ"/>
                      <a:t>.</a:t>
                    </a:r>
                    <a:r>
                      <a:rPr lang="en-US"/>
                      <a:t>9%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showCatName val="1"/>
            <c:showPercent val="1"/>
            <c:showLeaderLines val="1"/>
          </c:dLbls>
          <c:cat>
            <c:strRef>
              <c:f>data!$A$13:$A$18</c:f>
              <c:strCache>
                <c:ptCount val="6"/>
                <c:pt idx="0">
                  <c:v>Müller Thurgau 
weiss</c:v>
                </c:pt>
                <c:pt idx="1">
                  <c:v>Veltliner grün</c:v>
                </c:pt>
                <c:pt idx="2">
                  <c:v>Riesling weiss</c:v>
                </c:pt>
                <c:pt idx="3">
                  <c:v>Welschriesling</c:v>
                </c:pt>
                <c:pt idx="4">
                  <c:v>Sauvignon 
blanc</c:v>
                </c:pt>
                <c:pt idx="5">
                  <c:v>Others</c:v>
                </c:pt>
              </c:strCache>
            </c:strRef>
          </c:cat>
          <c:val>
            <c:numRef>
              <c:f>data!$C$13:$C$18</c:f>
              <c:numCache>
                <c:formatCode>#,##0.00_ ;\-#,##0.00\ </c:formatCode>
                <c:ptCount val="6"/>
                <c:pt idx="0">
                  <c:v>1554.7765999999999</c:v>
                </c:pt>
                <c:pt idx="1">
                  <c:v>1664.9480000000001</c:v>
                </c:pt>
                <c:pt idx="2">
                  <c:v>1225.6431</c:v>
                </c:pt>
                <c:pt idx="3">
                  <c:v>1195.0077000000001</c:v>
                </c:pt>
                <c:pt idx="4">
                  <c:v>945.05039999999997</c:v>
                </c:pt>
                <c:pt idx="5">
                  <c:v>5586.6289000000006</c:v>
                </c:pt>
              </c:numCache>
            </c:numRef>
          </c:val>
        </c:ser>
        <c:firstSliceAng val="0"/>
        <c:holeSize val="28"/>
      </c:doughnutChart>
    </c:plotArea>
    <c:plotVisOnly val="1"/>
    <c:dispBlanksAs val="zero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33474418959467062"/>
          <c:y val="6.3437139561707032E-2"/>
          <c:w val="0.60061695824645278"/>
          <c:h val="0.80091318602475736"/>
        </c:manualLayout>
      </c:layout>
      <c:barChart>
        <c:barDir val="bar"/>
        <c:grouping val="clustered"/>
        <c:ser>
          <c:idx val="0"/>
          <c:order val="0"/>
          <c:tx>
            <c:strRef>
              <c:f>data!$B$12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697C2C"/>
            </a:solidFill>
            <a:ln w="3175">
              <a:solidFill>
                <a:prstClr val="black"/>
              </a:solidFill>
            </a:ln>
          </c:spPr>
          <c:cat>
            <c:strRef>
              <c:f>data!$A$13:$A$17</c:f>
              <c:strCache>
                <c:ptCount val="5"/>
                <c:pt idx="0">
                  <c:v>Müller Thurgau 
weiss</c:v>
                </c:pt>
                <c:pt idx="1">
                  <c:v>Veltliner grün</c:v>
                </c:pt>
                <c:pt idx="2">
                  <c:v>Riesling weiss</c:v>
                </c:pt>
                <c:pt idx="3">
                  <c:v>Welschriesling</c:v>
                </c:pt>
                <c:pt idx="4">
                  <c:v>Sauvignon 
blanc</c:v>
                </c:pt>
              </c:strCache>
            </c:strRef>
          </c:cat>
          <c:val>
            <c:numRef>
              <c:f>data!$B$13:$B$17</c:f>
              <c:numCache>
                <c:formatCode>#,##0.00" "</c:formatCode>
                <c:ptCount val="5"/>
                <c:pt idx="0">
                  <c:v>1572.0097808946</c:v>
                </c:pt>
                <c:pt idx="1">
                  <c:v>1527.3650018542</c:v>
                </c:pt>
                <c:pt idx="2">
                  <c:v>1181.0498747787001</c:v>
                </c:pt>
                <c:pt idx="3">
                  <c:v>1148.1809273390002</c:v>
                </c:pt>
                <c:pt idx="4">
                  <c:v>804.58383910030011</c:v>
                </c:pt>
              </c:numCache>
            </c:numRef>
          </c:val>
        </c:ser>
        <c:ser>
          <c:idx val="1"/>
          <c:order val="1"/>
          <c:tx>
            <c:strRef>
              <c:f>data!$C$12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ADA96"/>
            </a:solidFill>
            <a:ln w="3175">
              <a:solidFill>
                <a:prstClr val="black"/>
              </a:solidFill>
            </a:ln>
          </c:spPr>
          <c:cat>
            <c:strRef>
              <c:f>data!$A$13:$A$17</c:f>
              <c:strCache>
                <c:ptCount val="5"/>
                <c:pt idx="0">
                  <c:v>Müller Thurgau 
weiss</c:v>
                </c:pt>
                <c:pt idx="1">
                  <c:v>Veltliner grün</c:v>
                </c:pt>
                <c:pt idx="2">
                  <c:v>Riesling weiss</c:v>
                </c:pt>
                <c:pt idx="3">
                  <c:v>Welschriesling</c:v>
                </c:pt>
                <c:pt idx="4">
                  <c:v>Sauvignon 
blanc</c:v>
                </c:pt>
              </c:strCache>
            </c:strRef>
          </c:cat>
          <c:val>
            <c:numRef>
              <c:f>data!$C$13:$C$17</c:f>
              <c:numCache>
                <c:formatCode>#,##0.00_ ;\-#,##0.00\ </c:formatCode>
                <c:ptCount val="5"/>
                <c:pt idx="0">
                  <c:v>1554.7765999999999</c:v>
                </c:pt>
                <c:pt idx="1">
                  <c:v>1664.9480000000001</c:v>
                </c:pt>
                <c:pt idx="2">
                  <c:v>1225.6431</c:v>
                </c:pt>
                <c:pt idx="3">
                  <c:v>1195.0077000000001</c:v>
                </c:pt>
                <c:pt idx="4">
                  <c:v>945.05039999999997</c:v>
                </c:pt>
              </c:numCache>
            </c:numRef>
          </c:val>
        </c:ser>
        <c:gapWidth val="81"/>
        <c:overlap val="27"/>
        <c:axId val="55453568"/>
        <c:axId val="74475392"/>
      </c:barChart>
      <c:catAx>
        <c:axId val="55453568"/>
        <c:scaling>
          <c:orientation val="maxMin"/>
        </c:scaling>
        <c:axPos val="l"/>
        <c:tickLblPos val="nextTo"/>
        <c:spPr>
          <a:ln w="3175">
            <a:solidFill>
              <a:prstClr val="black"/>
            </a:solidFill>
          </a:ln>
        </c:spPr>
        <c:crossAx val="74475392"/>
        <c:crosses val="autoZero"/>
        <c:auto val="1"/>
        <c:lblAlgn val="ctr"/>
        <c:lblOffset val="1"/>
      </c:catAx>
      <c:valAx>
        <c:axId val="74475392"/>
        <c:scaling>
          <c:orientation val="minMax"/>
          <c:max val="1800"/>
          <c:min val="0"/>
        </c:scaling>
        <c:axPos val="b"/>
        <c:majorGridlines>
          <c:spPr>
            <a:ln w="3175">
              <a:solidFill>
                <a:prstClr val="black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ha</a:t>
                </a:r>
              </a:p>
            </c:rich>
          </c:tx>
          <c:layout/>
        </c:title>
        <c:numFmt formatCode="#,##0" sourceLinked="0"/>
        <c:tickLblPos val="nextTo"/>
        <c:spPr>
          <a:ln w="3175">
            <a:solidFill>
              <a:prstClr val="black"/>
            </a:solidFill>
          </a:ln>
        </c:spPr>
        <c:crossAx val="55453568"/>
        <c:crosses val="max"/>
        <c:crossBetween val="between"/>
        <c:majorUnit val="300"/>
      </c:valAx>
      <c:spPr>
        <a:solidFill>
          <a:schemeClr val="bg1">
            <a:lumMod val="95000"/>
          </a:schemeClr>
        </a:solidFill>
        <a:ln w="3175">
          <a:solidFill>
            <a:prstClr val="black"/>
          </a:solidFill>
        </a:ln>
      </c:spPr>
    </c:plotArea>
    <c:legend>
      <c:legendPos val="r"/>
      <c:layout>
        <c:manualLayout>
          <c:xMode val="edge"/>
          <c:yMode val="edge"/>
          <c:x val="0.78035428215429992"/>
          <c:y val="0.63353197763715674"/>
          <c:w val="0.13615038396989271"/>
          <c:h val="0.19429746887175495"/>
        </c:manualLayout>
      </c:layout>
      <c:spPr>
        <a:solidFill>
          <a:schemeClr val="bg1"/>
        </a:solidFill>
        <a:ln w="3175">
          <a:solidFill>
            <a:prstClr val="black"/>
          </a:solidFill>
        </a:ln>
      </c:spPr>
    </c:legend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123825</xdr:rowOff>
    </xdr:from>
    <xdr:to>
      <xdr:col>4</xdr:col>
      <xdr:colOff>876300</xdr:colOff>
      <xdr:row>46</xdr:row>
      <xdr:rowOff>161925</xdr:rowOff>
    </xdr:to>
    <xdr:grpSp>
      <xdr:nvGrpSpPr>
        <xdr:cNvPr id="8" name="Skupina 7"/>
        <xdr:cNvGrpSpPr/>
      </xdr:nvGrpSpPr>
      <xdr:grpSpPr>
        <a:xfrm>
          <a:off x="9525" y="3505200"/>
          <a:ext cx="5600700" cy="5334000"/>
          <a:chOff x="8042150" y="771525"/>
          <a:chExt cx="6273925" cy="5618445"/>
        </a:xfrm>
      </xdr:grpSpPr>
      <xdr:graphicFrame macro="">
        <xdr:nvGraphicFramePr>
          <xdr:cNvPr id="9" name="Graf 8"/>
          <xdr:cNvGraphicFramePr/>
        </xdr:nvGraphicFramePr>
        <xdr:xfrm>
          <a:off x="8042150" y="829564"/>
          <a:ext cx="5105400" cy="271081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0" name="Graf 9"/>
          <xdr:cNvGraphicFramePr/>
        </xdr:nvGraphicFramePr>
        <xdr:xfrm>
          <a:off x="10868025" y="1038225"/>
          <a:ext cx="3429000" cy="2324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1" name="Graf 10"/>
          <xdr:cNvGraphicFramePr/>
        </xdr:nvGraphicFramePr>
        <xdr:xfrm>
          <a:off x="8058150" y="3663315"/>
          <a:ext cx="5105400" cy="272665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2" name="Graf 11"/>
          <xdr:cNvGraphicFramePr/>
        </xdr:nvGraphicFramePr>
        <xdr:xfrm>
          <a:off x="10791825" y="3857625"/>
          <a:ext cx="3524250" cy="23317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13" name="TextovéPole 12"/>
          <xdr:cNvSpPr txBox="1"/>
        </xdr:nvSpPr>
        <xdr:spPr>
          <a:xfrm>
            <a:off x="10506075" y="771525"/>
            <a:ext cx="1247775" cy="2571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cs-CZ" sz="950" b="1">
                <a:latin typeface="Arial" panose="020B0604020202020204" pitchFamily="34" charset="0"/>
                <a:cs typeface="Arial" panose="020B0604020202020204" pitchFamily="34" charset="0"/>
              </a:rPr>
              <a:t>RED VARIETIES</a:t>
            </a:r>
          </a:p>
        </xdr:txBody>
      </xdr:sp>
      <xdr:sp macro="" textlink="">
        <xdr:nvSpPr>
          <xdr:cNvPr id="14" name="TextovéPole 13"/>
          <xdr:cNvSpPr txBox="1"/>
        </xdr:nvSpPr>
        <xdr:spPr>
          <a:xfrm>
            <a:off x="10022205" y="3503599"/>
            <a:ext cx="2295525" cy="2571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cs-CZ" sz="950" b="1">
                <a:latin typeface="Arial" panose="020B0604020202020204" pitchFamily="34" charset="0"/>
                <a:cs typeface="Arial" panose="020B0604020202020204" pitchFamily="34" charset="0"/>
              </a:rPr>
              <a:t>WHITE AND OTHER VARIETIES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0.2747</cdr:x>
      <cdr:y>0.03918</cdr:y>
    </cdr:from>
    <cdr:to>
      <cdr:x>0.338</cdr:x>
      <cdr:y>0.11618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402445" y="106213"/>
          <a:ext cx="323172" cy="208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36000" tIns="36000" rIns="36000" bIns="36000" rtlCol="0" anchor="ctr" anchorCtr="1">
          <a:spAutoFit/>
        </a:bodyPr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0.27324</cdr:x>
      <cdr:y>0.40857</cdr:y>
    </cdr:from>
    <cdr:to>
      <cdr:x>0.33654</cdr:x>
      <cdr:y>0.48557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1394991" y="1107558"/>
          <a:ext cx="323172" cy="208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tIns="36000" rIns="36000" bIns="3600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2009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0.26724</cdr:x>
      <cdr:y>0.05309</cdr:y>
    </cdr:from>
    <cdr:to>
      <cdr:x>0.33054</cdr:x>
      <cdr:y>0.1301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364345" y="144766"/>
          <a:ext cx="323172" cy="209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36000" tIns="36000" rIns="36000" bIns="36000" rtlCol="0" anchor="ctr" anchorCtr="1">
          <a:spAutoFit/>
        </a:bodyPr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0.26805</cdr:x>
      <cdr:y>0.42758</cdr:y>
    </cdr:from>
    <cdr:to>
      <cdr:x>0.33134</cdr:x>
      <cdr:y>0.51638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1368487" y="1165860"/>
          <a:ext cx="323121" cy="242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tIns="36000" rIns="36000" bIns="36000" rtlCol="0" anchor="ctr" anchorCtr="1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2009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Původ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6"/>
  <sheetViews>
    <sheetView tabSelected="1" zoomScaleNormal="100" workbookViewId="0"/>
  </sheetViews>
  <sheetFormatPr defaultRowHeight="15"/>
  <cols>
    <col min="1" max="1" width="25.5703125" style="38" customWidth="1"/>
    <col min="2" max="5" width="15.140625" style="38" customWidth="1"/>
    <col min="6" max="6" width="10.28515625" style="38" customWidth="1"/>
    <col min="7" max="18" width="9.140625" style="3"/>
    <col min="19" max="20" width="8.85546875" style="3"/>
    <col min="21" max="16384" width="9.140625" style="38"/>
  </cols>
  <sheetData>
    <row r="1" spans="1:20" s="13" customFormat="1" ht="18" customHeight="1">
      <c r="A1" s="11" t="s">
        <v>20</v>
      </c>
      <c r="B1" s="12"/>
      <c r="C1" s="12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s="16" customFormat="1" ht="15" customHeight="1" thickBot="1">
      <c r="A2" s="15"/>
      <c r="B2" s="15"/>
      <c r="C2" s="15"/>
      <c r="D2" s="15"/>
      <c r="E2" s="1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16" customFormat="1" ht="21" customHeight="1">
      <c r="A3" s="43"/>
      <c r="B3" s="41">
        <v>2009</v>
      </c>
      <c r="C3" s="41"/>
      <c r="D3" s="41">
        <v>2015</v>
      </c>
      <c r="E3" s="42"/>
      <c r="F3" s="1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16" customFormat="1" ht="15" customHeight="1" thickBot="1">
      <c r="A4" s="44"/>
      <c r="B4" s="18" t="s">
        <v>0</v>
      </c>
      <c r="C4" s="18" t="s">
        <v>1</v>
      </c>
      <c r="D4" s="18" t="s">
        <v>0</v>
      </c>
      <c r="E4" s="19" t="s">
        <v>1</v>
      </c>
      <c r="F4" s="2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26" customFormat="1" ht="18" customHeight="1">
      <c r="A5" s="21" t="s">
        <v>10</v>
      </c>
      <c r="B5" s="22">
        <v>5598.6610324784997</v>
      </c>
      <c r="C5" s="23">
        <v>100</v>
      </c>
      <c r="D5" s="24">
        <v>5516.5380999999998</v>
      </c>
      <c r="E5" s="25">
        <v>100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s="16" customFormat="1" ht="12" customHeight="1">
      <c r="A6" s="4" t="s">
        <v>5</v>
      </c>
      <c r="B6" s="27">
        <v>1291.1721432919999</v>
      </c>
      <c r="C6" s="28">
        <v>23.062159609266509</v>
      </c>
      <c r="D6" s="29">
        <v>1184.4466</v>
      </c>
      <c r="E6" s="30">
        <v>21.470831498471838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16" customFormat="1" ht="12" customHeight="1">
      <c r="A7" s="31" t="s">
        <v>13</v>
      </c>
      <c r="B7" s="27">
        <v>1159.6759246769002</v>
      </c>
      <c r="C7" s="28">
        <v>20.713451268963812</v>
      </c>
      <c r="D7" s="29">
        <v>1146.4643000000001</v>
      </c>
      <c r="E7" s="30">
        <v>20.782314546146253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s="16" customFormat="1" ht="12" customHeight="1">
      <c r="A8" s="31" t="s">
        <v>6</v>
      </c>
      <c r="B8" s="27">
        <v>810.58886869759988</v>
      </c>
      <c r="C8" s="28">
        <v>14.478262998872001</v>
      </c>
      <c r="D8" s="29">
        <v>771.17110000000002</v>
      </c>
      <c r="E8" s="30">
        <v>13.979258114794856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16" customFormat="1" ht="12" customHeight="1">
      <c r="A9" s="4" t="s">
        <v>4</v>
      </c>
      <c r="B9" s="27">
        <v>688.47281718739998</v>
      </c>
      <c r="C9" s="28">
        <v>12.297097702352172</v>
      </c>
      <c r="D9" s="29">
        <v>719.57659999999998</v>
      </c>
      <c r="E9" s="30">
        <v>13.04398858407232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16" customFormat="1" ht="12" customHeight="1">
      <c r="A10" s="31" t="s">
        <v>3</v>
      </c>
      <c r="B10" s="27">
        <v>622.43743641560002</v>
      </c>
      <c r="C10" s="28">
        <v>11.117612457778142</v>
      </c>
      <c r="D10" s="29">
        <v>610.25080000000003</v>
      </c>
      <c r="E10" s="30">
        <v>11.062205842464861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16" customFormat="1" ht="18" customHeight="1">
      <c r="A11" s="32" t="s">
        <v>11</v>
      </c>
      <c r="B11" s="33">
        <v>10644.914897607399</v>
      </c>
      <c r="C11" s="34">
        <v>100</v>
      </c>
      <c r="D11" s="35">
        <f>10347.5247+1824.53</f>
        <v>12172.054700000001</v>
      </c>
      <c r="E11" s="36">
        <v>100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s="16" customFormat="1" ht="11.25">
      <c r="A12" s="31" t="s">
        <v>14</v>
      </c>
      <c r="B12" s="27">
        <v>1572.0097808946</v>
      </c>
      <c r="C12" s="28">
        <v>14.767706421475783</v>
      </c>
      <c r="D12" s="29">
        <v>1554.7765999999999</v>
      </c>
      <c r="E12" s="37">
        <v>12.773329058404576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31" t="s">
        <v>15</v>
      </c>
      <c r="B13" s="27">
        <v>1527.3650018542</v>
      </c>
      <c r="C13" s="28">
        <v>14.348306365488162</v>
      </c>
      <c r="D13" s="29">
        <v>1664.9480000000001</v>
      </c>
      <c r="E13" s="37">
        <v>13.678446581414065</v>
      </c>
    </row>
    <row r="14" spans="1:20">
      <c r="A14" s="31" t="s">
        <v>7</v>
      </c>
      <c r="B14" s="27">
        <v>1181.0498747787001</v>
      </c>
      <c r="C14" s="28">
        <v>11.094967748818343</v>
      </c>
      <c r="D14" s="29">
        <v>1225.6431</v>
      </c>
      <c r="E14" s="37">
        <v>10.069319685196616</v>
      </c>
    </row>
    <row r="15" spans="1:20">
      <c r="A15" s="4" t="s">
        <v>8</v>
      </c>
      <c r="B15" s="27">
        <v>1148.1809273390002</v>
      </c>
      <c r="C15" s="28">
        <v>10.78619170170229</v>
      </c>
      <c r="D15" s="29">
        <v>1195.0077000000001</v>
      </c>
      <c r="E15" s="37">
        <v>9.8176333367939925</v>
      </c>
    </row>
    <row r="16" spans="1:20">
      <c r="A16" s="4" t="s">
        <v>9</v>
      </c>
      <c r="B16" s="27">
        <v>804.58383910030011</v>
      </c>
      <c r="C16" s="28">
        <v>7.5583867681379218</v>
      </c>
      <c r="D16" s="29">
        <v>945.05039999999997</v>
      </c>
      <c r="E16" s="37">
        <v>7.7640991869679974</v>
      </c>
    </row>
    <row r="18" spans="1:19">
      <c r="A18" s="39" t="s">
        <v>17</v>
      </c>
    </row>
    <row r="22" spans="1:19"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7" spans="1:19" ht="21" customHeight="1">
      <c r="F27" s="16"/>
    </row>
    <row r="28" spans="1:19">
      <c r="F28" s="16"/>
    </row>
    <row r="29" spans="1:19" ht="27" customHeight="1">
      <c r="F29" s="26"/>
    </row>
    <row r="30" spans="1:19" ht="12" customHeight="1">
      <c r="F30" s="16"/>
    </row>
    <row r="31" spans="1:19" ht="12" customHeight="1">
      <c r="F31" s="16"/>
    </row>
    <row r="32" spans="1:19" ht="12" customHeight="1">
      <c r="F32" s="16"/>
    </row>
    <row r="33" spans="1:6" ht="12" customHeight="1">
      <c r="F33" s="16"/>
    </row>
    <row r="34" spans="1:6" ht="12" customHeight="1">
      <c r="F34" s="16"/>
    </row>
    <row r="35" spans="1:6" ht="12" customHeight="1">
      <c r="F35" s="16"/>
    </row>
    <row r="36" spans="1:6" ht="12" customHeight="1">
      <c r="A36" s="16"/>
      <c r="B36" s="16"/>
      <c r="C36" s="40"/>
      <c r="D36" s="16"/>
      <c r="E36" s="40"/>
      <c r="F36" s="16"/>
    </row>
  </sheetData>
  <mergeCells count="3">
    <mergeCell ref="B3:C3"/>
    <mergeCell ref="D3:E3"/>
    <mergeCell ref="A3:A4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E11" sqref="E11"/>
    </sheetView>
  </sheetViews>
  <sheetFormatPr defaultRowHeight="15"/>
  <cols>
    <col min="1" max="1" width="18.28515625" style="3" customWidth="1"/>
    <col min="2" max="2" width="12.85546875" style="3" customWidth="1"/>
    <col min="3" max="6" width="9.140625" style="3"/>
  </cols>
  <sheetData>
    <row r="1" spans="1:6">
      <c r="A1" s="2"/>
      <c r="B1" s="2">
        <v>2009</v>
      </c>
      <c r="C1" s="2">
        <v>2015</v>
      </c>
    </row>
    <row r="2" spans="1:6">
      <c r="A2" s="5" t="s">
        <v>5</v>
      </c>
      <c r="B2" s="8">
        <v>1291.1721432919999</v>
      </c>
      <c r="C2" s="9">
        <v>1184.4466</v>
      </c>
      <c r="E2" s="5"/>
    </row>
    <row r="3" spans="1:6">
      <c r="A3" s="5" t="s">
        <v>13</v>
      </c>
      <c r="B3" s="8">
        <v>1159.6759246769002</v>
      </c>
      <c r="C3" s="9">
        <v>1146.4643000000001</v>
      </c>
      <c r="E3" s="5"/>
    </row>
    <row r="4" spans="1:6" ht="23.25">
      <c r="A4" s="7" t="s">
        <v>19</v>
      </c>
      <c r="B4" s="8">
        <v>810.58886869759988</v>
      </c>
      <c r="C4" s="9">
        <v>771.17110000000002</v>
      </c>
      <c r="E4" s="5"/>
    </row>
    <row r="5" spans="1:6">
      <c r="A5" s="5" t="s">
        <v>4</v>
      </c>
      <c r="B5" s="8">
        <v>688.47281718739998</v>
      </c>
      <c r="C5" s="9">
        <v>719.57659999999998</v>
      </c>
      <c r="E5" s="5"/>
    </row>
    <row r="6" spans="1:6" ht="23.25">
      <c r="A6" s="7" t="s">
        <v>12</v>
      </c>
      <c r="B6" s="8">
        <v>622.43743641560002</v>
      </c>
      <c r="C6" s="9">
        <v>610.25080000000003</v>
      </c>
      <c r="E6" s="5"/>
    </row>
    <row r="7" spans="1:6">
      <c r="A7" s="1" t="s">
        <v>2</v>
      </c>
      <c r="B7" s="10">
        <f>+a!B5-SUM(B2:B6)</f>
        <v>1026.3138422089996</v>
      </c>
      <c r="C7" s="10">
        <f>+a!D5-SUM(C2:C6)</f>
        <v>1084.6287000000002</v>
      </c>
    </row>
    <row r="8" spans="1:6">
      <c r="B8" s="4"/>
      <c r="C8" s="8"/>
      <c r="D8" s="9"/>
      <c r="F8" s="4"/>
    </row>
    <row r="9" spans="1:6">
      <c r="B9" s="6"/>
      <c r="C9" s="8"/>
      <c r="D9" s="9"/>
      <c r="F9" s="6"/>
    </row>
    <row r="10" spans="1:6">
      <c r="B10" s="6"/>
      <c r="C10" s="8"/>
      <c r="D10" s="9"/>
      <c r="F10" s="6"/>
    </row>
    <row r="11" spans="1:6">
      <c r="B11" s="1"/>
      <c r="C11" s="10"/>
      <c r="D11" s="10"/>
    </row>
    <row r="12" spans="1:6">
      <c r="B12" s="2">
        <v>2009</v>
      </c>
      <c r="C12" s="2">
        <v>2015</v>
      </c>
    </row>
    <row r="13" spans="1:6" ht="23.25">
      <c r="A13" s="7" t="s">
        <v>18</v>
      </c>
      <c r="B13" s="8">
        <v>1572.0097808946</v>
      </c>
      <c r="C13" s="9">
        <v>1554.7765999999999</v>
      </c>
      <c r="E13" s="5"/>
    </row>
    <row r="14" spans="1:6">
      <c r="A14" s="7" t="s">
        <v>15</v>
      </c>
      <c r="B14" s="8">
        <v>1527.3650018542</v>
      </c>
      <c r="C14" s="9">
        <v>1664.9480000000001</v>
      </c>
      <c r="E14" s="7"/>
    </row>
    <row r="15" spans="1:6">
      <c r="A15" s="5" t="s">
        <v>7</v>
      </c>
      <c r="B15" s="8">
        <v>1181.0498747787001</v>
      </c>
      <c r="C15" s="9">
        <v>1225.6431</v>
      </c>
      <c r="E15" s="5"/>
    </row>
    <row r="16" spans="1:6">
      <c r="A16" s="5" t="s">
        <v>8</v>
      </c>
      <c r="B16" s="8">
        <v>1148.1809273390002</v>
      </c>
      <c r="C16" s="9">
        <v>1195.0077000000001</v>
      </c>
      <c r="E16" s="5"/>
    </row>
    <row r="17" spans="1:5" ht="23.25">
      <c r="A17" s="7" t="s">
        <v>16</v>
      </c>
      <c r="B17" s="8">
        <v>804.58383910030011</v>
      </c>
      <c r="C17" s="9">
        <v>945.05039999999997</v>
      </c>
      <c r="E17" s="5"/>
    </row>
    <row r="18" spans="1:5">
      <c r="A18" s="1" t="s">
        <v>2</v>
      </c>
      <c r="B18" s="8">
        <f>+a!B11-SUM(B13:B17)</f>
        <v>4411.7254736405994</v>
      </c>
      <c r="C18" s="9">
        <f>+a!D11-SUM(C13:C17)</f>
        <v>5586.6289000000006</v>
      </c>
    </row>
  </sheetData>
  <sheetProtection password="DFC5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data</vt:lpstr>
      <vt:lpstr>a!Oblast_tisku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lhotska4724</dc:creator>
  <cp:lastModifiedBy>macova4870</cp:lastModifiedBy>
  <cp:lastPrinted>2016-10-05T11:56:43Z</cp:lastPrinted>
  <dcterms:created xsi:type="dcterms:W3CDTF">2015-04-16T07:23:35Z</dcterms:created>
  <dcterms:modified xsi:type="dcterms:W3CDTF">2016-10-06T06:48:12Z</dcterms:modified>
</cp:coreProperties>
</file>