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10" yWindow="5385" windowWidth="11475" windowHeight="5415" tabRatio="773"/>
  </bookViews>
  <sheets>
    <sheet name="a" sheetId="31" r:id="rId1"/>
    <sheet name="data" sheetId="36" state="hidden" r:id="rId2"/>
  </sheets>
  <definedNames>
    <definedName name="_xlnm.Print_Area" localSheetId="0">a!$A$1:$G$63</definedName>
  </definedNames>
  <calcPr calcId="125725"/>
</workbook>
</file>

<file path=xl/calcChain.xml><?xml version="1.0" encoding="utf-8"?>
<calcChain xmlns="http://schemas.openxmlformats.org/spreadsheetml/2006/main">
  <c r="E6" i="31"/>
  <c r="G7"/>
  <c r="G6" l="1"/>
  <c r="G18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<sst xmlns="http://schemas.openxmlformats.org/spreadsheetml/2006/main" count="35" uniqueCount="28">
  <si>
    <t>%</t>
  </si>
  <si>
    <t xml:space="preserve">ha </t>
  </si>
  <si>
    <t>.</t>
  </si>
  <si>
    <t>Total</t>
  </si>
  <si>
    <t>Vine growers</t>
  </si>
  <si>
    <t>holdings</t>
  </si>
  <si>
    <t>Area of vineyards</t>
  </si>
  <si>
    <t>0.10–0.19</t>
  </si>
  <si>
    <t>0.20–0.29</t>
  </si>
  <si>
    <t>0.30–0.49</t>
  </si>
  <si>
    <t>0.50–0.99</t>
  </si>
  <si>
    <t>1.00–1.99</t>
  </si>
  <si>
    <t>2.00–2.99</t>
  </si>
  <si>
    <t>3.00–4.99</t>
  </si>
  <si>
    <t>5.00–9.99</t>
  </si>
  <si>
    <t>10.00–19.99</t>
  </si>
  <si>
    <t>20.00–29.99</t>
  </si>
  <si>
    <t>≥ 30.00</t>
  </si>
  <si>
    <t>0.50–2.99</t>
  </si>
  <si>
    <t>3.00–9.99</t>
  </si>
  <si>
    <t>10.00–29.99</t>
  </si>
  <si>
    <t>≥ 30.0</t>
  </si>
  <si>
    <t>&lt; 0.19</t>
  </si>
  <si>
    <t>0.20–0.49</t>
  </si>
  <si>
    <r>
      <t>11. Vine growers and vineyards in 2009 and 2015 by size class</t>
    </r>
    <r>
      <rPr>
        <b/>
        <vertAlign val="superscript"/>
        <sz val="11"/>
        <color theme="1"/>
        <rFont val="Arial"/>
        <family val="2"/>
        <charset val="238"/>
      </rPr>
      <t>*)</t>
    </r>
  </si>
  <si>
    <r>
      <rPr>
        <vertAlign val="superscript"/>
        <sz val="8"/>
        <color theme="1"/>
        <rFont val="Arial"/>
        <family val="2"/>
        <charset val="238"/>
      </rPr>
      <t xml:space="preserve">*) </t>
    </r>
    <r>
      <rPr>
        <sz val="8"/>
        <color theme="1"/>
        <rFont val="Arial"/>
        <family val="2"/>
        <charset val="238"/>
      </rPr>
      <t>Only rough comparison due to different methodology used in both years</t>
    </r>
  </si>
  <si>
    <t>Size class of vineyards
(ha)</t>
  </si>
  <si>
    <t>&lt; 0.10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</si>
</sst>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4" fillId="0" borderId="10" xfId="0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 indent="2"/>
    </xf>
    <xf numFmtId="164" fontId="6" fillId="0" borderId="1" xfId="0" applyNumberFormat="1" applyFont="1" applyFill="1" applyBorder="1" applyAlignment="1">
      <alignment horizontal="right" indent="1"/>
    </xf>
    <xf numFmtId="165" fontId="6" fillId="0" borderId="4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2"/>
    </xf>
    <xf numFmtId="164" fontId="4" fillId="0" borderId="1" xfId="0" applyNumberFormat="1" applyFont="1" applyFill="1" applyBorder="1" applyAlignment="1">
      <alignment horizontal="right" indent="1"/>
    </xf>
    <xf numFmtId="165" fontId="4" fillId="0" borderId="5" xfId="0" applyNumberFormat="1" applyFont="1" applyFill="1" applyBorder="1" applyAlignment="1">
      <alignment horizontal="right" indent="3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2" fillId="0" borderId="3" xfId="0" applyNumberFormat="1" applyFont="1" applyFill="1" applyBorder="1" applyAlignment="1">
      <alignment horizontal="right" indent="2"/>
    </xf>
    <xf numFmtId="3" fontId="2" fillId="0" borderId="1" xfId="0" applyNumberFormat="1" applyFont="1" applyFill="1" applyBorder="1" applyAlignment="1">
      <alignment horizontal="right" indent="2"/>
    </xf>
    <xf numFmtId="164" fontId="2" fillId="0" borderId="1" xfId="0" applyNumberFormat="1" applyFont="1" applyFill="1" applyBorder="1" applyAlignment="1">
      <alignment horizontal="right" indent="1"/>
    </xf>
    <xf numFmtId="165" fontId="2" fillId="0" borderId="5" xfId="0" applyNumberFormat="1" applyFont="1" applyFill="1" applyBorder="1" applyAlignment="1">
      <alignment horizontal="right" indent="3"/>
    </xf>
    <xf numFmtId="0" fontId="2" fillId="0" borderId="3" xfId="0" applyFont="1" applyFill="1" applyBorder="1" applyAlignment="1">
      <alignment horizontal="left" indent="3"/>
    </xf>
    <xf numFmtId="3" fontId="2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right" indent="1"/>
    </xf>
    <xf numFmtId="164" fontId="5" fillId="0" borderId="1" xfId="0" applyNumberFormat="1" applyFont="1" applyFill="1" applyBorder="1" applyAlignment="1">
      <alignment horizontal="right" indent="1"/>
    </xf>
    <xf numFmtId="165" fontId="5" fillId="0" borderId="1" xfId="0" applyNumberFormat="1" applyFont="1" applyFill="1" applyBorder="1" applyAlignment="1">
      <alignment horizontal="right" indent="3"/>
    </xf>
    <xf numFmtId="165" fontId="5" fillId="0" borderId="5" xfId="0" applyNumberFormat="1" applyFont="1" applyFill="1" applyBorder="1" applyAlignment="1">
      <alignment horizontal="right" indent="3"/>
    </xf>
    <xf numFmtId="0" fontId="2" fillId="0" borderId="3" xfId="0" applyFont="1" applyFill="1" applyBorder="1" applyAlignment="1">
      <alignment horizontal="left" indent="2"/>
    </xf>
    <xf numFmtId="3" fontId="2" fillId="0" borderId="0" xfId="0" applyNumberFormat="1" applyFont="1" applyFill="1" applyBorder="1"/>
    <xf numFmtId="4" fontId="2" fillId="0" borderId="0" xfId="0" applyNumberFormat="1" applyFon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left" indent="1"/>
    </xf>
    <xf numFmtId="164" fontId="2" fillId="0" borderId="0" xfId="0" applyNumberFormat="1" applyFont="1" applyFill="1" applyBorder="1"/>
    <xf numFmtId="0" fontId="2" fillId="0" borderId="0" xfId="0" applyFont="1" applyFill="1"/>
    <xf numFmtId="0" fontId="2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7"/>
  <c:chart>
    <c:title>
      <c:tx>
        <c:rich>
          <a:bodyPr/>
          <a:lstStyle/>
          <a:p>
            <a:pPr>
              <a:defRPr/>
            </a:pPr>
            <a:r>
              <a:rPr lang="cs-CZ"/>
              <a:t>VINEYARDS BY SIZE CLASS</a:t>
            </a:r>
            <a:endParaRPr lang="en-US"/>
          </a:p>
        </c:rich>
      </c:tx>
      <c:layout>
        <c:manualLayout>
          <c:xMode val="edge"/>
          <c:yMode val="edge"/>
          <c:x val="0.30063645833333325"/>
          <c:y val="1.3074936890265247E-2"/>
        </c:manualLayout>
      </c:layout>
    </c:title>
    <c:plotArea>
      <c:layout>
        <c:manualLayout>
          <c:layoutTarget val="inner"/>
          <c:xMode val="edge"/>
          <c:yMode val="edge"/>
          <c:x val="7.3011979166666713E-2"/>
          <c:y val="9.0760995644434156E-2"/>
          <c:w val="0.89641059027777759"/>
          <c:h val="0.73898033337314695"/>
        </c:manualLayout>
      </c:layout>
      <c:barChart>
        <c:barDir val="col"/>
        <c:grouping val="clustered"/>
        <c:ser>
          <c:idx val="0"/>
          <c:order val="0"/>
          <c:tx>
            <c:strRef>
              <c:f>data!$B$1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data!$A$2:$A$7</c:f>
              <c:strCache>
                <c:ptCount val="6"/>
                <c:pt idx="0">
                  <c:v>&lt; 0.19</c:v>
                </c:pt>
                <c:pt idx="1">
                  <c:v>0.20–0.49</c:v>
                </c:pt>
                <c:pt idx="2">
                  <c:v>0.50–2.99</c:v>
                </c:pt>
                <c:pt idx="3">
                  <c:v>3.00–9.99</c:v>
                </c:pt>
                <c:pt idx="4">
                  <c:v>10.00–29.99</c:v>
                </c:pt>
                <c:pt idx="5">
                  <c:v>≥ 30.0</c:v>
                </c:pt>
              </c:strCache>
            </c:strRef>
          </c:cat>
          <c:val>
            <c:numRef>
              <c:f>data!$B$2:$B$7</c:f>
              <c:numCache>
                <c:formatCode>#,##0.00_ ;\-#,##0.00\ </c:formatCode>
                <c:ptCount val="6"/>
                <c:pt idx="0">
                  <c:v>767.05942859929996</c:v>
                </c:pt>
                <c:pt idx="1">
                  <c:v>858.55677071899981</c:v>
                </c:pt>
                <c:pt idx="2">
                  <c:v>1532.0924315400996</c:v>
                </c:pt>
                <c:pt idx="3">
                  <c:v>1574.9936169651003</c:v>
                </c:pt>
                <c:pt idx="4">
                  <c:v>1939.1246999999998</c:v>
                </c:pt>
                <c:pt idx="5">
                  <c:v>9618.3716518120018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ADA96"/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data!$A$2:$A$7</c:f>
              <c:strCache>
                <c:ptCount val="6"/>
                <c:pt idx="0">
                  <c:v>&lt; 0.19</c:v>
                </c:pt>
                <c:pt idx="1">
                  <c:v>0.20–0.49</c:v>
                </c:pt>
                <c:pt idx="2">
                  <c:v>0.50–2.99</c:v>
                </c:pt>
                <c:pt idx="3">
                  <c:v>3.00–9.99</c:v>
                </c:pt>
                <c:pt idx="4">
                  <c:v>10.00–29.99</c:v>
                </c:pt>
                <c:pt idx="5">
                  <c:v>≥ 30.0</c:v>
                </c:pt>
              </c:strCache>
            </c:strRef>
          </c:cat>
          <c:val>
            <c:numRef>
              <c:f>data!$C$2:$C$7</c:f>
              <c:numCache>
                <c:formatCode>#,##0.00_ ;\-#,##0.00\ </c:formatCode>
                <c:ptCount val="6"/>
                <c:pt idx="0">
                  <c:v>1285.2909999999999</c:v>
                </c:pt>
                <c:pt idx="1">
                  <c:v>771.6771</c:v>
                </c:pt>
                <c:pt idx="2">
                  <c:v>1617.3351</c:v>
                </c:pt>
                <c:pt idx="3">
                  <c:v>1889.0591999999999</c:v>
                </c:pt>
                <c:pt idx="4">
                  <c:v>2343.4396999999999</c:v>
                </c:pt>
                <c:pt idx="5">
                  <c:v>9781.7878000000001</c:v>
                </c:pt>
              </c:numCache>
            </c:numRef>
          </c:val>
        </c:ser>
        <c:gapWidth val="60"/>
        <c:axId val="73684864"/>
        <c:axId val="73700864"/>
      </c:barChart>
      <c:catAx>
        <c:axId val="73684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Size</a:t>
                </a:r>
                <a:r>
                  <a:rPr lang="cs-CZ" b="0" baseline="0"/>
                  <a:t> class (ha)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1411773328866103"/>
              <c:y val="0.90382773805993921"/>
            </c:manualLayout>
          </c:layout>
        </c:title>
        <c:tickLblPos val="nextTo"/>
        <c:spPr>
          <a:ln w="3175">
            <a:solidFill>
              <a:sysClr val="windowText" lastClr="000000"/>
            </a:solidFill>
          </a:ln>
        </c:spPr>
        <c:crossAx val="73700864"/>
        <c:crosses val="autoZero"/>
        <c:auto val="1"/>
        <c:lblAlgn val="ctr"/>
        <c:lblOffset val="100"/>
      </c:catAx>
      <c:valAx>
        <c:axId val="7370086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thous.</a:t>
                </a:r>
                <a:r>
                  <a:rPr lang="cs-CZ" b="0" baseline="0"/>
                  <a:t> </a:t>
                </a:r>
                <a:r>
                  <a:rPr lang="en-US" b="0"/>
                  <a:t>ha</a:t>
                </a:r>
              </a:p>
            </c:rich>
          </c:tx>
          <c:layout>
            <c:manualLayout>
              <c:xMode val="edge"/>
              <c:yMode val="edge"/>
              <c:x val="9.1725694444444728E-3"/>
              <c:y val="0.41037283950617282"/>
            </c:manualLayout>
          </c:layout>
        </c:title>
        <c:numFmt formatCode="#,##0" sourceLinked="0"/>
        <c:tickLblPos val="nextTo"/>
        <c:spPr>
          <a:ln w="3175">
            <a:solidFill>
              <a:sysClr val="windowText" lastClr="000000"/>
            </a:solidFill>
          </a:ln>
        </c:spPr>
        <c:crossAx val="73684864"/>
        <c:crosses val="autoZero"/>
        <c:crossBetween val="between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9.4080535593981593E-2"/>
          <c:y val="0.11743323779061773"/>
          <c:w val="8.1510358185493945E-2"/>
          <c:h val="0.14651049382716347"/>
        </c:manualLayout>
      </c:layout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STRUCTURE OF VINEYARDS BY SIZE CLASS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6.8749305555555557E-2"/>
          <c:y val="0.12958703703703744"/>
          <c:w val="0.89546579861111109"/>
          <c:h val="0.62718888888889335"/>
        </c:manualLayout>
      </c:layout>
      <c:barChart>
        <c:barDir val="bar"/>
        <c:grouping val="percentStacked"/>
        <c:ser>
          <c:idx val="0"/>
          <c:order val="0"/>
          <c:tx>
            <c:strRef>
              <c:f>data!$A$2</c:f>
              <c:strCache>
                <c:ptCount val="1"/>
                <c:pt idx="0">
                  <c:v>&lt; 0.19</c:v>
                </c:pt>
              </c:strCache>
            </c:strRef>
          </c:tx>
          <c:spPr>
            <a:solidFill>
              <a:srgbClr val="5F661C"/>
            </a:solidFill>
            <a:ln w="3175">
              <a:solidFill>
                <a:sysClr val="windowText" lastClr="000000"/>
              </a:solidFill>
            </a:ln>
          </c:spPr>
          <c:cat>
            <c:numRef>
              <c:f>data!$B$1:$C$1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data!$B$2:$C$2</c:f>
              <c:numCache>
                <c:formatCode>#,##0.00_ ;\-#,##0.00\ </c:formatCode>
                <c:ptCount val="2"/>
                <c:pt idx="0">
                  <c:v>767.05942859929996</c:v>
                </c:pt>
                <c:pt idx="1">
                  <c:v>1285.2909999999999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0.20–0.49</c:v>
                </c:pt>
              </c:strCache>
            </c:strRef>
          </c:tx>
          <c:spPr>
            <a:solidFill>
              <a:srgbClr val="C3A687"/>
            </a:solidFill>
            <a:ln w="3175">
              <a:solidFill>
                <a:sysClr val="windowText" lastClr="000000"/>
              </a:solidFill>
            </a:ln>
          </c:spPr>
          <c:cat>
            <c:numRef>
              <c:f>data!$B$1:$C$1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data!$B$3:$C$3</c:f>
              <c:numCache>
                <c:formatCode>#,##0.00_ ;\-#,##0.00\ </c:formatCode>
                <c:ptCount val="2"/>
                <c:pt idx="0">
                  <c:v>858.55677071899981</c:v>
                </c:pt>
                <c:pt idx="1">
                  <c:v>771.6771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0.50–2.99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cat>
            <c:numRef>
              <c:f>data!$B$1:$C$1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data!$B$4:$C$4</c:f>
              <c:numCache>
                <c:formatCode>#,##0.00_ ;\-#,##0.00\ </c:formatCode>
                <c:ptCount val="2"/>
                <c:pt idx="0">
                  <c:v>1532.0924315400996</c:v>
                </c:pt>
                <c:pt idx="1">
                  <c:v>1617.3351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3.00–9.99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cat>
            <c:numRef>
              <c:f>data!$B$1:$C$1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data!$B$5:$C$5</c:f>
              <c:numCache>
                <c:formatCode>#,##0.00_ ;\-#,##0.00\ </c:formatCode>
                <c:ptCount val="2"/>
                <c:pt idx="0">
                  <c:v>1574.9936169651003</c:v>
                </c:pt>
                <c:pt idx="1">
                  <c:v>1889.0591999999999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10.00–29.99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cat>
            <c:numRef>
              <c:f>data!$B$1:$C$1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data!$B$6:$C$6</c:f>
              <c:numCache>
                <c:formatCode>#,##0.00_ ;\-#,##0.00\ </c:formatCode>
                <c:ptCount val="2"/>
                <c:pt idx="0">
                  <c:v>1939.1246999999998</c:v>
                </c:pt>
                <c:pt idx="1">
                  <c:v>2343.4396999999999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≥ 30.0</c:v>
                </c:pt>
              </c:strCache>
            </c:strRef>
          </c:tx>
          <c:spPr>
            <a:solidFill>
              <a:srgbClr val="473A35"/>
            </a:solidFill>
            <a:ln w="3175">
              <a:solidFill>
                <a:sysClr val="windowText" lastClr="000000"/>
              </a:solidFill>
            </a:ln>
          </c:spPr>
          <c:cat>
            <c:numRef>
              <c:f>data!$B$1:$C$1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data!$B$7:$C$7</c:f>
              <c:numCache>
                <c:formatCode>#,##0.00_ ;\-#,##0.00\ </c:formatCode>
                <c:ptCount val="2"/>
                <c:pt idx="0">
                  <c:v>9618.3716518120018</c:v>
                </c:pt>
                <c:pt idx="1">
                  <c:v>9781.7878000000001</c:v>
                </c:pt>
              </c:numCache>
            </c:numRef>
          </c:val>
        </c:ser>
        <c:gapWidth val="63"/>
        <c:overlap val="100"/>
        <c:axId val="89691264"/>
        <c:axId val="90313472"/>
      </c:barChart>
      <c:catAx>
        <c:axId val="89691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ysClr val="windowText" lastClr="000000"/>
            </a:solidFill>
          </a:ln>
        </c:spPr>
        <c:crossAx val="90313472"/>
        <c:crosses val="autoZero"/>
        <c:auto val="1"/>
        <c:lblAlgn val="ctr"/>
        <c:lblOffset val="1"/>
      </c:catAx>
      <c:valAx>
        <c:axId val="90313472"/>
        <c:scaling>
          <c:orientation val="minMax"/>
        </c:scaling>
        <c:axPos val="b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numFmt formatCode="0%" sourceLinked="1"/>
        <c:tickLblPos val="nextTo"/>
        <c:spPr>
          <a:ln w="3175">
            <a:solidFill>
              <a:sysClr val="windowText" lastClr="000000"/>
            </a:solidFill>
          </a:ln>
        </c:spPr>
        <c:crossAx val="89691264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21220972222222342"/>
          <c:y val="0.86567638888888965"/>
          <c:w val="0.64613611111111113"/>
          <c:h val="0.11080509259259197"/>
        </c:manualLayout>
      </c:layout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21</xdr:row>
      <xdr:rowOff>53340</xdr:rowOff>
    </xdr:from>
    <xdr:to>
      <xdr:col>6</xdr:col>
      <xdr:colOff>777240</xdr:colOff>
      <xdr:row>62</xdr:row>
      <xdr:rowOff>60960</xdr:rowOff>
    </xdr:to>
    <xdr:grpSp>
      <xdr:nvGrpSpPr>
        <xdr:cNvPr id="4" name="Skupina 3"/>
        <xdr:cNvGrpSpPr/>
      </xdr:nvGrpSpPr>
      <xdr:grpSpPr>
        <a:xfrm>
          <a:off x="60960" y="3634740"/>
          <a:ext cx="5707380" cy="5865495"/>
          <a:chOff x="137160" y="3429000"/>
          <a:chExt cx="5767620" cy="5585300"/>
        </a:xfrm>
      </xdr:grpSpPr>
      <xdr:graphicFrame macro="">
        <xdr:nvGraphicFramePr>
          <xdr:cNvPr id="2" name="Graf 1"/>
          <xdr:cNvGraphicFramePr/>
        </xdr:nvGraphicFramePr>
        <xdr:xfrm>
          <a:off x="137160" y="3429000"/>
          <a:ext cx="576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af 4"/>
          <xdr:cNvGraphicFramePr/>
        </xdr:nvGraphicFramePr>
        <xdr:xfrm>
          <a:off x="144780" y="6697980"/>
          <a:ext cx="5760000" cy="23163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0.05605</cdr:x>
      <cdr:y>0.87069</cdr:y>
    </cdr:from>
    <cdr:to>
      <cdr:x>0.21358</cdr:x>
      <cdr:y>0.96486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19482" y="1975724"/>
          <a:ext cx="897894" cy="213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Size class (ha)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workbookViewId="0"/>
  </sheetViews>
  <sheetFormatPr defaultColWidth="8.85546875" defaultRowHeight="11.25"/>
  <cols>
    <col min="1" max="1" width="16.28515625" style="9" customWidth="1"/>
    <col min="2" max="7" width="11.7109375" style="9" customWidth="1"/>
    <col min="8" max="16384" width="8.85546875" style="9"/>
  </cols>
  <sheetData>
    <row r="1" spans="1:19" s="6" customFormat="1" ht="18" customHeight="1">
      <c r="A1" s="5" t="s">
        <v>24</v>
      </c>
      <c r="B1" s="5"/>
    </row>
    <row r="2" spans="1:19" ht="15" customHeight="1" thickBot="1">
      <c r="A2" s="7"/>
      <c r="B2" s="7"/>
      <c r="C2" s="8"/>
      <c r="D2" s="8"/>
      <c r="E2" s="8"/>
      <c r="F2" s="8"/>
      <c r="G2" s="8"/>
    </row>
    <row r="3" spans="1:19" s="11" customFormat="1" ht="18.600000000000001" customHeight="1">
      <c r="A3" s="45" t="s">
        <v>26</v>
      </c>
      <c r="B3" s="48">
        <v>2009</v>
      </c>
      <c r="C3" s="49"/>
      <c r="D3" s="49"/>
      <c r="E3" s="48">
        <v>2015</v>
      </c>
      <c r="F3" s="49"/>
      <c r="G3" s="4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1" customFormat="1" ht="24" customHeight="1">
      <c r="A4" s="46"/>
      <c r="B4" s="44" t="s">
        <v>4</v>
      </c>
      <c r="C4" s="50" t="s">
        <v>6</v>
      </c>
      <c r="D4" s="51"/>
      <c r="E4" s="44" t="s">
        <v>4</v>
      </c>
      <c r="F4" s="50" t="s">
        <v>6</v>
      </c>
      <c r="G4" s="5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" customHeight="1" thickBot="1">
      <c r="A5" s="47"/>
      <c r="B5" s="13" t="s">
        <v>5</v>
      </c>
      <c r="C5" s="13" t="s">
        <v>1</v>
      </c>
      <c r="D5" s="14" t="s">
        <v>0</v>
      </c>
      <c r="E5" s="13" t="s">
        <v>5</v>
      </c>
      <c r="F5" s="13" t="s">
        <v>1</v>
      </c>
      <c r="G5" s="14" t="s"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23" customFormat="1" ht="18" customHeight="1">
      <c r="A6" s="15" t="s">
        <v>3</v>
      </c>
      <c r="B6" s="16">
        <v>10919</v>
      </c>
      <c r="C6" s="17">
        <v>16290.198599635502</v>
      </c>
      <c r="D6" s="18">
        <v>100</v>
      </c>
      <c r="E6" s="19">
        <f>SUM(E7:E18)</f>
        <v>18216</v>
      </c>
      <c r="F6" s="20">
        <v>17688.589899999999</v>
      </c>
      <c r="G6" s="21">
        <f>+F6/F$6*100</f>
        <v>100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" customHeight="1">
      <c r="A7" s="28" t="s">
        <v>27</v>
      </c>
      <c r="B7" s="29" t="s">
        <v>2</v>
      </c>
      <c r="C7" s="30" t="s">
        <v>2</v>
      </c>
      <c r="D7" s="31" t="s">
        <v>2</v>
      </c>
      <c r="E7" s="25">
        <v>7581</v>
      </c>
      <c r="F7" s="32">
        <v>504.78230000000002</v>
      </c>
      <c r="G7" s="27">
        <f t="shared" ref="G7:G18" si="0">+F7/F$6*100</f>
        <v>2.8537170167532691</v>
      </c>
    </row>
    <row r="8" spans="1:19" ht="12" customHeight="1">
      <c r="A8" s="28" t="s">
        <v>7</v>
      </c>
      <c r="B8" s="24">
        <v>6061</v>
      </c>
      <c r="C8" s="33">
        <v>767.05942859929996</v>
      </c>
      <c r="D8" s="34">
        <v>4.7087174776154246</v>
      </c>
      <c r="E8" s="25">
        <v>6010</v>
      </c>
      <c r="F8" s="32">
        <v>780.50869999999998</v>
      </c>
      <c r="G8" s="27">
        <f t="shared" si="0"/>
        <v>4.4124981381359296</v>
      </c>
    </row>
    <row r="9" spans="1:19" ht="12" customHeight="1">
      <c r="A9" s="28" t="s">
        <v>8</v>
      </c>
      <c r="B9" s="24">
        <v>1672</v>
      </c>
      <c r="C9" s="33">
        <v>390.36676094130013</v>
      </c>
      <c r="D9" s="34">
        <v>2.3963290475171664</v>
      </c>
      <c r="E9" s="25">
        <v>1544</v>
      </c>
      <c r="F9" s="26">
        <v>367.5478</v>
      </c>
      <c r="G9" s="27">
        <f t="shared" si="0"/>
        <v>2.0778807246811684</v>
      </c>
    </row>
    <row r="10" spans="1:19" ht="12" customHeight="1">
      <c r="A10" s="28" t="s">
        <v>9</v>
      </c>
      <c r="B10" s="24">
        <v>1249</v>
      </c>
      <c r="C10" s="33">
        <v>468.19000977769963</v>
      </c>
      <c r="D10" s="35">
        <v>2.8740595574333607</v>
      </c>
      <c r="E10" s="25">
        <v>1063</v>
      </c>
      <c r="F10" s="26">
        <v>404.1293</v>
      </c>
      <c r="G10" s="27">
        <f t="shared" si="0"/>
        <v>2.2846891826012654</v>
      </c>
    </row>
    <row r="11" spans="1:19" ht="12" customHeight="1">
      <c r="A11" s="28" t="s">
        <v>10</v>
      </c>
      <c r="B11" s="24">
        <v>850</v>
      </c>
      <c r="C11" s="33">
        <v>586.16555100029996</v>
      </c>
      <c r="D11" s="35">
        <v>3.598271361856912</v>
      </c>
      <c r="E11" s="25">
        <v>825</v>
      </c>
      <c r="F11" s="26">
        <v>572.05719999999997</v>
      </c>
      <c r="G11" s="27">
        <f t="shared" si="0"/>
        <v>3.2340463724584398</v>
      </c>
    </row>
    <row r="12" spans="1:19" ht="12" customHeight="1">
      <c r="A12" s="28" t="s">
        <v>11</v>
      </c>
      <c r="B12" s="24">
        <v>395</v>
      </c>
      <c r="C12" s="33">
        <v>554.05337827099959</v>
      </c>
      <c r="D12" s="35">
        <v>3.4011456329537735</v>
      </c>
      <c r="E12" s="25">
        <v>395</v>
      </c>
      <c r="F12" s="26">
        <v>564.5557</v>
      </c>
      <c r="G12" s="27">
        <f t="shared" si="0"/>
        <v>3.1916376782526914</v>
      </c>
    </row>
    <row r="13" spans="1:19" ht="12" customHeight="1">
      <c r="A13" s="28" t="s">
        <v>12</v>
      </c>
      <c r="B13" s="24">
        <v>160</v>
      </c>
      <c r="C13" s="33">
        <v>391.87350226879994</v>
      </c>
      <c r="D13" s="35">
        <v>2.4055784211100302</v>
      </c>
      <c r="E13" s="25">
        <v>198</v>
      </c>
      <c r="F13" s="26">
        <v>480.72219999999999</v>
      </c>
      <c r="G13" s="27">
        <f t="shared" si="0"/>
        <v>2.7176965643824444</v>
      </c>
    </row>
    <row r="14" spans="1:19" ht="12" customHeight="1">
      <c r="A14" s="28" t="s">
        <v>13</v>
      </c>
      <c r="B14" s="24">
        <v>163</v>
      </c>
      <c r="C14" s="33">
        <v>624.16410204370004</v>
      </c>
      <c r="D14" s="35">
        <v>3.8315315692815797</v>
      </c>
      <c r="E14" s="25">
        <v>186</v>
      </c>
      <c r="F14" s="26">
        <v>724.25459999999998</v>
      </c>
      <c r="G14" s="27">
        <f t="shared" si="0"/>
        <v>4.0944733531303141</v>
      </c>
    </row>
    <row r="15" spans="1:19" ht="12" customHeight="1">
      <c r="A15" s="28" t="s">
        <v>14</v>
      </c>
      <c r="B15" s="24">
        <v>141</v>
      </c>
      <c r="C15" s="33">
        <v>950.82951492140023</v>
      </c>
      <c r="D15" s="35">
        <v>5.8368196624851176</v>
      </c>
      <c r="E15" s="25">
        <v>167</v>
      </c>
      <c r="F15" s="26">
        <v>1164.8045999999999</v>
      </c>
      <c r="G15" s="27">
        <f t="shared" si="0"/>
        <v>6.5850619330600226</v>
      </c>
    </row>
    <row r="16" spans="1:19" ht="12" customHeight="1">
      <c r="A16" s="36" t="s">
        <v>15</v>
      </c>
      <c r="B16" s="24">
        <v>91</v>
      </c>
      <c r="C16" s="33">
        <v>1285.9833999999998</v>
      </c>
      <c r="D16" s="35">
        <v>7.8942156053811043</v>
      </c>
      <c r="E16" s="25">
        <v>104</v>
      </c>
      <c r="F16" s="26">
        <v>1467.1107999999999</v>
      </c>
      <c r="G16" s="27">
        <f t="shared" si="0"/>
        <v>8.2941082827636823</v>
      </c>
    </row>
    <row r="17" spans="1:7" ht="12" customHeight="1">
      <c r="A17" s="36" t="s">
        <v>16</v>
      </c>
      <c r="B17" s="24">
        <v>27</v>
      </c>
      <c r="C17" s="33">
        <v>653.14130000000011</v>
      </c>
      <c r="D17" s="35">
        <v>4.0094127521233185</v>
      </c>
      <c r="E17" s="25">
        <v>36</v>
      </c>
      <c r="F17" s="26">
        <v>876.32889999999998</v>
      </c>
      <c r="G17" s="27">
        <f t="shared" si="0"/>
        <v>4.9542044049537273</v>
      </c>
    </row>
    <row r="18" spans="1:7" ht="12" customHeight="1">
      <c r="A18" s="36" t="s">
        <v>17</v>
      </c>
      <c r="B18" s="24">
        <v>110</v>
      </c>
      <c r="C18" s="33">
        <v>9618.3716518120018</v>
      </c>
      <c r="D18" s="35">
        <v>59.043918912242212</v>
      </c>
      <c r="E18" s="25">
        <v>107</v>
      </c>
      <c r="F18" s="26">
        <v>9781.7878000000001</v>
      </c>
      <c r="G18" s="27">
        <f t="shared" si="0"/>
        <v>55.299986348827048</v>
      </c>
    </row>
    <row r="19" spans="1:7" ht="6" customHeight="1">
      <c r="B19" s="37"/>
      <c r="C19" s="38"/>
      <c r="D19" s="39"/>
      <c r="E19" s="40"/>
      <c r="F19" s="41"/>
      <c r="G19" s="42"/>
    </row>
    <row r="20" spans="1:7" ht="12" customHeight="1">
      <c r="A20" s="43" t="s">
        <v>25</v>
      </c>
      <c r="B20" s="43"/>
    </row>
    <row r="21" spans="1:7" ht="12" customHeight="1">
      <c r="A21" s="43"/>
      <c r="B21" s="43"/>
    </row>
  </sheetData>
  <mergeCells count="5">
    <mergeCell ref="A3:A5"/>
    <mergeCell ref="B3:D3"/>
    <mergeCell ref="E3:G3"/>
    <mergeCell ref="C4:D4"/>
    <mergeCell ref="F4:G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/>
  </sheetViews>
  <sheetFormatPr defaultRowHeight="15"/>
  <cols>
    <col min="1" max="9" width="9.140625" style="1"/>
  </cols>
  <sheetData>
    <row r="1" spans="1:3">
      <c r="B1" s="1">
        <v>2009</v>
      </c>
      <c r="C1" s="1">
        <v>2015</v>
      </c>
    </row>
    <row r="2" spans="1:3">
      <c r="A2" s="2" t="s">
        <v>22</v>
      </c>
      <c r="B2" s="3">
        <v>767.05942859929996</v>
      </c>
      <c r="C2" s="3">
        <v>1285.2909999999999</v>
      </c>
    </row>
    <row r="3" spans="1:3">
      <c r="A3" s="2" t="s">
        <v>23</v>
      </c>
      <c r="B3" s="4">
        <v>858.55677071899981</v>
      </c>
      <c r="C3" s="4">
        <v>771.6771</v>
      </c>
    </row>
    <row r="4" spans="1:3">
      <c r="A4" s="2" t="s">
        <v>18</v>
      </c>
      <c r="B4" s="4">
        <v>1532.0924315400996</v>
      </c>
      <c r="C4" s="4">
        <v>1617.3351</v>
      </c>
    </row>
    <row r="5" spans="1:3">
      <c r="A5" s="2" t="s">
        <v>19</v>
      </c>
      <c r="B5" s="4">
        <v>1574.9936169651003</v>
      </c>
      <c r="C5" s="4">
        <v>1889.0591999999999</v>
      </c>
    </row>
    <row r="6" spans="1:3">
      <c r="A6" s="2" t="s">
        <v>20</v>
      </c>
      <c r="B6" s="4">
        <v>1939.1246999999998</v>
      </c>
      <c r="C6" s="4">
        <v>2343.4396999999999</v>
      </c>
    </row>
    <row r="7" spans="1:3">
      <c r="A7" s="2" t="s">
        <v>21</v>
      </c>
      <c r="B7" s="3">
        <v>9618.3716518120018</v>
      </c>
      <c r="C7" s="3">
        <v>9781.7878000000001</v>
      </c>
    </row>
    <row r="8" spans="1:3">
      <c r="B8" s="4"/>
      <c r="C8" s="4"/>
    </row>
  </sheetData>
  <sheetProtection password="DFC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macova4870</cp:lastModifiedBy>
  <cp:lastPrinted>2016-10-05T10:07:31Z</cp:lastPrinted>
  <dcterms:created xsi:type="dcterms:W3CDTF">2015-04-16T07:23:35Z</dcterms:created>
  <dcterms:modified xsi:type="dcterms:W3CDTF">2016-10-05T10:40:14Z</dcterms:modified>
</cp:coreProperties>
</file>