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610" yWindow="5385" windowWidth="11475" windowHeight="5415" tabRatio="773"/>
  </bookViews>
  <sheets>
    <sheet name="a" sheetId="25" r:id="rId1"/>
    <sheet name="data" sheetId="39" state="hidden" r:id="rId2"/>
  </sheets>
  <definedNames>
    <definedName name="_xlnm.Print_Area" localSheetId="0">a!$A$1:$E$64</definedName>
  </definedNames>
  <calcPr calcId="145621"/>
</workbook>
</file>

<file path=xl/calcChain.xml><?xml version="1.0" encoding="utf-8"?>
<calcChain xmlns="http://schemas.openxmlformats.org/spreadsheetml/2006/main">
  <c r="C11" i="39" l="1"/>
  <c r="B11" i="39"/>
  <c r="E11" i="25" l="1"/>
  <c r="E10" i="25"/>
  <c r="E9" i="25"/>
  <c r="E8" i="25"/>
  <c r="E6" i="25"/>
  <c r="E5" i="25" s="1"/>
  <c r="C11" i="25"/>
  <c r="C10" i="25"/>
  <c r="C9" i="25"/>
  <c r="C8" i="25"/>
  <c r="C6" i="25"/>
  <c r="C5" i="25" s="1"/>
</calcChain>
</file>

<file path=xl/sharedStrings.xml><?xml version="1.0" encoding="utf-8"?>
<sst xmlns="http://schemas.openxmlformats.org/spreadsheetml/2006/main" count="29" uniqueCount="27">
  <si>
    <t>pouze CHOP</t>
  </si>
  <si>
    <t>pouze CHZO</t>
  </si>
  <si>
    <t>ha</t>
  </si>
  <si>
    <t>Výměra vinic</t>
  </si>
  <si>
    <t>v tom:</t>
  </si>
  <si>
    <t>subjekty</t>
  </si>
  <si>
    <t>%</t>
  </si>
  <si>
    <t>Celkem</t>
  </si>
  <si>
    <t>Pěstitelé vinné révy</t>
  </si>
  <si>
    <t>CHOP a CHZO</t>
  </si>
  <si>
    <t>ostatní</t>
  </si>
  <si>
    <t>vinice
(ha)</t>
  </si>
  <si>
    <t>CHOP – chráněné označení původu</t>
  </si>
  <si>
    <t>CHZO – chráněné zeměpisné označení</t>
  </si>
  <si>
    <t>ostatní vinice</t>
  </si>
  <si>
    <t>pěstitelé vinné révy
(subjekty)</t>
  </si>
  <si>
    <t>výhradně pro
výrobu vína
s CHOP</t>
  </si>
  <si>
    <t>výhradně pro
výrobu vína
s CHZO</t>
  </si>
  <si>
    <t>výhradně pro
výrobu vína
s CHOP a CHZO</t>
  </si>
  <si>
    <t>CHOP</t>
  </si>
  <si>
    <t>CHZO</t>
  </si>
  <si>
    <t>PĚSTITELÉ</t>
  </si>
  <si>
    <t>VINICE</t>
  </si>
  <si>
    <t>STRUKTURA PODLE SPECIALIZACE</t>
  </si>
  <si>
    <t>Pěstitelé vinné révy s vinicemi určenými
  výhradně pro výrobu vína</t>
  </si>
  <si>
    <t xml:space="preserve">Pěstitelé vinné révy s vinicemi určenými
  k více druhům produkce a ostatní </t>
  </si>
  <si>
    <t>5. Pěstitelé vinné révy a vinice podle specializace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</si>
</sst>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1"/>
      <name val="Arial"/>
      <family val="2"/>
      <charset val="238"/>
    </font>
    <font>
      <b/>
      <sz val="9.6"/>
      <color theme="1"/>
      <name val="Arial"/>
      <family val="2"/>
      <charset val="238"/>
    </font>
    <font>
      <b/>
      <sz val="9.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Fill="1" applyBorder="1" applyAlignment="1">
      <alignment horizontal="left" wrapText="1" indent="1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indent="2"/>
    </xf>
    <xf numFmtId="0" fontId="2" fillId="0" borderId="10" xfId="0" applyFont="1" applyBorder="1"/>
    <xf numFmtId="4" fontId="5" fillId="0" borderId="0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4" fillId="0" borderId="1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left" wrapText="1" indent="1"/>
    </xf>
    <xf numFmtId="0" fontId="7" fillId="0" borderId="0" xfId="0" applyFont="1"/>
    <xf numFmtId="0" fontId="2" fillId="0" borderId="3" xfId="0" applyFont="1" applyFill="1" applyBorder="1" applyAlignment="1">
      <alignment horizontal="left" wrapText="1" indent="2"/>
    </xf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0" xfId="0" applyFont="1" applyBorder="1"/>
    <xf numFmtId="0" fontId="4" fillId="0" borderId="0" xfId="0" applyFont="1" applyAlignment="1"/>
    <xf numFmtId="0" fontId="2" fillId="0" borderId="0" xfId="0" applyFont="1" applyAlignment="1"/>
    <xf numFmtId="3" fontId="2" fillId="0" borderId="0" xfId="0" applyNumberFormat="1" applyFont="1" applyAlignment="1"/>
    <xf numFmtId="4" fontId="2" fillId="0" borderId="0" xfId="0" applyNumberFormat="1" applyFont="1" applyAlignment="1"/>
    <xf numFmtId="0" fontId="4" fillId="0" borderId="3" xfId="0" applyFont="1" applyFill="1" applyBorder="1" applyAlignment="1">
      <alignment horizontal="left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4" fontId="7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indent="2"/>
    </xf>
    <xf numFmtId="4" fontId="6" fillId="0" borderId="0" xfId="0" applyNumberFormat="1" applyFont="1" applyFill="1" applyBorder="1" applyAlignment="1">
      <alignment horizontal="right" indent="2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indent="2"/>
    </xf>
    <xf numFmtId="0" fontId="5" fillId="0" borderId="0" xfId="0" applyFont="1" applyAlignment="1"/>
    <xf numFmtId="0" fontId="10" fillId="0" borderId="0" xfId="0" applyFont="1"/>
    <xf numFmtId="3" fontId="4" fillId="0" borderId="1" xfId="0" applyNumberFormat="1" applyFont="1" applyFill="1" applyBorder="1" applyAlignment="1">
      <alignment horizontal="right" indent="3"/>
    </xf>
    <xf numFmtId="3" fontId="2" fillId="0" borderId="1" xfId="0" applyNumberFormat="1" applyFont="1" applyFill="1" applyBorder="1" applyAlignment="1">
      <alignment horizontal="right" indent="3"/>
    </xf>
    <xf numFmtId="164" fontId="4" fillId="0" borderId="1" xfId="0" applyNumberFormat="1" applyFont="1" applyFill="1" applyBorder="1" applyAlignment="1">
      <alignment horizontal="right" indent="3"/>
    </xf>
    <xf numFmtId="164" fontId="2" fillId="0" borderId="1" xfId="0" applyNumberFormat="1" applyFont="1" applyFill="1" applyBorder="1" applyAlignment="1">
      <alignment horizontal="right" indent="3"/>
    </xf>
    <xf numFmtId="164" fontId="4" fillId="0" borderId="4" xfId="0" applyNumberFormat="1" applyFont="1" applyFill="1" applyBorder="1" applyAlignment="1">
      <alignment horizontal="right" indent="3"/>
    </xf>
    <xf numFmtId="164" fontId="2" fillId="0" borderId="4" xfId="0" applyNumberFormat="1" applyFont="1" applyFill="1" applyBorder="1" applyAlignment="1">
      <alignment horizontal="right" indent="3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PĚSTITELÉ VINNÉ RÉVY A VINICE PODLE SPECIALIZACE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582882217847764E-2"/>
          <c:y val="7.7635287377668311E-2"/>
          <c:w val="0.61383509678477821"/>
          <c:h val="0.82362334645610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výhradně pro
výrobu vína
s CHOP</c:v>
                </c:pt>
              </c:strCache>
            </c:strRef>
          </c:tx>
          <c:spPr>
            <a:solidFill>
              <a:srgbClr val="7E8725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 vinné révy
(subjekty)</c:v>
                </c:pt>
                <c:pt idx="1">
                  <c:v>vinice
(ha)</c:v>
                </c:pt>
              </c:strCache>
            </c:strRef>
          </c:cat>
          <c:val>
            <c:numRef>
              <c:f>data!$B$2:$C$2</c:f>
              <c:numCache>
                <c:formatCode>#,##0.00</c:formatCode>
                <c:ptCount val="2"/>
                <c:pt idx="0" formatCode="#,##0">
                  <c:v>17123</c:v>
                </c:pt>
                <c:pt idx="1">
                  <c:v>15347.841200000001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výhradně pro
výrobu vína
s CHZO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 vinné révy
(subjekty)</c:v>
                </c:pt>
                <c:pt idx="1">
                  <c:v>vinice
(ha)</c:v>
                </c:pt>
              </c:strCache>
            </c:strRef>
          </c:cat>
          <c:val>
            <c:numRef>
              <c:f>data!$B$3:$C$3</c:f>
              <c:numCache>
                <c:formatCode>#,##0.00</c:formatCode>
                <c:ptCount val="2"/>
                <c:pt idx="0" formatCode="#,##0">
                  <c:v>778</c:v>
                </c:pt>
                <c:pt idx="1">
                  <c:v>75.420699999999997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výhradně pro
výrobu vína
s CHOP a CHZO</c:v>
                </c:pt>
              </c:strCache>
            </c:strRef>
          </c:tx>
          <c:spPr>
            <a:solidFill>
              <a:srgbClr val="C3A687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data!$B$1:$C$1</c:f>
              <c:strCache>
                <c:ptCount val="2"/>
                <c:pt idx="0">
                  <c:v>pěstitelé vinné révy
(subjekty)</c:v>
                </c:pt>
                <c:pt idx="1">
                  <c:v>vinice
(ha)</c:v>
                </c:pt>
              </c:strCache>
            </c:strRef>
          </c:cat>
          <c:val>
            <c:numRef>
              <c:f>data!$B$4:$C$4</c:f>
              <c:numCache>
                <c:formatCode>#,##0.00</c:formatCode>
                <c:ptCount val="2"/>
                <c:pt idx="0" formatCode="#,##0">
                  <c:v>288</c:v>
                </c:pt>
                <c:pt idx="1">
                  <c:v>910.92330000000004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ostatní vinice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val>
            <c:numRef>
              <c:f>data!$B$5:$C$5</c:f>
              <c:numCache>
                <c:formatCode>#,##0.00</c:formatCode>
                <c:ptCount val="2"/>
                <c:pt idx="0" formatCode="#,##0">
                  <c:v>27</c:v>
                </c:pt>
                <c:pt idx="1">
                  <c:v>1354.4047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46710784"/>
        <c:axId val="46712320"/>
      </c:barChart>
      <c:catAx>
        <c:axId val="46710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46712320"/>
        <c:crosses val="autoZero"/>
        <c:auto val="1"/>
        <c:lblAlgn val="ctr"/>
        <c:lblOffset val="100"/>
        <c:noMultiLvlLbl val="0"/>
      </c:catAx>
      <c:valAx>
        <c:axId val="46712320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prstClr val="black"/>
            </a:solidFill>
          </a:ln>
        </c:spPr>
        <c:crossAx val="4671078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75613748459009988"/>
          <c:y val="7.8757988018428898E-2"/>
          <c:w val="0.22719566024291865"/>
          <c:h val="0.82770896144934969"/>
        </c:manualLayout>
      </c:layout>
      <c:overlay val="0"/>
      <c:spPr>
        <a:solidFill>
          <a:schemeClr val="bg1"/>
        </a:solidFill>
        <a:ln w="3175">
          <a:solidFill>
            <a:prstClr val="black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37462398373983791"/>
          <c:y val="1.1695906432748536E-2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719139566395671"/>
          <c:y val="0.27179905143435995"/>
          <c:w val="0.56030149051490563"/>
          <c:h val="0.69348779485631318"/>
        </c:manualLayout>
      </c:layout>
      <c:pieChart>
        <c:varyColors val="1"/>
        <c:ser>
          <c:idx val="0"/>
          <c:order val="0"/>
          <c:tx>
            <c:strRef>
              <c:f>data!$B$6</c:f>
              <c:strCache>
                <c:ptCount val="1"/>
                <c:pt idx="0">
                  <c:v>PĚSTITELÉ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7E8725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E4E9A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C3A687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D9D9D9"/>
              </a:solid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886585365853658"/>
                  <c:y val="8.1236819081825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6560298102981112E-2"/>
                  <c:y val="3.68467099507298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7624661246612509E-2"/>
                  <c:y val="-8.68259888566562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ysClr val="windowText" lastClr="000000"/>
                  </a:solidFill>
                </a:ln>
              </c:spPr>
            </c:leaderLines>
          </c:dLbls>
          <c:cat>
            <c:strRef>
              <c:f>data!$A$7:$A$10</c:f>
              <c:strCache>
                <c:ptCount val="4"/>
                <c:pt idx="0">
                  <c:v>CHOP</c:v>
                </c:pt>
                <c:pt idx="1">
                  <c:v>CHZO</c:v>
                </c:pt>
                <c:pt idx="2">
                  <c:v>CHOP a CHZO</c:v>
                </c:pt>
                <c:pt idx="3">
                  <c:v>ostatní</c:v>
                </c:pt>
              </c:strCache>
            </c:strRef>
          </c:cat>
          <c:val>
            <c:numRef>
              <c:f>data!$B$7:$B$10</c:f>
              <c:numCache>
                <c:formatCode>General</c:formatCode>
                <c:ptCount val="4"/>
                <c:pt idx="0">
                  <c:v>93.999780412823881</c:v>
                </c:pt>
                <c:pt idx="1">
                  <c:v>4.270970575318402</c:v>
                </c:pt>
                <c:pt idx="2">
                  <c:v>1.5810276679841897</c:v>
                </c:pt>
                <c:pt idx="3">
                  <c:v>0.14822134387351776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37462398373983813"/>
          <c:y val="1.1695906432748536E-2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8719139566395671"/>
          <c:y val="0.27179905143435984"/>
          <c:w val="0.56030149051490563"/>
          <c:h val="0.69348779485631296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VINICE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7E8725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E4E9AF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C3A687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D9D9D9"/>
              </a:solidFill>
              <a:ln w="3175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9743902439024424E-2"/>
                  <c:y val="8.70847722981995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4819105691056919E-2"/>
                  <c:y val="-3.1403048303172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3322154471544717E-2"/>
                  <c:y val="-4.3770318183911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ysClr val="windowText" lastClr="000000"/>
                  </a:solidFill>
                </a:ln>
              </c:spPr>
            </c:leaderLines>
          </c:dLbls>
          <c:cat>
            <c:strRef>
              <c:f>data!$A$7:$A$10</c:f>
              <c:strCache>
                <c:ptCount val="4"/>
                <c:pt idx="0">
                  <c:v>CHOP</c:v>
                </c:pt>
                <c:pt idx="1">
                  <c:v>CHZO</c:v>
                </c:pt>
                <c:pt idx="2">
                  <c:v>CHOP a CHZO</c:v>
                </c:pt>
                <c:pt idx="3">
                  <c:v>ostatní</c:v>
                </c:pt>
              </c:strCache>
            </c:strRef>
          </c:cat>
          <c:val>
            <c:numRef>
              <c:f>data!$C$7:$C$10</c:f>
              <c:numCache>
                <c:formatCode>General</c:formatCode>
                <c:ptCount val="4"/>
                <c:pt idx="0">
                  <c:v>86.766900509124255</c:v>
                </c:pt>
                <c:pt idx="1">
                  <c:v>0.42638051097560919</c:v>
                </c:pt>
                <c:pt idx="2">
                  <c:v>5.1497790674654063</c:v>
                </c:pt>
                <c:pt idx="3">
                  <c:v>7.6569399124347388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643544</xdr:colOff>
      <xdr:row>14</xdr:row>
      <xdr:rowOff>37406</xdr:rowOff>
    </xdr:from>
    <xdr:to>
      <xdr:col>4</xdr:col>
      <xdr:colOff>477289</xdr:colOff>
      <xdr:row>43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45</xdr:row>
      <xdr:rowOff>129540</xdr:rowOff>
    </xdr:from>
    <xdr:to>
      <xdr:col>1</xdr:col>
      <xdr:colOff>894600</xdr:colOff>
      <xdr:row>62</xdr:row>
      <xdr:rowOff>68580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815340</xdr:colOff>
      <xdr:row>45</xdr:row>
      <xdr:rowOff>137160</xdr:rowOff>
    </xdr:from>
    <xdr:to>
      <xdr:col>4</xdr:col>
      <xdr:colOff>909840</xdr:colOff>
      <xdr:row>62</xdr:row>
      <xdr:rowOff>76200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Normal="100" workbookViewId="0"/>
  </sheetViews>
  <sheetFormatPr defaultColWidth="8.85546875" defaultRowHeight="11.25" x14ac:dyDescent="0.2"/>
  <cols>
    <col min="1" max="1" width="31.7109375" style="4" customWidth="1"/>
    <col min="2" max="5" width="13.85546875" style="4" customWidth="1"/>
    <col min="6" max="6" width="10.140625" style="4" customWidth="1"/>
    <col min="7" max="7" width="13.28515625" style="15" customWidth="1"/>
    <col min="8" max="8" width="10.42578125" style="15" customWidth="1"/>
    <col min="9" max="9" width="12.7109375" style="15" customWidth="1"/>
    <col min="10" max="10" width="11.5703125" style="15" bestFit="1" customWidth="1"/>
    <col min="11" max="11" width="12.7109375" style="15" customWidth="1"/>
    <col min="12" max="12" width="11.5703125" style="15" bestFit="1" customWidth="1"/>
    <col min="13" max="13" width="8.85546875" style="15"/>
    <col min="14" max="16384" width="8.85546875" style="4"/>
  </cols>
  <sheetData>
    <row r="1" spans="1:13" s="3" customFormat="1" ht="18" customHeight="1" x14ac:dyDescent="0.25">
      <c r="A1" s="2" t="s">
        <v>26</v>
      </c>
      <c r="G1" s="14"/>
      <c r="H1" s="14"/>
      <c r="I1" s="14"/>
      <c r="J1" s="14"/>
      <c r="K1" s="14"/>
      <c r="L1" s="14"/>
      <c r="M1" s="14"/>
    </row>
    <row r="2" spans="1:13" ht="15" customHeight="1" thickBot="1" x14ac:dyDescent="0.25">
      <c r="A2" s="18"/>
      <c r="B2" s="7"/>
      <c r="C2" s="7"/>
      <c r="D2" s="7"/>
      <c r="E2" s="7"/>
      <c r="G2" s="16"/>
      <c r="H2" s="16"/>
      <c r="I2" s="16"/>
      <c r="J2" s="16"/>
    </row>
    <row r="3" spans="1:13" s="17" customFormat="1" ht="21" customHeight="1" x14ac:dyDescent="0.25">
      <c r="A3" s="52"/>
      <c r="B3" s="50" t="s">
        <v>8</v>
      </c>
      <c r="C3" s="50"/>
      <c r="D3" s="50" t="s">
        <v>3</v>
      </c>
      <c r="E3" s="51"/>
      <c r="G3" s="29"/>
      <c r="H3" s="29"/>
      <c r="I3" s="29"/>
      <c r="J3" s="29"/>
      <c r="K3" s="31"/>
      <c r="L3" s="31"/>
      <c r="M3" s="31"/>
    </row>
    <row r="4" spans="1:13" s="17" customFormat="1" ht="15" customHeight="1" thickBot="1" x14ac:dyDescent="0.3">
      <c r="A4" s="53"/>
      <c r="B4" s="24" t="s">
        <v>5</v>
      </c>
      <c r="C4" s="24" t="s">
        <v>6</v>
      </c>
      <c r="D4" s="24" t="s">
        <v>2</v>
      </c>
      <c r="E4" s="25" t="s">
        <v>6</v>
      </c>
      <c r="G4" s="32"/>
      <c r="H4" s="29"/>
      <c r="I4" s="29"/>
      <c r="J4" s="29"/>
      <c r="K4" s="31"/>
      <c r="L4" s="31"/>
      <c r="M4" s="31"/>
    </row>
    <row r="5" spans="1:13" s="19" customFormat="1" ht="18" customHeight="1" x14ac:dyDescent="0.2">
      <c r="A5" s="23" t="s">
        <v>7</v>
      </c>
      <c r="B5" s="42">
        <v>18216</v>
      </c>
      <c r="C5" s="44">
        <f>+C6+C11</f>
        <v>100</v>
      </c>
      <c r="D5" s="10">
        <v>17688.589899999999</v>
      </c>
      <c r="E5" s="46">
        <f>+E6+E11</f>
        <v>100</v>
      </c>
      <c r="G5" s="33"/>
      <c r="H5" s="34"/>
      <c r="I5" s="35"/>
      <c r="J5" s="36"/>
      <c r="K5" s="37"/>
      <c r="L5" s="37"/>
      <c r="M5" s="37"/>
    </row>
    <row r="6" spans="1:13" s="20" customFormat="1" ht="22.9" customHeight="1" x14ac:dyDescent="0.2">
      <c r="A6" s="1" t="s">
        <v>24</v>
      </c>
      <c r="B6" s="43">
        <v>18189</v>
      </c>
      <c r="C6" s="45">
        <f>+B6/B5*100</f>
        <v>99.851778656126484</v>
      </c>
      <c r="D6" s="6">
        <v>16334.1852</v>
      </c>
      <c r="E6" s="47">
        <f>+D6/D5*100</f>
        <v>92.343060087565263</v>
      </c>
      <c r="G6" s="38"/>
      <c r="H6" s="39"/>
      <c r="I6" s="8"/>
      <c r="J6" s="30"/>
      <c r="K6" s="40"/>
      <c r="L6" s="40"/>
      <c r="M6" s="40"/>
    </row>
    <row r="7" spans="1:13" s="20" customFormat="1" ht="12" customHeight="1" x14ac:dyDescent="0.2">
      <c r="A7" s="1" t="s">
        <v>4</v>
      </c>
      <c r="B7" s="43"/>
      <c r="C7" s="45"/>
      <c r="D7" s="6"/>
      <c r="E7" s="47"/>
      <c r="G7" s="30"/>
      <c r="H7" s="30"/>
      <c r="I7" s="30"/>
      <c r="J7" s="30"/>
      <c r="K7" s="40"/>
      <c r="L7" s="40"/>
      <c r="M7" s="40"/>
    </row>
    <row r="8" spans="1:13" s="20" customFormat="1" ht="12" customHeight="1" x14ac:dyDescent="0.2">
      <c r="A8" s="13" t="s">
        <v>0</v>
      </c>
      <c r="B8" s="43">
        <v>17123</v>
      </c>
      <c r="C8" s="45">
        <f>+B8/B5*100</f>
        <v>93.999780412823881</v>
      </c>
      <c r="D8" s="6">
        <v>15347.841200000001</v>
      </c>
      <c r="E8" s="47">
        <f>+D8/D5*100</f>
        <v>86.766900509124255</v>
      </c>
      <c r="G8" s="30"/>
      <c r="H8" s="30"/>
      <c r="I8" s="30"/>
      <c r="J8" s="30"/>
      <c r="K8" s="40"/>
      <c r="L8" s="40"/>
      <c r="M8" s="40"/>
    </row>
    <row r="9" spans="1:13" s="20" customFormat="1" ht="12" customHeight="1" x14ac:dyDescent="0.2">
      <c r="A9" s="13" t="s">
        <v>1</v>
      </c>
      <c r="B9" s="43">
        <v>778</v>
      </c>
      <c r="C9" s="45">
        <f>+B9/B5*100</f>
        <v>4.270970575318402</v>
      </c>
      <c r="D9" s="6">
        <v>75.420699999999997</v>
      </c>
      <c r="E9" s="47">
        <f>+D9/D5*100</f>
        <v>0.42638051097560919</v>
      </c>
      <c r="G9" s="30"/>
      <c r="H9" s="30"/>
      <c r="I9" s="30"/>
      <c r="J9" s="30"/>
      <c r="K9" s="40"/>
      <c r="L9" s="40"/>
      <c r="M9" s="40"/>
    </row>
    <row r="10" spans="1:13" s="20" customFormat="1" ht="12" customHeight="1" x14ac:dyDescent="0.2">
      <c r="A10" s="13" t="s">
        <v>9</v>
      </c>
      <c r="B10" s="43">
        <v>288</v>
      </c>
      <c r="C10" s="45">
        <f>+B10/B5*100</f>
        <v>1.5810276679841897</v>
      </c>
      <c r="D10" s="6">
        <v>910.92330000000004</v>
      </c>
      <c r="E10" s="47">
        <f>+D10/D5*100</f>
        <v>5.1497790674654063</v>
      </c>
      <c r="G10" s="30"/>
      <c r="H10" s="30"/>
      <c r="I10" s="30"/>
      <c r="J10" s="30"/>
      <c r="K10" s="40"/>
      <c r="L10" s="40"/>
      <c r="M10" s="40"/>
    </row>
    <row r="11" spans="1:13" s="20" customFormat="1" ht="22.9" customHeight="1" x14ac:dyDescent="0.2">
      <c r="A11" s="11" t="s">
        <v>25</v>
      </c>
      <c r="B11" s="43">
        <v>27</v>
      </c>
      <c r="C11" s="45">
        <f>+B11/B5*100</f>
        <v>0.14822134387351776</v>
      </c>
      <c r="D11" s="6">
        <v>1354.4047</v>
      </c>
      <c r="E11" s="47">
        <f>+D11/D5*100</f>
        <v>7.6569399124347388</v>
      </c>
      <c r="G11" s="38"/>
      <c r="H11" s="39"/>
      <c r="I11" s="8"/>
      <c r="J11" s="30"/>
      <c r="K11" s="40"/>
      <c r="L11" s="40"/>
      <c r="M11" s="40"/>
    </row>
    <row r="12" spans="1:13" s="20" customFormat="1" ht="7.15" customHeight="1" x14ac:dyDescent="0.2">
      <c r="B12" s="21"/>
      <c r="C12" s="21"/>
      <c r="D12" s="22"/>
      <c r="G12" s="30"/>
      <c r="H12" s="30"/>
      <c r="I12" s="30"/>
      <c r="J12" s="30"/>
      <c r="K12" s="40"/>
      <c r="L12" s="40"/>
      <c r="M12" s="40"/>
    </row>
    <row r="13" spans="1:13" ht="12.6" customHeight="1" x14ac:dyDescent="0.2">
      <c r="A13" s="5" t="s">
        <v>12</v>
      </c>
      <c r="G13" s="16"/>
      <c r="H13" s="16"/>
      <c r="I13" s="16"/>
      <c r="J13" s="16"/>
    </row>
    <row r="14" spans="1:13" ht="12.6" customHeight="1" x14ac:dyDescent="0.2">
      <c r="A14" s="5" t="s">
        <v>13</v>
      </c>
      <c r="G14" s="16"/>
      <c r="H14" s="16"/>
      <c r="I14" s="16"/>
      <c r="J14" s="16"/>
    </row>
    <row r="46" spans="1:13" s="28" customFormat="1" ht="12.75" x14ac:dyDescent="0.2">
      <c r="A46" s="54" t="s">
        <v>23</v>
      </c>
      <c r="B46" s="54"/>
      <c r="C46" s="54"/>
      <c r="D46" s="54"/>
      <c r="E46" s="54"/>
      <c r="G46" s="41"/>
      <c r="H46" s="41"/>
      <c r="I46" s="41"/>
      <c r="J46" s="41"/>
      <c r="K46" s="41"/>
      <c r="L46" s="41"/>
      <c r="M46" s="41"/>
    </row>
    <row r="67" spans="1:9" x14ac:dyDescent="0.2">
      <c r="A67" s="15"/>
      <c r="B67" s="15"/>
      <c r="C67" s="15"/>
      <c r="D67" s="15"/>
      <c r="E67" s="15"/>
      <c r="F67" s="15"/>
    </row>
    <row r="68" spans="1:9" s="12" customFormat="1" x14ac:dyDescent="0.2">
      <c r="A68" s="15"/>
      <c r="B68" s="15"/>
      <c r="C68" s="15"/>
      <c r="D68" s="15"/>
      <c r="E68" s="15"/>
      <c r="F68" s="15"/>
      <c r="G68" s="15"/>
    </row>
    <row r="69" spans="1:9" s="12" customFormat="1" x14ac:dyDescent="0.2">
      <c r="A69" s="15"/>
      <c r="B69" s="15"/>
      <c r="C69" s="15"/>
      <c r="D69" s="15"/>
      <c r="E69" s="15"/>
      <c r="F69" s="15"/>
      <c r="G69" s="15"/>
    </row>
    <row r="70" spans="1:9" s="12" customFormat="1" x14ac:dyDescent="0.2">
      <c r="D70" s="16"/>
      <c r="E70" s="15"/>
      <c r="F70" s="15"/>
      <c r="G70" s="30"/>
      <c r="H70" s="27"/>
      <c r="I70" s="27"/>
    </row>
    <row r="71" spans="1:9" s="12" customFormat="1" x14ac:dyDescent="0.2">
      <c r="D71" s="16"/>
      <c r="E71" s="15"/>
      <c r="F71" s="15"/>
      <c r="G71" s="49"/>
      <c r="H71" s="9"/>
      <c r="I71" s="9"/>
    </row>
    <row r="72" spans="1:9" s="12" customFormat="1" x14ac:dyDescent="0.2">
      <c r="D72" s="16"/>
      <c r="E72" s="15"/>
      <c r="F72" s="15"/>
      <c r="G72" s="49"/>
      <c r="H72" s="9"/>
      <c r="I72" s="9"/>
    </row>
    <row r="73" spans="1:9" s="12" customFormat="1" x14ac:dyDescent="0.2">
      <c r="D73" s="16"/>
      <c r="E73" s="15"/>
      <c r="F73" s="15"/>
      <c r="G73" s="49"/>
      <c r="H73" s="9"/>
      <c r="I73" s="9"/>
    </row>
    <row r="74" spans="1:9" s="12" customFormat="1" x14ac:dyDescent="0.2">
      <c r="D74" s="16"/>
      <c r="E74" s="15"/>
      <c r="F74" s="15"/>
      <c r="G74" s="16"/>
      <c r="H74" s="9"/>
      <c r="I74" s="9"/>
    </row>
    <row r="75" spans="1:9" s="12" customFormat="1" x14ac:dyDescent="0.2">
      <c r="D75" s="16"/>
      <c r="E75" s="15"/>
      <c r="F75" s="15"/>
      <c r="G75" s="15"/>
      <c r="H75" s="26"/>
      <c r="I75" s="26"/>
    </row>
    <row r="76" spans="1:9" s="12" customFormat="1" x14ac:dyDescent="0.2">
      <c r="D76" s="16"/>
      <c r="E76" s="15"/>
      <c r="F76" s="15"/>
      <c r="G76" s="15"/>
    </row>
    <row r="77" spans="1:9" s="12" customFormat="1" x14ac:dyDescent="0.2">
      <c r="D77" s="16"/>
      <c r="E77" s="15"/>
      <c r="F77" s="15"/>
      <c r="G77" s="15"/>
    </row>
    <row r="78" spans="1:9" s="12" customFormat="1" x14ac:dyDescent="0.2">
      <c r="D78" s="15"/>
      <c r="E78" s="15"/>
      <c r="F78" s="15"/>
      <c r="G78" s="15"/>
    </row>
    <row r="79" spans="1:9" s="12" customFormat="1" x14ac:dyDescent="0.2">
      <c r="D79" s="15"/>
      <c r="E79" s="15"/>
      <c r="F79" s="15"/>
      <c r="G79" s="15"/>
    </row>
    <row r="80" spans="1:9" s="12" customFormat="1" x14ac:dyDescent="0.2">
      <c r="D80" s="15"/>
      <c r="E80" s="15"/>
      <c r="F80" s="15"/>
      <c r="G80" s="15"/>
    </row>
    <row r="81" spans="1:7" s="12" customFormat="1" x14ac:dyDescent="0.2">
      <c r="A81" s="15"/>
      <c r="B81" s="15"/>
      <c r="C81" s="15"/>
      <c r="D81" s="15"/>
      <c r="E81" s="15"/>
      <c r="F81" s="15"/>
      <c r="G81" s="15"/>
    </row>
    <row r="82" spans="1:7" s="12" customFormat="1" x14ac:dyDescent="0.2">
      <c r="A82" s="15"/>
      <c r="B82" s="15"/>
      <c r="C82" s="15"/>
      <c r="D82" s="15"/>
      <c r="E82" s="15"/>
      <c r="F82" s="15"/>
      <c r="G82" s="15"/>
    </row>
    <row r="83" spans="1:7" s="12" customFormat="1" x14ac:dyDescent="0.2">
      <c r="A83" s="15"/>
      <c r="B83" s="15"/>
      <c r="C83" s="15"/>
      <c r="D83" s="15"/>
      <c r="E83" s="15"/>
      <c r="F83" s="15"/>
      <c r="G83" s="15"/>
    </row>
    <row r="84" spans="1:7" x14ac:dyDescent="0.2">
      <c r="A84" s="15"/>
      <c r="B84" s="15"/>
      <c r="C84" s="15"/>
      <c r="D84" s="15"/>
      <c r="E84" s="15"/>
      <c r="F84" s="15"/>
    </row>
    <row r="85" spans="1:7" x14ac:dyDescent="0.2">
      <c r="A85" s="15"/>
      <c r="B85" s="15"/>
      <c r="C85" s="15"/>
      <c r="D85" s="15"/>
      <c r="E85" s="15"/>
      <c r="F85" s="15"/>
    </row>
    <row r="86" spans="1:7" x14ac:dyDescent="0.2">
      <c r="A86" s="15"/>
      <c r="B86" s="15"/>
      <c r="C86" s="15"/>
      <c r="D86" s="15"/>
      <c r="E86" s="15"/>
      <c r="F86" s="15"/>
    </row>
    <row r="87" spans="1:7" x14ac:dyDescent="0.2">
      <c r="A87" s="15"/>
      <c r="B87" s="15"/>
      <c r="C87" s="15"/>
      <c r="D87" s="15"/>
      <c r="E87" s="15"/>
      <c r="F87" s="15"/>
    </row>
    <row r="88" spans="1:7" x14ac:dyDescent="0.2">
      <c r="A88" s="15"/>
      <c r="B88" s="15"/>
      <c r="C88" s="15"/>
      <c r="D88" s="15"/>
      <c r="E88" s="15"/>
      <c r="F88" s="15"/>
    </row>
    <row r="89" spans="1:7" x14ac:dyDescent="0.2">
      <c r="A89" s="15"/>
      <c r="B89" s="15"/>
      <c r="C89" s="15"/>
      <c r="D89" s="15"/>
      <c r="E89" s="15"/>
      <c r="F89" s="15"/>
    </row>
    <row r="90" spans="1:7" x14ac:dyDescent="0.2">
      <c r="A90" s="15"/>
      <c r="B90" s="15"/>
      <c r="C90" s="15"/>
      <c r="D90" s="15"/>
      <c r="E90" s="15"/>
      <c r="F90" s="15"/>
    </row>
  </sheetData>
  <mergeCells count="4">
    <mergeCell ref="B3:C3"/>
    <mergeCell ref="D3:E3"/>
    <mergeCell ref="A3:A4"/>
    <mergeCell ref="A46:E46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30.140625" customWidth="1"/>
    <col min="3" max="3" width="12.5703125" customWidth="1"/>
  </cols>
  <sheetData>
    <row r="1" spans="1:3" ht="33.75" x14ac:dyDescent="0.25">
      <c r="A1" s="30"/>
      <c r="B1" s="48" t="s">
        <v>15</v>
      </c>
      <c r="C1" s="48" t="s">
        <v>11</v>
      </c>
    </row>
    <row r="2" spans="1:3" ht="34.5" x14ac:dyDescent="0.25">
      <c r="A2" s="49" t="s">
        <v>16</v>
      </c>
      <c r="B2" s="39">
        <v>17123</v>
      </c>
      <c r="C2" s="8">
        <v>15347.841200000001</v>
      </c>
    </row>
    <row r="3" spans="1:3" ht="34.5" x14ac:dyDescent="0.25">
      <c r="A3" s="49" t="s">
        <v>17</v>
      </c>
      <c r="B3" s="39">
        <v>778</v>
      </c>
      <c r="C3" s="8">
        <v>75.420699999999997</v>
      </c>
    </row>
    <row r="4" spans="1:3" ht="34.5" x14ac:dyDescent="0.25">
      <c r="A4" s="49" t="s">
        <v>18</v>
      </c>
      <c r="B4" s="39">
        <v>288</v>
      </c>
      <c r="C4" s="8">
        <v>910.92330000000004</v>
      </c>
    </row>
    <row r="5" spans="1:3" x14ac:dyDescent="0.25">
      <c r="A5" s="16" t="s">
        <v>14</v>
      </c>
      <c r="B5" s="39">
        <v>27</v>
      </c>
      <c r="C5" s="8">
        <v>1354.4047</v>
      </c>
    </row>
    <row r="6" spans="1:3" x14ac:dyDescent="0.25">
      <c r="A6" s="16"/>
      <c r="B6" s="16" t="s">
        <v>21</v>
      </c>
      <c r="C6" s="16" t="s">
        <v>22</v>
      </c>
    </row>
    <row r="7" spans="1:3" x14ac:dyDescent="0.25">
      <c r="A7" s="16" t="s">
        <v>19</v>
      </c>
      <c r="B7" s="16">
        <v>93.999780412823881</v>
      </c>
      <c r="C7" s="16">
        <v>86.766900509124255</v>
      </c>
    </row>
    <row r="8" spans="1:3" x14ac:dyDescent="0.25">
      <c r="A8" s="16" t="s">
        <v>20</v>
      </c>
      <c r="B8" s="16">
        <v>4.270970575318402</v>
      </c>
      <c r="C8" s="16">
        <v>0.42638051097560919</v>
      </c>
    </row>
    <row r="9" spans="1:3" x14ac:dyDescent="0.25">
      <c r="A9" s="15" t="s">
        <v>9</v>
      </c>
      <c r="B9" s="15">
        <v>1.5810276679841897</v>
      </c>
      <c r="C9" s="15">
        <v>5.1497790674654063</v>
      </c>
    </row>
    <row r="10" spans="1:3" x14ac:dyDescent="0.25">
      <c r="A10" s="15" t="s">
        <v>10</v>
      </c>
      <c r="B10" s="15">
        <v>0.14822134387351776</v>
      </c>
      <c r="C10" s="15">
        <v>7.6569399124347388</v>
      </c>
    </row>
    <row r="11" spans="1:3" x14ac:dyDescent="0.25">
      <c r="A11" s="15"/>
      <c r="B11" s="15">
        <f>SUM(B7:B10)</f>
        <v>99.999999999999986</v>
      </c>
      <c r="C11" s="15">
        <f>SUM(C7:C10)</f>
        <v>100</v>
      </c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Dagmar Lhotská</cp:lastModifiedBy>
  <cp:lastPrinted>2016-10-03T09:01:07Z</cp:lastPrinted>
  <dcterms:created xsi:type="dcterms:W3CDTF">2015-04-16T07:23:35Z</dcterms:created>
  <dcterms:modified xsi:type="dcterms:W3CDTF">2016-10-04T12:07:30Z</dcterms:modified>
</cp:coreProperties>
</file>