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20" yWindow="1980" windowWidth="12780" windowHeight="6630"/>
  </bookViews>
  <sheets>
    <sheet name="4-14" sheetId="1" r:id="rId1"/>
  </sheets>
  <calcPr calcId="125725"/>
</workbook>
</file>

<file path=xl/calcChain.xml><?xml version="1.0" encoding="utf-8"?>
<calcChain xmlns="http://schemas.openxmlformats.org/spreadsheetml/2006/main">
  <c r="AA13" i="1"/>
  <c r="AA14"/>
  <c r="AA15"/>
  <c r="AA16"/>
  <c r="AA17"/>
  <c r="AA18"/>
  <c r="AA19"/>
  <c r="AA20"/>
  <c r="AA21"/>
  <c r="AA22"/>
  <c r="AA24"/>
  <c r="AA26"/>
  <c r="AA27"/>
  <c r="AA28"/>
  <c r="AA29"/>
  <c r="AA30"/>
  <c r="AA31"/>
  <c r="AA32"/>
  <c r="AA33"/>
  <c r="AA34"/>
  <c r="AA35"/>
  <c r="AA37"/>
  <c r="AA39"/>
  <c r="AA40"/>
  <c r="AA41"/>
  <c r="AA42"/>
  <c r="AA44"/>
  <c r="AA46"/>
  <c r="AA47"/>
  <c r="AA48"/>
  <c r="AA49"/>
  <c r="AA11"/>
  <c r="Y13"/>
  <c r="Y14"/>
  <c r="Y15"/>
  <c r="Y16"/>
  <c r="Y17"/>
  <c r="Y18"/>
  <c r="Y19"/>
  <c r="Y20"/>
  <c r="Y21"/>
  <c r="Y22"/>
  <c r="Y24"/>
  <c r="Y26"/>
  <c r="Y27"/>
  <c r="Y28"/>
  <c r="Y29"/>
  <c r="Y30"/>
  <c r="Y31"/>
  <c r="Y32"/>
  <c r="Y33"/>
  <c r="Y34"/>
  <c r="Y35"/>
  <c r="Y37"/>
  <c r="Y39"/>
  <c r="Y40"/>
  <c r="Y41"/>
  <c r="Y42"/>
  <c r="Y44"/>
  <c r="Y46"/>
  <c r="Y47"/>
  <c r="Y48"/>
  <c r="Y49"/>
  <c r="Y11"/>
  <c r="Z13"/>
  <c r="Z14"/>
  <c r="Z15"/>
  <c r="Z16"/>
  <c r="Z17"/>
  <c r="Z18"/>
  <c r="Z19"/>
  <c r="Z20"/>
  <c r="Z21"/>
  <c r="Z22"/>
  <c r="Z24"/>
  <c r="Z26"/>
  <c r="Z27"/>
  <c r="Z28"/>
  <c r="Z29"/>
  <c r="Z30"/>
  <c r="Z31"/>
  <c r="Z32"/>
  <c r="Z33"/>
  <c r="Z34"/>
  <c r="Z35"/>
  <c r="Z37"/>
  <c r="Z39"/>
  <c r="Z40"/>
  <c r="Z41"/>
  <c r="Z42"/>
  <c r="Z44"/>
  <c r="Z46"/>
  <c r="Z47"/>
  <c r="Z48"/>
  <c r="Z49"/>
  <c r="Z11"/>
  <c r="X13"/>
  <c r="X14"/>
  <c r="X15"/>
  <c r="X16"/>
  <c r="X17"/>
  <c r="X18"/>
  <c r="X19"/>
  <c r="X20"/>
  <c r="X21"/>
  <c r="X22"/>
  <c r="X24"/>
  <c r="X26"/>
  <c r="X27"/>
  <c r="X28"/>
  <c r="X29"/>
  <c r="X30"/>
  <c r="X31"/>
  <c r="X32"/>
  <c r="X33"/>
  <c r="X34"/>
  <c r="X35"/>
  <c r="X37"/>
  <c r="X39"/>
  <c r="X40"/>
  <c r="X41"/>
  <c r="X42"/>
  <c r="X44"/>
  <c r="X46"/>
  <c r="X47"/>
  <c r="X48"/>
  <c r="X49"/>
  <c r="X11"/>
</calcChain>
</file>

<file path=xl/sharedStrings.xml><?xml version="1.0" encoding="utf-8"?>
<sst xmlns="http://schemas.openxmlformats.org/spreadsheetml/2006/main" count="92" uniqueCount="54">
  <si>
    <t>PRÁCE A MZDY</t>
  </si>
  <si>
    <t>LABOUR AND EARNINGS</t>
  </si>
  <si>
    <t>Pramen: ČSÚ</t>
  </si>
  <si>
    <t>Source: CZSO</t>
  </si>
  <si>
    <t>v tis. osob</t>
  </si>
  <si>
    <t>Thousand persons</t>
  </si>
  <si>
    <t>2004/ 2003</t>
  </si>
  <si>
    <t>index</t>
  </si>
  <si>
    <t xml:space="preserve"> Ženy</t>
  </si>
  <si>
    <t xml:space="preserve"> věková skupina:</t>
  </si>
  <si>
    <t xml:space="preserve">15 - 19 </t>
  </si>
  <si>
    <t xml:space="preserve">15  to  19  </t>
  </si>
  <si>
    <t>20 - 24</t>
  </si>
  <si>
    <t>20  to  24</t>
  </si>
  <si>
    <t>25 - 29</t>
  </si>
  <si>
    <t>25  to  29</t>
  </si>
  <si>
    <t xml:space="preserve">30 - 34 </t>
  </si>
  <si>
    <t>30  to  34</t>
  </si>
  <si>
    <t xml:space="preserve">35 - 39 </t>
  </si>
  <si>
    <t>35  to  39</t>
  </si>
  <si>
    <t>40 - 44</t>
  </si>
  <si>
    <t>40  to  44</t>
  </si>
  <si>
    <t>45 - 49</t>
  </si>
  <si>
    <t>45  to  49</t>
  </si>
  <si>
    <t xml:space="preserve">50 - 54 </t>
  </si>
  <si>
    <t>50  to  54</t>
  </si>
  <si>
    <t xml:space="preserve">55 - 59 </t>
  </si>
  <si>
    <t>55  to  59</t>
  </si>
  <si>
    <t xml:space="preserve"> Muži</t>
  </si>
  <si>
    <t xml:space="preserve"> vzdělání:</t>
  </si>
  <si>
    <t>základní a bez
    vzdělání</t>
  </si>
  <si>
    <t>střední bez
    maturity</t>
  </si>
  <si>
    <t>střední
    s maturitou</t>
  </si>
  <si>
    <t>vysokoškolské</t>
  </si>
  <si>
    <t>základní a bez 
    vzdělání</t>
  </si>
  <si>
    <t>4 - 14.  Zaměstnanci v NH podle věkových skupin a vzdělání (VŠPS)</t>
  </si>
  <si>
    <t>Zaměstnanci</t>
  </si>
  <si>
    <t>Employees</t>
  </si>
  <si>
    <t>2016 - 1993</t>
  </si>
  <si>
    <t>2016 - 2010</t>
  </si>
  <si>
    <t>60 a více</t>
  </si>
  <si>
    <t xml:space="preserve">            Employees in the national economy by age group and educational attainment according to the LFSS</t>
  </si>
  <si>
    <r>
      <t xml:space="preserve">Rozdíl   </t>
    </r>
    <r>
      <rPr>
        <i/>
        <sz val="8"/>
        <rFont val="Arial CE"/>
        <family val="2"/>
        <charset val="238"/>
      </rPr>
      <t>Difference</t>
    </r>
  </si>
  <si>
    <r>
      <t xml:space="preserve">abs.
v tis./
</t>
    </r>
    <r>
      <rPr>
        <i/>
        <sz val="8"/>
        <rFont val="Arial CE"/>
        <family val="2"/>
        <charset val="238"/>
      </rPr>
      <t>Thous.</t>
    </r>
  </si>
  <si>
    <t>%</t>
  </si>
  <si>
    <t xml:space="preserve"> Females</t>
  </si>
  <si>
    <t xml:space="preserve"> Age group (years)</t>
  </si>
  <si>
    <t>60+</t>
  </si>
  <si>
    <t xml:space="preserve"> Males</t>
  </si>
  <si>
    <t xml:space="preserve"> Educational attainment</t>
  </si>
  <si>
    <t>Primary education and no 
   education</t>
  </si>
  <si>
    <t>Secondary education without A-level examination</t>
  </si>
  <si>
    <t>Secondary education with A-level examination</t>
  </si>
  <si>
    <t>Higher education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</si>
</sst>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&quot; &quot;"/>
    <numFmt numFmtId="166" formatCode="0.0_)"/>
  </numFmts>
  <fonts count="18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b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i/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10"/>
      <color theme="1"/>
      <name val="Courier"/>
      <family val="3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  <xf numFmtId="2" fontId="3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 vertical="center"/>
    </xf>
    <xf numFmtId="0" fontId="6" fillId="0" borderId="0" xfId="0" applyFont="1"/>
    <xf numFmtId="0" fontId="10" fillId="0" borderId="1" xfId="0" applyFont="1" applyFill="1" applyBorder="1"/>
    <xf numFmtId="165" fontId="10" fillId="0" borderId="1" xfId="0" applyNumberFormat="1" applyFont="1" applyFill="1" applyBorder="1"/>
    <xf numFmtId="165" fontId="10" fillId="0" borderId="5" xfId="0" applyNumberFormat="1" applyFont="1" applyFill="1" applyBorder="1"/>
    <xf numFmtId="165" fontId="10" fillId="0" borderId="4" xfId="0" applyNumberFormat="1" applyFont="1" applyFill="1" applyBorder="1"/>
    <xf numFmtId="166" fontId="10" fillId="0" borderId="4" xfId="0" applyNumberFormat="1" applyFont="1" applyFill="1" applyBorder="1"/>
    <xf numFmtId="166" fontId="10" fillId="0" borderId="1" xfId="0" applyNumberFormat="1" applyFont="1" applyFill="1" applyBorder="1"/>
    <xf numFmtId="0" fontId="8" fillId="0" borderId="1" xfId="0" applyFont="1" applyFill="1" applyBorder="1"/>
    <xf numFmtId="165" fontId="6" fillId="0" borderId="1" xfId="0" applyNumberFormat="1" applyFont="1" applyFill="1" applyBorder="1"/>
    <xf numFmtId="165" fontId="8" fillId="0" borderId="1" xfId="0" applyNumberFormat="1" applyFont="1" applyFill="1" applyBorder="1"/>
    <xf numFmtId="0" fontId="8" fillId="0" borderId="4" xfId="0" applyFont="1" applyFill="1" applyBorder="1"/>
    <xf numFmtId="0" fontId="8" fillId="0" borderId="1" xfId="0" applyFont="1" applyBorder="1" applyAlignment="1">
      <alignment horizontal="left" indent="2"/>
    </xf>
    <xf numFmtId="166" fontId="8" fillId="0" borderId="1" xfId="6" applyNumberFormat="1" applyFont="1" applyBorder="1" applyProtection="1"/>
    <xf numFmtId="166" fontId="8" fillId="0" borderId="1" xfId="5" applyNumberFormat="1" applyFont="1" applyBorder="1" applyProtection="1"/>
    <xf numFmtId="166" fontId="8" fillId="0" borderId="4" xfId="5" applyNumberFormat="1" applyFont="1" applyBorder="1" applyProtection="1"/>
    <xf numFmtId="166" fontId="11" fillId="0" borderId="4" xfId="0" applyNumberFormat="1" applyFont="1" applyFill="1" applyBorder="1"/>
    <xf numFmtId="166" fontId="11" fillId="0" borderId="1" xfId="0" applyNumberFormat="1" applyFont="1" applyFill="1" applyBorder="1"/>
    <xf numFmtId="0" fontId="6" fillId="0" borderId="1" xfId="0" applyFont="1" applyFill="1" applyBorder="1"/>
    <xf numFmtId="166" fontId="10" fillId="0" borderId="1" xfId="6" applyNumberFormat="1" applyFont="1" applyBorder="1" applyProtection="1"/>
    <xf numFmtId="166" fontId="12" fillId="0" borderId="1" xfId="5" applyNumberFormat="1" applyFont="1" applyBorder="1" applyProtection="1"/>
    <xf numFmtId="166" fontId="12" fillId="0" borderId="4" xfId="5" applyNumberFormat="1" applyFont="1" applyBorder="1" applyProtection="1"/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5" applyFont="1" applyBorder="1"/>
    <xf numFmtId="0" fontId="8" fillId="0" borderId="4" xfId="5" applyFont="1" applyBorder="1"/>
    <xf numFmtId="0" fontId="8" fillId="0" borderId="1" xfId="0" applyFont="1" applyFill="1" applyBorder="1" applyAlignment="1">
      <alignment horizontal="left" wrapText="1" indent="1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/>
    <xf numFmtId="0" fontId="8" fillId="0" borderId="2" xfId="0" applyFont="1" applyFill="1" applyBorder="1" applyAlignment="1">
      <alignment wrapText="1"/>
    </xf>
    <xf numFmtId="165" fontId="8" fillId="0" borderId="2" xfId="0" applyNumberFormat="1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/>
    <xf numFmtId="0" fontId="0" fillId="2" borderId="1" xfId="0" applyFill="1" applyBorder="1" applyAlignment="1"/>
    <xf numFmtId="0" fontId="15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/>
    <xf numFmtId="0" fontId="0" fillId="2" borderId="2" xfId="0" applyFill="1" applyBorder="1" applyAlignment="1"/>
    <xf numFmtId="0" fontId="14" fillId="2" borderId="2" xfId="0" applyFont="1" applyFill="1" applyBorder="1" applyAlignment="1">
      <alignment horizontal="center"/>
    </xf>
    <xf numFmtId="0" fontId="17" fillId="2" borderId="1" xfId="0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left" indent="2"/>
    </xf>
    <xf numFmtId="0" fontId="14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 wrapText="1" indent="1"/>
    </xf>
    <xf numFmtId="0" fontId="14" fillId="2" borderId="1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</cellXfs>
  <cellStyles count="8">
    <cellStyle name="Finanční" xfId="1"/>
    <cellStyle name="Finanční0" xfId="2"/>
    <cellStyle name="Normal_PART9-1" xfId="3"/>
    <cellStyle name="normální" xfId="0" builtinId="0"/>
    <cellStyle name="normální 2" xfId="4"/>
    <cellStyle name="normální_4-12" xfId="5"/>
    <cellStyle name="normální_4412" xfId="6"/>
    <cellStyle name="Pevný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zoomScaleNormal="100" workbookViewId="0">
      <selection activeCell="AF15" sqref="AF15"/>
    </sheetView>
  </sheetViews>
  <sheetFormatPr defaultRowHeight="12.75"/>
  <cols>
    <col min="1" max="1" width="15.140625" style="2" customWidth="1"/>
    <col min="2" max="2" width="6.5703125" style="2" customWidth="1"/>
    <col min="3" max="8" width="6.5703125" style="2" hidden="1" customWidth="1"/>
    <col min="9" max="9" width="6.5703125" style="2" customWidth="1"/>
    <col min="10" max="13" width="6.5703125" style="2" hidden="1" customWidth="1"/>
    <col min="14" max="14" width="6.5703125" style="2" bestFit="1" customWidth="1"/>
    <col min="15" max="17" width="6.5703125" style="2" hidden="1" customWidth="1"/>
    <col min="18" max="18" width="6.5703125" style="2" customWidth="1"/>
    <col min="19" max="19" width="6.5703125" style="2" hidden="1" customWidth="1"/>
    <col min="20" max="26" width="6.5703125" style="2" customWidth="1"/>
    <col min="27" max="27" width="6.5703125" style="2" bestFit="1" customWidth="1"/>
    <col min="28" max="28" width="15.42578125" style="2" customWidth="1"/>
    <col min="29" max="16384" width="9.140625" style="2"/>
  </cols>
  <sheetData>
    <row r="1" spans="1:28">
      <c r="A1" s="1" t="s">
        <v>0</v>
      </c>
      <c r="B1" s="1"/>
      <c r="C1" s="1"/>
      <c r="D1" s="1"/>
      <c r="E1" s="1"/>
      <c r="F1" s="1"/>
      <c r="G1" s="1"/>
      <c r="AB1" s="3" t="s">
        <v>1</v>
      </c>
    </row>
    <row r="2" spans="1:28">
      <c r="A2" s="1" t="s">
        <v>35</v>
      </c>
      <c r="B2" s="1"/>
      <c r="C2" s="1"/>
      <c r="D2" s="1"/>
      <c r="E2" s="1"/>
      <c r="F2" s="1"/>
      <c r="G2" s="1"/>
    </row>
    <row r="3" spans="1:28">
      <c r="A3" s="41" t="s">
        <v>41</v>
      </c>
      <c r="B3" s="41"/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s="4" customFormat="1" ht="12" customHeight="1">
      <c r="A4" s="43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4" t="s">
        <v>3</v>
      </c>
    </row>
    <row r="5" spans="1:28" s="4" customFormat="1" ht="12" customHeight="1">
      <c r="A5" s="43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5" t="s">
        <v>5</v>
      </c>
    </row>
    <row r="6" spans="1:28" s="4" customFormat="1">
      <c r="A6" s="46" t="s">
        <v>36</v>
      </c>
      <c r="B6" s="47">
        <v>1993</v>
      </c>
      <c r="C6" s="47">
        <v>1994</v>
      </c>
      <c r="D6" s="47">
        <v>1995</v>
      </c>
      <c r="E6" s="47">
        <v>1996</v>
      </c>
      <c r="F6" s="47">
        <v>1997</v>
      </c>
      <c r="G6" s="47">
        <v>1998</v>
      </c>
      <c r="H6" s="47">
        <v>1999</v>
      </c>
      <c r="I6" s="47">
        <v>2000</v>
      </c>
      <c r="J6" s="47">
        <v>2001</v>
      </c>
      <c r="K6" s="47">
        <v>2002</v>
      </c>
      <c r="L6" s="47">
        <v>2003</v>
      </c>
      <c r="M6" s="47">
        <v>2004</v>
      </c>
      <c r="N6" s="47">
        <v>2005</v>
      </c>
      <c r="O6" s="47">
        <v>2007</v>
      </c>
      <c r="P6" s="47">
        <v>2008</v>
      </c>
      <c r="Q6" s="47">
        <v>2009</v>
      </c>
      <c r="R6" s="47">
        <v>2010</v>
      </c>
      <c r="S6" s="47">
        <v>2011</v>
      </c>
      <c r="T6" s="47">
        <v>2013</v>
      </c>
      <c r="U6" s="47">
        <v>2014</v>
      </c>
      <c r="V6" s="47">
        <v>2015</v>
      </c>
      <c r="W6" s="47">
        <v>2016</v>
      </c>
      <c r="X6" s="48" t="s">
        <v>42</v>
      </c>
      <c r="Y6" s="49"/>
      <c r="Z6" s="49"/>
      <c r="AA6" s="50"/>
      <c r="AB6" s="51" t="s">
        <v>37</v>
      </c>
    </row>
    <row r="7" spans="1:28" ht="11.45" customHeight="1">
      <c r="A7" s="52"/>
      <c r="B7" s="53"/>
      <c r="C7" s="54"/>
      <c r="D7" s="53"/>
      <c r="E7" s="54"/>
      <c r="F7" s="54"/>
      <c r="G7" s="54"/>
      <c r="H7" s="54"/>
      <c r="I7" s="53"/>
      <c r="J7" s="54"/>
      <c r="K7" s="54"/>
      <c r="L7" s="53"/>
      <c r="M7" s="53"/>
      <c r="N7" s="53"/>
      <c r="O7" s="53"/>
      <c r="P7" s="53"/>
      <c r="Q7" s="53"/>
      <c r="R7" s="53"/>
      <c r="S7" s="53"/>
      <c r="T7" s="53"/>
      <c r="U7" s="54"/>
      <c r="V7" s="54"/>
      <c r="W7" s="54"/>
      <c r="X7" s="55" t="s">
        <v>38</v>
      </c>
      <c r="Y7" s="56"/>
      <c r="Z7" s="55" t="s">
        <v>39</v>
      </c>
      <c r="AA7" s="56" t="s">
        <v>6</v>
      </c>
      <c r="AB7" s="57"/>
    </row>
    <row r="8" spans="1:28" ht="11.45" customHeight="1">
      <c r="A8" s="52"/>
      <c r="B8" s="53"/>
      <c r="C8" s="54"/>
      <c r="D8" s="53"/>
      <c r="E8" s="54"/>
      <c r="F8" s="54"/>
      <c r="G8" s="54"/>
      <c r="H8" s="54"/>
      <c r="I8" s="53"/>
      <c r="J8" s="54"/>
      <c r="K8" s="54"/>
      <c r="L8" s="53"/>
      <c r="M8" s="53"/>
      <c r="N8" s="53"/>
      <c r="O8" s="53"/>
      <c r="P8" s="53"/>
      <c r="Q8" s="53"/>
      <c r="R8" s="53"/>
      <c r="S8" s="53"/>
      <c r="T8" s="53"/>
      <c r="U8" s="54"/>
      <c r="V8" s="54"/>
      <c r="W8" s="54"/>
      <c r="X8" s="46" t="s">
        <v>43</v>
      </c>
      <c r="Y8" s="46" t="s">
        <v>44</v>
      </c>
      <c r="Z8" s="46" t="s">
        <v>43</v>
      </c>
      <c r="AA8" s="46" t="s">
        <v>44</v>
      </c>
      <c r="AB8" s="57"/>
    </row>
    <row r="9" spans="1:28" ht="11.45" customHeight="1">
      <c r="A9" s="52"/>
      <c r="B9" s="53"/>
      <c r="C9" s="54"/>
      <c r="D9" s="53"/>
      <c r="E9" s="54"/>
      <c r="F9" s="54"/>
      <c r="G9" s="54"/>
      <c r="H9" s="54"/>
      <c r="I9" s="53"/>
      <c r="J9" s="54"/>
      <c r="K9" s="54"/>
      <c r="L9" s="53"/>
      <c r="M9" s="53"/>
      <c r="N9" s="53"/>
      <c r="O9" s="53"/>
      <c r="P9" s="53"/>
      <c r="Q9" s="53"/>
      <c r="R9" s="53"/>
      <c r="S9" s="53"/>
      <c r="T9" s="53"/>
      <c r="U9" s="54"/>
      <c r="V9" s="54"/>
      <c r="W9" s="54"/>
      <c r="X9" s="52"/>
      <c r="Y9" s="52" t="s">
        <v>7</v>
      </c>
      <c r="Z9" s="52"/>
      <c r="AA9" s="52" t="s">
        <v>7</v>
      </c>
      <c r="AB9" s="57"/>
    </row>
    <row r="10" spans="1:28" ht="11.45" customHeight="1">
      <c r="A10" s="58"/>
      <c r="B10" s="59"/>
      <c r="C10" s="60"/>
      <c r="D10" s="59"/>
      <c r="E10" s="60"/>
      <c r="F10" s="60"/>
      <c r="G10" s="60"/>
      <c r="H10" s="60"/>
      <c r="I10" s="59"/>
      <c r="J10" s="60"/>
      <c r="K10" s="60"/>
      <c r="L10" s="59"/>
      <c r="M10" s="59"/>
      <c r="N10" s="59"/>
      <c r="O10" s="59"/>
      <c r="P10" s="59"/>
      <c r="Q10" s="59"/>
      <c r="R10" s="59"/>
      <c r="S10" s="59"/>
      <c r="T10" s="59"/>
      <c r="U10" s="60"/>
      <c r="V10" s="60"/>
      <c r="W10" s="60"/>
      <c r="X10" s="58"/>
      <c r="Y10" s="58"/>
      <c r="Z10" s="58"/>
      <c r="AA10" s="58"/>
      <c r="AB10" s="61"/>
    </row>
    <row r="11" spans="1:28" ht="14.85" customHeight="1">
      <c r="A11" s="5" t="s">
        <v>8</v>
      </c>
      <c r="B11" s="6">
        <v>1929.2733060749954</v>
      </c>
      <c r="C11" s="6">
        <v>1966.5241496250042</v>
      </c>
      <c r="D11" s="6">
        <v>1960.8149615750167</v>
      </c>
      <c r="E11" s="6">
        <v>1958.7522855249945</v>
      </c>
      <c r="F11" s="6">
        <v>1943.2306120999972</v>
      </c>
      <c r="G11" s="6">
        <v>1891.6026483750106</v>
      </c>
      <c r="H11" s="6">
        <v>1851.0730491000077</v>
      </c>
      <c r="I11" s="6">
        <v>1828.3257227249915</v>
      </c>
      <c r="J11" s="6">
        <v>1829.5199990399221</v>
      </c>
      <c r="K11" s="6">
        <v>1832.5886105727955</v>
      </c>
      <c r="L11" s="6">
        <v>1801.4919078634923</v>
      </c>
      <c r="M11" s="6">
        <v>1811.5191165860451</v>
      </c>
      <c r="N11" s="6">
        <v>1838.0299325577835</v>
      </c>
      <c r="O11" s="6">
        <v>1887.8039924937973</v>
      </c>
      <c r="P11" s="7">
        <v>1907.9</v>
      </c>
      <c r="Q11" s="6">
        <v>1866.9002949640817</v>
      </c>
      <c r="R11" s="6">
        <v>1831.1213397289928</v>
      </c>
      <c r="S11" s="6">
        <v>1823.7600384724944</v>
      </c>
      <c r="T11" s="6">
        <v>1853.2998673200041</v>
      </c>
      <c r="U11" s="8">
        <v>1880.1733099074952</v>
      </c>
      <c r="V11" s="8">
        <v>1922.8891975700037</v>
      </c>
      <c r="W11" s="8">
        <v>1962.60838425</v>
      </c>
      <c r="X11" s="9">
        <f>W11-B11</f>
        <v>33.335078175004583</v>
      </c>
      <c r="Y11" s="10">
        <f>W11/B11*100</f>
        <v>101.72785670490737</v>
      </c>
      <c r="Z11" s="10">
        <f>W11-R11</f>
        <v>131.48704452100719</v>
      </c>
      <c r="AA11" s="10">
        <f>W11/R11*100</f>
        <v>107.18068440731882</v>
      </c>
      <c r="AB11" s="62" t="s">
        <v>45</v>
      </c>
    </row>
    <row r="12" spans="1:28" ht="14.1" customHeight="1">
      <c r="A12" s="11" t="s">
        <v>9</v>
      </c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1"/>
      <c r="R12" s="11"/>
      <c r="S12" s="11"/>
      <c r="T12" s="11"/>
      <c r="U12" s="14"/>
      <c r="V12" s="14"/>
      <c r="W12" s="14"/>
      <c r="X12" s="9"/>
      <c r="Y12" s="10"/>
      <c r="Z12" s="10"/>
      <c r="AA12" s="10"/>
      <c r="AB12" s="63" t="s">
        <v>46</v>
      </c>
    </row>
    <row r="13" spans="1:28" ht="14.1" customHeight="1">
      <c r="A13" s="15" t="s">
        <v>10</v>
      </c>
      <c r="B13" s="13">
        <v>123.39821585000067</v>
      </c>
      <c r="C13" s="13">
        <v>119.65486722499821</v>
      </c>
      <c r="D13" s="13">
        <v>90.043622124999587</v>
      </c>
      <c r="E13" s="13">
        <v>73.913377925000148</v>
      </c>
      <c r="F13" s="13">
        <v>59.522069275</v>
      </c>
      <c r="G13" s="13">
        <v>49.065036125000063</v>
      </c>
      <c r="H13" s="13">
        <v>39.817332125000092</v>
      </c>
      <c r="I13" s="13">
        <v>28.09119717500004</v>
      </c>
      <c r="J13" s="13">
        <v>18.499388114875021</v>
      </c>
      <c r="K13" s="13">
        <v>14.849449321675021</v>
      </c>
      <c r="L13" s="13">
        <v>14.333705361175024</v>
      </c>
      <c r="M13" s="13">
        <v>12.46062548975004</v>
      </c>
      <c r="N13" s="13">
        <v>13.630011655425019</v>
      </c>
      <c r="O13" s="13">
        <v>11.279555980200005</v>
      </c>
      <c r="P13" s="16">
        <v>13.418886524424996</v>
      </c>
      <c r="Q13" s="17">
        <v>12.281947215950025</v>
      </c>
      <c r="R13" s="17">
        <v>8.6225121996000347</v>
      </c>
      <c r="S13" s="17">
        <v>6.7689347600000236</v>
      </c>
      <c r="T13" s="17">
        <v>5.585059137500024</v>
      </c>
      <c r="U13" s="18">
        <v>7.6791888150000283</v>
      </c>
      <c r="V13" s="18">
        <v>8.6475456800000234</v>
      </c>
      <c r="W13" s="18">
        <v>9.1261764000000003</v>
      </c>
      <c r="X13" s="19">
        <f t="shared" ref="X13:X49" si="0">W13-B13</f>
        <v>-114.27203945000066</v>
      </c>
      <c r="Y13" s="20">
        <f t="shared" ref="Y13:Y49" si="1">W13/B13*100</f>
        <v>7.3957117914034658</v>
      </c>
      <c r="Z13" s="20">
        <f t="shared" ref="Z13:Z49" si="2">W13-R13</f>
        <v>0.50366420039996562</v>
      </c>
      <c r="AA13" s="20">
        <f t="shared" ref="AA13:AA49" si="3">W13/R13*100</f>
        <v>105.84126979168936</v>
      </c>
      <c r="AB13" s="64" t="s">
        <v>11</v>
      </c>
    </row>
    <row r="14" spans="1:28" ht="14.1" customHeight="1">
      <c r="A14" s="15" t="s">
        <v>12</v>
      </c>
      <c r="B14" s="13">
        <v>171.01876057500166</v>
      </c>
      <c r="C14" s="13">
        <v>195.19529965000081</v>
      </c>
      <c r="D14" s="13">
        <v>218.38089714999865</v>
      </c>
      <c r="E14" s="13">
        <v>226.88452089999143</v>
      </c>
      <c r="F14" s="13">
        <v>230.43987170000321</v>
      </c>
      <c r="G14" s="13">
        <v>231.14212627499958</v>
      </c>
      <c r="H14" s="13">
        <v>220.29371369999987</v>
      </c>
      <c r="I14" s="13">
        <v>215.1856944999985</v>
      </c>
      <c r="J14" s="13">
        <v>201.22865248429767</v>
      </c>
      <c r="K14" s="13">
        <v>183.44847875054927</v>
      </c>
      <c r="L14" s="13">
        <v>166.97570108362564</v>
      </c>
      <c r="M14" s="13">
        <v>149.35363961105142</v>
      </c>
      <c r="N14" s="13">
        <v>132.11783957464934</v>
      </c>
      <c r="O14" s="13">
        <v>135.68329368195037</v>
      </c>
      <c r="P14" s="16">
        <v>133.23330562839982</v>
      </c>
      <c r="Q14" s="17">
        <v>121.98926169862519</v>
      </c>
      <c r="R14" s="17">
        <v>112.19685510675012</v>
      </c>
      <c r="S14" s="17">
        <v>102.87135891499999</v>
      </c>
      <c r="T14" s="17">
        <v>102.23161300749936</v>
      </c>
      <c r="U14" s="18">
        <v>102.85813087500006</v>
      </c>
      <c r="V14" s="18">
        <v>108.33923687249968</v>
      </c>
      <c r="W14" s="18">
        <v>101.75509115000001</v>
      </c>
      <c r="X14" s="19">
        <f t="shared" si="0"/>
        <v>-69.263669425001652</v>
      </c>
      <c r="Y14" s="20">
        <f t="shared" si="1"/>
        <v>59.499373523628421</v>
      </c>
      <c r="Z14" s="20">
        <f t="shared" si="2"/>
        <v>-10.441763956750108</v>
      </c>
      <c r="AA14" s="20">
        <f t="shared" si="3"/>
        <v>90.693354152560474</v>
      </c>
      <c r="AB14" s="64" t="s">
        <v>13</v>
      </c>
    </row>
    <row r="15" spans="1:28" ht="14.1" customHeight="1">
      <c r="A15" s="15" t="s">
        <v>14</v>
      </c>
      <c r="B15" s="13">
        <v>180.52261097499937</v>
      </c>
      <c r="C15" s="13">
        <v>176.13878709999881</v>
      </c>
      <c r="D15" s="13">
        <v>182.54450652500265</v>
      </c>
      <c r="E15" s="13">
        <v>176.10070287499957</v>
      </c>
      <c r="F15" s="13">
        <v>180.13458800000291</v>
      </c>
      <c r="G15" s="13">
        <v>188.31884425000084</v>
      </c>
      <c r="H15" s="13">
        <v>196.96893192500272</v>
      </c>
      <c r="I15" s="13">
        <v>211.44225234999678</v>
      </c>
      <c r="J15" s="13">
        <v>219.01187082722652</v>
      </c>
      <c r="K15" s="13">
        <v>234.65555275245234</v>
      </c>
      <c r="L15" s="13">
        <v>234.24398226664857</v>
      </c>
      <c r="M15" s="13">
        <v>231.66515890622</v>
      </c>
      <c r="N15" s="13">
        <v>230.54187430837598</v>
      </c>
      <c r="O15" s="13">
        <v>227.10243391679504</v>
      </c>
      <c r="P15" s="16">
        <v>225.67804167564921</v>
      </c>
      <c r="Q15" s="17">
        <v>211.99512006124965</v>
      </c>
      <c r="R15" s="17">
        <v>201.42418813644895</v>
      </c>
      <c r="S15" s="17">
        <v>195.32605487499939</v>
      </c>
      <c r="T15" s="17">
        <v>200.41328828500315</v>
      </c>
      <c r="U15" s="18">
        <v>198.41848185250069</v>
      </c>
      <c r="V15" s="18">
        <v>198.71002232999948</v>
      </c>
      <c r="W15" s="18">
        <v>198.24797377499999</v>
      </c>
      <c r="X15" s="19">
        <f t="shared" si="0"/>
        <v>17.725362800000624</v>
      </c>
      <c r="Y15" s="20">
        <f t="shared" si="1"/>
        <v>109.81891559415536</v>
      </c>
      <c r="Z15" s="20">
        <f t="shared" si="2"/>
        <v>-3.176214361448956</v>
      </c>
      <c r="AA15" s="20">
        <f t="shared" si="3"/>
        <v>98.423121676281838</v>
      </c>
      <c r="AB15" s="64" t="s">
        <v>15</v>
      </c>
    </row>
    <row r="16" spans="1:28" ht="14.1" customHeight="1">
      <c r="A16" s="15" t="s">
        <v>16</v>
      </c>
      <c r="B16" s="13">
        <v>209.79640367499653</v>
      </c>
      <c r="C16" s="13">
        <v>215.72309620000067</v>
      </c>
      <c r="D16" s="13">
        <v>219.96683320000031</v>
      </c>
      <c r="E16" s="13">
        <v>217.79410207500251</v>
      </c>
      <c r="F16" s="13">
        <v>219.35647655000156</v>
      </c>
      <c r="G16" s="13">
        <v>214.33454597500162</v>
      </c>
      <c r="H16" s="13">
        <v>196.54938375000316</v>
      </c>
      <c r="I16" s="13">
        <v>198.47265052499895</v>
      </c>
      <c r="J16" s="13">
        <v>204.33301692580082</v>
      </c>
      <c r="K16" s="13">
        <v>203.97675152217229</v>
      </c>
      <c r="L16" s="13">
        <v>211.16177699352383</v>
      </c>
      <c r="M16" s="13">
        <v>224.79417156134846</v>
      </c>
      <c r="N16" s="13">
        <v>242.68306607897276</v>
      </c>
      <c r="O16" s="13">
        <v>254.16591135937222</v>
      </c>
      <c r="P16" s="16">
        <v>249.89526573229924</v>
      </c>
      <c r="Q16" s="17">
        <v>242.9563388475259</v>
      </c>
      <c r="R16" s="17">
        <v>227.89462326767506</v>
      </c>
      <c r="S16" s="17">
        <v>225.70898638250057</v>
      </c>
      <c r="T16" s="17">
        <v>204.75566402749951</v>
      </c>
      <c r="U16" s="18">
        <v>198.9253310125001</v>
      </c>
      <c r="V16" s="18">
        <v>199.33087823250111</v>
      </c>
      <c r="W16" s="18">
        <v>205.32697824999997</v>
      </c>
      <c r="X16" s="19">
        <f t="shared" si="0"/>
        <v>-4.4694254249965581</v>
      </c>
      <c r="Y16" s="20">
        <f t="shared" si="1"/>
        <v>97.869636777987708</v>
      </c>
      <c r="Z16" s="20">
        <f t="shared" si="2"/>
        <v>-22.56764501767509</v>
      </c>
      <c r="AA16" s="20">
        <f t="shared" si="3"/>
        <v>90.097333278825047</v>
      </c>
      <c r="AB16" s="64" t="s">
        <v>17</v>
      </c>
    </row>
    <row r="17" spans="1:28" ht="14.1" customHeight="1">
      <c r="A17" s="15" t="s">
        <v>18</v>
      </c>
      <c r="B17" s="13">
        <v>285.55011902499689</v>
      </c>
      <c r="C17" s="13">
        <v>277.05669707500704</v>
      </c>
      <c r="D17" s="13">
        <v>257.5836975500024</v>
      </c>
      <c r="E17" s="13">
        <v>244.68909192499655</v>
      </c>
      <c r="F17" s="13">
        <v>231.80718697500183</v>
      </c>
      <c r="G17" s="13">
        <v>219.27333585000451</v>
      </c>
      <c r="H17" s="13">
        <v>222.74123139999799</v>
      </c>
      <c r="I17" s="13">
        <v>228.86190262500179</v>
      </c>
      <c r="J17" s="13">
        <v>228.39625342980128</v>
      </c>
      <c r="K17" s="13">
        <v>235.5521232334477</v>
      </c>
      <c r="L17" s="13">
        <v>230.27995027117407</v>
      </c>
      <c r="M17" s="13">
        <v>230.23336440724881</v>
      </c>
      <c r="N17" s="13">
        <v>229.73356984027197</v>
      </c>
      <c r="O17" s="13">
        <v>243.31259512642538</v>
      </c>
      <c r="P17" s="16">
        <v>255.87412588410112</v>
      </c>
      <c r="Q17" s="17">
        <v>261.60730249747684</v>
      </c>
      <c r="R17" s="17">
        <v>278.75173550189646</v>
      </c>
      <c r="S17" s="17">
        <v>288.08086690749388</v>
      </c>
      <c r="T17" s="17">
        <v>294.51867066750015</v>
      </c>
      <c r="U17" s="18">
        <v>287.94006179750141</v>
      </c>
      <c r="V17" s="18">
        <v>283.76109966750232</v>
      </c>
      <c r="W17" s="18">
        <v>277.630139875</v>
      </c>
      <c r="X17" s="19">
        <f t="shared" si="0"/>
        <v>-7.919979149996891</v>
      </c>
      <c r="Y17" s="20">
        <f t="shared" si="1"/>
        <v>97.226413640785907</v>
      </c>
      <c r="Z17" s="20">
        <f t="shared" si="2"/>
        <v>-1.1215956268964646</v>
      </c>
      <c r="AA17" s="20">
        <f t="shared" si="3"/>
        <v>99.597636360944264</v>
      </c>
      <c r="AB17" s="64" t="s">
        <v>19</v>
      </c>
    </row>
    <row r="18" spans="1:28" ht="14.1" customHeight="1">
      <c r="A18" s="15" t="s">
        <v>20</v>
      </c>
      <c r="B18" s="13">
        <v>320.29511840000532</v>
      </c>
      <c r="C18" s="13">
        <v>321.19317807500317</v>
      </c>
      <c r="D18" s="13">
        <v>313.22909572500595</v>
      </c>
      <c r="E18" s="13">
        <v>307.73230357500535</v>
      </c>
      <c r="F18" s="13">
        <v>299.03035734999673</v>
      </c>
      <c r="G18" s="13">
        <v>281.14834772499944</v>
      </c>
      <c r="H18" s="13">
        <v>269.9391821499994</v>
      </c>
      <c r="I18" s="13">
        <v>249.58507247499324</v>
      </c>
      <c r="J18" s="13">
        <v>243.36666963464739</v>
      </c>
      <c r="K18" s="13">
        <v>235.32980039689744</v>
      </c>
      <c r="L18" s="13">
        <v>218.95548817297333</v>
      </c>
      <c r="M18" s="13">
        <v>234.31014503177622</v>
      </c>
      <c r="N18" s="13">
        <v>245.60850782127113</v>
      </c>
      <c r="O18" s="13">
        <v>258.98189601757497</v>
      </c>
      <c r="P18" s="16">
        <v>267.27167129282532</v>
      </c>
      <c r="Q18" s="17">
        <v>259.25622063872822</v>
      </c>
      <c r="R18" s="17">
        <v>250.00249738679679</v>
      </c>
      <c r="S18" s="17">
        <v>251.23113281250289</v>
      </c>
      <c r="T18" s="17">
        <v>274.78851630750222</v>
      </c>
      <c r="U18" s="18">
        <v>295.91685673249935</v>
      </c>
      <c r="V18" s="18">
        <v>311.43207422750157</v>
      </c>
      <c r="W18" s="18">
        <v>325.72903142499996</v>
      </c>
      <c r="X18" s="19">
        <f t="shared" si="0"/>
        <v>5.4339130249946379</v>
      </c>
      <c r="Y18" s="20">
        <f t="shared" si="1"/>
        <v>101.69653320104879</v>
      </c>
      <c r="Z18" s="20">
        <f t="shared" si="2"/>
        <v>75.72653403820317</v>
      </c>
      <c r="AA18" s="20">
        <f t="shared" si="3"/>
        <v>130.29031102878994</v>
      </c>
      <c r="AB18" s="64" t="s">
        <v>21</v>
      </c>
    </row>
    <row r="19" spans="1:28" ht="14.1" customHeight="1">
      <c r="A19" s="15" t="s">
        <v>22</v>
      </c>
      <c r="B19" s="13">
        <v>314.6131335999948</v>
      </c>
      <c r="C19" s="13">
        <v>318.45428687499799</v>
      </c>
      <c r="D19" s="13">
        <v>323.33978817500451</v>
      </c>
      <c r="E19" s="13">
        <v>329.43312492500252</v>
      </c>
      <c r="F19" s="13">
        <v>322.02272939998846</v>
      </c>
      <c r="G19" s="13">
        <v>303.67540377500347</v>
      </c>
      <c r="H19" s="13">
        <v>297.04941892499869</v>
      </c>
      <c r="I19" s="13">
        <v>292.41174822500227</v>
      </c>
      <c r="J19" s="13">
        <v>299.01194486384497</v>
      </c>
      <c r="K19" s="13">
        <v>287.21882706740115</v>
      </c>
      <c r="L19" s="13">
        <v>275.24480088904937</v>
      </c>
      <c r="M19" s="13">
        <v>262.19432116297105</v>
      </c>
      <c r="N19" s="13">
        <v>259.64169347102097</v>
      </c>
      <c r="O19" s="13">
        <v>243.97229080642745</v>
      </c>
      <c r="P19" s="16">
        <v>241.87127516272392</v>
      </c>
      <c r="Q19" s="17">
        <v>248.2467512599749</v>
      </c>
      <c r="R19" s="17">
        <v>250.71722431025202</v>
      </c>
      <c r="S19" s="17">
        <v>255.72556544249915</v>
      </c>
      <c r="T19" s="17">
        <v>261.22217181000087</v>
      </c>
      <c r="U19" s="18">
        <v>257.81244390249856</v>
      </c>
      <c r="V19" s="18">
        <v>257.03074606749681</v>
      </c>
      <c r="W19" s="18">
        <v>264.54965035000004</v>
      </c>
      <c r="X19" s="19">
        <f t="shared" si="0"/>
        <v>-50.063483249994761</v>
      </c>
      <c r="Y19" s="20">
        <f t="shared" si="1"/>
        <v>84.087287559442316</v>
      </c>
      <c r="Z19" s="20">
        <f t="shared" si="2"/>
        <v>13.832426039748015</v>
      </c>
      <c r="AA19" s="20">
        <f t="shared" si="3"/>
        <v>105.51714230157199</v>
      </c>
      <c r="AB19" s="64" t="s">
        <v>23</v>
      </c>
    </row>
    <row r="20" spans="1:28" ht="14.1" customHeight="1">
      <c r="A20" s="15" t="s">
        <v>24</v>
      </c>
      <c r="B20" s="13">
        <v>210.65076522500041</v>
      </c>
      <c r="C20" s="13">
        <v>227.51425374999766</v>
      </c>
      <c r="D20" s="13">
        <v>234.82491742500292</v>
      </c>
      <c r="E20" s="13">
        <v>252.32873054999615</v>
      </c>
      <c r="F20" s="13">
        <v>267.3605820000015</v>
      </c>
      <c r="G20" s="13">
        <v>276.82979545000063</v>
      </c>
      <c r="H20" s="13">
        <v>272.49686592500586</v>
      </c>
      <c r="I20" s="13">
        <v>276.19703262500053</v>
      </c>
      <c r="J20" s="13">
        <v>282.52462629910281</v>
      </c>
      <c r="K20" s="13">
        <v>282.14768231082536</v>
      </c>
      <c r="L20" s="13">
        <v>272.98365325047371</v>
      </c>
      <c r="M20" s="13">
        <v>276.4560945091041</v>
      </c>
      <c r="N20" s="13">
        <v>278.35796763764586</v>
      </c>
      <c r="O20" s="13">
        <v>277.23009869272693</v>
      </c>
      <c r="P20" s="16">
        <v>275.06804538082491</v>
      </c>
      <c r="Q20" s="17">
        <v>261.12121478949933</v>
      </c>
      <c r="R20" s="17">
        <v>244.87048473337407</v>
      </c>
      <c r="S20" s="17">
        <v>232.46961545749789</v>
      </c>
      <c r="T20" s="17">
        <v>227.30597483249898</v>
      </c>
      <c r="U20" s="18">
        <v>236.82179295749555</v>
      </c>
      <c r="V20" s="18">
        <v>248.97883836000267</v>
      </c>
      <c r="W20" s="18">
        <v>255.0313285</v>
      </c>
      <c r="X20" s="19">
        <f t="shared" si="0"/>
        <v>44.380563274999588</v>
      </c>
      <c r="Y20" s="20">
        <f t="shared" si="1"/>
        <v>121.06831334203596</v>
      </c>
      <c r="Z20" s="20">
        <f t="shared" si="2"/>
        <v>10.160843766625931</v>
      </c>
      <c r="AA20" s="20">
        <f t="shared" si="3"/>
        <v>104.14947672345629</v>
      </c>
      <c r="AB20" s="64" t="s">
        <v>25</v>
      </c>
    </row>
    <row r="21" spans="1:28" ht="14.1" customHeight="1">
      <c r="A21" s="15" t="s">
        <v>26</v>
      </c>
      <c r="B21" s="13">
        <v>58.371409450000087</v>
      </c>
      <c r="C21" s="13">
        <v>62.11468354999996</v>
      </c>
      <c r="D21" s="13">
        <v>67.021891350000047</v>
      </c>
      <c r="E21" s="13">
        <v>76.922001600000371</v>
      </c>
      <c r="F21" s="13">
        <v>83.089922125001166</v>
      </c>
      <c r="G21" s="13">
        <v>84.939176700000928</v>
      </c>
      <c r="H21" s="13">
        <v>88.28176644999985</v>
      </c>
      <c r="I21" s="13">
        <v>88.225355624999494</v>
      </c>
      <c r="J21" s="13">
        <v>93.859257849675799</v>
      </c>
      <c r="K21" s="13">
        <v>113.70986536642506</v>
      </c>
      <c r="L21" s="13">
        <v>129.50990272084849</v>
      </c>
      <c r="M21" s="13">
        <v>142.90412229315021</v>
      </c>
      <c r="N21" s="13">
        <v>159.6496307815255</v>
      </c>
      <c r="O21" s="13">
        <v>178.01603826482474</v>
      </c>
      <c r="P21" s="16">
        <v>183.03371619747674</v>
      </c>
      <c r="Q21" s="17">
        <v>184.37996688745193</v>
      </c>
      <c r="R21" s="17">
        <v>191.46129087324911</v>
      </c>
      <c r="S21" s="17">
        <v>196.78509025000037</v>
      </c>
      <c r="T21" s="17">
        <v>204.56814338750041</v>
      </c>
      <c r="U21" s="18">
        <v>211.09651285499953</v>
      </c>
      <c r="V21" s="18">
        <v>212.0986823800007</v>
      </c>
      <c r="W21" s="18">
        <v>214.70701282499999</v>
      </c>
      <c r="X21" s="19">
        <f t="shared" si="0"/>
        <v>156.33560337499989</v>
      </c>
      <c r="Y21" s="20">
        <f t="shared" si="1"/>
        <v>367.82907051253272</v>
      </c>
      <c r="Z21" s="20">
        <f t="shared" si="2"/>
        <v>23.24572195175088</v>
      </c>
      <c r="AA21" s="20">
        <f t="shared" si="3"/>
        <v>112.14121238069995</v>
      </c>
      <c r="AB21" s="64" t="s">
        <v>27</v>
      </c>
    </row>
    <row r="22" spans="1:28" ht="14.1" customHeight="1">
      <c r="A22" s="15" t="s">
        <v>40</v>
      </c>
      <c r="B22" s="13">
        <v>55.056769299999893</v>
      </c>
      <c r="C22" s="13">
        <v>53.479000124999942</v>
      </c>
      <c r="D22" s="13">
        <v>53.87971235000002</v>
      </c>
      <c r="E22" s="13">
        <v>52.954329175000247</v>
      </c>
      <c r="F22" s="13">
        <v>50.466828725000198</v>
      </c>
      <c r="G22" s="13">
        <v>42.876036249999892</v>
      </c>
      <c r="H22" s="13">
        <v>46.93522275000015</v>
      </c>
      <c r="I22" s="13">
        <v>39.852816600000125</v>
      </c>
      <c r="J22" s="13">
        <v>39.288318610650109</v>
      </c>
      <c r="K22" s="13">
        <v>41.700079850950026</v>
      </c>
      <c r="L22" s="13">
        <v>47.802946854000055</v>
      </c>
      <c r="M22" s="13">
        <v>47.147473613425063</v>
      </c>
      <c r="N22" s="13">
        <v>46.065771388625087</v>
      </c>
      <c r="O22" s="13">
        <v>58.059878647500142</v>
      </c>
      <c r="P22" s="13">
        <v>62.5</v>
      </c>
      <c r="Q22" s="17">
        <v>63.066171067599853</v>
      </c>
      <c r="R22" s="17">
        <v>65.17992821294979</v>
      </c>
      <c r="S22" s="17">
        <v>68.792432670000082</v>
      </c>
      <c r="T22" s="17">
        <v>77.910765857499953</v>
      </c>
      <c r="U22" s="18">
        <v>82.704509107500087</v>
      </c>
      <c r="V22" s="18">
        <v>94.560073752499804</v>
      </c>
      <c r="W22" s="18">
        <v>110.50500170000001</v>
      </c>
      <c r="X22" s="19">
        <f t="shared" si="0"/>
        <v>55.448232400000116</v>
      </c>
      <c r="Y22" s="20">
        <f t="shared" si="1"/>
        <v>200.71101720093162</v>
      </c>
      <c r="Z22" s="20">
        <f t="shared" si="2"/>
        <v>45.325073487050219</v>
      </c>
      <c r="AA22" s="20">
        <f t="shared" si="3"/>
        <v>169.53839123444317</v>
      </c>
      <c r="AB22" s="64" t="s">
        <v>47</v>
      </c>
    </row>
    <row r="23" spans="1:28" ht="11.1" customHeight="1">
      <c r="A23" s="2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7"/>
      <c r="R23" s="17"/>
      <c r="S23" s="17"/>
      <c r="T23" s="17"/>
      <c r="U23" s="18"/>
      <c r="V23" s="18"/>
      <c r="W23" s="18"/>
      <c r="X23" s="9"/>
      <c r="Y23" s="10"/>
      <c r="Z23" s="10"/>
      <c r="AA23" s="10"/>
      <c r="AB23" s="65"/>
    </row>
    <row r="24" spans="1:28" ht="14.85" customHeight="1">
      <c r="A24" s="5" t="s">
        <v>28</v>
      </c>
      <c r="B24" s="6">
        <v>2309.3580127000155</v>
      </c>
      <c r="C24" s="6">
        <v>2311.5082452000142</v>
      </c>
      <c r="D24" s="6">
        <v>2313.6300771999727</v>
      </c>
      <c r="E24" s="6">
        <v>2319.3780657250072</v>
      </c>
      <c r="F24" s="6">
        <v>2305.8009726500045</v>
      </c>
      <c r="G24" s="6">
        <v>2246.7626221250125</v>
      </c>
      <c r="H24" s="6">
        <v>2173.0251881000158</v>
      </c>
      <c r="I24" s="6">
        <v>2143.347740950011</v>
      </c>
      <c r="J24" s="6">
        <v>2140.2965573138968</v>
      </c>
      <c r="K24" s="6">
        <v>2133.7854341087327</v>
      </c>
      <c r="L24" s="6">
        <v>2092.2379959102682</v>
      </c>
      <c r="M24" s="6">
        <v>2078.637188068717</v>
      </c>
      <c r="N24" s="6">
        <v>2141.4871531539816</v>
      </c>
      <c r="O24" s="6">
        <v>2223.3800007434911</v>
      </c>
      <c r="P24" s="22">
        <v>2275.8655816551313</v>
      </c>
      <c r="Q24" s="6">
        <v>2229.6753918217578</v>
      </c>
      <c r="R24" s="6">
        <v>2183.2196226681699</v>
      </c>
      <c r="S24" s="6">
        <v>2165.8552455600015</v>
      </c>
      <c r="T24" s="6">
        <v>2201.8805130275045</v>
      </c>
      <c r="U24" s="8">
        <v>2199.0903255625039</v>
      </c>
      <c r="V24" s="8">
        <v>2244.8199199874994</v>
      </c>
      <c r="W24" s="8">
        <v>2294.1462914250001</v>
      </c>
      <c r="X24" s="9">
        <f t="shared" si="0"/>
        <v>-15.211721275015407</v>
      </c>
      <c r="Y24" s="10">
        <f t="shared" si="1"/>
        <v>99.341300864077354</v>
      </c>
      <c r="Z24" s="10">
        <f t="shared" si="2"/>
        <v>110.92666875683017</v>
      </c>
      <c r="AA24" s="10">
        <f t="shared" si="3"/>
        <v>105.08087540094861</v>
      </c>
      <c r="AB24" s="62" t="s">
        <v>48</v>
      </c>
    </row>
    <row r="25" spans="1:28" ht="14.1" customHeight="1">
      <c r="A25" s="11" t="s">
        <v>9</v>
      </c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21"/>
      <c r="Q25" s="11"/>
      <c r="R25" s="11"/>
      <c r="S25" s="11"/>
      <c r="T25" s="11"/>
      <c r="U25" s="14"/>
      <c r="V25" s="14"/>
      <c r="W25" s="14"/>
      <c r="X25" s="9"/>
      <c r="Y25" s="10"/>
      <c r="Z25" s="10"/>
      <c r="AA25" s="10"/>
      <c r="AB25" s="63" t="s">
        <v>46</v>
      </c>
    </row>
    <row r="26" spans="1:28" ht="14.1" customHeight="1">
      <c r="A26" s="15" t="s">
        <v>10</v>
      </c>
      <c r="B26" s="13">
        <v>152.95006185000219</v>
      </c>
      <c r="C26" s="13">
        <v>145.11816032499806</v>
      </c>
      <c r="D26" s="13">
        <v>124.65114417499977</v>
      </c>
      <c r="E26" s="13">
        <v>105.07619685000003</v>
      </c>
      <c r="F26" s="13">
        <v>86.536547549999071</v>
      </c>
      <c r="G26" s="13">
        <v>74.045793849999569</v>
      </c>
      <c r="H26" s="13">
        <v>57.494849450000025</v>
      </c>
      <c r="I26" s="13">
        <v>38.056601725000036</v>
      </c>
      <c r="J26" s="13">
        <v>29.853450108525042</v>
      </c>
      <c r="K26" s="13">
        <v>26.842806427025021</v>
      </c>
      <c r="L26" s="13">
        <v>22.837074172424991</v>
      </c>
      <c r="M26" s="13">
        <v>19.011497942374991</v>
      </c>
      <c r="N26" s="13">
        <v>18.276576840050048</v>
      </c>
      <c r="O26" s="13">
        <v>20.435507193650061</v>
      </c>
      <c r="P26" s="16">
        <v>20.408031239275058</v>
      </c>
      <c r="Q26" s="17">
        <v>17.996759962550026</v>
      </c>
      <c r="R26" s="17">
        <v>14.467144990425025</v>
      </c>
      <c r="S26" s="17">
        <v>13.232889267500019</v>
      </c>
      <c r="T26" s="17">
        <v>9.2125691000000263</v>
      </c>
      <c r="U26" s="18">
        <v>12.445109482500047</v>
      </c>
      <c r="V26" s="18">
        <v>11.467982567500014</v>
      </c>
      <c r="W26" s="18">
        <v>10.872045550000001</v>
      </c>
      <c r="X26" s="19">
        <f t="shared" si="0"/>
        <v>-142.07801630000219</v>
      </c>
      <c r="Y26" s="20">
        <f t="shared" si="1"/>
        <v>7.1082322023917799</v>
      </c>
      <c r="Z26" s="20">
        <f t="shared" si="2"/>
        <v>-3.5950994404250238</v>
      </c>
      <c r="AA26" s="20">
        <f t="shared" si="3"/>
        <v>75.149903849001205</v>
      </c>
      <c r="AB26" s="64" t="s">
        <v>11</v>
      </c>
    </row>
    <row r="27" spans="1:28" ht="14.1" customHeight="1">
      <c r="A27" s="15" t="s">
        <v>12</v>
      </c>
      <c r="B27" s="13">
        <v>283.73153129999633</v>
      </c>
      <c r="C27" s="13">
        <v>296.8355174250093</v>
      </c>
      <c r="D27" s="13">
        <v>311.96307804999384</v>
      </c>
      <c r="E27" s="13">
        <v>331.58813377500468</v>
      </c>
      <c r="F27" s="13">
        <v>331.55192530000085</v>
      </c>
      <c r="G27" s="13">
        <v>314.41413589999985</v>
      </c>
      <c r="H27" s="13">
        <v>286.70094157500341</v>
      </c>
      <c r="I27" s="13">
        <v>272.06114985000471</v>
      </c>
      <c r="J27" s="13">
        <v>255.59868048254987</v>
      </c>
      <c r="K27" s="13">
        <v>232.05350098249681</v>
      </c>
      <c r="L27" s="13">
        <v>207.97901739257426</v>
      </c>
      <c r="M27" s="13">
        <v>184.6254414060744</v>
      </c>
      <c r="N27" s="13">
        <v>182.46824551969888</v>
      </c>
      <c r="O27" s="13">
        <v>186.38944211274998</v>
      </c>
      <c r="P27" s="16">
        <v>185.00444664039836</v>
      </c>
      <c r="Q27" s="17">
        <v>174.17627716982517</v>
      </c>
      <c r="R27" s="17">
        <v>160.7290492981985</v>
      </c>
      <c r="S27" s="17">
        <v>150.51507532500034</v>
      </c>
      <c r="T27" s="17">
        <v>148.50761604000073</v>
      </c>
      <c r="U27" s="18">
        <v>156.16825182749892</v>
      </c>
      <c r="V27" s="18">
        <v>157.41586411999955</v>
      </c>
      <c r="W27" s="18">
        <v>151.04529079999998</v>
      </c>
      <c r="X27" s="19">
        <f t="shared" si="0"/>
        <v>-132.68624049999636</v>
      </c>
      <c r="Y27" s="20">
        <f t="shared" si="1"/>
        <v>53.235285520767896</v>
      </c>
      <c r="Z27" s="20">
        <f t="shared" si="2"/>
        <v>-9.6837584981985287</v>
      </c>
      <c r="AA27" s="20">
        <f t="shared" si="3"/>
        <v>93.975103728615736</v>
      </c>
      <c r="AB27" s="64" t="s">
        <v>13</v>
      </c>
    </row>
    <row r="28" spans="1:28" ht="14.1" customHeight="1">
      <c r="A28" s="15" t="s">
        <v>14</v>
      </c>
      <c r="B28" s="13">
        <v>279.90401122499986</v>
      </c>
      <c r="C28" s="13">
        <v>276.55822692500027</v>
      </c>
      <c r="D28" s="13">
        <v>279.20715809999615</v>
      </c>
      <c r="E28" s="13">
        <v>278.54286572499353</v>
      </c>
      <c r="F28" s="13">
        <v>284.00969902501225</v>
      </c>
      <c r="G28" s="13">
        <v>290.54518892500352</v>
      </c>
      <c r="H28" s="13">
        <v>305.91140347499919</v>
      </c>
      <c r="I28" s="13">
        <v>322.25751102500141</v>
      </c>
      <c r="J28" s="13">
        <v>331.58691286125077</v>
      </c>
      <c r="K28" s="13">
        <v>341.28556904774734</v>
      </c>
      <c r="L28" s="13">
        <v>340.32308334284454</v>
      </c>
      <c r="M28" s="13">
        <v>333.91741490097331</v>
      </c>
      <c r="N28" s="13">
        <v>332.99299606246854</v>
      </c>
      <c r="O28" s="13">
        <v>324.99827506489936</v>
      </c>
      <c r="P28" s="16">
        <v>311.73123052962637</v>
      </c>
      <c r="Q28" s="17">
        <v>291.03111955299789</v>
      </c>
      <c r="R28" s="17">
        <v>279.94395194224722</v>
      </c>
      <c r="S28" s="17">
        <v>272.56713665999797</v>
      </c>
      <c r="T28" s="17">
        <v>266.8511650749989</v>
      </c>
      <c r="U28" s="18">
        <v>267.02525654749957</v>
      </c>
      <c r="V28" s="18">
        <v>267.0961375800012</v>
      </c>
      <c r="W28" s="18">
        <v>272.49516979999999</v>
      </c>
      <c r="X28" s="19">
        <f t="shared" si="0"/>
        <v>-7.4088414249998777</v>
      </c>
      <c r="Y28" s="20">
        <f t="shared" si="1"/>
        <v>97.353077795285941</v>
      </c>
      <c r="Z28" s="20">
        <f t="shared" si="2"/>
        <v>-7.4487821422472393</v>
      </c>
      <c r="AA28" s="20">
        <f t="shared" si="3"/>
        <v>97.339188044403997</v>
      </c>
      <c r="AB28" s="64" t="s">
        <v>15</v>
      </c>
    </row>
    <row r="29" spans="1:28" ht="14.1" customHeight="1">
      <c r="A29" s="15" t="s">
        <v>16</v>
      </c>
      <c r="B29" s="13">
        <v>251.50938260000484</v>
      </c>
      <c r="C29" s="13">
        <v>254.50059480000166</v>
      </c>
      <c r="D29" s="13">
        <v>262.10071287499801</v>
      </c>
      <c r="E29" s="13">
        <v>267.3362841749979</v>
      </c>
      <c r="F29" s="13">
        <v>269.85945919999585</v>
      </c>
      <c r="G29" s="13">
        <v>267.29175585000149</v>
      </c>
      <c r="H29" s="13">
        <v>250.17796330000479</v>
      </c>
      <c r="I29" s="13">
        <v>254.84984124999937</v>
      </c>
      <c r="J29" s="13">
        <v>257.03856902379772</v>
      </c>
      <c r="K29" s="13">
        <v>260.8239626722509</v>
      </c>
      <c r="L29" s="13">
        <v>274.96780085514649</v>
      </c>
      <c r="M29" s="13">
        <v>295.83531761269836</v>
      </c>
      <c r="N29" s="13">
        <v>322.851385930074</v>
      </c>
      <c r="O29" s="13">
        <v>353.33729364376984</v>
      </c>
      <c r="P29" s="16">
        <v>364.40583976341441</v>
      </c>
      <c r="Q29" s="17">
        <v>360.98857621482153</v>
      </c>
      <c r="R29" s="17">
        <v>355.64999724125067</v>
      </c>
      <c r="S29" s="17">
        <v>337.88150671750032</v>
      </c>
      <c r="T29" s="17">
        <v>312.87378259500576</v>
      </c>
      <c r="U29" s="18">
        <v>298.45176201250371</v>
      </c>
      <c r="V29" s="18">
        <v>296.68765344499928</v>
      </c>
      <c r="W29" s="18">
        <v>303.33681099999995</v>
      </c>
      <c r="X29" s="19">
        <f t="shared" si="0"/>
        <v>51.827428399995114</v>
      </c>
      <c r="Y29" s="20">
        <f t="shared" si="1"/>
        <v>120.60655863579466</v>
      </c>
      <c r="Z29" s="20">
        <f t="shared" si="2"/>
        <v>-52.313186241250719</v>
      </c>
      <c r="AA29" s="20">
        <f t="shared" si="3"/>
        <v>85.29082338055953</v>
      </c>
      <c r="AB29" s="64" t="s">
        <v>17</v>
      </c>
    </row>
    <row r="30" spans="1:28" ht="14.1" customHeight="1">
      <c r="A30" s="15" t="s">
        <v>18</v>
      </c>
      <c r="B30" s="13">
        <v>294.29017715000288</v>
      </c>
      <c r="C30" s="13">
        <v>275.85755262499754</v>
      </c>
      <c r="D30" s="13">
        <v>259.93348034999542</v>
      </c>
      <c r="E30" s="13">
        <v>245.12933567499911</v>
      </c>
      <c r="F30" s="13">
        <v>237.93422852500936</v>
      </c>
      <c r="G30" s="13">
        <v>226.29015130000042</v>
      </c>
      <c r="H30" s="13">
        <v>227.16162329999855</v>
      </c>
      <c r="I30" s="13">
        <v>241.72670994999871</v>
      </c>
      <c r="J30" s="13">
        <v>246.86614205565141</v>
      </c>
      <c r="K30" s="13">
        <v>252.45973213859884</v>
      </c>
      <c r="L30" s="13">
        <v>242.76551935742313</v>
      </c>
      <c r="M30" s="13">
        <v>239.13457355917396</v>
      </c>
      <c r="N30" s="13">
        <v>242.62354655760063</v>
      </c>
      <c r="O30" s="13">
        <v>269.91124831605106</v>
      </c>
      <c r="P30" s="16">
        <v>293.87118707459433</v>
      </c>
      <c r="Q30" s="17">
        <v>304.25172116474687</v>
      </c>
      <c r="R30" s="17">
        <v>321.07078679430111</v>
      </c>
      <c r="S30" s="17">
        <v>332.55417376750125</v>
      </c>
      <c r="T30" s="17">
        <v>351.52742359999735</v>
      </c>
      <c r="U30" s="18">
        <v>341.01371640749909</v>
      </c>
      <c r="V30" s="18">
        <v>343.34909219500128</v>
      </c>
      <c r="W30" s="18">
        <v>337.02121975000006</v>
      </c>
      <c r="X30" s="19">
        <f t="shared" si="0"/>
        <v>42.731042599997181</v>
      </c>
      <c r="Y30" s="20">
        <f t="shared" si="1"/>
        <v>114.52003699675532</v>
      </c>
      <c r="Z30" s="20">
        <f t="shared" si="2"/>
        <v>15.950432955698943</v>
      </c>
      <c r="AA30" s="20">
        <f t="shared" si="3"/>
        <v>104.96788671275716</v>
      </c>
      <c r="AB30" s="64" t="s">
        <v>19</v>
      </c>
    </row>
    <row r="31" spans="1:28" ht="14.1" customHeight="1">
      <c r="A31" s="15" t="s">
        <v>20</v>
      </c>
      <c r="B31" s="13">
        <v>313.58084405000568</v>
      </c>
      <c r="C31" s="13">
        <v>308.83200130000898</v>
      </c>
      <c r="D31" s="13">
        <v>298.56976252499567</v>
      </c>
      <c r="E31" s="13">
        <v>296.04866824999704</v>
      </c>
      <c r="F31" s="13">
        <v>286.76705134999878</v>
      </c>
      <c r="G31" s="13">
        <v>272.30635645000217</v>
      </c>
      <c r="H31" s="13">
        <v>254.57650997500042</v>
      </c>
      <c r="I31" s="13">
        <v>237.22513800000419</v>
      </c>
      <c r="J31" s="13">
        <v>233.3722325045986</v>
      </c>
      <c r="K31" s="13">
        <v>223.71057491017311</v>
      </c>
      <c r="L31" s="13">
        <v>214.33453843912648</v>
      </c>
      <c r="M31" s="13">
        <v>218.95621925717506</v>
      </c>
      <c r="N31" s="13">
        <v>233.09272435587619</v>
      </c>
      <c r="O31" s="13">
        <v>254.51848609232405</v>
      </c>
      <c r="P31" s="16">
        <v>255.74670295627544</v>
      </c>
      <c r="Q31" s="17">
        <v>255.87302369122227</v>
      </c>
      <c r="R31" s="17">
        <v>253.22967093062573</v>
      </c>
      <c r="S31" s="17">
        <v>253.04692969000473</v>
      </c>
      <c r="T31" s="17">
        <v>281.85055542000146</v>
      </c>
      <c r="U31" s="18">
        <v>296.06843679250136</v>
      </c>
      <c r="V31" s="18">
        <v>314.89723708500139</v>
      </c>
      <c r="W31" s="18">
        <v>337.72521142500011</v>
      </c>
      <c r="X31" s="19">
        <f t="shared" si="0"/>
        <v>24.144367374994431</v>
      </c>
      <c r="Y31" s="20">
        <f t="shared" si="1"/>
        <v>107.69956706001602</v>
      </c>
      <c r="Z31" s="20">
        <f t="shared" si="2"/>
        <v>84.495540494374382</v>
      </c>
      <c r="AA31" s="20">
        <f t="shared" si="3"/>
        <v>133.36715645676554</v>
      </c>
      <c r="AB31" s="64" t="s">
        <v>21</v>
      </c>
    </row>
    <row r="32" spans="1:28" ht="14.1" customHeight="1">
      <c r="A32" s="15" t="s">
        <v>22</v>
      </c>
      <c r="B32" s="13">
        <v>294.50000297500725</v>
      </c>
      <c r="C32" s="13">
        <v>299.10890355000384</v>
      </c>
      <c r="D32" s="13">
        <v>303.85368144999791</v>
      </c>
      <c r="E32" s="13">
        <v>307.74201747500609</v>
      </c>
      <c r="F32" s="13">
        <v>306.74295364998943</v>
      </c>
      <c r="G32" s="13">
        <v>289.23570225000299</v>
      </c>
      <c r="H32" s="13">
        <v>279.37193560000213</v>
      </c>
      <c r="I32" s="13">
        <v>269.59233520000294</v>
      </c>
      <c r="J32" s="13">
        <v>261.89176502762473</v>
      </c>
      <c r="K32" s="13">
        <v>254.62118477387182</v>
      </c>
      <c r="L32" s="13">
        <v>240.96984006037584</v>
      </c>
      <c r="M32" s="13">
        <v>232.52514910327298</v>
      </c>
      <c r="N32" s="13">
        <v>226.69174438247413</v>
      </c>
      <c r="O32" s="13">
        <v>225.52010336114839</v>
      </c>
      <c r="P32" s="16">
        <v>221.78230693137709</v>
      </c>
      <c r="Q32" s="17">
        <v>229.66312601292341</v>
      </c>
      <c r="R32" s="17">
        <v>227.86277884524992</v>
      </c>
      <c r="S32" s="17">
        <v>239.62246861500026</v>
      </c>
      <c r="T32" s="17">
        <v>252.40971345500159</v>
      </c>
      <c r="U32" s="18">
        <v>238.51474693250009</v>
      </c>
      <c r="V32" s="18">
        <v>250.54033563499783</v>
      </c>
      <c r="W32" s="18">
        <v>254.07747004999999</v>
      </c>
      <c r="X32" s="19">
        <f t="shared" si="0"/>
        <v>-40.42253292500726</v>
      </c>
      <c r="Y32" s="20">
        <f t="shared" si="1"/>
        <v>86.274182507075309</v>
      </c>
      <c r="Z32" s="20">
        <f t="shared" si="2"/>
        <v>26.214691204750068</v>
      </c>
      <c r="AA32" s="20">
        <f t="shared" si="3"/>
        <v>111.50459558932766</v>
      </c>
      <c r="AB32" s="64" t="s">
        <v>23</v>
      </c>
    </row>
    <row r="33" spans="1:28" ht="14.1" customHeight="1">
      <c r="A33" s="15" t="s">
        <v>24</v>
      </c>
      <c r="B33" s="13">
        <v>214.16080144999705</v>
      </c>
      <c r="C33" s="13">
        <v>226.22081777499693</v>
      </c>
      <c r="D33" s="13">
        <v>237.97801609999101</v>
      </c>
      <c r="E33" s="13">
        <v>241.96065972500577</v>
      </c>
      <c r="F33" s="13">
        <v>253.5375623000017</v>
      </c>
      <c r="G33" s="13">
        <v>268.58241167500302</v>
      </c>
      <c r="H33" s="13">
        <v>264.75342157500586</v>
      </c>
      <c r="I33" s="13">
        <v>263.69258902500059</v>
      </c>
      <c r="J33" s="13">
        <v>270.89429479282455</v>
      </c>
      <c r="K33" s="13">
        <v>260.10763556169695</v>
      </c>
      <c r="L33" s="13">
        <v>254.83634735464827</v>
      </c>
      <c r="M33" s="13">
        <v>254.01898954250015</v>
      </c>
      <c r="N33" s="13">
        <v>254.21295145786863</v>
      </c>
      <c r="O33" s="13">
        <v>243.24979151675012</v>
      </c>
      <c r="P33" s="16">
        <v>252.39949387417241</v>
      </c>
      <c r="Q33" s="17">
        <v>238.82272128244796</v>
      </c>
      <c r="R33" s="17">
        <v>223.90991688665133</v>
      </c>
      <c r="S33" s="17">
        <v>217.35468388499913</v>
      </c>
      <c r="T33" s="17">
        <v>218.06285885500159</v>
      </c>
      <c r="U33" s="18">
        <v>228.12186850250191</v>
      </c>
      <c r="V33" s="18">
        <v>237.33092896250142</v>
      </c>
      <c r="W33" s="18">
        <v>242.95408430000001</v>
      </c>
      <c r="X33" s="19">
        <f t="shared" si="0"/>
        <v>28.793282850002953</v>
      </c>
      <c r="Y33" s="20">
        <f t="shared" si="1"/>
        <v>113.44470260433054</v>
      </c>
      <c r="Z33" s="20">
        <f t="shared" si="2"/>
        <v>19.044167413348674</v>
      </c>
      <c r="AA33" s="20">
        <f t="shared" si="3"/>
        <v>108.50528090856703</v>
      </c>
      <c r="AB33" s="64" t="s">
        <v>25</v>
      </c>
    </row>
    <row r="34" spans="1:28" ht="14.1" customHeight="1">
      <c r="A34" s="15" t="s">
        <v>26</v>
      </c>
      <c r="B34" s="13">
        <v>139.03901349999927</v>
      </c>
      <c r="C34" s="13">
        <v>143.175012799998</v>
      </c>
      <c r="D34" s="13">
        <v>152.08434425000456</v>
      </c>
      <c r="E34" s="13">
        <v>157.72008217500277</v>
      </c>
      <c r="F34" s="13">
        <v>165.35700277499677</v>
      </c>
      <c r="G34" s="13">
        <v>164.6960230499989</v>
      </c>
      <c r="H34" s="13">
        <v>176.46063707500133</v>
      </c>
      <c r="I34" s="13">
        <v>180.06051462499966</v>
      </c>
      <c r="J34" s="13">
        <v>188.86010131114932</v>
      </c>
      <c r="K34" s="13">
        <v>207.42931242482226</v>
      </c>
      <c r="L34" s="13">
        <v>214.68957189250438</v>
      </c>
      <c r="M34" s="13">
        <v>222.56159643327379</v>
      </c>
      <c r="N34" s="13">
        <v>237.11015740779533</v>
      </c>
      <c r="O34" s="13">
        <v>233.34630481047418</v>
      </c>
      <c r="P34" s="16">
        <v>243.35499029664879</v>
      </c>
      <c r="Q34" s="17">
        <v>230.98690327037374</v>
      </c>
      <c r="R34" s="17">
        <v>227.26273069744636</v>
      </c>
      <c r="S34" s="17">
        <v>228.31440595249762</v>
      </c>
      <c r="T34" s="17">
        <v>221.40789262499715</v>
      </c>
      <c r="U34" s="18">
        <v>214.30008642749982</v>
      </c>
      <c r="V34" s="18">
        <v>211.69676008249814</v>
      </c>
      <c r="W34" s="18">
        <v>209.70631310000005</v>
      </c>
      <c r="X34" s="19">
        <f t="shared" si="0"/>
        <v>70.667299600000774</v>
      </c>
      <c r="Y34" s="20">
        <f t="shared" si="1"/>
        <v>150.82551855131015</v>
      </c>
      <c r="Z34" s="20">
        <f t="shared" si="2"/>
        <v>-17.556417597446313</v>
      </c>
      <c r="AA34" s="20">
        <f t="shared" si="3"/>
        <v>92.274836466336808</v>
      </c>
      <c r="AB34" s="64" t="s">
        <v>27</v>
      </c>
    </row>
    <row r="35" spans="1:28" ht="14.1" customHeight="1">
      <c r="A35" s="15" t="s">
        <v>40</v>
      </c>
      <c r="B35" s="13">
        <v>85.692186600000355</v>
      </c>
      <c r="C35" s="13">
        <v>85.301457674999881</v>
      </c>
      <c r="D35" s="13">
        <v>83.288699325000465</v>
      </c>
      <c r="E35" s="13">
        <v>88.233821900000621</v>
      </c>
      <c r="F35" s="13">
        <v>83.504542975000433</v>
      </c>
      <c r="G35" s="13">
        <v>79.355102875000043</v>
      </c>
      <c r="H35" s="13">
        <v>70.415902775000191</v>
      </c>
      <c r="I35" s="13">
        <v>63.825350300000082</v>
      </c>
      <c r="J35" s="13">
        <v>64.334409145925022</v>
      </c>
      <c r="K35" s="13">
        <v>74.451155170049901</v>
      </c>
      <c r="L35" s="13">
        <v>78.535203043199886</v>
      </c>
      <c r="M35" s="13">
        <v>78.050988311200314</v>
      </c>
      <c r="N35" s="13">
        <v>91.166824640075248</v>
      </c>
      <c r="O35" s="13">
        <v>111.67354863167428</v>
      </c>
      <c r="P35" s="13">
        <v>127.2</v>
      </c>
      <c r="Q35" s="17">
        <v>125.88516349984985</v>
      </c>
      <c r="R35" s="17">
        <v>119.09359504177448</v>
      </c>
      <c r="S35" s="17">
        <v>120.76597568000037</v>
      </c>
      <c r="T35" s="17">
        <v>139.17693626250053</v>
      </c>
      <c r="U35" s="18">
        <v>146.98109063000001</v>
      </c>
      <c r="V35" s="18">
        <v>154.33792831499954</v>
      </c>
      <c r="W35" s="18">
        <v>174.91267564999998</v>
      </c>
      <c r="X35" s="19">
        <f t="shared" si="0"/>
        <v>89.220489049999628</v>
      </c>
      <c r="Y35" s="20">
        <f t="shared" si="1"/>
        <v>204.11741442247111</v>
      </c>
      <c r="Z35" s="20">
        <f t="shared" si="2"/>
        <v>55.819080608225505</v>
      </c>
      <c r="AA35" s="20">
        <f t="shared" si="3"/>
        <v>146.86992662254073</v>
      </c>
      <c r="AB35" s="64" t="s">
        <v>47</v>
      </c>
    </row>
    <row r="36" spans="1:28" ht="12.95" customHeight="1">
      <c r="A36" s="1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3"/>
      <c r="R36" s="23"/>
      <c r="S36" s="23"/>
      <c r="T36" s="23"/>
      <c r="U36" s="24"/>
      <c r="V36" s="24"/>
      <c r="W36" s="24"/>
      <c r="X36" s="9"/>
      <c r="Y36" s="10"/>
      <c r="Z36" s="10"/>
      <c r="AA36" s="10"/>
      <c r="AB36" s="63"/>
    </row>
    <row r="37" spans="1:28" ht="14.85" customHeight="1">
      <c r="A37" s="25" t="s">
        <v>8</v>
      </c>
      <c r="B37" s="6">
        <v>1929.2733060749954</v>
      </c>
      <c r="C37" s="6">
        <v>1966.5241496250042</v>
      </c>
      <c r="D37" s="6">
        <v>1960.8149615750167</v>
      </c>
      <c r="E37" s="6">
        <v>1958.7522855249945</v>
      </c>
      <c r="F37" s="6">
        <v>1943.2306120999972</v>
      </c>
      <c r="G37" s="6">
        <v>1891.6026483750106</v>
      </c>
      <c r="H37" s="6">
        <v>1851.0730491000077</v>
      </c>
      <c r="I37" s="6">
        <v>1828.3257227249915</v>
      </c>
      <c r="J37" s="6">
        <v>1829.5199990399221</v>
      </c>
      <c r="K37" s="6">
        <v>1832.5886105727955</v>
      </c>
      <c r="L37" s="6">
        <v>1801.4919078634923</v>
      </c>
      <c r="M37" s="6">
        <v>1811.5191165860451</v>
      </c>
      <c r="N37" s="6">
        <v>1838.0299325577835</v>
      </c>
      <c r="O37" s="6">
        <v>1887.8039924937973</v>
      </c>
      <c r="P37" s="6">
        <v>1907.9</v>
      </c>
      <c r="Q37" s="6">
        <v>1866.9002949641165</v>
      </c>
      <c r="R37" s="6">
        <v>1831.1213397289928</v>
      </c>
      <c r="S37" s="6">
        <v>1823.7600384724944</v>
      </c>
      <c r="T37" s="6">
        <v>1853.2998673200041</v>
      </c>
      <c r="U37" s="8">
        <v>1880.1733099075152</v>
      </c>
      <c r="V37" s="8">
        <v>1922.8891975700012</v>
      </c>
      <c r="W37" s="8">
        <v>1962.6083842500002</v>
      </c>
      <c r="X37" s="9">
        <f t="shared" si="0"/>
        <v>33.33507817500481</v>
      </c>
      <c r="Y37" s="10">
        <f t="shared" si="1"/>
        <v>101.72785670490737</v>
      </c>
      <c r="Z37" s="10">
        <f t="shared" si="2"/>
        <v>131.48704452100742</v>
      </c>
      <c r="AA37" s="10">
        <f t="shared" si="3"/>
        <v>107.18068440731882</v>
      </c>
      <c r="AB37" s="62" t="s">
        <v>45</v>
      </c>
    </row>
    <row r="38" spans="1:28" ht="14.1" customHeight="1">
      <c r="A38" s="26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7"/>
      <c r="R38" s="27"/>
      <c r="S38" s="27"/>
      <c r="T38" s="27"/>
      <c r="U38" s="28"/>
      <c r="V38" s="28"/>
      <c r="W38" s="28"/>
      <c r="X38" s="9"/>
      <c r="Y38" s="10"/>
      <c r="Z38" s="10"/>
      <c r="AA38" s="10"/>
      <c r="AB38" s="66" t="s">
        <v>49</v>
      </c>
    </row>
    <row r="39" spans="1:28" ht="22.5" customHeight="1">
      <c r="A39" s="29" t="s">
        <v>30</v>
      </c>
      <c r="B39" s="13">
        <v>367.997878299994</v>
      </c>
      <c r="C39" s="13">
        <v>351.71171862500518</v>
      </c>
      <c r="D39" s="13">
        <v>327.0428061500001</v>
      </c>
      <c r="E39" s="13">
        <v>304.41694212500028</v>
      </c>
      <c r="F39" s="13">
        <v>272.26301129999797</v>
      </c>
      <c r="G39" s="13">
        <v>245.60385220000052</v>
      </c>
      <c r="H39" s="13">
        <v>222.98547925000085</v>
      </c>
      <c r="I39" s="13">
        <v>229.6899031249992</v>
      </c>
      <c r="J39" s="13">
        <v>220.78783139405138</v>
      </c>
      <c r="K39" s="13">
        <v>198.68922098299805</v>
      </c>
      <c r="L39" s="13">
        <v>180.86659296165013</v>
      </c>
      <c r="M39" s="13">
        <v>169.80255150562542</v>
      </c>
      <c r="N39" s="13">
        <v>154.94592953099951</v>
      </c>
      <c r="O39" s="13">
        <v>157.95437020544904</v>
      </c>
      <c r="P39" s="16">
        <v>158.00599383334961</v>
      </c>
      <c r="Q39" s="17">
        <v>140.27587569232463</v>
      </c>
      <c r="R39" s="17">
        <v>125.66701641079969</v>
      </c>
      <c r="S39" s="17">
        <v>116.87408511999996</v>
      </c>
      <c r="T39" s="17">
        <v>99.968050839999933</v>
      </c>
      <c r="U39" s="18">
        <v>97.813403114999858</v>
      </c>
      <c r="V39" s="18">
        <v>93.673054304999766</v>
      </c>
      <c r="W39" s="18">
        <v>96.968374950000012</v>
      </c>
      <c r="X39" s="19">
        <f t="shared" si="0"/>
        <v>-271.029503349994</v>
      </c>
      <c r="Y39" s="20">
        <f t="shared" si="1"/>
        <v>26.350253810689317</v>
      </c>
      <c r="Z39" s="20">
        <f t="shared" si="2"/>
        <v>-28.698641460799678</v>
      </c>
      <c r="AA39" s="20">
        <f t="shared" si="3"/>
        <v>77.16294833722705</v>
      </c>
      <c r="AB39" s="67" t="s">
        <v>50</v>
      </c>
    </row>
    <row r="40" spans="1:28" ht="22.5" customHeight="1">
      <c r="A40" s="29" t="s">
        <v>31</v>
      </c>
      <c r="B40" s="13">
        <v>692.38008595000451</v>
      </c>
      <c r="C40" s="13">
        <v>709.17404077501635</v>
      </c>
      <c r="D40" s="13">
        <v>711.9173007749971</v>
      </c>
      <c r="E40" s="13">
        <v>718.72657600000571</v>
      </c>
      <c r="F40" s="13">
        <v>713.84055570001419</v>
      </c>
      <c r="G40" s="13">
        <v>694.6619123499969</v>
      </c>
      <c r="H40" s="13">
        <v>670.08543354999733</v>
      </c>
      <c r="I40" s="13">
        <v>619.21893554999122</v>
      </c>
      <c r="J40" s="13">
        <v>594.94186785916929</v>
      </c>
      <c r="K40" s="13">
        <v>622.92753150742658</v>
      </c>
      <c r="L40" s="13">
        <v>614.15319720780792</v>
      </c>
      <c r="M40" s="13">
        <v>606.4657365444308</v>
      </c>
      <c r="N40" s="13">
        <v>610.97313269658264</v>
      </c>
      <c r="O40" s="13">
        <v>611.54922603549051</v>
      </c>
      <c r="P40" s="16">
        <v>595.75054093013284</v>
      </c>
      <c r="Q40" s="17">
        <v>572.1318292103025</v>
      </c>
      <c r="R40" s="17">
        <v>545.97147076859858</v>
      </c>
      <c r="S40" s="17">
        <v>549.81001788500112</v>
      </c>
      <c r="T40" s="17">
        <v>529.57725229500534</v>
      </c>
      <c r="U40" s="18">
        <v>530.10601954500396</v>
      </c>
      <c r="V40" s="18">
        <v>541.39310661750017</v>
      </c>
      <c r="W40" s="18">
        <v>559.19246802500004</v>
      </c>
      <c r="X40" s="19">
        <f t="shared" si="0"/>
        <v>-133.18761792500447</v>
      </c>
      <c r="Y40" s="20">
        <f t="shared" si="1"/>
        <v>80.763800024337826</v>
      </c>
      <c r="Z40" s="20">
        <f t="shared" si="2"/>
        <v>13.220997256401461</v>
      </c>
      <c r="AA40" s="20">
        <f t="shared" si="3"/>
        <v>102.42155459840959</v>
      </c>
      <c r="AB40" s="67" t="s">
        <v>51</v>
      </c>
    </row>
    <row r="41" spans="1:28" ht="22.5" customHeight="1">
      <c r="A41" s="29" t="s">
        <v>32</v>
      </c>
      <c r="B41" s="13">
        <v>706.21170169999891</v>
      </c>
      <c r="C41" s="13">
        <v>754.9578063250201</v>
      </c>
      <c r="D41" s="13">
        <v>760.36078272498401</v>
      </c>
      <c r="E41" s="13">
        <v>771.38339745002111</v>
      </c>
      <c r="F41" s="13">
        <v>789.54231687499487</v>
      </c>
      <c r="G41" s="13">
        <v>781.86721035000903</v>
      </c>
      <c r="H41" s="13">
        <v>779.1465604499864</v>
      </c>
      <c r="I41" s="13">
        <v>795.63234662499246</v>
      </c>
      <c r="J41" s="13">
        <v>821.81769074020292</v>
      </c>
      <c r="K41" s="13">
        <v>802.72810671432546</v>
      </c>
      <c r="L41" s="13">
        <v>799.37879163079344</v>
      </c>
      <c r="M41" s="13">
        <v>813.42893213816296</v>
      </c>
      <c r="N41" s="13">
        <v>829.95875463424932</v>
      </c>
      <c r="O41" s="13">
        <v>854.13127745951147</v>
      </c>
      <c r="P41" s="16">
        <v>868.70627434851508</v>
      </c>
      <c r="Q41" s="17">
        <v>841.80796018314072</v>
      </c>
      <c r="R41" s="17">
        <v>829.1333608008764</v>
      </c>
      <c r="S41" s="17">
        <v>801.11484460001441</v>
      </c>
      <c r="T41" s="17">
        <v>801.45404486248526</v>
      </c>
      <c r="U41" s="18">
        <v>799.81765038251046</v>
      </c>
      <c r="V41" s="18">
        <v>799.7210217499985</v>
      </c>
      <c r="W41" s="18">
        <v>812.79801262500007</v>
      </c>
      <c r="X41" s="19">
        <f t="shared" si="0"/>
        <v>106.58631092500116</v>
      </c>
      <c r="Y41" s="20">
        <f t="shared" si="1"/>
        <v>115.09268547496816</v>
      </c>
      <c r="Z41" s="20">
        <f t="shared" si="2"/>
        <v>-16.335348175876334</v>
      </c>
      <c r="AA41" s="20">
        <f t="shared" si="3"/>
        <v>98.029828620078959</v>
      </c>
      <c r="AB41" s="67" t="s">
        <v>52</v>
      </c>
    </row>
    <row r="42" spans="1:28" ht="15" customHeight="1">
      <c r="A42" s="29" t="s">
        <v>33</v>
      </c>
      <c r="B42" s="13">
        <v>162.3428081000001</v>
      </c>
      <c r="C42" s="13">
        <v>150.48918589999874</v>
      </c>
      <c r="D42" s="13">
        <v>161.44446047500062</v>
      </c>
      <c r="E42" s="13">
        <v>164.07183054999871</v>
      </c>
      <c r="F42" s="13">
        <v>167.55561672500113</v>
      </c>
      <c r="G42" s="13">
        <v>169.42373270000041</v>
      </c>
      <c r="H42" s="13">
        <v>178.855575850002</v>
      </c>
      <c r="I42" s="13">
        <v>183.72053104999924</v>
      </c>
      <c r="J42" s="13">
        <v>191.9726090465015</v>
      </c>
      <c r="K42" s="13">
        <v>208.06072650407424</v>
      </c>
      <c r="L42" s="13">
        <v>206.56441412777423</v>
      </c>
      <c r="M42" s="13">
        <v>221.56335526734716</v>
      </c>
      <c r="N42" s="13">
        <v>242.10212431674802</v>
      </c>
      <c r="O42" s="13">
        <v>263.91964004334864</v>
      </c>
      <c r="P42" s="16">
        <v>285.3910295572731</v>
      </c>
      <c r="Q42" s="17">
        <v>312.64470279509885</v>
      </c>
      <c r="R42" s="17">
        <v>330.0902049129964</v>
      </c>
      <c r="S42" s="17">
        <v>355.74667112499554</v>
      </c>
      <c r="T42" s="17">
        <v>422.23975075250132</v>
      </c>
      <c r="U42" s="18">
        <v>452.17439214500092</v>
      </c>
      <c r="V42" s="18">
        <v>487.94866869500316</v>
      </c>
      <c r="W42" s="18">
        <v>493.54690072500006</v>
      </c>
      <c r="X42" s="19">
        <f t="shared" si="0"/>
        <v>331.20409262499993</v>
      </c>
      <c r="Y42" s="20">
        <f t="shared" si="1"/>
        <v>304.01525420268973</v>
      </c>
      <c r="Z42" s="20">
        <f t="shared" si="2"/>
        <v>163.45669581200366</v>
      </c>
      <c r="AA42" s="20">
        <f t="shared" si="3"/>
        <v>149.51879618938915</v>
      </c>
      <c r="AB42" s="67" t="s">
        <v>53</v>
      </c>
    </row>
    <row r="43" spans="1:28" ht="11.1" customHeight="1">
      <c r="A43" s="3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6"/>
      <c r="Q43" s="21"/>
      <c r="R43" s="21"/>
      <c r="S43" s="21"/>
      <c r="T43" s="21"/>
      <c r="U43" s="31"/>
      <c r="V43" s="31"/>
      <c r="W43" s="31"/>
      <c r="X43" s="9"/>
      <c r="Y43" s="10"/>
      <c r="Z43" s="10"/>
      <c r="AA43" s="10"/>
      <c r="AB43" s="68"/>
    </row>
    <row r="44" spans="1:28" ht="14.85" customHeight="1">
      <c r="A44" s="25" t="s">
        <v>28</v>
      </c>
      <c r="B44" s="6">
        <v>2309.3580127000155</v>
      </c>
      <c r="C44" s="6">
        <v>2311.5082452000142</v>
      </c>
      <c r="D44" s="6">
        <v>2313.6300771999727</v>
      </c>
      <c r="E44" s="6">
        <v>2319.3780657250072</v>
      </c>
      <c r="F44" s="6">
        <v>2305.8009726500045</v>
      </c>
      <c r="G44" s="6">
        <v>2246.7626221250125</v>
      </c>
      <c r="H44" s="6">
        <v>2173.0251881000158</v>
      </c>
      <c r="I44" s="6">
        <v>2143.347740950011</v>
      </c>
      <c r="J44" s="6">
        <v>2140.2965573138968</v>
      </c>
      <c r="K44" s="6">
        <v>2133.7854341087327</v>
      </c>
      <c r="L44" s="6">
        <v>2092.2379959102682</v>
      </c>
      <c r="M44" s="6">
        <v>2078.637188068717</v>
      </c>
      <c r="N44" s="6">
        <v>2141.4871531539816</v>
      </c>
      <c r="O44" s="6">
        <v>2223.3800007434911</v>
      </c>
      <c r="P44" s="22">
        <v>2275.8655816551313</v>
      </c>
      <c r="Q44" s="6">
        <v>2229.6753918218292</v>
      </c>
      <c r="R44" s="6">
        <v>2183.2196226681699</v>
      </c>
      <c r="S44" s="6">
        <v>2165.8552455600015</v>
      </c>
      <c r="T44" s="6">
        <v>2201.8805130275045</v>
      </c>
      <c r="U44" s="8">
        <v>2199.0903255625044</v>
      </c>
      <c r="V44" s="8">
        <v>2244.819919987528</v>
      </c>
      <c r="W44" s="8">
        <v>2294.1462914250001</v>
      </c>
      <c r="X44" s="9">
        <f t="shared" si="0"/>
        <v>-15.211721275015407</v>
      </c>
      <c r="Y44" s="10">
        <f t="shared" si="1"/>
        <v>99.341300864077354</v>
      </c>
      <c r="Z44" s="10">
        <f t="shared" si="2"/>
        <v>110.92666875683017</v>
      </c>
      <c r="AA44" s="10">
        <f t="shared" si="3"/>
        <v>105.08087540094861</v>
      </c>
      <c r="AB44" s="62" t="s">
        <v>48</v>
      </c>
    </row>
    <row r="45" spans="1:28" ht="14.1" customHeight="1">
      <c r="A45" s="26" t="s">
        <v>29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27"/>
      <c r="R45" s="27"/>
      <c r="S45" s="27"/>
      <c r="T45" s="27"/>
      <c r="U45" s="28"/>
      <c r="V45" s="28"/>
      <c r="W45" s="28"/>
      <c r="X45" s="9"/>
      <c r="Y45" s="10"/>
      <c r="Z45" s="10"/>
      <c r="AA45" s="10"/>
      <c r="AB45" s="66" t="s">
        <v>49</v>
      </c>
    </row>
    <row r="46" spans="1:28" ht="23.25" customHeight="1">
      <c r="A46" s="29" t="s">
        <v>34</v>
      </c>
      <c r="B46" s="13">
        <v>215.13601807499933</v>
      </c>
      <c r="C46" s="13">
        <v>211.72972432499776</v>
      </c>
      <c r="D46" s="13">
        <v>209.87794317499637</v>
      </c>
      <c r="E46" s="13">
        <v>189.11802709999927</v>
      </c>
      <c r="F46" s="13">
        <v>171.20064432500101</v>
      </c>
      <c r="G46" s="13">
        <v>169.08749804999957</v>
      </c>
      <c r="H46" s="13">
        <v>149.44402957500046</v>
      </c>
      <c r="I46" s="13">
        <v>144.94756264999978</v>
      </c>
      <c r="J46" s="13">
        <v>154.94477015169937</v>
      </c>
      <c r="K46" s="13">
        <v>118.78628459452436</v>
      </c>
      <c r="L46" s="13">
        <v>108.78929660622509</v>
      </c>
      <c r="M46" s="13">
        <v>100.95619877712484</v>
      </c>
      <c r="N46" s="13">
        <v>96.101149207324681</v>
      </c>
      <c r="O46" s="13">
        <v>107.41603493084989</v>
      </c>
      <c r="P46" s="13">
        <v>106.7</v>
      </c>
      <c r="Q46" s="17">
        <v>98.111698453924831</v>
      </c>
      <c r="R46" s="17">
        <v>89.047555421999945</v>
      </c>
      <c r="S46" s="17">
        <v>81.573148412500089</v>
      </c>
      <c r="T46" s="17">
        <v>84.589523987500229</v>
      </c>
      <c r="U46" s="18">
        <v>85.413193547500143</v>
      </c>
      <c r="V46" s="18">
        <v>85.185949437500213</v>
      </c>
      <c r="W46" s="18">
        <v>90.783589774999967</v>
      </c>
      <c r="X46" s="19">
        <f t="shared" si="0"/>
        <v>-124.35242829999936</v>
      </c>
      <c r="Y46" s="20">
        <f t="shared" si="1"/>
        <v>42.198229095860448</v>
      </c>
      <c r="Z46" s="20">
        <f t="shared" si="2"/>
        <v>1.7360343530000222</v>
      </c>
      <c r="AA46" s="20">
        <f t="shared" si="3"/>
        <v>101.94955868779651</v>
      </c>
      <c r="AB46" s="67" t="s">
        <v>50</v>
      </c>
    </row>
    <row r="47" spans="1:28" ht="22.5" customHeight="1">
      <c r="A47" s="29" t="s">
        <v>31</v>
      </c>
      <c r="B47" s="13">
        <v>1240.1689433249751</v>
      </c>
      <c r="C47" s="13">
        <v>1248.6339516249739</v>
      </c>
      <c r="D47" s="13">
        <v>1248.5331096500572</v>
      </c>
      <c r="E47" s="13">
        <v>1264.6224529499916</v>
      </c>
      <c r="F47" s="13">
        <v>1251.4281461499818</v>
      </c>
      <c r="G47" s="13">
        <v>1206.6311231250195</v>
      </c>
      <c r="H47" s="13">
        <v>1142.3528563249854</v>
      </c>
      <c r="I47" s="13">
        <v>1108.1948548500029</v>
      </c>
      <c r="J47" s="13">
        <v>1081.7371265505276</v>
      </c>
      <c r="K47" s="13">
        <v>1100.3256708661713</v>
      </c>
      <c r="L47" s="13">
        <v>1095.0647654521908</v>
      </c>
      <c r="M47" s="13">
        <v>1073.8156348842178</v>
      </c>
      <c r="N47" s="13">
        <v>1079.8956125236548</v>
      </c>
      <c r="O47" s="13">
        <v>1079.7405429003622</v>
      </c>
      <c r="P47" s="16">
        <v>1090.7455003447637</v>
      </c>
      <c r="Q47" s="13">
        <v>1042.2654232001166</v>
      </c>
      <c r="R47" s="17">
        <v>994.26814388597597</v>
      </c>
      <c r="S47" s="17">
        <v>971.71845796499304</v>
      </c>
      <c r="T47" s="17">
        <v>948.83205596999198</v>
      </c>
      <c r="U47" s="18">
        <v>913.28495194750678</v>
      </c>
      <c r="V47" s="18">
        <v>927.62661211251827</v>
      </c>
      <c r="W47" s="18">
        <v>929.94142042500027</v>
      </c>
      <c r="X47" s="19">
        <f t="shared" si="0"/>
        <v>-310.22752289997482</v>
      </c>
      <c r="Y47" s="20">
        <f t="shared" si="1"/>
        <v>74.985059530015789</v>
      </c>
      <c r="Z47" s="20">
        <f t="shared" si="2"/>
        <v>-64.3267234609757</v>
      </c>
      <c r="AA47" s="20">
        <f t="shared" si="3"/>
        <v>93.530243943091392</v>
      </c>
      <c r="AB47" s="67" t="s">
        <v>51</v>
      </c>
    </row>
    <row r="48" spans="1:28" ht="22.5" customHeight="1">
      <c r="A48" s="29" t="s">
        <v>32</v>
      </c>
      <c r="B48" s="13">
        <v>582.72978479998903</v>
      </c>
      <c r="C48" s="13">
        <v>589.28410652500065</v>
      </c>
      <c r="D48" s="13">
        <v>592.11139085000309</v>
      </c>
      <c r="E48" s="13">
        <v>605.01850172500167</v>
      </c>
      <c r="F48" s="13">
        <v>621.80429834998563</v>
      </c>
      <c r="G48" s="13">
        <v>622.54397397499019</v>
      </c>
      <c r="H48" s="13">
        <v>622.52512859999729</v>
      </c>
      <c r="I48" s="13">
        <v>628.915954375002</v>
      </c>
      <c r="J48" s="13">
        <v>635.99488148880448</v>
      </c>
      <c r="K48" s="13">
        <v>631.113435000658</v>
      </c>
      <c r="L48" s="13">
        <v>611.6941823563543</v>
      </c>
      <c r="M48" s="13">
        <v>613.83612930680181</v>
      </c>
      <c r="N48" s="13">
        <v>652.49707471186252</v>
      </c>
      <c r="O48" s="13">
        <v>716.19068499056448</v>
      </c>
      <c r="P48" s="16">
        <v>736.9137372135981</v>
      </c>
      <c r="Q48" s="17">
        <v>722.66548754843598</v>
      </c>
      <c r="R48" s="17">
        <v>711.3563357749556</v>
      </c>
      <c r="S48" s="17">
        <v>698.06502407999096</v>
      </c>
      <c r="T48" s="17">
        <v>708.90942925249703</v>
      </c>
      <c r="U48" s="18">
        <v>737.96135597500199</v>
      </c>
      <c r="V48" s="18">
        <v>747.85942092501193</v>
      </c>
      <c r="W48" s="18">
        <v>757.89594947499961</v>
      </c>
      <c r="X48" s="19">
        <f t="shared" si="0"/>
        <v>175.16616467501058</v>
      </c>
      <c r="Y48" s="20">
        <f t="shared" si="1"/>
        <v>130.05958666333368</v>
      </c>
      <c r="Z48" s="20">
        <f t="shared" si="2"/>
        <v>46.539613700044015</v>
      </c>
      <c r="AA48" s="20">
        <f t="shared" si="3"/>
        <v>106.54237705626724</v>
      </c>
      <c r="AB48" s="67" t="s">
        <v>52</v>
      </c>
    </row>
    <row r="49" spans="1:28" ht="14.1" customHeight="1">
      <c r="A49" s="29" t="s">
        <v>33</v>
      </c>
      <c r="B49" s="13">
        <v>270.94903185000226</v>
      </c>
      <c r="C49" s="13">
        <v>261.52207944999896</v>
      </c>
      <c r="D49" s="13">
        <v>263.09064897499371</v>
      </c>
      <c r="E49" s="13">
        <v>260.47259827500187</v>
      </c>
      <c r="F49" s="13">
        <v>261.35329460000111</v>
      </c>
      <c r="G49" s="13">
        <v>248.39848415000117</v>
      </c>
      <c r="H49" s="13">
        <v>258.7031736000024</v>
      </c>
      <c r="I49" s="13">
        <v>261.26068972500173</v>
      </c>
      <c r="J49" s="13">
        <v>267.61977912287489</v>
      </c>
      <c r="K49" s="13">
        <v>282.81504163894596</v>
      </c>
      <c r="L49" s="13">
        <v>275.87397856129644</v>
      </c>
      <c r="M49" s="13">
        <v>289.74547820837347</v>
      </c>
      <c r="N49" s="13">
        <v>312.86655219522191</v>
      </c>
      <c r="O49" s="13">
        <v>319.80229614252636</v>
      </c>
      <c r="P49" s="16">
        <v>341.33094481739789</v>
      </c>
      <c r="Q49" s="17">
        <v>366.33589783260169</v>
      </c>
      <c r="R49" s="17">
        <v>388.25407292802123</v>
      </c>
      <c r="S49" s="17">
        <v>414.02091813999772</v>
      </c>
      <c r="T49" s="17">
        <v>459.48706631749923</v>
      </c>
      <c r="U49" s="18">
        <v>462.29848622749586</v>
      </c>
      <c r="V49" s="18">
        <v>484.03673837999776</v>
      </c>
      <c r="W49" s="18">
        <v>515.43761747500002</v>
      </c>
      <c r="X49" s="19">
        <f t="shared" si="0"/>
        <v>244.48858562499777</v>
      </c>
      <c r="Y49" s="20">
        <f t="shared" si="1"/>
        <v>190.23416099908673</v>
      </c>
      <c r="Z49" s="20">
        <f t="shared" si="2"/>
        <v>127.18354454697879</v>
      </c>
      <c r="AA49" s="20">
        <f t="shared" si="3"/>
        <v>132.75781335346286</v>
      </c>
      <c r="AB49" s="67" t="s">
        <v>53</v>
      </c>
    </row>
    <row r="50" spans="1:28" ht="6.75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34"/>
      <c r="S50" s="34"/>
      <c r="T50" s="34"/>
      <c r="U50" s="35"/>
      <c r="V50" s="35"/>
      <c r="W50" s="35"/>
      <c r="X50" s="36"/>
      <c r="Y50" s="33"/>
      <c r="Z50" s="33"/>
      <c r="AA50" s="33"/>
      <c r="AB50" s="69"/>
    </row>
    <row r="51" spans="1:28">
      <c r="A51" s="37"/>
      <c r="B51" s="37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</row>
    <row r="52" spans="1:28">
      <c r="A52" s="37"/>
      <c r="B52" s="37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</row>
    <row r="53" spans="1:28">
      <c r="A53" s="40"/>
    </row>
    <row r="61" spans="1:28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>
      <c r="A62" s="37"/>
      <c r="B62" s="37"/>
      <c r="C62" s="3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9"/>
    </row>
  </sheetData>
  <mergeCells count="31">
    <mergeCell ref="V6:V10"/>
    <mergeCell ref="AB6:AB10"/>
    <mergeCell ref="X6:AA6"/>
    <mergeCell ref="L6:L10"/>
    <mergeCell ref="N6:N10"/>
    <mergeCell ref="X8:X10"/>
    <mergeCell ref="Y8:Y10"/>
    <mergeCell ref="Z7:AA7"/>
    <mergeCell ref="Z8:Z10"/>
    <mergeCell ref="AA8:AA10"/>
    <mergeCell ref="X7:Y7"/>
    <mergeCell ref="M6:M10"/>
    <mergeCell ref="T6:T10"/>
    <mergeCell ref="O6:O10"/>
    <mergeCell ref="P6:P10"/>
    <mergeCell ref="W6:W10"/>
    <mergeCell ref="Q6:Q10"/>
    <mergeCell ref="U6:U10"/>
    <mergeCell ref="A6:A10"/>
    <mergeCell ref="B6:B10"/>
    <mergeCell ref="D6:D10"/>
    <mergeCell ref="I6:I10"/>
    <mergeCell ref="C6:C10"/>
    <mergeCell ref="E6:E10"/>
    <mergeCell ref="F6:F10"/>
    <mergeCell ref="G6:G10"/>
    <mergeCell ref="H6:H10"/>
    <mergeCell ref="J6:J10"/>
    <mergeCell ref="K6:K10"/>
    <mergeCell ref="R6:R10"/>
    <mergeCell ref="S6:S10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8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4-14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2014-11-13T10:01:46Z</cp:lastPrinted>
  <dcterms:created xsi:type="dcterms:W3CDTF">2008-12-18T13:26:58Z</dcterms:created>
  <dcterms:modified xsi:type="dcterms:W3CDTF">2017-11-16T08:19:13Z</dcterms:modified>
</cp:coreProperties>
</file>