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135" windowWidth="11010" windowHeight="12030"/>
  </bookViews>
  <sheets>
    <sheet name="7203" sheetId="2" r:id="rId1"/>
  </sheets>
  <calcPr calcId="125725"/>
</workbook>
</file>

<file path=xl/calcChain.xml><?xml version="1.0" encoding="utf-8"?>
<calcChain xmlns="http://schemas.openxmlformats.org/spreadsheetml/2006/main">
  <c r="I71" i="2"/>
  <c r="G71"/>
  <c r="D71"/>
  <c r="C71"/>
  <c r="B71"/>
  <c r="D70"/>
  <c r="C70"/>
  <c r="B70"/>
  <c r="D69"/>
  <c r="C69"/>
  <c r="B69"/>
  <c r="D68"/>
  <c r="C68"/>
  <c r="B68"/>
  <c r="I67"/>
  <c r="H67"/>
  <c r="G67"/>
  <c r="D67"/>
  <c r="C67"/>
  <c r="B67"/>
  <c r="I66"/>
  <c r="H66"/>
  <c r="G66"/>
  <c r="D66"/>
  <c r="C66"/>
  <c r="B66"/>
  <c r="I65"/>
  <c r="H65"/>
  <c r="G65"/>
  <c r="D65"/>
  <c r="C65"/>
  <c r="B65"/>
  <c r="I64"/>
  <c r="H64"/>
  <c r="G64"/>
  <c r="D64"/>
  <c r="I70" s="1"/>
  <c r="C64"/>
  <c r="H70" s="1"/>
  <c r="B64"/>
  <c r="G70" s="1"/>
  <c r="I63"/>
  <c r="H63"/>
  <c r="G63"/>
  <c r="D63"/>
  <c r="C63"/>
  <c r="B63"/>
  <c r="I62"/>
  <c r="H62"/>
  <c r="G62"/>
  <c r="D62"/>
  <c r="C62"/>
  <c r="B62"/>
  <c r="I61"/>
  <c r="H61"/>
  <c r="H71" s="1"/>
  <c r="G61"/>
  <c r="D61"/>
  <c r="C61"/>
  <c r="B61"/>
  <c r="I60"/>
  <c r="H60"/>
  <c r="G60"/>
  <c r="D60"/>
  <c r="I69" s="1"/>
  <c r="C60"/>
  <c r="H69" s="1"/>
  <c r="B60"/>
  <c r="G69" s="1"/>
  <c r="I59"/>
  <c r="H59"/>
  <c r="G59"/>
</calcChain>
</file>

<file path=xl/sharedStrings.xml><?xml version="1.0" encoding="utf-8"?>
<sst xmlns="http://schemas.openxmlformats.org/spreadsheetml/2006/main" count="47" uniqueCount="35">
  <si>
    <t>Věk</t>
  </si>
  <si>
    <t>Muži</t>
  </si>
  <si>
    <t>Ženy</t>
  </si>
  <si>
    <t>Obě pohlaví</t>
  </si>
  <si>
    <t>Celkem</t>
  </si>
  <si>
    <t>100+</t>
  </si>
  <si>
    <t>Prům. věk</t>
  </si>
  <si>
    <t>Index stáří</t>
  </si>
  <si>
    <t>(65+/0-14)</t>
  </si>
  <si>
    <t>Věk. skupina</t>
  </si>
  <si>
    <t>55 - 59</t>
  </si>
  <si>
    <t>60 - 64</t>
  </si>
  <si>
    <t>1 - 4</t>
  </si>
  <si>
    <t>65 - 69</t>
  </si>
  <si>
    <t>5 - 9</t>
  </si>
  <si>
    <t>70 - 74</t>
  </si>
  <si>
    <t>10 - 14</t>
  </si>
  <si>
    <t>75 - 79</t>
  </si>
  <si>
    <t>15 - 19</t>
  </si>
  <si>
    <t>80 - 84</t>
  </si>
  <si>
    <t>20 - 24</t>
  </si>
  <si>
    <t>85 - 89</t>
  </si>
  <si>
    <t>25 - 29</t>
  </si>
  <si>
    <t>90 - 94</t>
  </si>
  <si>
    <t>30 - 34</t>
  </si>
  <si>
    <t>95+</t>
  </si>
  <si>
    <t>35 - 39</t>
  </si>
  <si>
    <t>40 - 44</t>
  </si>
  <si>
    <t>0 - 14</t>
  </si>
  <si>
    <t>45 - 49</t>
  </si>
  <si>
    <t>15 - 64</t>
  </si>
  <si>
    <t>50 - 54</t>
  </si>
  <si>
    <t>65+</t>
  </si>
  <si>
    <t>Tab. 38 Věkové složení obyvatel podle pohlaví, jednotek věku a pětiletých věkových 
             skupin ve správním obvodu obce s rozšířenou působností Kroměříž
             k 31. 12. 2015</t>
  </si>
  <si>
    <t xml:space="preserve">-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</si>
</sst>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\-#,##0\ "/>
    <numFmt numFmtId="166" formatCode="#,##0.0_ ;\-#,##0.0\ "/>
  </numFmts>
  <fonts count="7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165" fontId="5" fillId="0" borderId="2" xfId="0" applyNumberFormat="1" applyFont="1" applyBorder="1"/>
    <xf numFmtId="165" fontId="5" fillId="0" borderId="3" xfId="0" applyNumberFormat="1" applyFont="1" applyBorder="1"/>
    <xf numFmtId="0" fontId="4" fillId="0" borderId="4" xfId="0" applyFont="1" applyBorder="1" applyAlignment="1">
      <alignment horizontal="center"/>
    </xf>
    <xf numFmtId="165" fontId="5" fillId="0" borderId="5" xfId="0" applyNumberFormat="1" applyFont="1" applyBorder="1"/>
    <xf numFmtId="165" fontId="5" fillId="0" borderId="6" xfId="0" applyNumberFormat="1" applyFont="1" applyBorder="1"/>
    <xf numFmtId="0" fontId="3" fillId="0" borderId="4" xfId="0" applyFont="1" applyBorder="1" applyAlignment="1">
      <alignment horizontal="center"/>
    </xf>
    <xf numFmtId="166" fontId="3" fillId="0" borderId="5" xfId="0" applyNumberFormat="1" applyFont="1" applyBorder="1"/>
    <xf numFmtId="166" fontId="3" fillId="0" borderId="6" xfId="0" applyNumberFormat="1" applyFont="1" applyBorder="1"/>
    <xf numFmtId="0" fontId="4" fillId="0" borderId="7" xfId="0" quotePrefix="1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3" fillId="0" borderId="1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4" fillId="0" borderId="1" xfId="0" quotePrefix="1" applyFont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4" fillId="0" borderId="4" xfId="0" quotePrefix="1" applyFont="1" applyBorder="1" applyAlignment="1">
      <alignment horizontal="center"/>
    </xf>
    <xf numFmtId="165" fontId="4" fillId="0" borderId="5" xfId="0" applyNumberFormat="1" applyFont="1" applyBorder="1"/>
    <xf numFmtId="165" fontId="4" fillId="0" borderId="6" xfId="0" applyNumberFormat="1" applyFont="1" applyBorder="1"/>
    <xf numFmtId="0" fontId="6" fillId="0" borderId="0" xfId="0" applyFont="1"/>
    <xf numFmtId="0" fontId="3" fillId="0" borderId="4" xfId="0" quotePrefix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6" xfId="0" applyNumberFormat="1" applyFont="1" applyBorder="1"/>
    <xf numFmtId="165" fontId="6" fillId="0" borderId="0" xfId="0" applyNumberFormat="1" applyFont="1"/>
    <xf numFmtId="0" fontId="4" fillId="0" borderId="7" xfId="0" quotePrefix="1" applyFont="1" applyBorder="1" applyAlignment="1">
      <alignment horizontal="center"/>
    </xf>
    <xf numFmtId="165" fontId="4" fillId="0" borderId="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165" fontId="3" fillId="0" borderId="8" xfId="0" applyNumberFormat="1" applyFont="1" applyBorder="1"/>
    <xf numFmtId="165" fontId="3" fillId="0" borderId="9" xfId="0" applyNumberFormat="1" applyFont="1" applyBorder="1"/>
    <xf numFmtId="0" fontId="3" fillId="0" borderId="0" xfId="0" quotePrefix="1" applyFont="1" applyBorder="1" applyAlignment="1">
      <alignment horizontal="center"/>
    </xf>
    <xf numFmtId="164" fontId="1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8" xfId="0" applyNumberFormat="1" applyFont="1" applyBorder="1"/>
    <xf numFmtId="165" fontId="4" fillId="0" borderId="9" xfId="0" applyNumberFormat="1" applyFont="1" applyBorder="1"/>
    <xf numFmtId="165" fontId="5" fillId="0" borderId="5" xfId="0" quotePrefix="1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0" borderId="6" xfId="0" quotePrefix="1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showGridLines="0" tabSelected="1" workbookViewId="0">
      <selection activeCell="A2" sqref="A2"/>
    </sheetView>
  </sheetViews>
  <sheetFormatPr defaultRowHeight="12.75"/>
  <cols>
    <col min="1" max="1" width="11.7109375" customWidth="1"/>
    <col min="2" max="3" width="8.7109375" customWidth="1"/>
    <col min="4" max="4" width="11.7109375" customWidth="1"/>
    <col min="5" max="5" width="4.7109375" customWidth="1"/>
    <col min="6" max="6" width="11.7109375" customWidth="1"/>
    <col min="7" max="8" width="8.7109375" customWidth="1"/>
    <col min="9" max="9" width="11.7109375" customWidth="1"/>
    <col min="10" max="11" width="11.42578125" bestFit="1" customWidth="1"/>
  </cols>
  <sheetData>
    <row r="1" spans="1:9" ht="38.1" customHeight="1">
      <c r="A1" s="51" t="s">
        <v>33</v>
      </c>
      <c r="B1" s="51"/>
      <c r="C1" s="51"/>
      <c r="D1" s="51"/>
      <c r="E1" s="51"/>
      <c r="F1" s="51"/>
      <c r="G1" s="51"/>
      <c r="H1" s="51"/>
      <c r="I1" s="51"/>
    </row>
    <row r="2" spans="1:9" ht="12.75" customHeight="1" thickBot="1"/>
    <row r="3" spans="1:9" ht="11.45" customHeight="1" thickBot="1">
      <c r="A3" s="46" t="s">
        <v>0</v>
      </c>
      <c r="B3" s="47" t="s">
        <v>1</v>
      </c>
      <c r="C3" s="47" t="s">
        <v>2</v>
      </c>
      <c r="D3" s="48" t="s">
        <v>3</v>
      </c>
      <c r="E3" s="49"/>
      <c r="F3" s="46" t="s">
        <v>0</v>
      </c>
      <c r="G3" s="47" t="s">
        <v>1</v>
      </c>
      <c r="H3" s="47" t="s">
        <v>2</v>
      </c>
      <c r="I3" s="48" t="s">
        <v>3</v>
      </c>
    </row>
    <row r="4" spans="1:9" ht="11.1" customHeight="1">
      <c r="A4" s="17" t="s">
        <v>4</v>
      </c>
      <c r="B4" s="18">
        <v>33769</v>
      </c>
      <c r="C4" s="18">
        <v>35566</v>
      </c>
      <c r="D4" s="19">
        <v>69335</v>
      </c>
      <c r="E4" s="2"/>
      <c r="F4" s="3">
        <v>51</v>
      </c>
      <c r="G4" s="4">
        <v>533</v>
      </c>
      <c r="H4" s="4">
        <v>494</v>
      </c>
      <c r="I4" s="5">
        <v>1027</v>
      </c>
    </row>
    <row r="5" spans="1:9" ht="9.9499999999999993" customHeight="1">
      <c r="A5" s="6">
        <v>0</v>
      </c>
      <c r="B5" s="26">
        <v>356</v>
      </c>
      <c r="C5" s="26">
        <v>330</v>
      </c>
      <c r="D5" s="27">
        <v>686</v>
      </c>
      <c r="E5" s="2"/>
      <c r="F5" s="6">
        <v>52</v>
      </c>
      <c r="G5" s="7">
        <v>455</v>
      </c>
      <c r="H5" s="7">
        <v>477</v>
      </c>
      <c r="I5" s="8">
        <v>932</v>
      </c>
    </row>
    <row r="6" spans="1:9" ht="9.9499999999999993" customHeight="1">
      <c r="A6" s="6">
        <v>1</v>
      </c>
      <c r="B6" s="26">
        <v>327</v>
      </c>
      <c r="C6" s="26">
        <v>325</v>
      </c>
      <c r="D6" s="27">
        <v>652</v>
      </c>
      <c r="E6" s="2"/>
      <c r="F6" s="6">
        <v>53</v>
      </c>
      <c r="G6" s="7">
        <v>415</v>
      </c>
      <c r="H6" s="7">
        <v>444</v>
      </c>
      <c r="I6" s="8">
        <v>859</v>
      </c>
    </row>
    <row r="7" spans="1:9" ht="9.9499999999999993" customHeight="1">
      <c r="A7" s="6">
        <v>2</v>
      </c>
      <c r="B7" s="26">
        <v>344</v>
      </c>
      <c r="C7" s="26">
        <v>308</v>
      </c>
      <c r="D7" s="27">
        <v>652</v>
      </c>
      <c r="E7" s="2"/>
      <c r="F7" s="6">
        <v>54</v>
      </c>
      <c r="G7" s="7">
        <v>410</v>
      </c>
      <c r="H7" s="7">
        <v>460</v>
      </c>
      <c r="I7" s="8">
        <v>870</v>
      </c>
    </row>
    <row r="8" spans="1:9" ht="9.9499999999999993" customHeight="1">
      <c r="A8" s="6">
        <v>3</v>
      </c>
      <c r="B8" s="26">
        <v>365</v>
      </c>
      <c r="C8" s="26">
        <v>297</v>
      </c>
      <c r="D8" s="27">
        <v>662</v>
      </c>
      <c r="E8" s="2"/>
      <c r="F8" s="6">
        <v>55</v>
      </c>
      <c r="G8" s="7">
        <v>459</v>
      </c>
      <c r="H8" s="7">
        <v>426</v>
      </c>
      <c r="I8" s="8">
        <v>885</v>
      </c>
    </row>
    <row r="9" spans="1:9" ht="9.9499999999999993" customHeight="1">
      <c r="A9" s="6">
        <v>4</v>
      </c>
      <c r="B9" s="26">
        <v>320</v>
      </c>
      <c r="C9" s="26">
        <v>326</v>
      </c>
      <c r="D9" s="27">
        <v>646</v>
      </c>
      <c r="E9" s="2"/>
      <c r="F9" s="6">
        <v>56</v>
      </c>
      <c r="G9" s="7">
        <v>403</v>
      </c>
      <c r="H9" s="7">
        <v>409</v>
      </c>
      <c r="I9" s="8">
        <v>812</v>
      </c>
    </row>
    <row r="10" spans="1:9" ht="9.9499999999999993" customHeight="1">
      <c r="A10" s="6">
        <v>5</v>
      </c>
      <c r="B10" s="26">
        <v>388</v>
      </c>
      <c r="C10" s="26">
        <v>367</v>
      </c>
      <c r="D10" s="27">
        <v>755</v>
      </c>
      <c r="E10" s="2"/>
      <c r="F10" s="6">
        <v>57</v>
      </c>
      <c r="G10" s="7">
        <v>457</v>
      </c>
      <c r="H10" s="7">
        <v>455</v>
      </c>
      <c r="I10" s="8">
        <v>912</v>
      </c>
    </row>
    <row r="11" spans="1:9" ht="9.9499999999999993" customHeight="1">
      <c r="A11" s="6">
        <v>6</v>
      </c>
      <c r="B11" s="26">
        <v>374</v>
      </c>
      <c r="C11" s="26">
        <v>361</v>
      </c>
      <c r="D11" s="27">
        <v>735</v>
      </c>
      <c r="E11" s="2"/>
      <c r="F11" s="6">
        <v>58</v>
      </c>
      <c r="G11" s="7">
        <v>495</v>
      </c>
      <c r="H11" s="7">
        <v>487</v>
      </c>
      <c r="I11" s="8">
        <v>982</v>
      </c>
    </row>
    <row r="12" spans="1:9" ht="9.9499999999999993" customHeight="1">
      <c r="A12" s="6">
        <v>7</v>
      </c>
      <c r="B12" s="26">
        <v>366</v>
      </c>
      <c r="C12" s="26">
        <v>353</v>
      </c>
      <c r="D12" s="27">
        <v>719</v>
      </c>
      <c r="E12" s="2"/>
      <c r="F12" s="6">
        <v>59</v>
      </c>
      <c r="G12" s="7">
        <v>521</v>
      </c>
      <c r="H12" s="7">
        <v>464</v>
      </c>
      <c r="I12" s="8">
        <v>985</v>
      </c>
    </row>
    <row r="13" spans="1:9" ht="9.9499999999999993" customHeight="1">
      <c r="A13" s="6">
        <v>8</v>
      </c>
      <c r="B13" s="26">
        <v>407</v>
      </c>
      <c r="C13" s="26">
        <v>387</v>
      </c>
      <c r="D13" s="27">
        <v>794</v>
      </c>
      <c r="E13" s="2"/>
      <c r="F13" s="6">
        <v>60</v>
      </c>
      <c r="G13" s="7">
        <v>533</v>
      </c>
      <c r="H13" s="7">
        <v>538</v>
      </c>
      <c r="I13" s="8">
        <v>1071</v>
      </c>
    </row>
    <row r="14" spans="1:9" ht="9.9499999999999993" customHeight="1">
      <c r="A14" s="6">
        <v>9</v>
      </c>
      <c r="B14" s="26">
        <v>349</v>
      </c>
      <c r="C14" s="26">
        <v>324</v>
      </c>
      <c r="D14" s="27">
        <v>673</v>
      </c>
      <c r="E14" s="2"/>
      <c r="F14" s="6">
        <v>61</v>
      </c>
      <c r="G14" s="7">
        <v>481</v>
      </c>
      <c r="H14" s="7">
        <v>552</v>
      </c>
      <c r="I14" s="8">
        <v>1033</v>
      </c>
    </row>
    <row r="15" spans="1:9" ht="9.9499999999999993" customHeight="1">
      <c r="A15" s="6">
        <v>10</v>
      </c>
      <c r="B15" s="26">
        <v>328</v>
      </c>
      <c r="C15" s="26">
        <v>312</v>
      </c>
      <c r="D15" s="27">
        <v>640</v>
      </c>
      <c r="E15" s="2"/>
      <c r="F15" s="6">
        <v>62</v>
      </c>
      <c r="G15" s="7">
        <v>492</v>
      </c>
      <c r="H15" s="7">
        <v>540</v>
      </c>
      <c r="I15" s="8">
        <v>1032</v>
      </c>
    </row>
    <row r="16" spans="1:9" ht="9.9499999999999993" customHeight="1">
      <c r="A16" s="6">
        <v>11</v>
      </c>
      <c r="B16" s="26">
        <v>333</v>
      </c>
      <c r="C16" s="26">
        <v>324</v>
      </c>
      <c r="D16" s="27">
        <v>657</v>
      </c>
      <c r="E16" s="2"/>
      <c r="F16" s="6">
        <v>63</v>
      </c>
      <c r="G16" s="7">
        <v>481</v>
      </c>
      <c r="H16" s="7">
        <v>553</v>
      </c>
      <c r="I16" s="8">
        <v>1034</v>
      </c>
    </row>
    <row r="17" spans="1:9" ht="9.9499999999999993" customHeight="1">
      <c r="A17" s="6">
        <v>12</v>
      </c>
      <c r="B17" s="26">
        <v>318</v>
      </c>
      <c r="C17" s="26">
        <v>287</v>
      </c>
      <c r="D17" s="27">
        <v>605</v>
      </c>
      <c r="E17" s="2"/>
      <c r="F17" s="6">
        <v>64</v>
      </c>
      <c r="G17" s="7">
        <v>442</v>
      </c>
      <c r="H17" s="7">
        <v>587</v>
      </c>
      <c r="I17" s="8">
        <v>1029</v>
      </c>
    </row>
    <row r="18" spans="1:9" ht="9.9499999999999993" customHeight="1">
      <c r="A18" s="6">
        <v>13</v>
      </c>
      <c r="B18" s="26">
        <v>307</v>
      </c>
      <c r="C18" s="26">
        <v>295</v>
      </c>
      <c r="D18" s="27">
        <v>602</v>
      </c>
      <c r="E18" s="2"/>
      <c r="F18" s="6">
        <v>65</v>
      </c>
      <c r="G18" s="7">
        <v>471</v>
      </c>
      <c r="H18" s="7">
        <v>536</v>
      </c>
      <c r="I18" s="8">
        <v>1007</v>
      </c>
    </row>
    <row r="19" spans="1:9" ht="9.9499999999999993" customHeight="1">
      <c r="A19" s="6">
        <v>14</v>
      </c>
      <c r="B19" s="26">
        <v>304</v>
      </c>
      <c r="C19" s="26">
        <v>332</v>
      </c>
      <c r="D19" s="27">
        <v>636</v>
      </c>
      <c r="E19" s="2"/>
      <c r="F19" s="6">
        <v>66</v>
      </c>
      <c r="G19" s="7">
        <v>427</v>
      </c>
      <c r="H19" s="7">
        <v>529</v>
      </c>
      <c r="I19" s="8">
        <v>956</v>
      </c>
    </row>
    <row r="20" spans="1:9" ht="9.9499999999999993" customHeight="1">
      <c r="A20" s="6">
        <v>15</v>
      </c>
      <c r="B20" s="26">
        <v>315</v>
      </c>
      <c r="C20" s="26">
        <v>266</v>
      </c>
      <c r="D20" s="27">
        <v>581</v>
      </c>
      <c r="E20" s="2"/>
      <c r="F20" s="6">
        <v>67</v>
      </c>
      <c r="G20" s="7">
        <v>444</v>
      </c>
      <c r="H20" s="7">
        <v>473</v>
      </c>
      <c r="I20" s="8">
        <v>917</v>
      </c>
    </row>
    <row r="21" spans="1:9" ht="9.9499999999999993" customHeight="1">
      <c r="A21" s="6">
        <v>16</v>
      </c>
      <c r="B21" s="26">
        <v>292</v>
      </c>
      <c r="C21" s="26">
        <v>277</v>
      </c>
      <c r="D21" s="27">
        <v>569</v>
      </c>
      <c r="E21" s="2"/>
      <c r="F21" s="6">
        <v>68</v>
      </c>
      <c r="G21" s="7">
        <v>433</v>
      </c>
      <c r="H21" s="7">
        <v>468</v>
      </c>
      <c r="I21" s="8">
        <v>901</v>
      </c>
    </row>
    <row r="22" spans="1:9" ht="9.9499999999999993" customHeight="1">
      <c r="A22" s="6">
        <v>17</v>
      </c>
      <c r="B22" s="26">
        <v>325</v>
      </c>
      <c r="C22" s="26">
        <v>295</v>
      </c>
      <c r="D22" s="27">
        <v>620</v>
      </c>
      <c r="E22" s="2"/>
      <c r="F22" s="6">
        <v>69</v>
      </c>
      <c r="G22" s="7">
        <v>383</v>
      </c>
      <c r="H22" s="7">
        <v>466</v>
      </c>
      <c r="I22" s="8">
        <v>849</v>
      </c>
    </row>
    <row r="23" spans="1:9" ht="9.9499999999999993" customHeight="1">
      <c r="A23" s="6">
        <v>18</v>
      </c>
      <c r="B23" s="26">
        <v>299</v>
      </c>
      <c r="C23" s="26">
        <v>297</v>
      </c>
      <c r="D23" s="27">
        <v>596</v>
      </c>
      <c r="E23" s="2"/>
      <c r="F23" s="6">
        <v>70</v>
      </c>
      <c r="G23" s="7">
        <v>314</v>
      </c>
      <c r="H23" s="7">
        <v>412</v>
      </c>
      <c r="I23" s="8">
        <v>726</v>
      </c>
    </row>
    <row r="24" spans="1:9" ht="9.9499999999999993" customHeight="1">
      <c r="A24" s="6">
        <v>19</v>
      </c>
      <c r="B24" s="26">
        <v>316</v>
      </c>
      <c r="C24" s="26">
        <v>307</v>
      </c>
      <c r="D24" s="27">
        <v>623</v>
      </c>
      <c r="E24" s="2"/>
      <c r="F24" s="6">
        <v>71</v>
      </c>
      <c r="G24" s="7">
        <v>308</v>
      </c>
      <c r="H24" s="7">
        <v>395</v>
      </c>
      <c r="I24" s="8">
        <v>703</v>
      </c>
    </row>
    <row r="25" spans="1:9" ht="9.9499999999999993" customHeight="1">
      <c r="A25" s="6">
        <v>20</v>
      </c>
      <c r="B25" s="26">
        <v>342</v>
      </c>
      <c r="C25" s="26">
        <v>338</v>
      </c>
      <c r="D25" s="27">
        <v>680</v>
      </c>
      <c r="E25" s="2"/>
      <c r="F25" s="6">
        <v>72</v>
      </c>
      <c r="G25" s="7">
        <v>272</v>
      </c>
      <c r="H25" s="7">
        <v>375</v>
      </c>
      <c r="I25" s="8">
        <v>647</v>
      </c>
    </row>
    <row r="26" spans="1:9" ht="9.9499999999999993" customHeight="1">
      <c r="A26" s="6">
        <v>21</v>
      </c>
      <c r="B26" s="26">
        <v>385</v>
      </c>
      <c r="C26" s="26">
        <v>373</v>
      </c>
      <c r="D26" s="27">
        <v>758</v>
      </c>
      <c r="E26" s="2"/>
      <c r="F26" s="6">
        <v>73</v>
      </c>
      <c r="G26" s="7">
        <v>268</v>
      </c>
      <c r="H26" s="7">
        <v>366</v>
      </c>
      <c r="I26" s="8">
        <v>634</v>
      </c>
    </row>
    <row r="27" spans="1:9" ht="9.9499999999999993" customHeight="1">
      <c r="A27" s="6">
        <v>22</v>
      </c>
      <c r="B27" s="26">
        <v>405</v>
      </c>
      <c r="C27" s="26">
        <v>412</v>
      </c>
      <c r="D27" s="27">
        <v>817</v>
      </c>
      <c r="E27" s="2"/>
      <c r="F27" s="6">
        <v>74</v>
      </c>
      <c r="G27" s="7">
        <v>223</v>
      </c>
      <c r="H27" s="7">
        <v>327</v>
      </c>
      <c r="I27" s="8">
        <v>550</v>
      </c>
    </row>
    <row r="28" spans="1:9" ht="9.9499999999999993" customHeight="1">
      <c r="A28" s="6">
        <v>23</v>
      </c>
      <c r="B28" s="26">
        <v>451</v>
      </c>
      <c r="C28" s="26">
        <v>444</v>
      </c>
      <c r="D28" s="27">
        <v>895</v>
      </c>
      <c r="E28" s="2"/>
      <c r="F28" s="6">
        <v>75</v>
      </c>
      <c r="G28" s="7">
        <v>216</v>
      </c>
      <c r="H28" s="7">
        <v>334</v>
      </c>
      <c r="I28" s="8">
        <v>550</v>
      </c>
    </row>
    <row r="29" spans="1:9" ht="9.9499999999999993" customHeight="1">
      <c r="A29" s="6">
        <v>24</v>
      </c>
      <c r="B29" s="26">
        <v>477</v>
      </c>
      <c r="C29" s="26">
        <v>447</v>
      </c>
      <c r="D29" s="27">
        <v>924</v>
      </c>
      <c r="E29" s="2"/>
      <c r="F29" s="6">
        <v>76</v>
      </c>
      <c r="G29" s="7">
        <v>174</v>
      </c>
      <c r="H29" s="7">
        <v>284</v>
      </c>
      <c r="I29" s="8">
        <v>458</v>
      </c>
    </row>
    <row r="30" spans="1:9" ht="9.9499999999999993" customHeight="1">
      <c r="A30" s="6">
        <v>25</v>
      </c>
      <c r="B30" s="26">
        <v>461</v>
      </c>
      <c r="C30" s="26">
        <v>416</v>
      </c>
      <c r="D30" s="27">
        <v>877</v>
      </c>
      <c r="E30" s="2"/>
      <c r="F30" s="6">
        <v>77</v>
      </c>
      <c r="G30" s="7">
        <v>168</v>
      </c>
      <c r="H30" s="7">
        <v>263</v>
      </c>
      <c r="I30" s="8">
        <v>431</v>
      </c>
    </row>
    <row r="31" spans="1:9" ht="9.9499999999999993" customHeight="1">
      <c r="A31" s="6">
        <v>26</v>
      </c>
      <c r="B31" s="26">
        <v>424</v>
      </c>
      <c r="C31" s="26">
        <v>402</v>
      </c>
      <c r="D31" s="27">
        <v>826</v>
      </c>
      <c r="E31" s="2"/>
      <c r="F31" s="6">
        <v>78</v>
      </c>
      <c r="G31" s="7">
        <v>156</v>
      </c>
      <c r="H31" s="7">
        <v>273</v>
      </c>
      <c r="I31" s="8">
        <v>429</v>
      </c>
    </row>
    <row r="32" spans="1:9" ht="9.9499999999999993" customHeight="1">
      <c r="A32" s="6">
        <v>27</v>
      </c>
      <c r="B32" s="26">
        <v>482</v>
      </c>
      <c r="C32" s="26">
        <v>443</v>
      </c>
      <c r="D32" s="27">
        <v>925</v>
      </c>
      <c r="E32" s="2"/>
      <c r="F32" s="6">
        <v>79</v>
      </c>
      <c r="G32" s="7">
        <v>129</v>
      </c>
      <c r="H32" s="7">
        <v>248</v>
      </c>
      <c r="I32" s="8">
        <v>377</v>
      </c>
    </row>
    <row r="33" spans="1:9" ht="9.9499999999999993" customHeight="1">
      <c r="A33" s="6">
        <v>28</v>
      </c>
      <c r="B33" s="26">
        <v>467</v>
      </c>
      <c r="C33" s="26">
        <v>398</v>
      </c>
      <c r="D33" s="27">
        <v>865</v>
      </c>
      <c r="E33" s="2"/>
      <c r="F33" s="6">
        <v>80</v>
      </c>
      <c r="G33" s="7">
        <v>107</v>
      </c>
      <c r="H33" s="7">
        <v>222</v>
      </c>
      <c r="I33" s="8">
        <v>329</v>
      </c>
    </row>
    <row r="34" spans="1:9" ht="9.9499999999999993" customHeight="1">
      <c r="A34" s="6">
        <v>29</v>
      </c>
      <c r="B34" s="26">
        <v>464</v>
      </c>
      <c r="C34" s="26">
        <v>475</v>
      </c>
      <c r="D34" s="27">
        <v>939</v>
      </c>
      <c r="E34" s="2"/>
      <c r="F34" s="6">
        <v>81</v>
      </c>
      <c r="G34" s="7">
        <v>133</v>
      </c>
      <c r="H34" s="7">
        <v>218</v>
      </c>
      <c r="I34" s="8">
        <v>351</v>
      </c>
    </row>
    <row r="35" spans="1:9" ht="9.9499999999999993" customHeight="1">
      <c r="A35" s="6">
        <v>30</v>
      </c>
      <c r="B35" s="26">
        <v>495</v>
      </c>
      <c r="C35" s="26">
        <v>452</v>
      </c>
      <c r="D35" s="27">
        <v>947</v>
      </c>
      <c r="E35" s="2"/>
      <c r="F35" s="6">
        <v>82</v>
      </c>
      <c r="G35" s="7">
        <v>105</v>
      </c>
      <c r="H35" s="7">
        <v>236</v>
      </c>
      <c r="I35" s="8">
        <v>341</v>
      </c>
    </row>
    <row r="36" spans="1:9" ht="9.9499999999999993" customHeight="1">
      <c r="A36" s="6">
        <v>31</v>
      </c>
      <c r="B36" s="26">
        <v>475</v>
      </c>
      <c r="C36" s="26">
        <v>453</v>
      </c>
      <c r="D36" s="27">
        <v>928</v>
      </c>
      <c r="E36" s="2"/>
      <c r="F36" s="6">
        <v>83</v>
      </c>
      <c r="G36" s="7">
        <v>120</v>
      </c>
      <c r="H36" s="7">
        <v>196</v>
      </c>
      <c r="I36" s="8">
        <v>316</v>
      </c>
    </row>
    <row r="37" spans="1:9" ht="9.9499999999999993" customHeight="1">
      <c r="A37" s="6">
        <v>32</v>
      </c>
      <c r="B37" s="26">
        <v>488</v>
      </c>
      <c r="C37" s="26">
        <v>401</v>
      </c>
      <c r="D37" s="27">
        <v>889</v>
      </c>
      <c r="E37" s="2"/>
      <c r="F37" s="6">
        <v>84</v>
      </c>
      <c r="G37" s="7">
        <v>86</v>
      </c>
      <c r="H37" s="7">
        <v>212</v>
      </c>
      <c r="I37" s="8">
        <v>298</v>
      </c>
    </row>
    <row r="38" spans="1:9" ht="9.9499999999999993" customHeight="1">
      <c r="A38" s="6">
        <v>33</v>
      </c>
      <c r="B38" s="26">
        <v>475</v>
      </c>
      <c r="C38" s="26">
        <v>422</v>
      </c>
      <c r="D38" s="27">
        <v>897</v>
      </c>
      <c r="E38" s="2"/>
      <c r="F38" s="6">
        <v>85</v>
      </c>
      <c r="G38" s="7">
        <v>72</v>
      </c>
      <c r="H38" s="7">
        <v>195</v>
      </c>
      <c r="I38" s="8">
        <v>267</v>
      </c>
    </row>
    <row r="39" spans="1:9" ht="9.9499999999999993" customHeight="1">
      <c r="A39" s="6">
        <v>34</v>
      </c>
      <c r="B39" s="26">
        <v>487</v>
      </c>
      <c r="C39" s="26">
        <v>456</v>
      </c>
      <c r="D39" s="27">
        <v>943</v>
      </c>
      <c r="E39" s="2"/>
      <c r="F39" s="6">
        <v>86</v>
      </c>
      <c r="G39" s="7">
        <v>63</v>
      </c>
      <c r="H39" s="7">
        <v>156</v>
      </c>
      <c r="I39" s="8">
        <v>219</v>
      </c>
    </row>
    <row r="40" spans="1:9" ht="9.9499999999999993" customHeight="1">
      <c r="A40" s="6">
        <v>35</v>
      </c>
      <c r="B40" s="26">
        <v>522</v>
      </c>
      <c r="C40" s="26">
        <v>452</v>
      </c>
      <c r="D40" s="27">
        <v>974</v>
      </c>
      <c r="E40" s="2"/>
      <c r="F40" s="6">
        <v>87</v>
      </c>
      <c r="G40" s="7">
        <v>58</v>
      </c>
      <c r="H40" s="7">
        <v>134</v>
      </c>
      <c r="I40" s="8">
        <v>192</v>
      </c>
    </row>
    <row r="41" spans="1:9" ht="9.9499999999999993" customHeight="1">
      <c r="A41" s="6">
        <v>36</v>
      </c>
      <c r="B41" s="26">
        <v>565</v>
      </c>
      <c r="C41" s="26">
        <v>506</v>
      </c>
      <c r="D41" s="27">
        <v>1071</v>
      </c>
      <c r="E41" s="2"/>
      <c r="F41" s="6">
        <v>88</v>
      </c>
      <c r="G41" s="7">
        <v>44</v>
      </c>
      <c r="H41" s="7">
        <v>107</v>
      </c>
      <c r="I41" s="8">
        <v>151</v>
      </c>
    </row>
    <row r="42" spans="1:9" ht="9.9499999999999993" customHeight="1">
      <c r="A42" s="6">
        <v>37</v>
      </c>
      <c r="B42" s="26">
        <v>539</v>
      </c>
      <c r="C42" s="26">
        <v>578</v>
      </c>
      <c r="D42" s="27">
        <v>1117</v>
      </c>
      <c r="E42" s="2"/>
      <c r="F42" s="6">
        <v>89</v>
      </c>
      <c r="G42" s="7">
        <v>34</v>
      </c>
      <c r="H42" s="7">
        <v>104</v>
      </c>
      <c r="I42" s="8">
        <v>138</v>
      </c>
    </row>
    <row r="43" spans="1:9" ht="9.9499999999999993" customHeight="1">
      <c r="A43" s="6">
        <v>38</v>
      </c>
      <c r="B43" s="26">
        <v>587</v>
      </c>
      <c r="C43" s="26">
        <v>593</v>
      </c>
      <c r="D43" s="27">
        <v>1180</v>
      </c>
      <c r="E43" s="2"/>
      <c r="F43" s="6">
        <v>90</v>
      </c>
      <c r="G43" s="7">
        <v>32</v>
      </c>
      <c r="H43" s="7">
        <v>82</v>
      </c>
      <c r="I43" s="8">
        <v>114</v>
      </c>
    </row>
    <row r="44" spans="1:9" ht="9.9499999999999993" customHeight="1">
      <c r="A44" s="6">
        <v>39</v>
      </c>
      <c r="B44" s="26">
        <v>601</v>
      </c>
      <c r="C44" s="26">
        <v>541</v>
      </c>
      <c r="D44" s="27">
        <v>1142</v>
      </c>
      <c r="E44" s="2"/>
      <c r="F44" s="6">
        <v>91</v>
      </c>
      <c r="G44" s="7">
        <v>18</v>
      </c>
      <c r="H44" s="7">
        <v>74</v>
      </c>
      <c r="I44" s="8">
        <v>92</v>
      </c>
    </row>
    <row r="45" spans="1:9" ht="9.9499999999999993" customHeight="1">
      <c r="A45" s="6">
        <v>40</v>
      </c>
      <c r="B45" s="26">
        <v>584</v>
      </c>
      <c r="C45" s="26">
        <v>600</v>
      </c>
      <c r="D45" s="27">
        <v>1184</v>
      </c>
      <c r="E45" s="2"/>
      <c r="F45" s="6">
        <v>92</v>
      </c>
      <c r="G45" s="7">
        <v>16</v>
      </c>
      <c r="H45" s="7">
        <v>52</v>
      </c>
      <c r="I45" s="8">
        <v>68</v>
      </c>
    </row>
    <row r="46" spans="1:9" ht="9.9499999999999993" customHeight="1">
      <c r="A46" s="6">
        <v>41</v>
      </c>
      <c r="B46" s="26">
        <v>616</v>
      </c>
      <c r="C46" s="26">
        <v>588</v>
      </c>
      <c r="D46" s="27">
        <v>1204</v>
      </c>
      <c r="E46" s="2"/>
      <c r="F46" s="6">
        <v>93</v>
      </c>
      <c r="G46" s="7">
        <v>7</v>
      </c>
      <c r="H46" s="7">
        <v>37</v>
      </c>
      <c r="I46" s="8">
        <v>44</v>
      </c>
    </row>
    <row r="47" spans="1:9" ht="9.9499999999999993" customHeight="1">
      <c r="A47" s="6">
        <v>42</v>
      </c>
      <c r="B47" s="26">
        <v>583</v>
      </c>
      <c r="C47" s="26">
        <v>586</v>
      </c>
      <c r="D47" s="27">
        <v>1169</v>
      </c>
      <c r="E47" s="2"/>
      <c r="F47" s="6">
        <v>94</v>
      </c>
      <c r="G47" s="7">
        <v>4</v>
      </c>
      <c r="H47" s="7">
        <v>35</v>
      </c>
      <c r="I47" s="8">
        <v>39</v>
      </c>
    </row>
    <row r="48" spans="1:9" ht="9.9499999999999993" customHeight="1">
      <c r="A48" s="6">
        <v>43</v>
      </c>
      <c r="B48" s="26">
        <v>557</v>
      </c>
      <c r="C48" s="26">
        <v>476</v>
      </c>
      <c r="D48" s="27">
        <v>1033</v>
      </c>
      <c r="E48" s="2"/>
      <c r="F48" s="6">
        <v>95</v>
      </c>
      <c r="G48" s="7">
        <v>4</v>
      </c>
      <c r="H48" s="7">
        <v>16</v>
      </c>
      <c r="I48" s="8">
        <v>20</v>
      </c>
    </row>
    <row r="49" spans="1:9" ht="9.9499999999999993" customHeight="1">
      <c r="A49" s="6">
        <v>44</v>
      </c>
      <c r="B49" s="26">
        <v>496</v>
      </c>
      <c r="C49" s="26">
        <v>481</v>
      </c>
      <c r="D49" s="27">
        <v>977</v>
      </c>
      <c r="E49" s="2"/>
      <c r="F49" s="6">
        <v>96</v>
      </c>
      <c r="G49" s="7">
        <v>2</v>
      </c>
      <c r="H49" s="7">
        <v>5</v>
      </c>
      <c r="I49" s="8">
        <v>7</v>
      </c>
    </row>
    <row r="50" spans="1:9" ht="9.9499999999999993" customHeight="1">
      <c r="A50" s="6">
        <v>45</v>
      </c>
      <c r="B50" s="26">
        <v>469</v>
      </c>
      <c r="C50" s="26">
        <v>493</v>
      </c>
      <c r="D50" s="27">
        <v>962</v>
      </c>
      <c r="E50" s="2"/>
      <c r="F50" s="6">
        <v>97</v>
      </c>
      <c r="G50" s="7">
        <v>1</v>
      </c>
      <c r="H50" s="7">
        <v>1</v>
      </c>
      <c r="I50" s="8">
        <v>2</v>
      </c>
    </row>
    <row r="51" spans="1:9" ht="9.9499999999999993" customHeight="1">
      <c r="A51" s="6">
        <v>46</v>
      </c>
      <c r="B51" s="26">
        <v>463</v>
      </c>
      <c r="C51" s="26">
        <v>450</v>
      </c>
      <c r="D51" s="27">
        <v>913</v>
      </c>
      <c r="E51" s="2"/>
      <c r="F51" s="6">
        <v>98</v>
      </c>
      <c r="G51" s="45">
        <v>1</v>
      </c>
      <c r="H51" s="45">
        <v>5</v>
      </c>
      <c r="I51" s="8">
        <v>6</v>
      </c>
    </row>
    <row r="52" spans="1:9" ht="9.9499999999999993" customHeight="1">
      <c r="A52" s="6">
        <v>47</v>
      </c>
      <c r="B52" s="26">
        <v>425</v>
      </c>
      <c r="C52" s="26">
        <v>461</v>
      </c>
      <c r="D52" s="27">
        <v>886</v>
      </c>
      <c r="E52" s="2"/>
      <c r="F52" s="6">
        <v>99</v>
      </c>
      <c r="G52" s="45">
        <v>1</v>
      </c>
      <c r="H52" s="45" t="s">
        <v>34</v>
      </c>
      <c r="I52" s="50">
        <v>1</v>
      </c>
    </row>
    <row r="53" spans="1:9" ht="9.9499999999999993" customHeight="1">
      <c r="A53" s="6">
        <v>48</v>
      </c>
      <c r="B53" s="26">
        <v>468</v>
      </c>
      <c r="C53" s="26">
        <v>437</v>
      </c>
      <c r="D53" s="27">
        <v>905</v>
      </c>
      <c r="E53" s="2"/>
      <c r="F53" s="6" t="s">
        <v>5</v>
      </c>
      <c r="G53" s="7">
        <v>1</v>
      </c>
      <c r="H53" s="7">
        <v>2</v>
      </c>
      <c r="I53" s="8">
        <v>3</v>
      </c>
    </row>
    <row r="54" spans="1:9" ht="9.9499999999999993" customHeight="1">
      <c r="A54" s="6">
        <v>49</v>
      </c>
      <c r="B54" s="26">
        <v>444</v>
      </c>
      <c r="C54" s="26">
        <v>430</v>
      </c>
      <c r="D54" s="27">
        <v>874</v>
      </c>
      <c r="E54" s="2"/>
      <c r="F54" s="9" t="s">
        <v>6</v>
      </c>
      <c r="G54" s="10">
        <v>40.89429654416773</v>
      </c>
      <c r="H54" s="10">
        <v>44.309368498003714</v>
      </c>
      <c r="I54" s="11">
        <v>42.646087834427057</v>
      </c>
    </row>
    <row r="55" spans="1:9" ht="9.9499999999999993" customHeight="1">
      <c r="A55" s="6">
        <v>50</v>
      </c>
      <c r="B55" s="26">
        <v>467</v>
      </c>
      <c r="C55" s="26">
        <v>468</v>
      </c>
      <c r="D55" s="27">
        <v>935</v>
      </c>
      <c r="E55" s="2"/>
      <c r="F55" s="9" t="s">
        <v>7</v>
      </c>
      <c r="G55" s="10">
        <v>102.10181257231005</v>
      </c>
      <c r="H55" s="10">
        <v>159.05032467532467</v>
      </c>
      <c r="I55" s="11">
        <v>129.84971326873639</v>
      </c>
    </row>
    <row r="56" spans="1:9" ht="9.9499999999999993" customHeight="1" thickBot="1">
      <c r="A56" s="42"/>
      <c r="B56" s="43"/>
      <c r="C56" s="43"/>
      <c r="D56" s="44"/>
      <c r="E56" s="2"/>
      <c r="F56" s="12" t="s">
        <v>8</v>
      </c>
      <c r="G56" s="13"/>
      <c r="H56" s="13"/>
      <c r="I56" s="14"/>
    </row>
    <row r="57" spans="1:9" ht="6" customHeight="1" thickBot="1">
      <c r="A57" s="15"/>
      <c r="B57" s="16"/>
      <c r="C57" s="16"/>
      <c r="D57" s="16"/>
      <c r="E57" s="2"/>
      <c r="F57" s="2"/>
      <c r="G57" s="2"/>
      <c r="H57" s="2"/>
      <c r="I57" s="2"/>
    </row>
    <row r="58" spans="1:9" ht="11.45" customHeight="1" thickBot="1">
      <c r="A58" s="46" t="s">
        <v>9</v>
      </c>
      <c r="B58" s="47" t="s">
        <v>1</v>
      </c>
      <c r="C58" s="47" t="s">
        <v>2</v>
      </c>
      <c r="D58" s="48" t="s">
        <v>3</v>
      </c>
      <c r="E58" s="49"/>
      <c r="F58" s="46" t="s">
        <v>9</v>
      </c>
      <c r="G58" s="47" t="s">
        <v>1</v>
      </c>
      <c r="H58" s="47" t="s">
        <v>2</v>
      </c>
      <c r="I58" s="48" t="s">
        <v>3</v>
      </c>
    </row>
    <row r="59" spans="1:9" ht="11.1" customHeight="1">
      <c r="A59" s="17" t="s">
        <v>4</v>
      </c>
      <c r="B59" s="18">
        <v>33769</v>
      </c>
      <c r="C59" s="18">
        <v>35566</v>
      </c>
      <c r="D59" s="19">
        <v>69335</v>
      </c>
      <c r="E59" s="2"/>
      <c r="F59" s="20" t="s">
        <v>10</v>
      </c>
      <c r="G59" s="21">
        <f>SUM(G8:G12)</f>
        <v>2335</v>
      </c>
      <c r="H59" s="21">
        <f t="shared" ref="H59:I59" si="0">SUM(H8:H12)</f>
        <v>2241</v>
      </c>
      <c r="I59" s="22">
        <f t="shared" si="0"/>
        <v>4576</v>
      </c>
    </row>
    <row r="60" spans="1:9" ht="9.9499999999999993" customHeight="1">
      <c r="A60" s="6">
        <v>0</v>
      </c>
      <c r="B60" s="23">
        <f>B5</f>
        <v>356</v>
      </c>
      <c r="C60" s="23">
        <f t="shared" ref="C60:D60" si="1">C5</f>
        <v>330</v>
      </c>
      <c r="D60" s="24">
        <f t="shared" si="1"/>
        <v>686</v>
      </c>
      <c r="E60" s="2"/>
      <c r="F60" s="25" t="s">
        <v>11</v>
      </c>
      <c r="G60" s="26">
        <f>SUM(G13:G17)</f>
        <v>2429</v>
      </c>
      <c r="H60" s="26">
        <f t="shared" ref="H60:I60" si="2">SUM(H13:H17)</f>
        <v>2770</v>
      </c>
      <c r="I60" s="27">
        <f t="shared" si="2"/>
        <v>5199</v>
      </c>
    </row>
    <row r="61" spans="1:9" ht="9.9499999999999993" customHeight="1">
      <c r="A61" s="25" t="s">
        <v>12</v>
      </c>
      <c r="B61" s="23">
        <f>SUM(B6:B9)</f>
        <v>1356</v>
      </c>
      <c r="C61" s="23">
        <f t="shared" ref="C61:D61" si="3">SUM(C6:C9)</f>
        <v>1256</v>
      </c>
      <c r="D61" s="24">
        <f t="shared" si="3"/>
        <v>2612</v>
      </c>
      <c r="E61" s="2"/>
      <c r="F61" s="25" t="s">
        <v>13</v>
      </c>
      <c r="G61" s="26">
        <f>SUM(G18:G22)</f>
        <v>2158</v>
      </c>
      <c r="H61" s="26">
        <f t="shared" ref="H61:I61" si="4">SUM(H18:H22)</f>
        <v>2472</v>
      </c>
      <c r="I61" s="27">
        <f t="shared" si="4"/>
        <v>4630</v>
      </c>
    </row>
    <row r="62" spans="1:9" ht="9.9499999999999993" customHeight="1">
      <c r="A62" s="25" t="s">
        <v>14</v>
      </c>
      <c r="B62" s="23">
        <f>SUM(B10:B14)</f>
        <v>1884</v>
      </c>
      <c r="C62" s="23">
        <f t="shared" ref="C62:D62" si="5">SUM(C10:C14)</f>
        <v>1792</v>
      </c>
      <c r="D62" s="24">
        <f t="shared" si="5"/>
        <v>3676</v>
      </c>
      <c r="E62" s="2"/>
      <c r="F62" s="25" t="s">
        <v>15</v>
      </c>
      <c r="G62" s="26">
        <f>SUM(G23:G27)</f>
        <v>1385</v>
      </c>
      <c r="H62" s="26">
        <f t="shared" ref="H62:I62" si="6">SUM(H23:H27)</f>
        <v>1875</v>
      </c>
      <c r="I62" s="27">
        <f t="shared" si="6"/>
        <v>3260</v>
      </c>
    </row>
    <row r="63" spans="1:9" ht="9.9499999999999993" customHeight="1">
      <c r="A63" s="25" t="s">
        <v>16</v>
      </c>
      <c r="B63" s="23">
        <f>SUM(B15:B19)</f>
        <v>1590</v>
      </c>
      <c r="C63" s="23">
        <f t="shared" ref="C63:D63" si="7">SUM(C15:C19)</f>
        <v>1550</v>
      </c>
      <c r="D63" s="24">
        <f t="shared" si="7"/>
        <v>3140</v>
      </c>
      <c r="E63" s="2"/>
      <c r="F63" s="25" t="s">
        <v>17</v>
      </c>
      <c r="G63" s="26">
        <f>SUM(G28:G32)</f>
        <v>843</v>
      </c>
      <c r="H63" s="26">
        <f t="shared" ref="H63:I63" si="8">SUM(H28:H32)</f>
        <v>1402</v>
      </c>
      <c r="I63" s="27">
        <f t="shared" si="8"/>
        <v>2245</v>
      </c>
    </row>
    <row r="64" spans="1:9" ht="9.9499999999999993" customHeight="1">
      <c r="A64" s="25" t="s">
        <v>18</v>
      </c>
      <c r="B64" s="23">
        <f>SUM(B20:B24)</f>
        <v>1547</v>
      </c>
      <c r="C64" s="23">
        <f t="shared" ref="C64:D64" si="9">SUM(C20:C24)</f>
        <v>1442</v>
      </c>
      <c r="D64" s="24">
        <f t="shared" si="9"/>
        <v>2989</v>
      </c>
      <c r="E64" s="2"/>
      <c r="F64" s="25" t="s">
        <v>19</v>
      </c>
      <c r="G64" s="26">
        <f>SUM(G33:G37)</f>
        <v>551</v>
      </c>
      <c r="H64" s="26">
        <f t="shared" ref="H64:I64" si="10">SUM(H33:H37)</f>
        <v>1084</v>
      </c>
      <c r="I64" s="27">
        <f t="shared" si="10"/>
        <v>1635</v>
      </c>
    </row>
    <row r="65" spans="1:14" ht="9.9499999999999993" customHeight="1">
      <c r="A65" s="25" t="s">
        <v>20</v>
      </c>
      <c r="B65" s="23">
        <f>SUM(B25:B29)</f>
        <v>2060</v>
      </c>
      <c r="C65" s="23">
        <f t="shared" ref="C65:D65" si="11">SUM(C25:C29)</f>
        <v>2014</v>
      </c>
      <c r="D65" s="24">
        <f t="shared" si="11"/>
        <v>4074</v>
      </c>
      <c r="E65" s="2"/>
      <c r="F65" s="25" t="s">
        <v>21</v>
      </c>
      <c r="G65" s="26">
        <f>SUM(G38:G42)</f>
        <v>271</v>
      </c>
      <c r="H65" s="26">
        <f t="shared" ref="H65:I65" si="12">SUM(H38:H42)</f>
        <v>696</v>
      </c>
      <c r="I65" s="27">
        <f t="shared" si="12"/>
        <v>967</v>
      </c>
    </row>
    <row r="66" spans="1:14" ht="9.9499999999999993" customHeight="1">
      <c r="A66" s="25" t="s">
        <v>22</v>
      </c>
      <c r="B66" s="23">
        <f>SUM(B30:B34)</f>
        <v>2298</v>
      </c>
      <c r="C66" s="23">
        <f t="shared" ref="C66:D66" si="13">SUM(C30:C34)</f>
        <v>2134</v>
      </c>
      <c r="D66" s="24">
        <f t="shared" si="13"/>
        <v>4432</v>
      </c>
      <c r="E66" s="2"/>
      <c r="F66" s="25" t="s">
        <v>23</v>
      </c>
      <c r="G66" s="26">
        <f>SUM(G43:G47)</f>
        <v>77</v>
      </c>
      <c r="H66" s="26">
        <f t="shared" ref="H66:I66" si="14">SUM(H43:H47)</f>
        <v>280</v>
      </c>
      <c r="I66" s="27">
        <f t="shared" si="14"/>
        <v>357</v>
      </c>
    </row>
    <row r="67" spans="1:14" ht="9.9499999999999993" customHeight="1">
      <c r="A67" s="25" t="s">
        <v>24</v>
      </c>
      <c r="B67" s="23">
        <f>SUM(B35:B39)</f>
        <v>2420</v>
      </c>
      <c r="C67" s="23">
        <f t="shared" ref="C67:D67" si="15">SUM(C35:C39)</f>
        <v>2184</v>
      </c>
      <c r="D67" s="24">
        <f t="shared" si="15"/>
        <v>4604</v>
      </c>
      <c r="E67" s="2"/>
      <c r="F67" s="6" t="s">
        <v>25</v>
      </c>
      <c r="G67" s="26">
        <f>SUM(G48:G53)</f>
        <v>10</v>
      </c>
      <c r="H67" s="26">
        <f t="shared" ref="H67:I67" si="16">SUM(H48:H53)</f>
        <v>29</v>
      </c>
      <c r="I67" s="27">
        <f t="shared" si="16"/>
        <v>39</v>
      </c>
    </row>
    <row r="68" spans="1:14" ht="9.9499999999999993" customHeight="1">
      <c r="A68" s="25" t="s">
        <v>26</v>
      </c>
      <c r="B68" s="23">
        <f>SUM(B40:B44)</f>
        <v>2814</v>
      </c>
      <c r="C68" s="23">
        <f t="shared" ref="C68:D68" si="17">SUM(C40:C44)</f>
        <v>2670</v>
      </c>
      <c r="D68" s="24">
        <f t="shared" si="17"/>
        <v>5484</v>
      </c>
      <c r="E68" s="2"/>
      <c r="F68" s="6"/>
      <c r="G68" s="26"/>
      <c r="H68" s="26"/>
      <c r="I68" s="27"/>
      <c r="L68" s="28"/>
      <c r="M68" s="28"/>
      <c r="N68" s="28"/>
    </row>
    <row r="69" spans="1:14" ht="9.9499999999999993" customHeight="1">
      <c r="A69" s="25" t="s">
        <v>27</v>
      </c>
      <c r="B69" s="23">
        <f>SUM(B45:B49)</f>
        <v>2836</v>
      </c>
      <c r="C69" s="23">
        <f t="shared" ref="C69:D69" si="18">SUM(C45:C49)</f>
        <v>2731</v>
      </c>
      <c r="D69" s="24">
        <f t="shared" si="18"/>
        <v>5567</v>
      </c>
      <c r="E69" s="2"/>
      <c r="F69" s="29" t="s">
        <v>28</v>
      </c>
      <c r="G69" s="30">
        <f>SUM(B60:B63)</f>
        <v>5186</v>
      </c>
      <c r="H69" s="30">
        <f t="shared" ref="H69:I69" si="19">SUM(C60:C63)</f>
        <v>4928</v>
      </c>
      <c r="I69" s="31">
        <f t="shared" si="19"/>
        <v>10114</v>
      </c>
      <c r="L69" s="32"/>
      <c r="M69" s="32"/>
      <c r="N69" s="32"/>
    </row>
    <row r="70" spans="1:14" ht="9.9499999999999993" customHeight="1">
      <c r="A70" s="25" t="s">
        <v>29</v>
      </c>
      <c r="B70" s="23">
        <f>SUM(B50:B54)</f>
        <v>2269</v>
      </c>
      <c r="C70" s="23">
        <f t="shared" ref="C70:D70" si="20">SUM(C50:C54)</f>
        <v>2271</v>
      </c>
      <c r="D70" s="24">
        <f t="shared" si="20"/>
        <v>4540</v>
      </c>
      <c r="E70" s="2"/>
      <c r="F70" s="29" t="s">
        <v>30</v>
      </c>
      <c r="G70" s="30">
        <f>SUM(B64:B71,G59:G60)</f>
        <v>23288</v>
      </c>
      <c r="H70" s="30">
        <f t="shared" ref="H70:I70" si="21">SUM(C64:C71,H59:H60)</f>
        <v>22800</v>
      </c>
      <c r="I70" s="31">
        <f t="shared" si="21"/>
        <v>46088</v>
      </c>
      <c r="L70" s="32"/>
      <c r="M70" s="32"/>
      <c r="N70" s="32"/>
    </row>
    <row r="71" spans="1:14" ht="9.9499999999999993" customHeight="1" thickBot="1">
      <c r="A71" s="33" t="s">
        <v>31</v>
      </c>
      <c r="B71" s="34">
        <f>B55+SUM(G4:G7)</f>
        <v>2280</v>
      </c>
      <c r="C71" s="34">
        <f t="shared" ref="C71:D71" si="22">C55+SUM(H4:H7)</f>
        <v>2343</v>
      </c>
      <c r="D71" s="35">
        <f t="shared" si="22"/>
        <v>4623</v>
      </c>
      <c r="E71" s="2"/>
      <c r="F71" s="36" t="s">
        <v>32</v>
      </c>
      <c r="G71" s="37">
        <f>SUM(G61:G67)</f>
        <v>5295</v>
      </c>
      <c r="H71" s="37">
        <f t="shared" ref="H71:I71" si="23">SUM(H61:H67)</f>
        <v>7838</v>
      </c>
      <c r="I71" s="38">
        <f t="shared" si="23"/>
        <v>13133</v>
      </c>
      <c r="L71" s="32"/>
      <c r="M71" s="32"/>
      <c r="N71" s="32"/>
    </row>
    <row r="72" spans="1:14">
      <c r="F72" s="1"/>
      <c r="G72" s="1"/>
      <c r="H72" s="1"/>
      <c r="I72" s="1"/>
    </row>
    <row r="73" spans="1:14">
      <c r="F73" s="1"/>
      <c r="G73" s="1"/>
      <c r="H73" s="1"/>
      <c r="I73" s="1"/>
    </row>
    <row r="74" spans="1:14">
      <c r="F74" s="39"/>
      <c r="G74" s="40"/>
      <c r="H74" s="40"/>
      <c r="I74" s="40"/>
    </row>
    <row r="75" spans="1:14">
      <c r="F75" s="39"/>
      <c r="G75" s="40"/>
      <c r="H75" s="40"/>
      <c r="I75" s="40"/>
    </row>
    <row r="76" spans="1:14">
      <c r="F76" s="41"/>
      <c r="G76" s="40"/>
      <c r="H76" s="40"/>
      <c r="I76" s="40"/>
    </row>
  </sheetData>
  <mergeCells count="1">
    <mergeCell ref="A1:I1"/>
  </mergeCell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7203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varekova8956</dc:creator>
  <cp:lastModifiedBy>Ing. Soňa Vařeková</cp:lastModifiedBy>
  <cp:lastPrinted>2016-05-26T06:59:05Z</cp:lastPrinted>
  <dcterms:created xsi:type="dcterms:W3CDTF">2013-05-06T07:01:24Z</dcterms:created>
  <dcterms:modified xsi:type="dcterms:W3CDTF">2016-05-30T11:13:38Z</dcterms:modified>
</cp:coreProperties>
</file>