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45" windowWidth="7650" windowHeight="8625"/>
  </bookViews>
  <sheets>
    <sheet name="T13b" sheetId="1" r:id="rId1"/>
  </sheets>
  <definedNames>
    <definedName name="_xlnm.Print_Area" localSheetId="0">T13b!$A$1:$F$35</definedName>
  </definedNames>
  <calcPr calcId="145621"/>
</workbook>
</file>

<file path=xl/calcChain.xml><?xml version="1.0" encoding="utf-8"?>
<calcChain xmlns="http://schemas.openxmlformats.org/spreadsheetml/2006/main">
  <c r="C35" i="1" l="1"/>
  <c r="D35" i="1"/>
  <c r="E35" i="1"/>
  <c r="F35" i="1"/>
  <c r="B35" i="1"/>
  <c r="C32" i="1" l="1"/>
  <c r="D32" i="1"/>
  <c r="E32" i="1"/>
  <c r="F32" i="1"/>
  <c r="B32" i="1"/>
  <c r="C31" i="1"/>
  <c r="D31" i="1"/>
  <c r="E31" i="1"/>
  <c r="F31" i="1"/>
  <c r="B31" i="1"/>
  <c r="C22" i="1"/>
  <c r="D22" i="1"/>
  <c r="E22" i="1"/>
  <c r="F22" i="1"/>
  <c r="B22" i="1"/>
  <c r="C21" i="1"/>
  <c r="D21" i="1"/>
  <c r="E21" i="1"/>
  <c r="F21" i="1"/>
  <c r="B21" i="1"/>
  <c r="C25" i="1"/>
  <c r="D25" i="1"/>
  <c r="E25" i="1"/>
  <c r="F25" i="1"/>
  <c r="B25" i="1"/>
  <c r="F26" i="1"/>
  <c r="C26" i="1"/>
  <c r="D26" i="1"/>
  <c r="E26" i="1"/>
  <c r="B26" i="1"/>
  <c r="D13" i="1"/>
  <c r="C13" i="1"/>
  <c r="B13" i="1"/>
</calcChain>
</file>

<file path=xl/sharedStrings.xml><?xml version="1.0" encoding="utf-8"?>
<sst xmlns="http://schemas.openxmlformats.org/spreadsheetml/2006/main" count="40" uniqueCount="32">
  <si>
    <t>Ukazatel</t>
  </si>
  <si>
    <t xml:space="preserve">Počet volebních stran:                                                             </t>
  </si>
  <si>
    <t>- kandidujících</t>
  </si>
  <si>
    <t>Počet kandidátů:</t>
  </si>
  <si>
    <t>- vstupujících do voleb</t>
  </si>
  <si>
    <t>- počet mandátů</t>
  </si>
  <si>
    <t>- z toho strany získaly v %</t>
  </si>
  <si>
    <t xml:space="preserve">- které získaly hlasy                           </t>
  </si>
  <si>
    <t xml:space="preserve">- které získaly mandáty                      </t>
  </si>
  <si>
    <t xml:space="preserve">- kde strany získaly hlasy                 </t>
  </si>
  <si>
    <t xml:space="preserve">- kde strany získaly mandáty              </t>
  </si>
  <si>
    <t xml:space="preserve">- zvolených                                        </t>
  </si>
  <si>
    <t xml:space="preserve">Jednotliví nezávislí kandidáti </t>
  </si>
  <si>
    <t xml:space="preserve">- kde strany kandidovaly                    </t>
  </si>
  <si>
    <t>Sdružení nezávislých kandidátů</t>
  </si>
  <si>
    <t>Typ volební strany</t>
  </si>
  <si>
    <t>Samostatně kandidující strana 
a hnutí</t>
  </si>
  <si>
    <t>Koalice stran 
a hnutí</t>
  </si>
  <si>
    <t>Sdružení 
stran a hnutí 
s nezávislými</t>
  </si>
  <si>
    <t>VOLBY DO ZASTUPITELSTEV OBCÍ  10. – 11. října 2014</t>
  </si>
  <si>
    <t xml:space="preserve">Tab. 13b – Souhrnný přehled výsledků volebních stran </t>
  </si>
  <si>
    <t>zastupitelstva městských částí a městských obvodů</t>
  </si>
  <si>
    <t>- abs.</t>
  </si>
  <si>
    <t>- v %</t>
  </si>
  <si>
    <t>- absolutně</t>
  </si>
  <si>
    <t>- v % ze vstupujících do voleb</t>
  </si>
  <si>
    <t>- v % ze zvolených celkem</t>
  </si>
  <si>
    <t>- v % z počtu zastupitelstev, kde kandidovaly</t>
  </si>
  <si>
    <t xml:space="preserve">- v % z počtu zastupitelstev, kde se konaly volby  </t>
  </si>
  <si>
    <t>Počet zastupitelstev:</t>
  </si>
  <si>
    <t>Rozdělované mandáty v zastupitelstvech, kde strany kandidovaly:</t>
  </si>
  <si>
    <t xml:space="preserve">- kde strany získaly více než 50 % z počtu mandátů v zastupitelstvu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</si>
</sst>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charset val="238"/>
    </font>
    <font>
      <sz val="9"/>
      <color rgb="FFFF000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0" xfId="0" applyFont="1" applyBorder="1"/>
    <xf numFmtId="49" fontId="3" fillId="0" borderId="0" xfId="0" applyNumberFormat="1" applyFont="1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/>
    <xf numFmtId="3" fontId="3" fillId="0" borderId="0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/>
    <xf numFmtId="0" fontId="8" fillId="0" borderId="5" xfId="0" applyFont="1" applyBorder="1"/>
    <xf numFmtId="0" fontId="8" fillId="0" borderId="6" xfId="0" applyFont="1" applyBorder="1"/>
    <xf numFmtId="0" fontId="8" fillId="0" borderId="1" xfId="0" applyFont="1" applyBorder="1"/>
    <xf numFmtId="0" fontId="8" fillId="0" borderId="8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indent="2"/>
    </xf>
    <xf numFmtId="49" fontId="3" fillId="0" borderId="0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left" wrapText="1" indent="1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Alignment="1">
      <alignment horizontal="left" indent="1"/>
    </xf>
    <xf numFmtId="0" fontId="3" fillId="0" borderId="7" xfId="0" applyFont="1" applyBorder="1"/>
    <xf numFmtId="0" fontId="3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0" fillId="0" borderId="0" xfId="0" applyBorder="1"/>
    <xf numFmtId="3" fontId="3" fillId="0" borderId="7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8" fillId="0" borderId="7" xfId="0" applyFont="1" applyBorder="1"/>
    <xf numFmtId="0" fontId="8" fillId="0" borderId="0" xfId="0" applyFont="1"/>
    <xf numFmtId="0" fontId="8" fillId="0" borderId="8" xfId="0" applyFont="1" applyBorder="1"/>
    <xf numFmtId="1" fontId="3" fillId="0" borderId="7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sqref="A1:F1"/>
    </sheetView>
  </sheetViews>
  <sheetFormatPr defaultRowHeight="12.75" x14ac:dyDescent="0.2"/>
  <cols>
    <col min="1" max="1" width="40.140625" bestFit="1" customWidth="1"/>
    <col min="2" max="2" width="10.7109375" customWidth="1"/>
    <col min="3" max="3" width="8.5703125" customWidth="1"/>
    <col min="4" max="4" width="11.28515625" customWidth="1"/>
    <col min="5" max="6" width="9.7109375" customWidth="1"/>
    <col min="7" max="7" width="10" customWidth="1"/>
  </cols>
  <sheetData>
    <row r="1" spans="1:7" s="1" customFormat="1" ht="21.75" customHeight="1" x14ac:dyDescent="0.25">
      <c r="A1" s="52" t="s">
        <v>19</v>
      </c>
      <c r="B1" s="52"/>
      <c r="C1" s="52"/>
      <c r="D1" s="52"/>
      <c r="E1" s="52"/>
      <c r="F1" s="52"/>
    </row>
    <row r="2" spans="1:7" s="1" customFormat="1" ht="24.75" customHeight="1" x14ac:dyDescent="0.2">
      <c r="A2" s="51" t="s">
        <v>20</v>
      </c>
      <c r="B2" s="51"/>
      <c r="C2" s="51"/>
      <c r="D2" s="51"/>
      <c r="E2" s="51"/>
      <c r="F2" s="51"/>
    </row>
    <row r="3" spans="1:7" s="1" customFormat="1" ht="15" customHeight="1" thickBot="1" x14ac:dyDescent="0.25">
      <c r="A3" s="50" t="s">
        <v>21</v>
      </c>
      <c r="B3" s="50"/>
      <c r="C3" s="50"/>
      <c r="D3" s="50"/>
      <c r="E3" s="50"/>
      <c r="F3" s="50"/>
    </row>
    <row r="4" spans="1:7" s="2" customFormat="1" ht="18" customHeight="1" x14ac:dyDescent="0.2">
      <c r="A4" s="48" t="s">
        <v>0</v>
      </c>
      <c r="B4" s="46" t="s">
        <v>15</v>
      </c>
      <c r="C4" s="47"/>
      <c r="D4" s="47"/>
      <c r="E4" s="47"/>
      <c r="F4" s="47"/>
    </row>
    <row r="5" spans="1:7" s="2" customFormat="1" ht="54" customHeight="1" thickBot="1" x14ac:dyDescent="0.25">
      <c r="A5" s="49"/>
      <c r="B5" s="3" t="s">
        <v>16</v>
      </c>
      <c r="C5" s="3" t="s">
        <v>17</v>
      </c>
      <c r="D5" s="3" t="s">
        <v>18</v>
      </c>
      <c r="E5" s="4" t="s">
        <v>12</v>
      </c>
      <c r="F5" s="5" t="s">
        <v>14</v>
      </c>
    </row>
    <row r="6" spans="1:7" s="2" customFormat="1" ht="18" customHeight="1" x14ac:dyDescent="0.2">
      <c r="A6" s="6" t="s">
        <v>1</v>
      </c>
      <c r="B6" s="17"/>
      <c r="C6" s="18"/>
      <c r="D6" s="17"/>
      <c r="E6" s="18"/>
      <c r="F6" s="16"/>
      <c r="G6" s="7"/>
    </row>
    <row r="7" spans="1:7" s="2" customFormat="1" ht="15" customHeight="1" x14ac:dyDescent="0.2">
      <c r="A7" s="8" t="s">
        <v>2</v>
      </c>
      <c r="B7" s="29">
        <v>65</v>
      </c>
      <c r="C7" s="7">
        <v>17</v>
      </c>
      <c r="D7" s="29">
        <v>45</v>
      </c>
      <c r="E7" s="7">
        <v>1</v>
      </c>
      <c r="F7" s="30">
        <v>1</v>
      </c>
      <c r="G7" s="7"/>
    </row>
    <row r="8" spans="1:7" s="2" customFormat="1" ht="12.75" customHeight="1" x14ac:dyDescent="0.2">
      <c r="A8" s="8" t="s">
        <v>7</v>
      </c>
      <c r="B8" s="41"/>
      <c r="C8" s="42"/>
      <c r="D8" s="41"/>
      <c r="E8" s="42"/>
      <c r="F8" s="43"/>
      <c r="G8" s="7"/>
    </row>
    <row r="9" spans="1:7" s="2" customFormat="1" ht="12.75" customHeight="1" x14ac:dyDescent="0.2">
      <c r="A9" s="23" t="s">
        <v>22</v>
      </c>
      <c r="B9" s="29">
        <v>65</v>
      </c>
      <c r="C9" s="7">
        <v>17</v>
      </c>
      <c r="D9" s="29">
        <v>45</v>
      </c>
      <c r="E9" s="7">
        <v>1</v>
      </c>
      <c r="F9" s="30">
        <v>1</v>
      </c>
      <c r="G9" s="7"/>
    </row>
    <row r="10" spans="1:7" s="2" customFormat="1" ht="12.75" customHeight="1" x14ac:dyDescent="0.2">
      <c r="A10" s="23" t="s">
        <v>23</v>
      </c>
      <c r="B10" s="34">
        <v>100</v>
      </c>
      <c r="C10" s="35">
        <v>100</v>
      </c>
      <c r="D10" s="34">
        <v>100</v>
      </c>
      <c r="E10" s="35">
        <v>100</v>
      </c>
      <c r="F10" s="36">
        <v>100</v>
      </c>
      <c r="G10" s="7"/>
    </row>
    <row r="11" spans="1:7" s="2" customFormat="1" ht="12.75" customHeight="1" x14ac:dyDescent="0.2">
      <c r="A11" s="8" t="s">
        <v>8</v>
      </c>
      <c r="B11" s="41"/>
      <c r="C11" s="42"/>
      <c r="D11" s="41"/>
      <c r="E11" s="42"/>
      <c r="F11" s="43"/>
      <c r="G11" s="7"/>
    </row>
    <row r="12" spans="1:7" s="2" customFormat="1" ht="12.75" customHeight="1" x14ac:dyDescent="0.2">
      <c r="A12" s="23" t="s">
        <v>22</v>
      </c>
      <c r="B12" s="44">
        <v>38</v>
      </c>
      <c r="C12" s="32">
        <v>12</v>
      </c>
      <c r="D12" s="31">
        <v>37</v>
      </c>
      <c r="E12" s="32">
        <v>1</v>
      </c>
      <c r="F12" s="33">
        <v>1</v>
      </c>
      <c r="G12" s="7"/>
    </row>
    <row r="13" spans="1:7" s="2" customFormat="1" ht="12.75" customHeight="1" x14ac:dyDescent="0.2">
      <c r="A13" s="23" t="s">
        <v>23</v>
      </c>
      <c r="B13" s="34">
        <f>38/65*100</f>
        <v>58.461538461538467</v>
      </c>
      <c r="C13" s="35">
        <f>12/17*100</f>
        <v>70.588235294117652</v>
      </c>
      <c r="D13" s="34">
        <f>37/45*100</f>
        <v>82.222222222222214</v>
      </c>
      <c r="E13" s="35">
        <v>100</v>
      </c>
      <c r="F13" s="36">
        <v>100</v>
      </c>
      <c r="G13" s="7"/>
    </row>
    <row r="14" spans="1:7" s="2" customFormat="1" ht="18" customHeight="1" x14ac:dyDescent="0.2">
      <c r="A14" s="9" t="s">
        <v>29</v>
      </c>
      <c r="B14" s="21"/>
      <c r="C14" s="22"/>
      <c r="D14" s="20"/>
      <c r="E14" s="22"/>
      <c r="F14" s="19"/>
      <c r="G14" s="7"/>
    </row>
    <row r="15" spans="1:7" s="2" customFormat="1" ht="15" customHeight="1" x14ac:dyDescent="0.2">
      <c r="A15" s="8" t="s">
        <v>13</v>
      </c>
      <c r="B15" s="38">
        <v>130</v>
      </c>
      <c r="C15" s="45">
        <v>26</v>
      </c>
      <c r="D15" s="44">
        <v>78</v>
      </c>
      <c r="E15" s="39">
        <v>3</v>
      </c>
      <c r="F15" s="40">
        <v>54</v>
      </c>
      <c r="G15" s="7"/>
    </row>
    <row r="16" spans="1:7" s="15" customFormat="1" ht="12.75" customHeight="1" x14ac:dyDescent="0.2">
      <c r="A16" s="8" t="s">
        <v>9</v>
      </c>
      <c r="B16" s="41"/>
      <c r="C16" s="42"/>
      <c r="D16" s="41"/>
      <c r="E16" s="42"/>
      <c r="F16" s="43"/>
      <c r="G16" s="14"/>
    </row>
    <row r="17" spans="1:8" s="15" customFormat="1" ht="12.75" customHeight="1" x14ac:dyDescent="0.2">
      <c r="A17" s="23" t="s">
        <v>22</v>
      </c>
      <c r="B17" s="38">
        <v>130</v>
      </c>
      <c r="C17" s="45">
        <v>26</v>
      </c>
      <c r="D17" s="44">
        <v>78</v>
      </c>
      <c r="E17" s="39">
        <v>3</v>
      </c>
      <c r="F17" s="40">
        <v>54</v>
      </c>
      <c r="G17" s="14"/>
    </row>
    <row r="18" spans="1:8" s="2" customFormat="1" ht="12.75" customHeight="1" x14ac:dyDescent="0.2">
      <c r="A18" s="23" t="s">
        <v>23</v>
      </c>
      <c r="B18" s="34">
        <v>100</v>
      </c>
      <c r="C18" s="35">
        <v>100</v>
      </c>
      <c r="D18" s="34">
        <v>100</v>
      </c>
      <c r="E18" s="35">
        <v>100</v>
      </c>
      <c r="F18" s="36">
        <v>100</v>
      </c>
      <c r="G18" s="7"/>
    </row>
    <row r="19" spans="1:8" s="2" customFormat="1" ht="12.75" customHeight="1" x14ac:dyDescent="0.2">
      <c r="A19" s="8" t="s">
        <v>10</v>
      </c>
      <c r="B19" s="41"/>
      <c r="C19" s="42"/>
      <c r="D19" s="41"/>
      <c r="E19" s="42"/>
      <c r="F19" s="43"/>
      <c r="G19" s="7"/>
    </row>
    <row r="20" spans="1:8" s="2" customFormat="1" ht="12" x14ac:dyDescent="0.2">
      <c r="A20" s="24" t="s">
        <v>24</v>
      </c>
      <c r="B20" s="38">
        <v>128</v>
      </c>
      <c r="C20" s="32">
        <v>19</v>
      </c>
      <c r="D20" s="31">
        <v>68</v>
      </c>
      <c r="E20" s="39">
        <v>1</v>
      </c>
      <c r="F20" s="40">
        <v>53</v>
      </c>
      <c r="G20" s="7"/>
    </row>
    <row r="21" spans="1:8" s="2" customFormat="1" ht="15" customHeight="1" x14ac:dyDescent="0.2">
      <c r="A21" s="25" t="s">
        <v>27</v>
      </c>
      <c r="B21" s="34">
        <f>B20/B15*100</f>
        <v>98.461538461538467</v>
      </c>
      <c r="C21" s="34">
        <f t="shared" ref="C21:F21" si="0">C20/C15*100</f>
        <v>73.076923076923066</v>
      </c>
      <c r="D21" s="34">
        <f t="shared" si="0"/>
        <v>87.179487179487182</v>
      </c>
      <c r="E21" s="34">
        <f t="shared" si="0"/>
        <v>33.333333333333329</v>
      </c>
      <c r="F21" s="36">
        <f t="shared" si="0"/>
        <v>98.148148148148152</v>
      </c>
      <c r="G21" s="7"/>
    </row>
    <row r="22" spans="1:8" s="2" customFormat="1" ht="12.75" customHeight="1" x14ac:dyDescent="0.2">
      <c r="A22" s="25" t="s">
        <v>28</v>
      </c>
      <c r="B22" s="34">
        <f>B20/140*100</f>
        <v>91.428571428571431</v>
      </c>
      <c r="C22" s="34">
        <f t="shared" ref="C22:F22" si="1">C20/140*100</f>
        <v>13.571428571428571</v>
      </c>
      <c r="D22" s="34">
        <f t="shared" si="1"/>
        <v>48.571428571428569</v>
      </c>
      <c r="E22" s="34">
        <f t="shared" si="1"/>
        <v>0.7142857142857143</v>
      </c>
      <c r="F22" s="36">
        <f t="shared" si="1"/>
        <v>37.857142857142854</v>
      </c>
      <c r="G22" s="7"/>
    </row>
    <row r="23" spans="1:8" s="2" customFormat="1" ht="24.75" customHeight="1" x14ac:dyDescent="0.2">
      <c r="A23" s="26" t="s">
        <v>31</v>
      </c>
      <c r="B23" s="21"/>
      <c r="C23" s="22"/>
      <c r="D23" s="20"/>
      <c r="E23" s="22"/>
      <c r="F23" s="19"/>
      <c r="G23" s="7"/>
    </row>
    <row r="24" spans="1:8" s="2" customFormat="1" ht="12.75" customHeight="1" x14ac:dyDescent="0.2">
      <c r="A24" s="24" t="s">
        <v>24</v>
      </c>
      <c r="B24" s="38">
        <v>15</v>
      </c>
      <c r="C24" s="32">
        <v>2</v>
      </c>
      <c r="D24" s="31">
        <v>8</v>
      </c>
      <c r="E24" s="39">
        <v>1</v>
      </c>
      <c r="F24" s="40">
        <v>27</v>
      </c>
      <c r="G24" s="7"/>
    </row>
    <row r="25" spans="1:8" s="2" customFormat="1" ht="12.75" customHeight="1" x14ac:dyDescent="0.2">
      <c r="A25" s="25" t="s">
        <v>27</v>
      </c>
      <c r="B25" s="34">
        <f>B24/B15*100</f>
        <v>11.538461538461538</v>
      </c>
      <c r="C25" s="34">
        <f t="shared" ref="C25:F25" si="2">C24/C15*100</f>
        <v>7.6923076923076925</v>
      </c>
      <c r="D25" s="34">
        <f t="shared" si="2"/>
        <v>10.256410256410255</v>
      </c>
      <c r="E25" s="34">
        <f t="shared" si="2"/>
        <v>33.333333333333329</v>
      </c>
      <c r="F25" s="36">
        <f t="shared" si="2"/>
        <v>50</v>
      </c>
      <c r="G25" s="7"/>
    </row>
    <row r="26" spans="1:8" s="2" customFormat="1" ht="12.75" customHeight="1" x14ac:dyDescent="0.2">
      <c r="A26" s="25" t="s">
        <v>28</v>
      </c>
      <c r="B26" s="34">
        <f>B24/140*100</f>
        <v>10.714285714285714</v>
      </c>
      <c r="C26" s="34">
        <f t="shared" ref="C26:E26" si="3">C24/140*100</f>
        <v>1.4285714285714286</v>
      </c>
      <c r="D26" s="34">
        <f t="shared" si="3"/>
        <v>5.7142857142857144</v>
      </c>
      <c r="E26" s="34">
        <f t="shared" si="3"/>
        <v>0.7142857142857143</v>
      </c>
      <c r="F26" s="36">
        <f>F24/140*100</f>
        <v>19.285714285714288</v>
      </c>
      <c r="G26" s="7"/>
    </row>
    <row r="27" spans="1:8" s="2" customFormat="1" ht="18" customHeight="1" x14ac:dyDescent="0.2">
      <c r="A27" s="10" t="s">
        <v>3</v>
      </c>
      <c r="B27" s="21"/>
      <c r="C27" s="22"/>
      <c r="D27" s="20"/>
      <c r="E27" s="22"/>
      <c r="F27" s="19"/>
      <c r="G27" s="7"/>
    </row>
    <row r="28" spans="1:8" s="2" customFormat="1" ht="15" customHeight="1" x14ac:dyDescent="0.2">
      <c r="A28" s="8" t="s">
        <v>4</v>
      </c>
      <c r="B28" s="38">
        <v>17220</v>
      </c>
      <c r="C28" s="39">
        <v>727</v>
      </c>
      <c r="D28" s="38">
        <v>3270</v>
      </c>
      <c r="E28" s="39">
        <v>14</v>
      </c>
      <c r="F28" s="40">
        <v>966</v>
      </c>
      <c r="G28" s="11"/>
      <c r="H28" s="7"/>
    </row>
    <row r="29" spans="1:8" s="2" customFormat="1" ht="12.75" customHeight="1" x14ac:dyDescent="0.2">
      <c r="A29" s="8" t="s">
        <v>11</v>
      </c>
      <c r="B29" s="41"/>
      <c r="C29" s="42"/>
      <c r="D29" s="41"/>
      <c r="E29" s="42"/>
      <c r="F29" s="43"/>
      <c r="G29" s="11"/>
      <c r="H29" s="7"/>
    </row>
    <row r="30" spans="1:8" s="2" customFormat="1" ht="12.75" customHeight="1" x14ac:dyDescent="0.2">
      <c r="A30" s="24" t="s">
        <v>24</v>
      </c>
      <c r="B30" s="38">
        <v>1833</v>
      </c>
      <c r="C30" s="39">
        <v>70</v>
      </c>
      <c r="D30" s="38">
        <v>299</v>
      </c>
      <c r="E30" s="39">
        <v>7</v>
      </c>
      <c r="F30" s="40">
        <v>339</v>
      </c>
      <c r="G30" s="11"/>
      <c r="H30" s="7"/>
    </row>
    <row r="31" spans="1:8" s="2" customFormat="1" ht="12.75" customHeight="1" x14ac:dyDescent="0.2">
      <c r="A31" s="25" t="s">
        <v>25</v>
      </c>
      <c r="B31" s="34">
        <f>B30/B28*100</f>
        <v>10.644599303135889</v>
      </c>
      <c r="C31" s="35">
        <f t="shared" ref="C31:F31" si="4">C30/C28*100</f>
        <v>9.628610729023384</v>
      </c>
      <c r="D31" s="34">
        <f t="shared" si="4"/>
        <v>9.1437308868501521</v>
      </c>
      <c r="E31" s="35">
        <f t="shared" si="4"/>
        <v>50</v>
      </c>
      <c r="F31" s="36">
        <f t="shared" si="4"/>
        <v>35.093167701863351</v>
      </c>
      <c r="G31" s="11"/>
      <c r="H31" s="7"/>
    </row>
    <row r="32" spans="1:8" s="2" customFormat="1" ht="12.75" customHeight="1" x14ac:dyDescent="0.2">
      <c r="A32" s="25" t="s">
        <v>26</v>
      </c>
      <c r="B32" s="34">
        <f>B30/2548*100</f>
        <v>71.938775510204081</v>
      </c>
      <c r="C32" s="34">
        <f t="shared" ref="C32:F32" si="5">C30/2548*100</f>
        <v>2.7472527472527473</v>
      </c>
      <c r="D32" s="34">
        <f t="shared" si="5"/>
        <v>11.73469387755102</v>
      </c>
      <c r="E32" s="34">
        <f t="shared" si="5"/>
        <v>0.27472527472527475</v>
      </c>
      <c r="F32" s="36">
        <f t="shared" si="5"/>
        <v>13.304552590266876</v>
      </c>
      <c r="G32" s="7"/>
      <c r="H32" s="7"/>
    </row>
    <row r="33" spans="1:8" s="2" customFormat="1" ht="24.75" customHeight="1" x14ac:dyDescent="0.2">
      <c r="A33" s="27" t="s">
        <v>30</v>
      </c>
      <c r="B33" s="21"/>
      <c r="C33" s="22"/>
      <c r="D33" s="20"/>
      <c r="E33" s="22"/>
      <c r="F33" s="19"/>
      <c r="G33" s="7"/>
      <c r="H33" s="7"/>
    </row>
    <row r="34" spans="1:8" s="2" customFormat="1" ht="12" x14ac:dyDescent="0.2">
      <c r="A34" s="28" t="s">
        <v>5</v>
      </c>
      <c r="B34" s="38">
        <v>2470</v>
      </c>
      <c r="C34" s="39">
        <v>601</v>
      </c>
      <c r="D34" s="38">
        <v>1684</v>
      </c>
      <c r="E34" s="39">
        <v>29</v>
      </c>
      <c r="F34" s="40">
        <v>690</v>
      </c>
      <c r="G34" s="11"/>
      <c r="H34" s="7"/>
    </row>
    <row r="35" spans="1:8" s="2" customFormat="1" ht="12.75" customHeight="1" x14ac:dyDescent="0.2">
      <c r="A35" s="28" t="s">
        <v>6</v>
      </c>
      <c r="B35" s="34">
        <f>B30/B34*100</f>
        <v>74.210526315789465</v>
      </c>
      <c r="C35" s="34">
        <f t="shared" ref="C35:F35" si="6">C30/C34*100</f>
        <v>11.647254575707153</v>
      </c>
      <c r="D35" s="34">
        <f t="shared" si="6"/>
        <v>17.755344418052257</v>
      </c>
      <c r="E35" s="34">
        <f t="shared" si="6"/>
        <v>24.137931034482758</v>
      </c>
      <c r="F35" s="36">
        <f t="shared" si="6"/>
        <v>49.130434782608695</v>
      </c>
      <c r="G35" s="7"/>
      <c r="H35" s="7"/>
    </row>
    <row r="36" spans="1:8" x14ac:dyDescent="0.2">
      <c r="A36" s="1"/>
      <c r="B36" s="12"/>
      <c r="C36" s="12"/>
      <c r="D36" s="12"/>
      <c r="E36" s="12"/>
      <c r="F36" s="13"/>
      <c r="G36" s="37"/>
    </row>
    <row r="37" spans="1:8" x14ac:dyDescent="0.2">
      <c r="G37" s="37"/>
    </row>
    <row r="38" spans="1:8" x14ac:dyDescent="0.2">
      <c r="G38" s="37"/>
    </row>
    <row r="39" spans="1:8" x14ac:dyDescent="0.2">
      <c r="G39" s="37"/>
    </row>
  </sheetData>
  <mergeCells count="5">
    <mergeCell ref="B4:F4"/>
    <mergeCell ref="A4:A5"/>
    <mergeCell ref="A3:F3"/>
    <mergeCell ref="A2:F2"/>
    <mergeCell ref="A1:F1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T13b</vt:lpstr>
      <vt:lpstr>T13b!Oblast_tisku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operator</cp:lastModifiedBy>
  <cp:lastPrinted>2015-02-20T09:12:50Z</cp:lastPrinted>
  <dcterms:created xsi:type="dcterms:W3CDTF">2003-01-09T09:17:10Z</dcterms:created>
  <dcterms:modified xsi:type="dcterms:W3CDTF">2015-05-28T09:20:13Z</dcterms:modified>
</cp:coreProperties>
</file>