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375" windowWidth="14790" windowHeight="7680" activeTab="0"/>
  </bookViews>
  <sheets>
    <sheet name="A6" sheetId="1" r:id="rId1"/>
  </sheets>
  <definedNames/>
  <calcPr fullCalcOnLoad="1"/>
</workbook>
</file>

<file path=xl/sharedStrings.xml><?xml version="1.0" encoding="utf-8"?>
<sst xmlns="http://schemas.openxmlformats.org/spreadsheetml/2006/main" count="51" uniqueCount="18">
  <si>
    <t>Skupina osob</t>
  </si>
  <si>
    <t>Jednotka</t>
  </si>
  <si>
    <t>Celkem</t>
  </si>
  <si>
    <t>v tom podle frekvence vyjížďky / dojížďky:</t>
  </si>
  <si>
    <t>denně</t>
  </si>
  <si>
    <t>týdně</t>
  </si>
  <si>
    <t>1 - 2 x měsíčně</t>
  </si>
  <si>
    <t>jinak</t>
  </si>
  <si>
    <t>nezjištěno</t>
  </si>
  <si>
    <t>Vyjíždějící osoby</t>
  </si>
  <si>
    <t>za prací celkem</t>
  </si>
  <si>
    <t>osoby</t>
  </si>
  <si>
    <t>v %</t>
  </si>
  <si>
    <t>v tom:</t>
  </si>
  <si>
    <t>muži</t>
  </si>
  <si>
    <t>ženy</t>
  </si>
  <si>
    <t>do škol celkem</t>
  </si>
  <si>
    <t>Dojíždějící osoby</t>
  </si>
</sst>
</file>

<file path=xl/styles.xml><?xml version="1.0" encoding="utf-8"?>
<styleSheet xmlns="http://schemas.openxmlformats.org/spreadsheetml/2006/main">
  <numFmts count="4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  <numFmt numFmtId="169" formatCode="d\.\ mmmm\ yyyy"/>
    <numFmt numFmtId="170" formatCode="d/\ m/\ yyyy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000"/>
    <numFmt numFmtId="186" formatCode="#,##0_ ;\-#,##0\ "/>
    <numFmt numFmtId="187" formatCode="#,##0.0_ ;\-#,##0.0\ "/>
    <numFmt numFmtId="188" formatCode="#,##0.00000000"/>
    <numFmt numFmtId="189" formatCode="0.0_ ;\-0.0\ "/>
    <numFmt numFmtId="190" formatCode="0_ ;\-0\ 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d/mmm/yyyy"/>
    <numFmt numFmtId="194" formatCode="mmm/yyyy"/>
    <numFmt numFmtId="195" formatCode="0.00000000"/>
    <numFmt numFmtId="196" formatCode="0.000000000"/>
    <numFmt numFmtId="197" formatCode="0.00_ ;\-0.00\ "/>
    <numFmt numFmtId="198" formatCode="#,##0.00_ ;\-#,##0.00\ 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186" fontId="5" fillId="0" borderId="13" xfId="0" applyNumberFormat="1" applyFont="1" applyBorder="1" applyAlignment="1">
      <alignment/>
    </xf>
    <xf numFmtId="186" fontId="5" fillId="0" borderId="14" xfId="0" applyNumberFormat="1" applyFont="1" applyBorder="1" applyAlignment="1">
      <alignment/>
    </xf>
    <xf numFmtId="187" fontId="5" fillId="0" borderId="13" xfId="0" applyNumberFormat="1" applyFont="1" applyBorder="1" applyAlignment="1">
      <alignment/>
    </xf>
    <xf numFmtId="187" fontId="5" fillId="0" borderId="14" xfId="0" applyNumberFormat="1" applyFont="1" applyBorder="1" applyAlignment="1">
      <alignment/>
    </xf>
    <xf numFmtId="0" fontId="5" fillId="0" borderId="0" xfId="0" applyFont="1" applyAlignment="1">
      <alignment horizontal="left"/>
    </xf>
  </cellXfs>
  <cellStyles count="15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Pevný" xfId="24"/>
    <cellStyle name="Percent" xfId="25"/>
    <cellStyle name="Followed Hyperlink" xfId="26"/>
    <cellStyle name="Záhlaví 1" xfId="27"/>
    <cellStyle name="Záhlaví 2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/>
  <dimension ref="A1:I29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:B3"/>
    </sheetView>
  </sheetViews>
  <sheetFormatPr defaultColWidth="9.00390625" defaultRowHeight="12.75"/>
  <cols>
    <col min="1" max="1" width="7.25390625" style="5" customWidth="1"/>
    <col min="2" max="2" width="9.625" style="5" customWidth="1"/>
    <col min="3" max="9" width="10.00390625" style="5" customWidth="1"/>
    <col min="10" max="16384" width="9.125" style="5" customWidth="1"/>
  </cols>
  <sheetData>
    <row r="1" spans="1:9" ht="12.75" customHeight="1">
      <c r="A1" s="1" t="s">
        <v>0</v>
      </c>
      <c r="B1" s="2"/>
      <c r="C1" s="2" t="s">
        <v>1</v>
      </c>
      <c r="D1" s="3" t="s">
        <v>2</v>
      </c>
      <c r="E1" s="3" t="s">
        <v>3</v>
      </c>
      <c r="F1" s="3"/>
      <c r="G1" s="3"/>
      <c r="H1" s="3"/>
      <c r="I1" s="4"/>
    </row>
    <row r="2" spans="1:9" ht="12.75" customHeight="1">
      <c r="A2" s="6"/>
      <c r="B2" s="7"/>
      <c r="C2" s="7"/>
      <c r="D2" s="8"/>
      <c r="E2" s="8" t="s">
        <v>4</v>
      </c>
      <c r="F2" s="8" t="s">
        <v>5</v>
      </c>
      <c r="G2" s="8" t="s">
        <v>6</v>
      </c>
      <c r="H2" s="8" t="s">
        <v>7</v>
      </c>
      <c r="I2" s="9" t="s">
        <v>8</v>
      </c>
    </row>
    <row r="3" spans="1:9" ht="12.75" customHeight="1">
      <c r="A3" s="10"/>
      <c r="B3" s="11"/>
      <c r="C3" s="11"/>
      <c r="D3" s="12"/>
      <c r="E3" s="12"/>
      <c r="F3" s="12"/>
      <c r="G3" s="12"/>
      <c r="H3" s="12"/>
      <c r="I3" s="13"/>
    </row>
    <row r="4" spans="1:9" ht="12.75" customHeight="1">
      <c r="A4" s="14" t="s">
        <v>9</v>
      </c>
      <c r="B4" s="15"/>
      <c r="C4" s="16"/>
      <c r="D4" s="17"/>
      <c r="E4" s="17"/>
      <c r="F4" s="17"/>
      <c r="G4" s="17"/>
      <c r="H4" s="17"/>
      <c r="I4" s="18"/>
    </row>
    <row r="5" spans="1:9" ht="12" customHeight="1">
      <c r="A5" s="15" t="s">
        <v>10</v>
      </c>
      <c r="B5" s="15"/>
      <c r="C5" s="19" t="s">
        <v>11</v>
      </c>
      <c r="D5" s="20">
        <v>26018</v>
      </c>
      <c r="E5" s="20">
        <v>17800</v>
      </c>
      <c r="F5" s="20">
        <v>2355</v>
      </c>
      <c r="G5" s="20">
        <v>622</v>
      </c>
      <c r="H5" s="20">
        <v>4911</v>
      </c>
      <c r="I5" s="21">
        <v>330</v>
      </c>
    </row>
    <row r="6" spans="1:9" ht="12" customHeight="1">
      <c r="A6" s="15"/>
      <c r="B6" s="15"/>
      <c r="C6" s="19" t="s">
        <v>12</v>
      </c>
      <c r="D6" s="22">
        <v>100</v>
      </c>
      <c r="E6" s="22">
        <f>(E5/$D5)*100</f>
        <v>68.41417480206012</v>
      </c>
      <c r="F6" s="22">
        <f>(F5/$D5)*100</f>
        <v>9.051425935890538</v>
      </c>
      <c r="G6" s="22">
        <f>(G5/$D5)*100</f>
        <v>2.390652625105696</v>
      </c>
      <c r="H6" s="22">
        <f>(H5/$D5)*100</f>
        <v>18.875393958029058</v>
      </c>
      <c r="I6" s="23">
        <f>(I5/$D5)*100</f>
        <v>1.2683526789145976</v>
      </c>
    </row>
    <row r="7" spans="1:9" ht="15.75" customHeight="1">
      <c r="A7" s="24" t="s">
        <v>13</v>
      </c>
      <c r="B7" s="15" t="s">
        <v>14</v>
      </c>
      <c r="C7" s="19" t="s">
        <v>11</v>
      </c>
      <c r="D7" s="20">
        <f>D5-D9</f>
        <v>17795</v>
      </c>
      <c r="E7" s="20">
        <v>12279</v>
      </c>
      <c r="F7" s="20">
        <v>1699</v>
      </c>
      <c r="G7" s="20">
        <v>417</v>
      </c>
      <c r="H7" s="20">
        <v>3178</v>
      </c>
      <c r="I7" s="21">
        <v>222</v>
      </c>
    </row>
    <row r="8" spans="1:9" ht="12" customHeight="1">
      <c r="A8" s="24"/>
      <c r="B8" s="15"/>
      <c r="C8" s="19" t="s">
        <v>12</v>
      </c>
      <c r="D8" s="22">
        <v>100</v>
      </c>
      <c r="E8" s="22">
        <f>+E7*100/D7</f>
        <v>69.00252880022478</v>
      </c>
      <c r="F8" s="22">
        <f>+F7*100/D7</f>
        <v>9.547625737566733</v>
      </c>
      <c r="G8" s="22">
        <f>+G7*100/D7</f>
        <v>2.3433548749648776</v>
      </c>
      <c r="H8" s="22">
        <f>+H7*100/D7</f>
        <v>17.8589491430177</v>
      </c>
      <c r="I8" s="23">
        <f>+I7*100/D7</f>
        <v>1.247541444225906</v>
      </c>
    </row>
    <row r="9" spans="1:9" ht="12" customHeight="1">
      <c r="A9" s="24"/>
      <c r="B9" s="15" t="s">
        <v>15</v>
      </c>
      <c r="C9" s="19" t="s">
        <v>11</v>
      </c>
      <c r="D9" s="20">
        <v>8223</v>
      </c>
      <c r="E9" s="20">
        <v>5521</v>
      </c>
      <c r="F9" s="20">
        <v>656</v>
      </c>
      <c r="G9" s="20">
        <v>205</v>
      </c>
      <c r="H9" s="20">
        <v>1733</v>
      </c>
      <c r="I9" s="21">
        <v>108</v>
      </c>
    </row>
    <row r="10" spans="1:9" ht="12" customHeight="1">
      <c r="A10" s="15"/>
      <c r="B10" s="15"/>
      <c r="C10" s="19" t="s">
        <v>12</v>
      </c>
      <c r="D10" s="22">
        <v>100</v>
      </c>
      <c r="E10" s="22">
        <f>+E9*100/D9</f>
        <v>67.14094612671774</v>
      </c>
      <c r="F10" s="22">
        <f>+F9*100/D9</f>
        <v>7.977623738295026</v>
      </c>
      <c r="G10" s="22">
        <f>+G9*100/D9</f>
        <v>2.4930074182171955</v>
      </c>
      <c r="H10" s="22">
        <f>+H9*100/D9</f>
        <v>21.075033442782438</v>
      </c>
      <c r="I10" s="23">
        <f>+I9*100/D9</f>
        <v>1.3133892739875959</v>
      </c>
    </row>
    <row r="11" spans="1:9" ht="15.75" customHeight="1">
      <c r="A11" s="15" t="s">
        <v>16</v>
      </c>
      <c r="B11" s="15"/>
      <c r="C11" s="19" t="s">
        <v>11</v>
      </c>
      <c r="D11" s="20">
        <f aca="true" t="shared" si="0" ref="D11:I11">D13+D15</f>
        <v>6461</v>
      </c>
      <c r="E11" s="20">
        <f t="shared" si="0"/>
        <v>2916</v>
      </c>
      <c r="F11" s="20">
        <f t="shared" si="0"/>
        <v>1732</v>
      </c>
      <c r="G11" s="20">
        <f t="shared" si="0"/>
        <v>420</v>
      </c>
      <c r="H11" s="20">
        <f t="shared" si="0"/>
        <v>1204</v>
      </c>
      <c r="I11" s="21">
        <f t="shared" si="0"/>
        <v>189</v>
      </c>
    </row>
    <row r="12" spans="1:9" ht="12" customHeight="1">
      <c r="A12" s="15"/>
      <c r="B12" s="15"/>
      <c r="C12" s="19" t="s">
        <v>12</v>
      </c>
      <c r="D12" s="22">
        <v>100</v>
      </c>
      <c r="E12" s="22">
        <f>(E11/$D11)*100</f>
        <v>45.13233245627612</v>
      </c>
      <c r="F12" s="22">
        <f>(F11/$D11)*100</f>
        <v>26.806995821080328</v>
      </c>
      <c r="G12" s="22">
        <f>(G11/$D11)*100</f>
        <v>6.500541711809317</v>
      </c>
      <c r="H12" s="22">
        <f>(H11/$D11)*100</f>
        <v>18.634886240520043</v>
      </c>
      <c r="I12" s="23">
        <f>(I11/$D11)*100</f>
        <v>2.925243770314193</v>
      </c>
    </row>
    <row r="13" spans="1:9" ht="15.75" customHeight="1">
      <c r="A13" s="24" t="s">
        <v>13</v>
      </c>
      <c r="B13" s="15" t="s">
        <v>14</v>
      </c>
      <c r="C13" s="19" t="s">
        <v>11</v>
      </c>
      <c r="D13" s="20">
        <f>E13+F13+G13+H13+I13</f>
        <v>2959</v>
      </c>
      <c r="E13" s="20">
        <v>1381</v>
      </c>
      <c r="F13" s="20">
        <v>727</v>
      </c>
      <c r="G13" s="20">
        <v>180</v>
      </c>
      <c r="H13" s="20">
        <v>568</v>
      </c>
      <c r="I13" s="21">
        <v>103</v>
      </c>
    </row>
    <row r="14" spans="1:9" ht="12" customHeight="1">
      <c r="A14" s="24"/>
      <c r="B14" s="15"/>
      <c r="C14" s="19" t="s">
        <v>12</v>
      </c>
      <c r="D14" s="22">
        <v>100</v>
      </c>
      <c r="E14" s="22">
        <f>+E13*100/D13</f>
        <v>46.67117269347752</v>
      </c>
      <c r="F14" s="22">
        <f>+F13*100/D13</f>
        <v>24.569111186211558</v>
      </c>
      <c r="G14" s="22">
        <f>+G13*100/D13</f>
        <v>6.083136194660359</v>
      </c>
      <c r="H14" s="22">
        <f>+H13*100/D13</f>
        <v>19.195674214261576</v>
      </c>
      <c r="I14" s="23">
        <f>+I13*100/D13</f>
        <v>3.4809057113889827</v>
      </c>
    </row>
    <row r="15" spans="1:9" ht="12" customHeight="1">
      <c r="A15" s="24"/>
      <c r="B15" s="15" t="s">
        <v>15</v>
      </c>
      <c r="C15" s="19" t="s">
        <v>11</v>
      </c>
      <c r="D15" s="20">
        <f>E15+F15+G15+H15+I15</f>
        <v>3502</v>
      </c>
      <c r="E15" s="20">
        <v>1535</v>
      </c>
      <c r="F15" s="20">
        <v>1005</v>
      </c>
      <c r="G15" s="20">
        <v>240</v>
      </c>
      <c r="H15" s="20">
        <v>636</v>
      </c>
      <c r="I15" s="21">
        <v>86</v>
      </c>
    </row>
    <row r="16" spans="1:9" ht="12" customHeight="1">
      <c r="A16" s="15"/>
      <c r="B16" s="15"/>
      <c r="C16" s="19" t="s">
        <v>12</v>
      </c>
      <c r="D16" s="22">
        <v>100</v>
      </c>
      <c r="E16" s="22">
        <f>+E15*100/D15</f>
        <v>43.83209594517419</v>
      </c>
      <c r="F16" s="22">
        <f>+F15*100/D15</f>
        <v>28.697886921758993</v>
      </c>
      <c r="G16" s="22">
        <f>+G15*100/D15</f>
        <v>6.853226727584238</v>
      </c>
      <c r="H16" s="22">
        <f>+H15*100/D15</f>
        <v>18.16105082809823</v>
      </c>
      <c r="I16" s="23">
        <f>+I15*100/D15</f>
        <v>2.455739577384352</v>
      </c>
    </row>
    <row r="17" spans="1:9" ht="12" customHeight="1">
      <c r="A17" s="14" t="s">
        <v>17</v>
      </c>
      <c r="B17" s="15"/>
      <c r="C17" s="19"/>
      <c r="D17" s="20"/>
      <c r="E17" s="20"/>
      <c r="F17" s="20"/>
      <c r="G17" s="20"/>
      <c r="H17" s="20"/>
      <c r="I17" s="21"/>
    </row>
    <row r="18" spans="1:9" ht="12" customHeight="1">
      <c r="A18" s="15" t="s">
        <v>10</v>
      </c>
      <c r="B18" s="15"/>
      <c r="C18" s="19" t="s">
        <v>11</v>
      </c>
      <c r="D18" s="20">
        <f>D20+D22</f>
        <v>163108</v>
      </c>
      <c r="E18" s="20">
        <v>96303</v>
      </c>
      <c r="F18" s="20">
        <v>22154</v>
      </c>
      <c r="G18" s="20">
        <v>9324</v>
      </c>
      <c r="H18" s="20">
        <v>33962</v>
      </c>
      <c r="I18" s="21">
        <v>1365</v>
      </c>
    </row>
    <row r="19" spans="1:9" ht="12" customHeight="1">
      <c r="A19" s="15"/>
      <c r="B19" s="15"/>
      <c r="C19" s="19" t="s">
        <v>12</v>
      </c>
      <c r="D19" s="22">
        <v>100</v>
      </c>
      <c r="E19" s="22">
        <f>(E18/$D18)*100</f>
        <v>59.04247492458984</v>
      </c>
      <c r="F19" s="22">
        <f>(F18/$D18)*100</f>
        <v>13.58241165362827</v>
      </c>
      <c r="G19" s="22">
        <f>(G18/$D18)*100</f>
        <v>5.716457807097139</v>
      </c>
      <c r="H19" s="22">
        <f>(H18/$D18)*100</f>
        <v>20.821786791573683</v>
      </c>
      <c r="I19" s="23">
        <f>(I18/$D18)*100</f>
        <v>0.8368688231110675</v>
      </c>
    </row>
    <row r="20" spans="1:9" ht="15.75" customHeight="1">
      <c r="A20" s="24" t="s">
        <v>13</v>
      </c>
      <c r="B20" s="15" t="s">
        <v>14</v>
      </c>
      <c r="C20" s="19" t="s">
        <v>11</v>
      </c>
      <c r="D20" s="20">
        <v>98635</v>
      </c>
      <c r="E20" s="20">
        <v>54809</v>
      </c>
      <c r="F20" s="20">
        <v>16210</v>
      </c>
      <c r="G20" s="20">
        <v>5508</v>
      </c>
      <c r="H20" s="20">
        <v>21374</v>
      </c>
      <c r="I20" s="21">
        <v>734</v>
      </c>
    </row>
    <row r="21" spans="1:9" ht="12" customHeight="1">
      <c r="A21" s="24"/>
      <c r="B21" s="15"/>
      <c r="C21" s="19" t="s">
        <v>12</v>
      </c>
      <c r="D21" s="22">
        <v>100</v>
      </c>
      <c r="E21" s="22">
        <f>+E20*100/D20</f>
        <v>55.56749632483398</v>
      </c>
      <c r="F21" s="22">
        <f>+F20*100/D20</f>
        <v>16.434328585187814</v>
      </c>
      <c r="G21" s="22">
        <f>+G20*100/D20</f>
        <v>5.584224666700461</v>
      </c>
      <c r="H21" s="22">
        <f>+H20*100/D20</f>
        <v>21.669792669944744</v>
      </c>
      <c r="I21" s="23">
        <f>+I20*100/D20</f>
        <v>0.7441577533329954</v>
      </c>
    </row>
    <row r="22" spans="1:9" ht="12" customHeight="1">
      <c r="A22" s="24"/>
      <c r="B22" s="15" t="s">
        <v>15</v>
      </c>
      <c r="C22" s="19" t="s">
        <v>11</v>
      </c>
      <c r="D22" s="20">
        <v>64473</v>
      </c>
      <c r="E22" s="20">
        <v>41494</v>
      </c>
      <c r="F22" s="20">
        <v>5944</v>
      </c>
      <c r="G22" s="20">
        <v>3816</v>
      </c>
      <c r="H22" s="20">
        <v>12588</v>
      </c>
      <c r="I22" s="21">
        <v>631</v>
      </c>
    </row>
    <row r="23" spans="1:9" ht="12" customHeight="1">
      <c r="A23" s="15"/>
      <c r="B23" s="15"/>
      <c r="C23" s="19" t="s">
        <v>12</v>
      </c>
      <c r="D23" s="22">
        <v>100</v>
      </c>
      <c r="E23" s="22">
        <f>+E22*100/D22</f>
        <v>64.35872380686489</v>
      </c>
      <c r="F23" s="22">
        <f>+F22*100/D22</f>
        <v>9.219363144261939</v>
      </c>
      <c r="G23" s="22">
        <f>+G22*100/D22</f>
        <v>5.918756688846494</v>
      </c>
      <c r="H23" s="22">
        <f>+H22*100/D22</f>
        <v>19.524452096226327</v>
      </c>
      <c r="I23" s="23">
        <f>+I22*100/D22</f>
        <v>0.9787042638003506</v>
      </c>
    </row>
    <row r="24" spans="1:9" ht="15.75" customHeight="1">
      <c r="A24" s="15" t="s">
        <v>16</v>
      </c>
      <c r="B24" s="15"/>
      <c r="C24" s="19" t="s">
        <v>11</v>
      </c>
      <c r="D24" s="20">
        <f aca="true" t="shared" si="1" ref="D24:I24">D26+D28</f>
        <v>54578</v>
      </c>
      <c r="E24" s="20">
        <f t="shared" si="1"/>
        <v>22213</v>
      </c>
      <c r="F24" s="20">
        <f t="shared" si="1"/>
        <v>18501</v>
      </c>
      <c r="G24" s="20">
        <f t="shared" si="1"/>
        <v>7526</v>
      </c>
      <c r="H24" s="20">
        <f t="shared" si="1"/>
        <v>5803</v>
      </c>
      <c r="I24" s="21">
        <f t="shared" si="1"/>
        <v>535</v>
      </c>
    </row>
    <row r="25" spans="1:9" ht="12" customHeight="1">
      <c r="A25" s="15"/>
      <c r="B25" s="15"/>
      <c r="C25" s="19" t="s">
        <v>12</v>
      </c>
      <c r="D25" s="22">
        <v>100</v>
      </c>
      <c r="E25" s="22">
        <f>(E24/$D24)*100</f>
        <v>40.6995492689362</v>
      </c>
      <c r="F25" s="22">
        <f>(F24/$D24)*100</f>
        <v>33.89827402982887</v>
      </c>
      <c r="G25" s="22">
        <f>(G24/$D24)*100</f>
        <v>13.789438968082376</v>
      </c>
      <c r="H25" s="22">
        <f>(H24/$D24)*100</f>
        <v>10.632489281395435</v>
      </c>
      <c r="I25" s="23">
        <f>(I24/$D24)*100</f>
        <v>0.9802484517571183</v>
      </c>
    </row>
    <row r="26" spans="1:9" ht="15.75" customHeight="1">
      <c r="A26" s="24" t="s">
        <v>13</v>
      </c>
      <c r="B26" s="15" t="s">
        <v>14</v>
      </c>
      <c r="C26" s="19" t="s">
        <v>11</v>
      </c>
      <c r="D26" s="20">
        <f>E26+F26+G26+H26+I26</f>
        <v>29196</v>
      </c>
      <c r="E26" s="20">
        <v>11544</v>
      </c>
      <c r="F26" s="20">
        <v>10339</v>
      </c>
      <c r="G26" s="20">
        <v>3935</v>
      </c>
      <c r="H26" s="20">
        <v>3082</v>
      </c>
      <c r="I26" s="21">
        <v>296</v>
      </c>
    </row>
    <row r="27" spans="1:9" ht="12" customHeight="1">
      <c r="A27" s="24"/>
      <c r="B27" s="15"/>
      <c r="C27" s="19" t="s">
        <v>12</v>
      </c>
      <c r="D27" s="22">
        <v>100</v>
      </c>
      <c r="E27" s="22">
        <f>+E26*100/D26</f>
        <v>39.5396629675298</v>
      </c>
      <c r="F27" s="22">
        <f>+F26*100/D26</f>
        <v>35.41238525825455</v>
      </c>
      <c r="G27" s="22">
        <f>+G26*100/D26</f>
        <v>13.477873681326209</v>
      </c>
      <c r="H27" s="22">
        <f>+H26*100/D26</f>
        <v>10.556240580901493</v>
      </c>
      <c r="I27" s="23">
        <f>+I26*100/D26</f>
        <v>1.0138375119879435</v>
      </c>
    </row>
    <row r="28" spans="1:9" ht="12" customHeight="1">
      <c r="A28" s="24"/>
      <c r="B28" s="15" t="s">
        <v>15</v>
      </c>
      <c r="C28" s="19" t="s">
        <v>11</v>
      </c>
      <c r="D28" s="20">
        <f>E28+F28+G28+H28+I28</f>
        <v>25382</v>
      </c>
      <c r="E28" s="20">
        <v>10669</v>
      </c>
      <c r="F28" s="20">
        <v>8162</v>
      </c>
      <c r="G28" s="20">
        <v>3591</v>
      </c>
      <c r="H28" s="20">
        <v>2721</v>
      </c>
      <c r="I28" s="21">
        <v>239</v>
      </c>
    </row>
    <row r="29" spans="1:9" ht="12" customHeight="1">
      <c r="A29" s="15"/>
      <c r="B29" s="15"/>
      <c r="C29" s="19" t="s">
        <v>12</v>
      </c>
      <c r="D29" s="22">
        <v>100</v>
      </c>
      <c r="E29" s="22">
        <f>+E28*100/D28</f>
        <v>42.03372468678591</v>
      </c>
      <c r="F29" s="22">
        <f>+F28*100/D28</f>
        <v>32.15664644236073</v>
      </c>
      <c r="G29" s="22">
        <f>+G28*100/D28</f>
        <v>14.147821290678433</v>
      </c>
      <c r="H29" s="22">
        <f>+H28*100/D28</f>
        <v>10.720195414072965</v>
      </c>
      <c r="I29" s="23">
        <f>+I28*100/D28</f>
        <v>0.941612166101962</v>
      </c>
    </row>
  </sheetData>
  <mergeCells count="9">
    <mergeCell ref="A1:B3"/>
    <mergeCell ref="C1:C3"/>
    <mergeCell ref="D1:D3"/>
    <mergeCell ref="E1:I1"/>
    <mergeCell ref="E2:E3"/>
    <mergeCell ref="F2:F3"/>
    <mergeCell ref="G2:G3"/>
    <mergeCell ref="H2:H3"/>
    <mergeCell ref="I2:I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Dragoun</dc:creator>
  <cp:keywords/>
  <dc:description/>
  <cp:lastModifiedBy>Tomáš Dragoun</cp:lastModifiedBy>
  <dcterms:created xsi:type="dcterms:W3CDTF">2005-10-04T06:00:53Z</dcterms:created>
  <dcterms:modified xsi:type="dcterms:W3CDTF">2005-10-04T06:00:54Z</dcterms:modified>
  <cp:category/>
  <cp:version/>
  <cp:contentType/>
  <cp:contentStatus/>
</cp:coreProperties>
</file>