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50" windowWidth="9570" windowHeight="6825" tabRatio="598" activeTab="0"/>
  </bookViews>
  <sheets>
    <sheet name="Jihočeský" sheetId="1" r:id="rId1"/>
  </sheets>
  <definedNames>
    <definedName name="_xlnm.Print_Area" localSheetId="0">'Jihočeský'!$A$1:$N$87</definedName>
  </definedNames>
  <calcPr fullCalcOnLoad="1"/>
</workbook>
</file>

<file path=xl/sharedStrings.xml><?xml version="1.0" encoding="utf-8"?>
<sst xmlns="http://schemas.openxmlformats.org/spreadsheetml/2006/main" count="112" uniqueCount="47">
  <si>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</si>
  <si>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</si>
  <si>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</si>
  <si>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</si>
  <si>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</si>
  <si>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</si>
  <si>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</si>
  <si>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</si>
  <si>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</si>
  <si>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</si>
  <si>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</si>
  <si>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</si>
  <si>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PODNEBÍ</t>
  </si>
  <si>
    <t>CLIMATE</t>
  </si>
  <si>
    <t>H</t>
  </si>
  <si>
    <t>N</t>
  </si>
  <si>
    <t>O</t>
  </si>
  <si>
    <t>N - normály klimat. hodnot za obd. 1961 až 1990</t>
  </si>
  <si>
    <t>N - Long-term climatic normals, 1961-1990</t>
  </si>
  <si>
    <t>Sr</t>
  </si>
  <si>
    <t>Sv</t>
  </si>
  <si>
    <t xml:space="preserve">O - Deviation from normal (°C)                                </t>
  </si>
  <si>
    <t>Pramen: Český hydrometeorologický ústav v Praze</t>
  </si>
  <si>
    <t xml:space="preserve"> Source: Czech Institute for Hydrometeorology, Prague</t>
  </si>
  <si>
    <t xml:space="preserve">       Comparsion climatic data with normal measured by meteorological stations in region</t>
  </si>
  <si>
    <r>
      <t xml:space="preserve">Měsíc                                                         </t>
    </r>
    <r>
      <rPr>
        <i/>
        <sz val="8"/>
        <rFont val="Arial CE"/>
        <family val="2"/>
      </rPr>
      <t>Month</t>
    </r>
  </si>
  <si>
    <r>
      <t xml:space="preserve">Průměrná teplota vzduchu (°C)                               </t>
    </r>
    <r>
      <rPr>
        <i/>
        <sz val="8"/>
        <rFont val="Arial CE"/>
        <family val="2"/>
      </rPr>
      <t>Average temperature of air (°C)</t>
    </r>
  </si>
  <si>
    <r>
      <t xml:space="preserve">Úhrn srážek (mm)                                      </t>
    </r>
    <r>
      <rPr>
        <i/>
        <sz val="8"/>
        <rFont val="Arial CE"/>
        <family val="2"/>
      </rPr>
      <t>Total precipitation (mm)</t>
    </r>
  </si>
  <si>
    <r>
      <t xml:space="preserve">Trvání slunečního svitu (h)                                    </t>
    </r>
    <r>
      <rPr>
        <i/>
        <sz val="8"/>
        <rFont val="Arial CE"/>
        <family val="2"/>
      </rPr>
      <t xml:space="preserve"> Duration of sunshine  (h)</t>
    </r>
  </si>
  <si>
    <t xml:space="preserve">H - Climatic data measured in 2004                            </t>
  </si>
  <si>
    <r>
      <t xml:space="preserve">Stanice (nadmořská výška)
</t>
    </r>
    <r>
      <rPr>
        <i/>
        <sz val="8"/>
        <rFont val="Arial CE"/>
        <family val="2"/>
      </rPr>
      <t>Station (altitude)</t>
    </r>
  </si>
  <si>
    <r>
      <t xml:space="preserve">Rok celkem
</t>
    </r>
    <r>
      <rPr>
        <i/>
        <sz val="8"/>
        <rFont val="Arial CE"/>
        <family val="2"/>
      </rPr>
      <t>Total year</t>
    </r>
  </si>
  <si>
    <r>
      <t xml:space="preserve">H - klimatické hodnoty naměřené v roce 2004                            </t>
    </r>
    <r>
      <rPr>
        <i/>
        <sz val="8"/>
        <rFont val="Arial CE"/>
        <family val="2"/>
      </rPr>
      <t xml:space="preserve"> </t>
    </r>
  </si>
  <si>
    <r>
      <t xml:space="preserve">O - odchylka od normálu (°C)                               </t>
    </r>
    <r>
      <rPr>
        <i/>
        <sz val="8"/>
        <rFont val="Arial CE"/>
        <family val="2"/>
      </rPr>
      <t xml:space="preserve"> </t>
    </r>
  </si>
  <si>
    <t>Sr - průměrný úhrn srážek v roce 2004 v % průměrného
      srážkového normálu</t>
  </si>
  <si>
    <t>Sv - průměrná doba trvání slunečního svitu v roce 2004
       v % průměrného normálu</t>
  </si>
  <si>
    <t>Sr - Average total precipiation in 2004 as 
      percentage of average precipitation normal</t>
  </si>
  <si>
    <t>Sv - Average duration of suneshine in 2004 
       as percentage of average  normal</t>
  </si>
  <si>
    <t>dokončení</t>
  </si>
  <si>
    <t>End of table</t>
  </si>
  <si>
    <t>České Budějovice</t>
  </si>
  <si>
    <t xml:space="preserve">(388 m n.m.) </t>
  </si>
  <si>
    <t>Churáňov</t>
  </si>
  <si>
    <t xml:space="preserve">(1 118 m n.m.) </t>
  </si>
  <si>
    <t>Tábor</t>
  </si>
  <si>
    <t xml:space="preserve">(461 m n.m.) </t>
  </si>
  <si>
    <r>
      <t>2</t>
    </r>
    <r>
      <rPr>
        <sz val="10"/>
        <rFont val="Arial CE"/>
        <family val="2"/>
      </rPr>
      <t>-8.</t>
    </r>
    <r>
      <rPr>
        <b/>
        <sz val="10"/>
        <rFont val="Arial CE"/>
        <family val="2"/>
      </rPr>
      <t xml:space="preserve"> Srovnání klimatických hodnot s normálem v meteorologických stanicích na území kraje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</si>
</sst>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5" fontId="3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65" fontId="3" fillId="0" borderId="4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3" fillId="0" borderId="7" xfId="0" applyNumberFormat="1" applyFont="1" applyFill="1" applyBorder="1" applyAlignment="1">
      <alignment horizontal="centerContinuous" vertical="center"/>
    </xf>
    <xf numFmtId="165" fontId="3" fillId="0" borderId="8" xfId="0" applyNumberFormat="1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125" style="3" customWidth="1"/>
    <col min="2" max="13" width="5.25390625" style="3" customWidth="1"/>
    <col min="14" max="14" width="6.625" style="5" customWidth="1"/>
    <col min="15" max="15" width="9.125" style="5" customWidth="1"/>
    <col min="16" max="16384" width="9.125" style="3" customWidth="1"/>
  </cols>
  <sheetData>
    <row r="1" spans="1:15" s="47" customFormat="1" ht="15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 t="s">
        <v>13</v>
      </c>
      <c r="O1" s="46"/>
    </row>
    <row r="2" spans="1:14" ht="11.25" customHeight="1">
      <c r="A2" s="2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6"/>
    </row>
    <row r="3" spans="1:14" ht="12.75">
      <c r="A3" s="12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/>
    </row>
    <row r="4" ht="12.75">
      <c r="A4" s="13" t="s">
        <v>24</v>
      </c>
    </row>
    <row r="5" spans="1:15" s="10" customFormat="1" ht="12.75" customHeight="1" thickBot="1">
      <c r="A5" s="50" t="s">
        <v>22</v>
      </c>
      <c r="B5" s="50"/>
      <c r="C5" s="50"/>
      <c r="D5" s="50"/>
      <c r="E5" s="50"/>
      <c r="F5" s="50"/>
      <c r="G5" s="51" t="s">
        <v>23</v>
      </c>
      <c r="H5" s="51"/>
      <c r="I5" s="51"/>
      <c r="J5" s="51"/>
      <c r="K5" s="51"/>
      <c r="L5" s="51"/>
      <c r="M5" s="51"/>
      <c r="N5" s="51"/>
      <c r="O5" s="9"/>
    </row>
    <row r="6" spans="1:15" s="7" customFormat="1" ht="30" customHeight="1">
      <c r="A6" s="52" t="s">
        <v>30</v>
      </c>
      <c r="B6" s="54" t="s">
        <v>25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57" t="s">
        <v>31</v>
      </c>
      <c r="O6" s="8"/>
    </row>
    <row r="7" spans="1:15" s="7" customFormat="1" ht="30" customHeight="1" thickBot="1">
      <c r="A7" s="53"/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  <c r="N7" s="58"/>
      <c r="O7" s="8"/>
    </row>
    <row r="8" spans="1:15" s="7" customFormat="1" ht="13.5" customHeight="1">
      <c r="A8" s="21"/>
      <c r="B8" s="59" t="s">
        <v>26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8"/>
    </row>
    <row r="9" spans="1:15" s="7" customFormat="1" ht="12" customHeight="1">
      <c r="A9" s="15" t="s">
        <v>40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8"/>
    </row>
    <row r="10" spans="1:15" s="7" customFormat="1" ht="12" customHeight="1">
      <c r="A10" s="4" t="s">
        <v>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/>
      <c r="O10" s="8"/>
    </row>
    <row r="11" spans="1:15" s="7" customFormat="1" ht="12" customHeight="1">
      <c r="A11" s="16" t="s">
        <v>15</v>
      </c>
      <c r="B11" s="19">
        <v>-1.824</v>
      </c>
      <c r="C11" s="19">
        <v>-0.324</v>
      </c>
      <c r="D11" s="19">
        <v>3.441</v>
      </c>
      <c r="E11" s="19">
        <v>8.0513</v>
      </c>
      <c r="F11" s="19">
        <v>13.04</v>
      </c>
      <c r="G11" s="19">
        <v>16.228</v>
      </c>
      <c r="H11" s="19">
        <v>17.749</v>
      </c>
      <c r="I11" s="19">
        <v>17.061</v>
      </c>
      <c r="J11" s="19">
        <v>13.497</v>
      </c>
      <c r="K11" s="19">
        <v>8.3586</v>
      </c>
      <c r="L11" s="19">
        <v>3.3377</v>
      </c>
      <c r="M11" s="19">
        <v>-0.295</v>
      </c>
      <c r="N11" s="20">
        <v>8.193383333333333</v>
      </c>
      <c r="O11" s="8"/>
    </row>
    <row r="12" spans="1:15" s="7" customFormat="1" ht="12" customHeight="1">
      <c r="A12" s="16" t="s">
        <v>14</v>
      </c>
      <c r="B12" s="19">
        <v>-2</v>
      </c>
      <c r="C12" s="19">
        <v>2.3</v>
      </c>
      <c r="D12" s="19">
        <v>3.3</v>
      </c>
      <c r="E12" s="19">
        <v>9.6</v>
      </c>
      <c r="F12" s="19">
        <v>12.5</v>
      </c>
      <c r="G12" s="19">
        <v>16.3</v>
      </c>
      <c r="H12" s="19">
        <v>18.3</v>
      </c>
      <c r="I12" s="19">
        <v>19.2</v>
      </c>
      <c r="J12" s="19">
        <v>13.7</v>
      </c>
      <c r="K12" s="19">
        <v>9.9</v>
      </c>
      <c r="L12" s="19">
        <v>4.1</v>
      </c>
      <c r="M12" s="19">
        <v>0.1</v>
      </c>
      <c r="N12" s="20">
        <v>8.9</v>
      </c>
      <c r="O12" s="8"/>
    </row>
    <row r="13" spans="1:15" s="7" customFormat="1" ht="12" customHeight="1">
      <c r="A13" s="17" t="s">
        <v>16</v>
      </c>
      <c r="B13" s="11">
        <f aca="true" t="shared" si="0" ref="B13:N13">SUM(B12-B11)</f>
        <v>-0.17599999999999993</v>
      </c>
      <c r="C13" s="11">
        <f t="shared" si="0"/>
        <v>2.6239999999999997</v>
      </c>
      <c r="D13" s="11">
        <f t="shared" si="0"/>
        <v>-0.14100000000000001</v>
      </c>
      <c r="E13" s="11">
        <f t="shared" si="0"/>
        <v>1.5487000000000002</v>
      </c>
      <c r="F13" s="11">
        <f t="shared" si="0"/>
        <v>-0.5399999999999991</v>
      </c>
      <c r="G13" s="11">
        <f t="shared" si="0"/>
        <v>0.07199999999999918</v>
      </c>
      <c r="H13" s="11">
        <f t="shared" si="0"/>
        <v>0.5510000000000019</v>
      </c>
      <c r="I13" s="11">
        <f t="shared" si="0"/>
        <v>2.1389999999999993</v>
      </c>
      <c r="J13" s="11">
        <f t="shared" si="0"/>
        <v>0.2029999999999994</v>
      </c>
      <c r="K13" s="11">
        <f t="shared" si="0"/>
        <v>1.5414000000000012</v>
      </c>
      <c r="L13" s="11">
        <f t="shared" si="0"/>
        <v>0.7622999999999998</v>
      </c>
      <c r="M13" s="11">
        <f t="shared" si="0"/>
        <v>0.395</v>
      </c>
      <c r="N13" s="18">
        <f t="shared" si="0"/>
        <v>0.7066166666666671</v>
      </c>
      <c r="O13" s="8"/>
    </row>
    <row r="14" spans="1:15" s="7" customFormat="1" ht="12" customHeight="1">
      <c r="A14" s="1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8"/>
      <c r="O14" s="8"/>
    </row>
    <row r="15" spans="1:15" s="7" customFormat="1" ht="12" customHeight="1">
      <c r="A15" s="15" t="s">
        <v>42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8"/>
      <c r="O15" s="8"/>
    </row>
    <row r="16" spans="1:15" s="7" customFormat="1" ht="12" customHeight="1">
      <c r="A16" s="4" t="s">
        <v>43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8"/>
      <c r="O16" s="8"/>
    </row>
    <row r="17" spans="1:15" s="7" customFormat="1" ht="12" customHeight="1">
      <c r="A17" s="16" t="s">
        <v>15</v>
      </c>
      <c r="B17" s="11">
        <v>-4.112</v>
      </c>
      <c r="C17" s="11">
        <v>-3.76</v>
      </c>
      <c r="D17" s="11">
        <v>-1.07</v>
      </c>
      <c r="E17" s="11">
        <v>2.9284</v>
      </c>
      <c r="F17" s="11">
        <v>7.8377</v>
      </c>
      <c r="G17" s="11">
        <v>11.076</v>
      </c>
      <c r="H17" s="11">
        <v>12.855</v>
      </c>
      <c r="I17" s="11">
        <v>12.446</v>
      </c>
      <c r="J17" s="11">
        <v>9.465</v>
      </c>
      <c r="K17" s="11">
        <v>5.3763</v>
      </c>
      <c r="L17" s="11">
        <v>0.0741</v>
      </c>
      <c r="M17" s="11">
        <v>-3.056</v>
      </c>
      <c r="N17" s="18">
        <v>4.1718</v>
      </c>
      <c r="O17" s="8"/>
    </row>
    <row r="18" spans="1:15" s="7" customFormat="1" ht="12" customHeight="1">
      <c r="A18" s="16" t="s">
        <v>14</v>
      </c>
      <c r="B18" s="11">
        <v>-5.7</v>
      </c>
      <c r="C18" s="11">
        <v>-2.7</v>
      </c>
      <c r="D18" s="11">
        <v>-1.1</v>
      </c>
      <c r="E18" s="11">
        <v>4.7</v>
      </c>
      <c r="F18" s="11">
        <v>7.1</v>
      </c>
      <c r="G18" s="11">
        <v>11.1</v>
      </c>
      <c r="H18" s="11">
        <v>13</v>
      </c>
      <c r="I18" s="11">
        <v>14.3</v>
      </c>
      <c r="J18" s="11">
        <v>9.7</v>
      </c>
      <c r="K18" s="11">
        <v>6.7</v>
      </c>
      <c r="L18" s="11">
        <v>-0.1</v>
      </c>
      <c r="M18" s="11">
        <v>-1.2</v>
      </c>
      <c r="N18" s="18">
        <v>4.7</v>
      </c>
      <c r="O18" s="8"/>
    </row>
    <row r="19" spans="1:15" s="7" customFormat="1" ht="12" customHeight="1">
      <c r="A19" s="17" t="s">
        <v>16</v>
      </c>
      <c r="B19" s="11">
        <f aca="true" t="shared" si="1" ref="B19:N19">SUM(B18-B17)</f>
        <v>-1.588</v>
      </c>
      <c r="C19" s="11">
        <f t="shared" si="1"/>
        <v>1.0599999999999996</v>
      </c>
      <c r="D19" s="11">
        <f t="shared" si="1"/>
        <v>-0.030000000000000027</v>
      </c>
      <c r="E19" s="11">
        <f t="shared" si="1"/>
        <v>1.7716000000000003</v>
      </c>
      <c r="F19" s="11">
        <f t="shared" si="1"/>
        <v>-0.7377000000000002</v>
      </c>
      <c r="G19" s="11">
        <f t="shared" si="1"/>
        <v>0.023999999999999133</v>
      </c>
      <c r="H19" s="11">
        <f t="shared" si="1"/>
        <v>0.14499999999999957</v>
      </c>
      <c r="I19" s="11">
        <f t="shared" si="1"/>
        <v>1.854000000000001</v>
      </c>
      <c r="J19" s="11">
        <f t="shared" si="1"/>
        <v>0.23499999999999943</v>
      </c>
      <c r="K19" s="11">
        <f t="shared" si="1"/>
        <v>1.3237000000000005</v>
      </c>
      <c r="L19" s="11">
        <f t="shared" si="1"/>
        <v>-0.1741</v>
      </c>
      <c r="M19" s="11">
        <f t="shared" si="1"/>
        <v>1.856</v>
      </c>
      <c r="N19" s="18">
        <f t="shared" si="1"/>
        <v>0.5282</v>
      </c>
      <c r="O19" s="8"/>
    </row>
    <row r="20" spans="1:15" s="7" customFormat="1" ht="12" customHeight="1">
      <c r="A20" s="10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8"/>
    </row>
    <row r="21" spans="1:15" s="7" customFormat="1" ht="12" customHeight="1">
      <c r="A21" s="15" t="s">
        <v>44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9"/>
      <c r="O21" s="8"/>
    </row>
    <row r="22" spans="1:15" s="7" customFormat="1" ht="12" customHeight="1">
      <c r="A22" s="4" t="s">
        <v>45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8"/>
    </row>
    <row r="23" spans="1:15" s="7" customFormat="1" ht="12" customHeight="1">
      <c r="A23" s="16" t="s">
        <v>15</v>
      </c>
      <c r="B23" s="19">
        <v>-2.777</v>
      </c>
      <c r="C23" s="19">
        <v>-1.05</v>
      </c>
      <c r="D23" s="19">
        <v>2.6189</v>
      </c>
      <c r="E23" s="19">
        <v>7.3767</v>
      </c>
      <c r="F23" s="19">
        <v>12.615</v>
      </c>
      <c r="G23" s="19">
        <v>15.837</v>
      </c>
      <c r="H23" s="19">
        <v>17.286</v>
      </c>
      <c r="I23" s="19">
        <v>16.571</v>
      </c>
      <c r="J23" s="19">
        <v>12.897</v>
      </c>
      <c r="K23" s="19">
        <v>7.9273</v>
      </c>
      <c r="L23" s="19">
        <v>2.6966</v>
      </c>
      <c r="M23" s="19">
        <v>-1.023</v>
      </c>
      <c r="N23" s="20">
        <v>7.5814</v>
      </c>
      <c r="O23" s="8"/>
    </row>
    <row r="24" spans="1:15" s="7" customFormat="1" ht="12" customHeight="1">
      <c r="A24" s="16" t="s">
        <v>14</v>
      </c>
      <c r="B24" s="19">
        <v>-4.4</v>
      </c>
      <c r="C24" s="19">
        <v>0.3</v>
      </c>
      <c r="D24" s="19">
        <v>2</v>
      </c>
      <c r="E24" s="19">
        <v>8.5</v>
      </c>
      <c r="F24" s="19">
        <v>11.1</v>
      </c>
      <c r="G24" s="19">
        <v>14.9</v>
      </c>
      <c r="H24" s="19">
        <v>16.8</v>
      </c>
      <c r="I24" s="19">
        <v>18.1</v>
      </c>
      <c r="J24" s="19">
        <v>12.5</v>
      </c>
      <c r="K24" s="19">
        <v>8.4</v>
      </c>
      <c r="L24" s="19">
        <v>2.8</v>
      </c>
      <c r="M24" s="19">
        <v>-1.5</v>
      </c>
      <c r="N24" s="20">
        <v>7.5</v>
      </c>
      <c r="O24" s="8"/>
    </row>
    <row r="25" spans="1:15" s="7" customFormat="1" ht="12" customHeight="1">
      <c r="A25" s="17" t="s">
        <v>16</v>
      </c>
      <c r="B25" s="11">
        <f aca="true" t="shared" si="2" ref="B25:N25">SUM(B24-B23)</f>
        <v>-1.6230000000000002</v>
      </c>
      <c r="C25" s="11">
        <f t="shared" si="2"/>
        <v>1.35</v>
      </c>
      <c r="D25" s="11">
        <f t="shared" si="2"/>
        <v>-0.6189</v>
      </c>
      <c r="E25" s="11">
        <f t="shared" si="2"/>
        <v>1.1233000000000004</v>
      </c>
      <c r="F25" s="11">
        <f t="shared" si="2"/>
        <v>-1.5150000000000006</v>
      </c>
      <c r="G25" s="11">
        <f t="shared" si="2"/>
        <v>-0.9369999999999994</v>
      </c>
      <c r="H25" s="11">
        <f t="shared" si="2"/>
        <v>-0.48600000000000065</v>
      </c>
      <c r="I25" s="11">
        <f t="shared" si="2"/>
        <v>1.529</v>
      </c>
      <c r="J25" s="11">
        <f t="shared" si="2"/>
        <v>-0.39700000000000024</v>
      </c>
      <c r="K25" s="11">
        <f t="shared" si="2"/>
        <v>0.47270000000000056</v>
      </c>
      <c r="L25" s="11">
        <f t="shared" si="2"/>
        <v>0.10339999999999971</v>
      </c>
      <c r="M25" s="11">
        <f t="shared" si="2"/>
        <v>-0.4770000000000001</v>
      </c>
      <c r="N25" s="18">
        <f t="shared" si="2"/>
        <v>-0.08140000000000036</v>
      </c>
      <c r="O25" s="8"/>
    </row>
    <row r="26" spans="1:15" s="7" customFormat="1" ht="12.75" customHeight="1">
      <c r="A26" s="9"/>
      <c r="B26" s="61" t="s">
        <v>27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8"/>
    </row>
    <row r="27" spans="1:15" s="7" customFormat="1" ht="12" customHeight="1">
      <c r="A27" s="15" t="s">
        <v>40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8"/>
    </row>
    <row r="28" spans="1:15" s="7" customFormat="1" ht="12" customHeight="1">
      <c r="A28" s="4" t="s">
        <v>41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8"/>
      <c r="O28" s="8"/>
    </row>
    <row r="29" spans="1:15" s="7" customFormat="1" ht="12" customHeight="1">
      <c r="A29" s="16" t="s">
        <v>15</v>
      </c>
      <c r="B29" s="19">
        <v>22.646</v>
      </c>
      <c r="C29" s="19">
        <v>23.436</v>
      </c>
      <c r="D29" s="19">
        <v>31.956</v>
      </c>
      <c r="E29" s="19">
        <v>46.46</v>
      </c>
      <c r="F29" s="19">
        <v>70.06</v>
      </c>
      <c r="G29" s="19">
        <v>92.966</v>
      </c>
      <c r="H29" s="19">
        <v>77.766</v>
      </c>
      <c r="I29" s="19">
        <v>78.843</v>
      </c>
      <c r="J29" s="19">
        <v>47.5</v>
      </c>
      <c r="K29" s="19">
        <v>31.966</v>
      </c>
      <c r="L29" s="19">
        <v>34.736</v>
      </c>
      <c r="M29" s="19">
        <v>24.466</v>
      </c>
      <c r="N29" s="18">
        <v>582.8</v>
      </c>
      <c r="O29" s="8"/>
    </row>
    <row r="30" spans="1:15" s="7" customFormat="1" ht="12" customHeight="1">
      <c r="A30" s="16" t="s">
        <v>14</v>
      </c>
      <c r="B30" s="19">
        <v>45.4</v>
      </c>
      <c r="C30" s="19">
        <v>48.7</v>
      </c>
      <c r="D30" s="19">
        <v>67.1</v>
      </c>
      <c r="E30" s="19">
        <v>82.2</v>
      </c>
      <c r="F30" s="19">
        <v>65.7</v>
      </c>
      <c r="G30" s="19">
        <v>101.4</v>
      </c>
      <c r="H30" s="19">
        <v>52.3</v>
      </c>
      <c r="I30" s="19">
        <v>47.5</v>
      </c>
      <c r="J30" s="19">
        <v>48.9</v>
      </c>
      <c r="K30" s="19">
        <v>42.7</v>
      </c>
      <c r="L30" s="19">
        <v>48.9</v>
      </c>
      <c r="M30" s="19">
        <v>4.7</v>
      </c>
      <c r="N30" s="18">
        <v>655.5</v>
      </c>
      <c r="O30" s="8"/>
    </row>
    <row r="31" spans="1:15" s="7" customFormat="1" ht="12" customHeight="1">
      <c r="A31" s="17" t="s">
        <v>19</v>
      </c>
      <c r="B31" s="11">
        <f aca="true" t="shared" si="3" ref="B31:N31">SUM(B30/B29)*100</f>
        <v>200.47690541375957</v>
      </c>
      <c r="C31" s="11">
        <f t="shared" si="3"/>
        <v>207.799965864482</v>
      </c>
      <c r="D31" s="11">
        <f t="shared" si="3"/>
        <v>209.9762172987858</v>
      </c>
      <c r="E31" s="11">
        <f t="shared" si="3"/>
        <v>176.92638829100304</v>
      </c>
      <c r="F31" s="11">
        <f t="shared" si="3"/>
        <v>93.77676277476449</v>
      </c>
      <c r="G31" s="11">
        <f t="shared" si="3"/>
        <v>109.07213389841448</v>
      </c>
      <c r="H31" s="11">
        <f t="shared" si="3"/>
        <v>67.25304117480646</v>
      </c>
      <c r="I31" s="11">
        <f t="shared" si="3"/>
        <v>60.24631229151605</v>
      </c>
      <c r="J31" s="11">
        <f t="shared" si="3"/>
        <v>102.94736842105263</v>
      </c>
      <c r="K31" s="11">
        <f t="shared" si="3"/>
        <v>133.57942814240133</v>
      </c>
      <c r="L31" s="11">
        <f t="shared" si="3"/>
        <v>140.77614002763704</v>
      </c>
      <c r="M31" s="11">
        <f t="shared" si="3"/>
        <v>19.210332706613258</v>
      </c>
      <c r="N31" s="18">
        <f t="shared" si="3"/>
        <v>112.47426218256693</v>
      </c>
      <c r="O31" s="8"/>
    </row>
    <row r="32" spans="1:15" s="7" customFormat="1" ht="12" customHeight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8"/>
      <c r="O32" s="8"/>
    </row>
    <row r="33" spans="1:15" s="7" customFormat="1" ht="12" customHeight="1">
      <c r="A33" s="15" t="s">
        <v>42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8"/>
      <c r="O33" s="8"/>
    </row>
    <row r="34" spans="1:15" s="7" customFormat="1" ht="12" customHeight="1">
      <c r="A34" s="4" t="s">
        <v>43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8"/>
      <c r="O34" s="8"/>
    </row>
    <row r="35" spans="1:15" s="7" customFormat="1" ht="12" customHeight="1">
      <c r="A35" s="16" t="s">
        <v>15</v>
      </c>
      <c r="B35" s="11">
        <v>78.69</v>
      </c>
      <c r="C35" s="11">
        <v>67.233</v>
      </c>
      <c r="D35" s="11">
        <v>79.976</v>
      </c>
      <c r="E35" s="11">
        <v>85.97</v>
      </c>
      <c r="F35" s="11">
        <v>103.37</v>
      </c>
      <c r="G35" s="11">
        <v>127.48</v>
      </c>
      <c r="H35" s="11">
        <v>114.01</v>
      </c>
      <c r="I35" s="11">
        <v>115.64</v>
      </c>
      <c r="J35" s="11">
        <v>77.346</v>
      </c>
      <c r="K35" s="11">
        <v>62.226</v>
      </c>
      <c r="L35" s="11">
        <v>83.48</v>
      </c>
      <c r="M35" s="11">
        <v>95.343</v>
      </c>
      <c r="N35" s="18">
        <v>1090.7</v>
      </c>
      <c r="O35" s="8"/>
    </row>
    <row r="36" spans="1:15" s="7" customFormat="1" ht="12" customHeight="1">
      <c r="A36" s="16" t="s">
        <v>14</v>
      </c>
      <c r="B36" s="11">
        <v>144.7</v>
      </c>
      <c r="C36" s="11">
        <v>109.5</v>
      </c>
      <c r="D36" s="11">
        <v>111.8</v>
      </c>
      <c r="E36" s="11">
        <v>71.4</v>
      </c>
      <c r="F36" s="11">
        <v>108.3</v>
      </c>
      <c r="G36" s="11">
        <v>142.2</v>
      </c>
      <c r="H36" s="11">
        <v>83.5</v>
      </c>
      <c r="I36" s="11">
        <v>59</v>
      </c>
      <c r="J36" s="11">
        <v>84.5</v>
      </c>
      <c r="K36" s="11">
        <v>58.5</v>
      </c>
      <c r="L36" s="11">
        <v>125.1</v>
      </c>
      <c r="M36" s="11">
        <v>38.6</v>
      </c>
      <c r="N36" s="18">
        <v>1137.1</v>
      </c>
      <c r="O36" s="8"/>
    </row>
    <row r="37" spans="1:15" s="7" customFormat="1" ht="12" customHeight="1">
      <c r="A37" s="17" t="s">
        <v>19</v>
      </c>
      <c r="B37" s="11">
        <f aca="true" t="shared" si="4" ref="B37:N37">SUM(B36/B35)*100</f>
        <v>183.88613546829328</v>
      </c>
      <c r="C37" s="11">
        <f t="shared" si="4"/>
        <v>162.86644951140065</v>
      </c>
      <c r="D37" s="11">
        <f t="shared" si="4"/>
        <v>139.79193758127437</v>
      </c>
      <c r="E37" s="11">
        <f t="shared" si="4"/>
        <v>83.05222752122833</v>
      </c>
      <c r="F37" s="11">
        <f t="shared" si="4"/>
        <v>104.76927541839991</v>
      </c>
      <c r="G37" s="11">
        <f t="shared" si="4"/>
        <v>111.54690931910886</v>
      </c>
      <c r="H37" s="11">
        <f t="shared" si="4"/>
        <v>73.23918954477678</v>
      </c>
      <c r="I37" s="11">
        <f t="shared" si="4"/>
        <v>51.02040816326531</v>
      </c>
      <c r="J37" s="11">
        <f t="shared" si="4"/>
        <v>109.24934708970082</v>
      </c>
      <c r="K37" s="11">
        <f t="shared" si="4"/>
        <v>94.01214926236622</v>
      </c>
      <c r="L37" s="11">
        <f t="shared" si="4"/>
        <v>149.85625299472926</v>
      </c>
      <c r="M37" s="11">
        <f t="shared" si="4"/>
        <v>40.48540532603337</v>
      </c>
      <c r="N37" s="18">
        <f t="shared" si="4"/>
        <v>104.25414871183642</v>
      </c>
      <c r="O37" s="8"/>
    </row>
    <row r="38" spans="1:15" s="7" customFormat="1" ht="12" customHeight="1">
      <c r="A38" s="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8"/>
      <c r="O38" s="8"/>
    </row>
    <row r="39" spans="1:15" s="7" customFormat="1" ht="12" customHeight="1">
      <c r="A39" s="15" t="s">
        <v>44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8"/>
      <c r="O39" s="8"/>
    </row>
    <row r="40" spans="1:15" s="7" customFormat="1" ht="12" customHeight="1">
      <c r="A40" s="4" t="s">
        <v>45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8"/>
      <c r="O40" s="8"/>
    </row>
    <row r="41" spans="1:15" s="7" customFormat="1" ht="12" customHeight="1">
      <c r="A41" s="16" t="s">
        <v>15</v>
      </c>
      <c r="B41" s="19">
        <v>32.52</v>
      </c>
      <c r="C41" s="19">
        <v>30.723</v>
      </c>
      <c r="D41" s="19">
        <v>34.38</v>
      </c>
      <c r="E41" s="19">
        <v>41.4</v>
      </c>
      <c r="F41" s="19">
        <v>66.876</v>
      </c>
      <c r="G41" s="19">
        <v>79.29</v>
      </c>
      <c r="H41" s="19">
        <v>68.44</v>
      </c>
      <c r="I41" s="19">
        <v>72.72</v>
      </c>
      <c r="J41" s="19">
        <v>45.603</v>
      </c>
      <c r="K41" s="19">
        <v>35.223</v>
      </c>
      <c r="L41" s="19">
        <v>36.233</v>
      </c>
      <c r="M41" s="19">
        <v>35.386</v>
      </c>
      <c r="N41" s="18">
        <v>578.79</v>
      </c>
      <c r="O41" s="8"/>
    </row>
    <row r="42" spans="1:15" s="7" customFormat="1" ht="12" customHeight="1">
      <c r="A42" s="16" t="s">
        <v>14</v>
      </c>
      <c r="B42" s="19">
        <v>83.5</v>
      </c>
      <c r="C42" s="19">
        <v>41.4</v>
      </c>
      <c r="D42" s="19">
        <v>32.6</v>
      </c>
      <c r="E42" s="19">
        <v>22.4</v>
      </c>
      <c r="F42" s="19">
        <v>46.2</v>
      </c>
      <c r="G42" s="19">
        <v>137.4</v>
      </c>
      <c r="H42" s="19">
        <v>77.1</v>
      </c>
      <c r="I42" s="19">
        <v>36.3</v>
      </c>
      <c r="J42" s="19">
        <v>63.1</v>
      </c>
      <c r="K42" s="19">
        <v>33.4</v>
      </c>
      <c r="L42" s="19">
        <v>46.8</v>
      </c>
      <c r="M42" s="19">
        <v>11.7</v>
      </c>
      <c r="N42" s="18">
        <v>631.9</v>
      </c>
      <c r="O42" s="8"/>
    </row>
    <row r="43" spans="1:15" s="7" customFormat="1" ht="12" customHeight="1">
      <c r="A43" s="17" t="s">
        <v>19</v>
      </c>
      <c r="B43" s="11">
        <f aca="true" t="shared" si="5" ref="B43:N43">SUM(B42/B41)*100</f>
        <v>256.7650676506765</v>
      </c>
      <c r="C43" s="11">
        <f t="shared" si="5"/>
        <v>134.75246557953324</v>
      </c>
      <c r="D43" s="11">
        <f t="shared" si="5"/>
        <v>94.82257126236183</v>
      </c>
      <c r="E43" s="11">
        <f t="shared" si="5"/>
        <v>54.106280193236714</v>
      </c>
      <c r="F43" s="11">
        <f t="shared" si="5"/>
        <v>69.083079131527</v>
      </c>
      <c r="G43" s="11">
        <f t="shared" si="5"/>
        <v>173.2879303821415</v>
      </c>
      <c r="H43" s="11">
        <f t="shared" si="5"/>
        <v>112.65341905318526</v>
      </c>
      <c r="I43" s="11">
        <f t="shared" si="5"/>
        <v>49.917491749174914</v>
      </c>
      <c r="J43" s="11">
        <f t="shared" si="5"/>
        <v>138.36808981865227</v>
      </c>
      <c r="K43" s="11">
        <f t="shared" si="5"/>
        <v>94.82440450841779</v>
      </c>
      <c r="L43" s="11">
        <f t="shared" si="5"/>
        <v>129.16402174813015</v>
      </c>
      <c r="M43" s="11">
        <f t="shared" si="5"/>
        <v>33.06392358559882</v>
      </c>
      <c r="N43" s="18">
        <f t="shared" si="5"/>
        <v>109.17603966896456</v>
      </c>
      <c r="O43" s="8"/>
    </row>
    <row r="44" spans="1:15" s="7" customFormat="1" ht="7.5" customHeight="1">
      <c r="A44" s="1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8"/>
    </row>
    <row r="45" spans="1:15" s="39" customFormat="1" ht="9.75" customHeight="1">
      <c r="A45" s="38" t="s">
        <v>17</v>
      </c>
      <c r="I45" s="40" t="s">
        <v>18</v>
      </c>
      <c r="J45" s="40"/>
      <c r="N45" s="41"/>
      <c r="O45" s="38"/>
    </row>
    <row r="46" spans="1:15" s="39" customFormat="1" ht="9.75" customHeight="1">
      <c r="A46" s="42" t="s">
        <v>32</v>
      </c>
      <c r="B46" s="42"/>
      <c r="C46" s="42"/>
      <c r="D46" s="42"/>
      <c r="E46" s="42"/>
      <c r="F46" s="42"/>
      <c r="G46" s="42"/>
      <c r="H46" s="42"/>
      <c r="I46" s="43" t="s">
        <v>29</v>
      </c>
      <c r="J46" s="43"/>
      <c r="K46" s="42"/>
      <c r="L46" s="42"/>
      <c r="M46" s="42"/>
      <c r="N46" s="38"/>
      <c r="O46" s="38"/>
    </row>
    <row r="47" spans="1:15" s="39" customFormat="1" ht="9.75" customHeight="1">
      <c r="A47" s="42" t="s">
        <v>33</v>
      </c>
      <c r="B47" s="42"/>
      <c r="C47" s="42"/>
      <c r="D47" s="42"/>
      <c r="E47" s="42"/>
      <c r="F47" s="42"/>
      <c r="G47" s="42"/>
      <c r="H47" s="42"/>
      <c r="I47" s="43" t="s">
        <v>21</v>
      </c>
      <c r="J47" s="43"/>
      <c r="K47" s="42"/>
      <c r="L47" s="42"/>
      <c r="M47" s="42"/>
      <c r="N47" s="38"/>
      <c r="O47" s="38"/>
    </row>
    <row r="48" spans="1:15" s="39" customFormat="1" ht="21" customHeight="1">
      <c r="A48" s="63" t="s">
        <v>34</v>
      </c>
      <c r="B48" s="64"/>
      <c r="C48" s="64"/>
      <c r="D48" s="64"/>
      <c r="E48" s="64"/>
      <c r="F48" s="64"/>
      <c r="G48" s="38"/>
      <c r="H48" s="38"/>
      <c r="I48" s="65" t="s">
        <v>36</v>
      </c>
      <c r="J48" s="66"/>
      <c r="K48" s="66"/>
      <c r="L48" s="66"/>
      <c r="M48" s="66"/>
      <c r="N48" s="66"/>
      <c r="O48" s="38"/>
    </row>
    <row r="49" spans="1:15" s="39" customFormat="1" ht="21.75" customHeight="1">
      <c r="A49" s="63" t="s">
        <v>35</v>
      </c>
      <c r="B49" s="64"/>
      <c r="C49" s="64"/>
      <c r="D49" s="64"/>
      <c r="E49" s="64"/>
      <c r="F49" s="64"/>
      <c r="I49" s="65" t="s">
        <v>37</v>
      </c>
      <c r="J49" s="66"/>
      <c r="K49" s="66"/>
      <c r="L49" s="66"/>
      <c r="M49" s="66"/>
      <c r="N49" s="66"/>
      <c r="O49" s="38"/>
    </row>
    <row r="50" spans="1:15" s="7" customFormat="1" ht="12" customHeight="1">
      <c r="A50" s="1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8"/>
    </row>
    <row r="51" spans="1:15" s="7" customFormat="1" ht="12" customHeight="1">
      <c r="A51" s="1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8"/>
    </row>
    <row r="52" spans="1:15" s="7" customFormat="1" ht="12" customHeight="1">
      <c r="A52" s="1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8"/>
    </row>
    <row r="53" spans="1:15" s="7" customFormat="1" ht="12" customHeight="1">
      <c r="A53" s="1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8"/>
    </row>
    <row r="54" spans="1:15" s="7" customFormat="1" ht="12" customHeight="1">
      <c r="A54" s="1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8"/>
    </row>
    <row r="55" spans="1:15" s="7" customFormat="1" ht="12" customHeight="1">
      <c r="A55" s="1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8"/>
    </row>
    <row r="56" spans="1:15" s="47" customFormat="1" ht="15.75" customHeight="1">
      <c r="A56" s="44" t="s">
        <v>12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 t="s">
        <v>13</v>
      </c>
      <c r="O56" s="46"/>
    </row>
    <row r="57" spans="1:14" ht="11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6"/>
    </row>
    <row r="58" spans="1:14" ht="12.75">
      <c r="A58" s="12" t="s">
        <v>46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2"/>
    </row>
    <row r="59" ht="12.75">
      <c r="A59" s="13" t="s">
        <v>24</v>
      </c>
    </row>
    <row r="60" spans="1:14" ht="12.75">
      <c r="A60" s="49" t="s">
        <v>38</v>
      </c>
      <c r="L60" s="67" t="s">
        <v>39</v>
      </c>
      <c r="M60" s="68"/>
      <c r="N60" s="68"/>
    </row>
    <row r="61" spans="1:15" s="10" customFormat="1" ht="12.75" customHeight="1" thickBot="1">
      <c r="A61" s="50" t="s">
        <v>22</v>
      </c>
      <c r="B61" s="50"/>
      <c r="C61" s="50"/>
      <c r="D61" s="50"/>
      <c r="E61" s="50"/>
      <c r="F61" s="50"/>
      <c r="G61" s="51" t="s">
        <v>23</v>
      </c>
      <c r="H61" s="51"/>
      <c r="I61" s="51"/>
      <c r="J61" s="51"/>
      <c r="K61" s="51"/>
      <c r="L61" s="51"/>
      <c r="M61" s="51"/>
      <c r="N61" s="51"/>
      <c r="O61" s="9"/>
    </row>
    <row r="62" spans="1:15" s="7" customFormat="1" ht="30" customHeight="1">
      <c r="A62" s="52" t="s">
        <v>30</v>
      </c>
      <c r="B62" s="54" t="s">
        <v>25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57" t="s">
        <v>31</v>
      </c>
      <c r="O62" s="8"/>
    </row>
    <row r="63" spans="1:15" s="7" customFormat="1" ht="30" customHeight="1" thickBot="1">
      <c r="A63" s="53"/>
      <c r="B63" s="14" t="s">
        <v>0</v>
      </c>
      <c r="C63" s="14" t="s">
        <v>1</v>
      </c>
      <c r="D63" s="14" t="s">
        <v>2</v>
      </c>
      <c r="E63" s="14" t="s">
        <v>3</v>
      </c>
      <c r="F63" s="14" t="s">
        <v>4</v>
      </c>
      <c r="G63" s="14" t="s">
        <v>5</v>
      </c>
      <c r="H63" s="14" t="s">
        <v>6</v>
      </c>
      <c r="I63" s="14" t="s">
        <v>7</v>
      </c>
      <c r="J63" s="14" t="s">
        <v>8</v>
      </c>
      <c r="K63" s="14" t="s">
        <v>9</v>
      </c>
      <c r="L63" s="14" t="s">
        <v>10</v>
      </c>
      <c r="M63" s="14" t="s">
        <v>11</v>
      </c>
      <c r="N63" s="58"/>
      <c r="O63" s="8"/>
    </row>
    <row r="64" spans="2:15" s="7" customFormat="1" ht="12.75" customHeight="1">
      <c r="B64" s="35" t="s">
        <v>28</v>
      </c>
      <c r="C64" s="36"/>
      <c r="D64" s="36"/>
      <c r="E64" s="36"/>
      <c r="F64" s="36"/>
      <c r="G64" s="36"/>
      <c r="H64" s="36"/>
      <c r="I64" s="36"/>
      <c r="J64" s="36"/>
      <c r="K64" s="37"/>
      <c r="L64" s="36"/>
      <c r="M64" s="36"/>
      <c r="N64" s="36"/>
      <c r="O64" s="8"/>
    </row>
    <row r="65" spans="1:15" s="7" customFormat="1" ht="12" customHeight="1">
      <c r="A65" s="15" t="s">
        <v>40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O65" s="8"/>
    </row>
    <row r="66" spans="1:15" s="7" customFormat="1" ht="12" customHeight="1">
      <c r="A66" s="4" t="s">
        <v>41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0"/>
      <c r="O66" s="8"/>
    </row>
    <row r="67" spans="1:15" s="7" customFormat="1" ht="12" customHeight="1">
      <c r="A67" s="16" t="s">
        <v>15</v>
      </c>
      <c r="B67" s="19">
        <v>47.012</v>
      </c>
      <c r="C67" s="19">
        <v>63.293</v>
      </c>
      <c r="D67" s="19">
        <v>116.31</v>
      </c>
      <c r="E67" s="19">
        <v>151.11</v>
      </c>
      <c r="F67" s="19">
        <v>184.6</v>
      </c>
      <c r="G67" s="19">
        <v>204.83</v>
      </c>
      <c r="H67" s="19">
        <v>219.09</v>
      </c>
      <c r="I67" s="19">
        <v>201.82</v>
      </c>
      <c r="J67" s="19">
        <v>162.27</v>
      </c>
      <c r="K67" s="19">
        <v>114.06</v>
      </c>
      <c r="L67" s="19">
        <v>56.806</v>
      </c>
      <c r="M67" s="19">
        <v>43.066</v>
      </c>
      <c r="N67" s="20">
        <v>1564.3</v>
      </c>
      <c r="O67" s="8"/>
    </row>
    <row r="68" spans="1:15" s="7" customFormat="1" ht="12" customHeight="1">
      <c r="A68" s="16" t="s">
        <v>14</v>
      </c>
      <c r="B68" s="19">
        <v>65.3</v>
      </c>
      <c r="C68" s="19">
        <v>71</v>
      </c>
      <c r="D68" s="19">
        <v>141.1</v>
      </c>
      <c r="E68" s="19">
        <v>197</v>
      </c>
      <c r="F68" s="19">
        <v>188.6</v>
      </c>
      <c r="G68" s="19">
        <v>195.1</v>
      </c>
      <c r="H68" s="19">
        <v>206.4</v>
      </c>
      <c r="I68" s="19">
        <v>246.1</v>
      </c>
      <c r="J68" s="19">
        <v>192.9</v>
      </c>
      <c r="K68" s="19">
        <v>132.9</v>
      </c>
      <c r="L68" s="19">
        <v>36.4</v>
      </c>
      <c r="M68" s="19">
        <v>54</v>
      </c>
      <c r="N68" s="20">
        <v>1726.8</v>
      </c>
      <c r="O68" s="8"/>
    </row>
    <row r="69" spans="1:15" s="7" customFormat="1" ht="12" customHeight="1">
      <c r="A69" s="17" t="s">
        <v>20</v>
      </c>
      <c r="B69" s="11">
        <f aca="true" t="shared" si="6" ref="B69:N69">SUM(B68/B67)*100</f>
        <v>138.90070620267164</v>
      </c>
      <c r="C69" s="11">
        <f t="shared" si="6"/>
        <v>112.17670200496106</v>
      </c>
      <c r="D69" s="11">
        <f t="shared" si="6"/>
        <v>121.31373054767431</v>
      </c>
      <c r="E69" s="11">
        <f t="shared" si="6"/>
        <v>130.36860565151213</v>
      </c>
      <c r="F69" s="11">
        <f t="shared" si="6"/>
        <v>102.16684723726976</v>
      </c>
      <c r="G69" s="11">
        <f t="shared" si="6"/>
        <v>95.24971927940243</v>
      </c>
      <c r="H69" s="11">
        <f t="shared" si="6"/>
        <v>94.20785978365056</v>
      </c>
      <c r="I69" s="11">
        <f t="shared" si="6"/>
        <v>121.94034287979387</v>
      </c>
      <c r="J69" s="11">
        <f t="shared" si="6"/>
        <v>118.87594749491588</v>
      </c>
      <c r="K69" s="11">
        <f t="shared" si="6"/>
        <v>116.51762230405049</v>
      </c>
      <c r="L69" s="11">
        <f t="shared" si="6"/>
        <v>64.07773826708446</v>
      </c>
      <c r="M69" s="11">
        <f t="shared" si="6"/>
        <v>125.38893790925556</v>
      </c>
      <c r="N69" s="18">
        <f t="shared" si="6"/>
        <v>110.38803298600013</v>
      </c>
      <c r="O69" s="8"/>
    </row>
    <row r="70" spans="1:15" s="7" customFormat="1" ht="12" customHeight="1">
      <c r="A70" s="17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8"/>
      <c r="O70" s="8"/>
    </row>
    <row r="71" spans="1:15" s="7" customFormat="1" ht="12" customHeight="1">
      <c r="A71" s="15" t="s">
        <v>42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8"/>
    </row>
    <row r="72" spans="1:15" s="7" customFormat="1" ht="12" customHeight="1">
      <c r="A72" s="4" t="s">
        <v>43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0"/>
      <c r="O72" s="8"/>
    </row>
    <row r="73" spans="1:15" s="7" customFormat="1" ht="12" customHeight="1">
      <c r="A73" s="16" t="s">
        <v>15</v>
      </c>
      <c r="B73" s="19">
        <v>79.463</v>
      </c>
      <c r="C73" s="19">
        <v>90.386</v>
      </c>
      <c r="D73" s="19">
        <v>122.63</v>
      </c>
      <c r="E73" s="19">
        <v>150.84</v>
      </c>
      <c r="F73" s="19">
        <v>184.24</v>
      </c>
      <c r="G73" s="19">
        <v>186.8</v>
      </c>
      <c r="H73" s="19">
        <v>213.98</v>
      </c>
      <c r="I73" s="19">
        <v>201.82</v>
      </c>
      <c r="J73" s="19">
        <v>165.71</v>
      </c>
      <c r="K73" s="19">
        <v>149.24</v>
      </c>
      <c r="L73" s="19">
        <v>77.443</v>
      </c>
      <c r="M73" s="19">
        <v>69.17</v>
      </c>
      <c r="N73" s="20">
        <v>1691.7</v>
      </c>
      <c r="O73" s="8"/>
    </row>
    <row r="74" spans="1:15" s="7" customFormat="1" ht="12" customHeight="1">
      <c r="A74" s="16" t="s">
        <v>14</v>
      </c>
      <c r="B74" s="19">
        <v>43.4</v>
      </c>
      <c r="C74" s="19">
        <v>49.5</v>
      </c>
      <c r="D74" s="19">
        <v>124.6</v>
      </c>
      <c r="E74" s="19">
        <v>169.1</v>
      </c>
      <c r="F74" s="19">
        <v>145.1</v>
      </c>
      <c r="G74" s="19">
        <v>160</v>
      </c>
      <c r="H74" s="19">
        <v>194.8</v>
      </c>
      <c r="I74" s="19">
        <v>232</v>
      </c>
      <c r="J74" s="19">
        <v>182.6</v>
      </c>
      <c r="K74" s="19">
        <v>121.1</v>
      </c>
      <c r="L74" s="19">
        <v>38</v>
      </c>
      <c r="M74" s="19">
        <v>107.5</v>
      </c>
      <c r="N74" s="20">
        <v>1567.7</v>
      </c>
      <c r="O74" s="8"/>
    </row>
    <row r="75" spans="1:15" s="7" customFormat="1" ht="12" customHeight="1">
      <c r="A75" s="17" t="s">
        <v>20</v>
      </c>
      <c r="B75" s="11">
        <f aca="true" t="shared" si="7" ref="B75:N75">SUM(B74/B73)*100</f>
        <v>54.61661402162012</v>
      </c>
      <c r="C75" s="11">
        <f t="shared" si="7"/>
        <v>54.765118491801836</v>
      </c>
      <c r="D75" s="11">
        <f t="shared" si="7"/>
        <v>101.60645845225476</v>
      </c>
      <c r="E75" s="11">
        <f t="shared" si="7"/>
        <v>112.10554229647308</v>
      </c>
      <c r="F75" s="11">
        <f t="shared" si="7"/>
        <v>78.75597047329569</v>
      </c>
      <c r="G75" s="11">
        <f t="shared" si="7"/>
        <v>85.65310492505353</v>
      </c>
      <c r="H75" s="11">
        <f t="shared" si="7"/>
        <v>91.03654547153941</v>
      </c>
      <c r="I75" s="11">
        <f t="shared" si="7"/>
        <v>114.95391933406005</v>
      </c>
      <c r="J75" s="11">
        <f t="shared" si="7"/>
        <v>110.19250497857702</v>
      </c>
      <c r="K75" s="11">
        <f t="shared" si="7"/>
        <v>81.14446529080675</v>
      </c>
      <c r="L75" s="11">
        <f t="shared" si="7"/>
        <v>49.06834704234082</v>
      </c>
      <c r="M75" s="11">
        <f t="shared" si="7"/>
        <v>155.4141969061732</v>
      </c>
      <c r="N75" s="18">
        <f t="shared" si="7"/>
        <v>92.67009517053852</v>
      </c>
      <c r="O75" s="8"/>
    </row>
    <row r="76" spans="1:15" s="7" customFormat="1" ht="12" customHeight="1">
      <c r="A76" s="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0"/>
      <c r="O76" s="8"/>
    </row>
    <row r="77" spans="1:15" s="7" customFormat="1" ht="12" customHeight="1">
      <c r="A77" s="15" t="s">
        <v>44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0"/>
      <c r="O77" s="8"/>
    </row>
    <row r="78" spans="1:15" s="7" customFormat="1" ht="12" customHeight="1">
      <c r="A78" s="4" t="s">
        <v>45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/>
      <c r="O78" s="8"/>
    </row>
    <row r="79" spans="1:15" s="7" customFormat="1" ht="12" customHeight="1">
      <c r="A79" s="16" t="s">
        <v>15</v>
      </c>
      <c r="B79" s="19">
        <v>11.093</v>
      </c>
      <c r="C79" s="19">
        <v>48.466</v>
      </c>
      <c r="D79" s="19">
        <v>106.6</v>
      </c>
      <c r="E79" s="19">
        <v>148.47</v>
      </c>
      <c r="F79" s="19">
        <v>182.61</v>
      </c>
      <c r="G79" s="19">
        <v>182.09</v>
      </c>
      <c r="H79" s="19">
        <v>196.95</v>
      </c>
      <c r="I79" s="19">
        <v>192.81</v>
      </c>
      <c r="J79" s="19">
        <v>149.64</v>
      </c>
      <c r="K79" s="19">
        <v>99.073</v>
      </c>
      <c r="L79" s="19">
        <v>22.49</v>
      </c>
      <c r="M79" s="19">
        <v>9.35</v>
      </c>
      <c r="N79" s="20">
        <v>1349.6</v>
      </c>
      <c r="O79" s="8"/>
    </row>
    <row r="80" spans="1:15" s="7" customFormat="1" ht="12" customHeight="1">
      <c r="A80" s="16" t="s">
        <v>14</v>
      </c>
      <c r="B80" s="19">
        <v>25.2</v>
      </c>
      <c r="C80" s="19">
        <v>43.1</v>
      </c>
      <c r="D80" s="19">
        <v>122.6</v>
      </c>
      <c r="E80" s="19">
        <v>172.3</v>
      </c>
      <c r="F80" s="19">
        <v>155.3</v>
      </c>
      <c r="G80" s="19">
        <v>159.9</v>
      </c>
      <c r="H80" s="19">
        <v>202.5</v>
      </c>
      <c r="I80" s="19">
        <v>212.6</v>
      </c>
      <c r="J80" s="19">
        <v>173.4</v>
      </c>
      <c r="K80" s="19">
        <v>97.5</v>
      </c>
      <c r="L80" s="19">
        <v>21.1</v>
      </c>
      <c r="M80" s="19">
        <v>22.7</v>
      </c>
      <c r="N80" s="20">
        <v>1408.2</v>
      </c>
      <c r="O80" s="8"/>
    </row>
    <row r="81" spans="1:15" s="7" customFormat="1" ht="12" customHeight="1">
      <c r="A81" s="17" t="s">
        <v>20</v>
      </c>
      <c r="B81" s="11">
        <f aca="true" t="shared" si="8" ref="B81:N81">SUM(B80/B79)*100</f>
        <v>227.17028756873705</v>
      </c>
      <c r="C81" s="11">
        <f t="shared" si="8"/>
        <v>88.92832088474395</v>
      </c>
      <c r="D81" s="11">
        <f t="shared" si="8"/>
        <v>115.0093808630394</v>
      </c>
      <c r="E81" s="11">
        <f t="shared" si="8"/>
        <v>116.05038054825891</v>
      </c>
      <c r="F81" s="11">
        <f t="shared" si="8"/>
        <v>85.04463063359071</v>
      </c>
      <c r="G81" s="11">
        <f t="shared" si="8"/>
        <v>87.81371849085617</v>
      </c>
      <c r="H81" s="11">
        <f t="shared" si="8"/>
        <v>102.81797410510282</v>
      </c>
      <c r="I81" s="11">
        <f t="shared" si="8"/>
        <v>110.26399045692649</v>
      </c>
      <c r="J81" s="11">
        <f t="shared" si="8"/>
        <v>115.87810745789898</v>
      </c>
      <c r="K81" s="11">
        <f t="shared" si="8"/>
        <v>98.41228185277522</v>
      </c>
      <c r="L81" s="11">
        <f t="shared" si="8"/>
        <v>93.8194753223655</v>
      </c>
      <c r="M81" s="11">
        <f t="shared" si="8"/>
        <v>242.7807486631016</v>
      </c>
      <c r="N81" s="18">
        <f t="shared" si="8"/>
        <v>104.34202726733848</v>
      </c>
      <c r="O81" s="8"/>
    </row>
    <row r="82" spans="1:15" s="7" customFormat="1" ht="7.5" customHeight="1">
      <c r="A82" s="1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8"/>
    </row>
    <row r="83" spans="1:15" s="39" customFormat="1" ht="9.75" customHeight="1">
      <c r="A83" s="38" t="s">
        <v>17</v>
      </c>
      <c r="I83" s="40" t="s">
        <v>18</v>
      </c>
      <c r="J83" s="40"/>
      <c r="N83" s="41"/>
      <c r="O83" s="38"/>
    </row>
    <row r="84" spans="1:15" s="39" customFormat="1" ht="9.75" customHeight="1">
      <c r="A84" s="42" t="s">
        <v>32</v>
      </c>
      <c r="B84" s="42"/>
      <c r="C84" s="42"/>
      <c r="D84" s="42"/>
      <c r="E84" s="42"/>
      <c r="F84" s="42"/>
      <c r="G84" s="42"/>
      <c r="H84" s="42"/>
      <c r="I84" s="43" t="s">
        <v>29</v>
      </c>
      <c r="J84" s="43"/>
      <c r="K84" s="42"/>
      <c r="L84" s="42"/>
      <c r="M84" s="42"/>
      <c r="N84" s="38"/>
      <c r="O84" s="38"/>
    </row>
    <row r="85" spans="1:15" s="39" customFormat="1" ht="9.75" customHeight="1">
      <c r="A85" s="42" t="s">
        <v>33</v>
      </c>
      <c r="B85" s="42"/>
      <c r="C85" s="42"/>
      <c r="D85" s="42"/>
      <c r="E85" s="42"/>
      <c r="F85" s="42"/>
      <c r="G85" s="42"/>
      <c r="H85" s="42"/>
      <c r="I85" s="43" t="s">
        <v>21</v>
      </c>
      <c r="J85" s="43"/>
      <c r="K85" s="42"/>
      <c r="L85" s="42"/>
      <c r="M85" s="42"/>
      <c r="N85" s="38"/>
      <c r="O85" s="38"/>
    </row>
    <row r="86" spans="1:15" s="39" customFormat="1" ht="21" customHeight="1">
      <c r="A86" s="63" t="s">
        <v>34</v>
      </c>
      <c r="B86" s="64"/>
      <c r="C86" s="64"/>
      <c r="D86" s="64"/>
      <c r="E86" s="64"/>
      <c r="F86" s="64"/>
      <c r="G86" s="38"/>
      <c r="H86" s="38"/>
      <c r="I86" s="65" t="s">
        <v>36</v>
      </c>
      <c r="J86" s="66"/>
      <c r="K86" s="66"/>
      <c r="L86" s="66"/>
      <c r="M86" s="66"/>
      <c r="N86" s="66"/>
      <c r="O86" s="38"/>
    </row>
    <row r="87" spans="1:15" s="39" customFormat="1" ht="21.75" customHeight="1">
      <c r="A87" s="63" t="s">
        <v>35</v>
      </c>
      <c r="B87" s="64"/>
      <c r="C87" s="64"/>
      <c r="D87" s="64"/>
      <c r="E87" s="64"/>
      <c r="F87" s="64"/>
      <c r="I87" s="65" t="s">
        <v>37</v>
      </c>
      <c r="J87" s="66"/>
      <c r="K87" s="66"/>
      <c r="L87" s="66"/>
      <c r="M87" s="66"/>
      <c r="N87" s="66"/>
      <c r="O87" s="38"/>
    </row>
  </sheetData>
  <mergeCells count="21">
    <mergeCell ref="A87:F87"/>
    <mergeCell ref="I87:N87"/>
    <mergeCell ref="A61:F61"/>
    <mergeCell ref="G61:N61"/>
    <mergeCell ref="A62:A63"/>
    <mergeCell ref="B62:M62"/>
    <mergeCell ref="N62:N63"/>
    <mergeCell ref="B8:N8"/>
    <mergeCell ref="B26:N26"/>
    <mergeCell ref="A86:F86"/>
    <mergeCell ref="I86:N86"/>
    <mergeCell ref="L60:N60"/>
    <mergeCell ref="A48:F48"/>
    <mergeCell ref="I48:N48"/>
    <mergeCell ref="A49:F49"/>
    <mergeCell ref="I49:N49"/>
    <mergeCell ref="A5:F5"/>
    <mergeCell ref="G5:N5"/>
    <mergeCell ref="A6:A7"/>
    <mergeCell ref="B6:M6"/>
    <mergeCell ref="N6:N7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2005-08-18T06:52:08Z</cp:lastPrinted>
  <dcterms:created xsi:type="dcterms:W3CDTF">2001-03-29T08:16:05Z</dcterms:created>
  <dcterms:modified xsi:type="dcterms:W3CDTF">2005-11-30T15:35:57Z</dcterms:modified>
  <cp:category/>
  <cp:version/>
  <cp:contentType/>
  <cp:contentStatus/>
</cp:coreProperties>
</file>