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20" yWindow="120" windowWidth="15180" windowHeight="8835" firstSheet="2" activeTab="2"/>
  </bookViews>
  <sheets>
    <sheet name="Tab 601 -T022Vek-dilci s Vojaky" sheetId="1" state="hidden" r:id="rId1"/>
    <sheet name="Tab 602 -T022Vek (%)" sheetId="2" state="hidden" r:id="rId2"/>
    <sheet name="Tab 602 -T022Vek (%) bezVojaku" sheetId="3" r:id="rId3"/>
    <sheet name="T016-tab30Muži (2)" sheetId="4" state="hidden" r:id="rId4"/>
    <sheet name="T016-tab30Ženy (3)" sheetId="5" state="hidden" r:id="rId5"/>
  </sheets>
  <definedNames>
    <definedName name="_xlnm.Print_Area" localSheetId="2">'Tab 602 -T022Vek (%) bezVojaku'!$B$1:$L$54</definedName>
  </definedNames>
  <calcPr fullCalcOnLoad="1"/>
</workbook>
</file>

<file path=xl/sharedStrings.xml><?xml version="1.0" encoding="utf-8"?>
<sst xmlns="http://schemas.openxmlformats.org/spreadsheetml/2006/main" count="305" uniqueCount="81">
  <si>
    <t>Obyvatelstvo 15+celkem</t>
  </si>
  <si>
    <t>v tom studium</t>
  </si>
  <si>
    <t>ČR úhrn</t>
  </si>
  <si>
    <t>v tis.</t>
  </si>
  <si>
    <t>Účastníci formálního vzdělávání podle stupně tohoto vzdělání, podle ekonomické aktivity a podle oboru činnosti a klasifikace KZAM u zaměstnaných osob</t>
  </si>
  <si>
    <t>Tabulka: 30</t>
  </si>
  <si>
    <t>Celkem</t>
  </si>
  <si>
    <t>ISCED1</t>
  </si>
  <si>
    <t>ISCED2</t>
  </si>
  <si>
    <t>ISCED3</t>
  </si>
  <si>
    <t>ISCED4</t>
  </si>
  <si>
    <t>ISCED5</t>
  </si>
  <si>
    <t>ISCED6</t>
  </si>
  <si>
    <t>Zaměstnaní</t>
  </si>
  <si>
    <t>Nezaměstnaní</t>
  </si>
  <si>
    <t>Neaktivní</t>
  </si>
  <si>
    <t>Zaměstnaní:</t>
  </si>
  <si>
    <t>A</t>
  </si>
  <si>
    <t>A,B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</si>
  <si>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</si>
  <si>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</si>
  <si>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</si>
  <si>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</si>
  <si>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</si>
  <si>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</si>
  <si>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</si>
  <si>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</si>
  <si>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</si>
  <si>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M</t>
  </si>
  <si>
    <t>L</t>
  </si>
  <si>
    <t>O</t>
  </si>
  <si>
    <t>P</t>
  </si>
  <si>
    <t>Q</t>
  </si>
  <si>
    <t>Muži</t>
  </si>
  <si>
    <t>nezjištěno</t>
  </si>
  <si>
    <t>Ženy</t>
  </si>
  <si>
    <t>OKEČ</t>
  </si>
  <si>
    <t>KZAM</t>
  </si>
  <si>
    <t>N</t>
  </si>
  <si>
    <t>15 - 19 let</t>
  </si>
  <si>
    <t>20 - 24 let</t>
  </si>
  <si>
    <t>25 - 29 let</t>
  </si>
  <si>
    <t>30 - 34 let</t>
  </si>
  <si>
    <t>35 - 39 let</t>
  </si>
  <si>
    <t>40 - 44 let</t>
  </si>
  <si>
    <t>45 - 49 let</t>
  </si>
  <si>
    <t>50 - 54 let</t>
  </si>
  <si>
    <t>55 - 59 let</t>
  </si>
  <si>
    <t>60 - 64 let</t>
  </si>
  <si>
    <t>65+</t>
  </si>
  <si>
    <t>celkem</t>
  </si>
  <si>
    <t>FV 1       NV 1         IV 1</t>
  </si>
  <si>
    <t>FV 1       NV 1         IV 0</t>
  </si>
  <si>
    <t>FV 1       NV 0         IV 1</t>
  </si>
  <si>
    <t>FV 0       NV 1         IV 1</t>
  </si>
  <si>
    <t>FV 1       NV 0         IV 0</t>
  </si>
  <si>
    <t>FV 0       NV 1         IV 0</t>
  </si>
  <si>
    <t>FV 0       NV 0         IV 1</t>
  </si>
  <si>
    <t>FV 0       NV 0         IV 0</t>
  </si>
  <si>
    <t>Věkové skupiny</t>
  </si>
  <si>
    <t>ženy</t>
  </si>
  <si>
    <t>muži</t>
  </si>
  <si>
    <t>Tabulka: 601</t>
  </si>
  <si>
    <t>Tabulka: 602</t>
  </si>
  <si>
    <t>List: 1/1</t>
  </si>
  <si>
    <t>FV 0       NV 0         IV 0 a nezjištěno</t>
  </si>
  <si>
    <t>Celkem vzdělávající se v různých kombinacích</t>
  </si>
  <si>
    <t>FV - formální vzdělávání</t>
  </si>
  <si>
    <t>NV - neformální vzdělávání</t>
  </si>
  <si>
    <t>IV - informální vzdělávání</t>
  </si>
  <si>
    <t>1 - účast v konkrétním typu vzdělávání</t>
  </si>
  <si>
    <t>0 - neúčast (včetně nezjištěných případů)</t>
  </si>
  <si>
    <t>Podíly - to jsou podíly jednotlivých skupin na celku - i s vojáky- jsou přičteny ve sloupci K.</t>
  </si>
  <si>
    <t>V sumě i ve sloupci K jsou přičteni vojáci</t>
  </si>
  <si>
    <t>-</t>
  </si>
  <si>
    <t>Podíl kombinace na počtu obyvatel příslušné věkové skupiny</t>
  </si>
  <si>
    <t>Podíl účastníků v jednotlivých kombinacích typů vzdělání podle věkových skupin</t>
  </si>
  <si>
    <t>%</t>
  </si>
  <si>
    <t>Tabulka: 702</t>
  </si>
  <si>
    <t>Období: 2. čtvrtlteí 2003</t>
  </si>
  <si>
    <t>Zdroj: AHM 2003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</si>
</sst>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_)"/>
    <numFmt numFmtId="165" formatCode="0.0"/>
    <numFmt numFmtId="166" formatCode="0_)"/>
    <numFmt numFmtId="167" formatCode="0.00000000"/>
    <numFmt numFmtId="168" formatCode="0.000000000"/>
    <numFmt numFmtId="169" formatCode="0.0000000"/>
    <numFmt numFmtId="170" formatCode="0.000000"/>
    <numFmt numFmtId="171" formatCode="0.00000"/>
    <numFmt numFmtId="172" formatCode="0.0000"/>
    <numFmt numFmtId="173" formatCode="0.000"/>
  </numFmts>
  <fonts count="12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2"/>
      <color indexed="10"/>
      <name val="Arial CE"/>
      <family val="2"/>
    </font>
    <font>
      <sz val="10"/>
      <color indexed="10"/>
      <name val="Arial CE"/>
      <family val="2"/>
    </font>
    <font>
      <sz val="8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1" xfId="0" applyBorder="1" applyAlignment="1" applyProtection="1">
      <alignment horizontal="center" vertical="center" wrapText="1"/>
      <protection/>
    </xf>
    <xf numFmtId="0" fontId="0" fillId="0" borderId="2" xfId="0" applyBorder="1" applyAlignment="1" applyProtection="1">
      <alignment horizontal="left"/>
      <protection/>
    </xf>
    <xf numFmtId="164" fontId="0" fillId="0" borderId="2" xfId="0" applyNumberFormat="1" applyBorder="1" applyAlignment="1" applyProtection="1">
      <alignment/>
      <protection/>
    </xf>
    <xf numFmtId="164" fontId="0" fillId="0" borderId="0" xfId="0" applyNumberFormat="1" applyBorder="1" applyAlignment="1" applyProtection="1">
      <alignment/>
      <protection/>
    </xf>
    <xf numFmtId="164" fontId="0" fillId="0" borderId="3" xfId="0" applyNumberFormat="1" applyBorder="1" applyAlignment="1" applyProtection="1">
      <alignment/>
      <protection/>
    </xf>
    <xf numFmtId="164" fontId="0" fillId="0" borderId="4" xfId="0" applyNumberFormat="1" applyBorder="1" applyAlignment="1" applyProtection="1">
      <alignment/>
      <protection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64" fontId="0" fillId="0" borderId="5" xfId="0" applyNumberFormat="1" applyBorder="1" applyAlignment="1" applyProtection="1">
      <alignment/>
      <protection/>
    </xf>
    <xf numFmtId="0" fontId="0" fillId="0" borderId="6" xfId="0" applyBorder="1" applyAlignment="1">
      <alignment/>
    </xf>
    <xf numFmtId="164" fontId="0" fillId="0" borderId="6" xfId="0" applyNumberFormat="1" applyBorder="1" applyAlignment="1" applyProtection="1">
      <alignment/>
      <protection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64" fontId="0" fillId="0" borderId="7" xfId="0" applyNumberFormat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8" xfId="0" applyBorder="1" applyAlignment="1" applyProtection="1">
      <alignment horizontal="left"/>
      <protection/>
    </xf>
    <xf numFmtId="164" fontId="0" fillId="0" borderId="8" xfId="0" applyNumberFormat="1" applyBorder="1" applyAlignment="1" applyProtection="1">
      <alignment/>
      <protection/>
    </xf>
    <xf numFmtId="0" fontId="0" fillId="0" borderId="2" xfId="0" applyBorder="1" applyAlignment="1" applyProtection="1">
      <alignment horizontal="center"/>
      <protection/>
    </xf>
    <xf numFmtId="0" fontId="0" fillId="0" borderId="2" xfId="0" applyBorder="1" applyAlignment="1">
      <alignment horizontal="center"/>
    </xf>
    <xf numFmtId="0" fontId="0" fillId="0" borderId="9" xfId="0" applyBorder="1" applyAlignment="1" applyProtection="1">
      <alignment horizontal="center"/>
      <protection/>
    </xf>
    <xf numFmtId="0" fontId="3" fillId="0" borderId="9" xfId="0" applyFont="1" applyFill="1" applyBorder="1" applyAlignment="1" applyProtection="1">
      <alignment horizontal="left"/>
      <protection/>
    </xf>
    <xf numFmtId="0" fontId="0" fillId="0" borderId="9" xfId="0" applyFont="1" applyFill="1" applyBorder="1" applyAlignment="1" applyProtection="1">
      <alignment horizontal="center"/>
      <protection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3" fillId="0" borderId="2" xfId="0" applyFont="1" applyBorder="1" applyAlignment="1">
      <alignment/>
    </xf>
    <xf numFmtId="164" fontId="0" fillId="0" borderId="11" xfId="0" applyNumberFormat="1" applyBorder="1" applyAlignment="1">
      <alignment/>
    </xf>
    <xf numFmtId="164" fontId="0" fillId="0" borderId="2" xfId="0" applyNumberFormat="1" applyBorder="1" applyAlignment="1">
      <alignment/>
    </xf>
    <xf numFmtId="164" fontId="0" fillId="0" borderId="12" xfId="0" applyNumberFormat="1" applyBorder="1" applyAlignment="1">
      <alignment/>
    </xf>
    <xf numFmtId="164" fontId="0" fillId="0" borderId="7" xfId="0" applyNumberFormat="1" applyBorder="1" applyAlignment="1">
      <alignment/>
    </xf>
    <xf numFmtId="164" fontId="0" fillId="0" borderId="3" xfId="0" applyNumberFormat="1" applyBorder="1" applyAlignment="1">
      <alignment/>
    </xf>
    <xf numFmtId="165" fontId="0" fillId="0" borderId="6" xfId="0" applyNumberFormat="1" applyBorder="1" applyAlignment="1">
      <alignment/>
    </xf>
    <xf numFmtId="165" fontId="0" fillId="0" borderId="6" xfId="0" applyNumberFormat="1" applyBorder="1" applyAlignment="1" applyProtection="1">
      <alignment/>
      <protection/>
    </xf>
    <xf numFmtId="165" fontId="0" fillId="0" borderId="2" xfId="0" applyNumberFormat="1" applyFont="1" applyBorder="1" applyAlignment="1">
      <alignment/>
    </xf>
    <xf numFmtId="165" fontId="0" fillId="0" borderId="7" xfId="0" applyNumberFormat="1" applyFont="1" applyBorder="1" applyAlignment="1">
      <alignment/>
    </xf>
    <xf numFmtId="165" fontId="0" fillId="0" borderId="3" xfId="0" applyNumberFormat="1" applyFont="1" applyBorder="1" applyAlignment="1">
      <alignment/>
    </xf>
    <xf numFmtId="165" fontId="0" fillId="0" borderId="6" xfId="0" applyNumberFormat="1" applyFont="1" applyBorder="1" applyAlignment="1">
      <alignment/>
    </xf>
    <xf numFmtId="165" fontId="0" fillId="0" borderId="13" xfId="0" applyNumberFormat="1" applyFont="1" applyBorder="1" applyAlignment="1">
      <alignment/>
    </xf>
    <xf numFmtId="165" fontId="0" fillId="0" borderId="1" xfId="0" applyNumberFormat="1" applyFont="1" applyBorder="1" applyAlignment="1">
      <alignment/>
    </xf>
    <xf numFmtId="165" fontId="0" fillId="0" borderId="14" xfId="0" applyNumberFormat="1" applyFont="1" applyBorder="1" applyAlignment="1">
      <alignment/>
    </xf>
    <xf numFmtId="165" fontId="0" fillId="0" borderId="15" xfId="0" applyNumberFormat="1" applyFont="1" applyBorder="1" applyAlignment="1">
      <alignment/>
    </xf>
    <xf numFmtId="0" fontId="1" fillId="0" borderId="9" xfId="0" applyFont="1" applyFill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16" xfId="0" applyFill="1" applyBorder="1" applyAlignment="1" applyProtection="1">
      <alignment horizontal="center" vertical="center" wrapText="1"/>
      <protection/>
    </xf>
    <xf numFmtId="165" fontId="0" fillId="0" borderId="0" xfId="0" applyNumberFormat="1" applyAlignment="1">
      <alignment/>
    </xf>
    <xf numFmtId="49" fontId="3" fillId="0" borderId="0" xfId="0" applyNumberFormat="1" applyFont="1" applyAlignment="1">
      <alignment horizontal="right"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>
      <alignment horizontal="right"/>
    </xf>
    <xf numFmtId="165" fontId="3" fillId="0" borderId="3" xfId="0" applyNumberFormat="1" applyFont="1" applyBorder="1" applyAlignment="1">
      <alignment/>
    </xf>
    <xf numFmtId="165" fontId="3" fillId="0" borderId="2" xfId="0" applyNumberFormat="1" applyFont="1" applyBorder="1" applyAlignment="1">
      <alignment/>
    </xf>
    <xf numFmtId="165" fontId="3" fillId="0" borderId="12" xfId="0" applyNumberFormat="1" applyFont="1" applyBorder="1" applyAlignment="1">
      <alignment/>
    </xf>
    <xf numFmtId="165" fontId="3" fillId="0" borderId="13" xfId="0" applyNumberFormat="1" applyFont="1" applyBorder="1" applyAlignment="1">
      <alignment/>
    </xf>
    <xf numFmtId="165" fontId="3" fillId="0" borderId="17" xfId="0" applyNumberFormat="1" applyFont="1" applyBorder="1" applyAlignment="1">
      <alignment/>
    </xf>
    <xf numFmtId="165" fontId="3" fillId="0" borderId="14" xfId="0" applyNumberFormat="1" applyFont="1" applyBorder="1" applyAlignment="1">
      <alignment/>
    </xf>
    <xf numFmtId="164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3" fillId="0" borderId="2" xfId="0" applyFont="1" applyBorder="1" applyAlignment="1" applyProtection="1">
      <alignment horizontal="left"/>
      <protection/>
    </xf>
    <xf numFmtId="164" fontId="3" fillId="0" borderId="2" xfId="0" applyNumberFormat="1" applyFont="1" applyBorder="1" applyAlignment="1" applyProtection="1">
      <alignment/>
      <protection/>
    </xf>
    <xf numFmtId="164" fontId="3" fillId="0" borderId="11" xfId="0" applyNumberFormat="1" applyFont="1" applyBorder="1" applyAlignment="1">
      <alignment/>
    </xf>
    <xf numFmtId="164" fontId="3" fillId="0" borderId="5" xfId="0" applyNumberFormat="1" applyFont="1" applyBorder="1" applyAlignment="1">
      <alignment/>
    </xf>
    <xf numFmtId="164" fontId="3" fillId="0" borderId="5" xfId="0" applyNumberFormat="1" applyFont="1" applyBorder="1" applyAlignment="1" applyProtection="1">
      <alignment/>
      <protection/>
    </xf>
    <xf numFmtId="165" fontId="3" fillId="0" borderId="5" xfId="0" applyNumberFormat="1" applyFont="1" applyBorder="1" applyAlignment="1">
      <alignment/>
    </xf>
    <xf numFmtId="165" fontId="3" fillId="0" borderId="21" xfId="0" applyNumberFormat="1" applyFont="1" applyBorder="1" applyAlignment="1">
      <alignment/>
    </xf>
    <xf numFmtId="0" fontId="3" fillId="0" borderId="9" xfId="0" applyFont="1" applyBorder="1" applyAlignment="1" applyProtection="1">
      <alignment horizontal="left"/>
      <protection/>
    </xf>
    <xf numFmtId="164" fontId="3" fillId="0" borderId="12" xfId="0" applyNumberFormat="1" applyFont="1" applyBorder="1" applyAlignment="1">
      <alignment/>
    </xf>
    <xf numFmtId="164" fontId="3" fillId="0" borderId="3" xfId="0" applyNumberFormat="1" applyFont="1" applyBorder="1" applyAlignment="1">
      <alignment/>
    </xf>
    <xf numFmtId="164" fontId="3" fillId="0" borderId="3" xfId="0" applyNumberFormat="1" applyFont="1" applyBorder="1" applyAlignment="1" applyProtection="1">
      <alignment/>
      <protection/>
    </xf>
    <xf numFmtId="165" fontId="3" fillId="0" borderId="3" xfId="0" applyNumberFormat="1" applyFont="1" applyBorder="1" applyAlignment="1">
      <alignment/>
    </xf>
    <xf numFmtId="165" fontId="3" fillId="0" borderId="6" xfId="0" applyNumberFormat="1" applyFont="1" applyBorder="1" applyAlignment="1">
      <alignment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164" fontId="3" fillId="0" borderId="14" xfId="0" applyNumberFormat="1" applyFont="1" applyBorder="1" applyAlignment="1">
      <alignment/>
    </xf>
    <xf numFmtId="165" fontId="3" fillId="0" borderId="14" xfId="0" applyNumberFormat="1" applyFont="1" applyBorder="1" applyAlignment="1">
      <alignment/>
    </xf>
    <xf numFmtId="165" fontId="3" fillId="0" borderId="15" xfId="0" applyNumberFormat="1" applyFont="1" applyBorder="1" applyAlignment="1">
      <alignment/>
    </xf>
    <xf numFmtId="165" fontId="3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164" fontId="3" fillId="0" borderId="2" xfId="0" applyNumberFormat="1" applyFont="1" applyBorder="1" applyAlignment="1" applyProtection="1">
      <alignment horizontal="center"/>
      <protection/>
    </xf>
    <xf numFmtId="164" fontId="3" fillId="0" borderId="11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4" fontId="3" fillId="0" borderId="5" xfId="0" applyNumberFormat="1" applyFont="1" applyBorder="1" applyAlignment="1" applyProtection="1">
      <alignment horizontal="center"/>
      <protection/>
    </xf>
    <xf numFmtId="165" fontId="3" fillId="0" borderId="0" xfId="0" applyNumberFormat="1" applyFont="1" applyAlignment="1">
      <alignment horizontal="center"/>
    </xf>
    <xf numFmtId="165" fontId="3" fillId="0" borderId="5" xfId="0" applyNumberFormat="1" applyFont="1" applyBorder="1" applyAlignment="1">
      <alignment horizontal="center"/>
    </xf>
    <xf numFmtId="165" fontId="3" fillId="0" borderId="22" xfId="0" applyNumberFormat="1" applyFont="1" applyBorder="1" applyAlignment="1">
      <alignment horizontal="center"/>
    </xf>
    <xf numFmtId="165" fontId="3" fillId="0" borderId="21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3" fillId="0" borderId="3" xfId="0" applyNumberFormat="1" applyFont="1" applyBorder="1" applyAlignment="1" applyProtection="1">
      <alignment horizontal="center"/>
      <protection/>
    </xf>
    <xf numFmtId="165" fontId="6" fillId="0" borderId="0" xfId="0" applyNumberFormat="1" applyFont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165" fontId="3" fillId="0" borderId="16" xfId="0" applyNumberFormat="1" applyFont="1" applyBorder="1" applyAlignment="1">
      <alignment horizontal="center"/>
    </xf>
    <xf numFmtId="165" fontId="3" fillId="0" borderId="6" xfId="0" applyNumberFormat="1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165" fontId="3" fillId="0" borderId="12" xfId="0" applyNumberFormat="1" applyFont="1" applyBorder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165" fontId="3" fillId="0" borderId="13" xfId="0" applyNumberFormat="1" applyFont="1" applyBorder="1" applyAlignment="1">
      <alignment horizontal="center"/>
    </xf>
    <xf numFmtId="165" fontId="3" fillId="0" borderId="17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 horizontal="center"/>
    </xf>
    <xf numFmtId="165" fontId="3" fillId="0" borderId="14" xfId="0" applyNumberFormat="1" applyFont="1" applyBorder="1" applyAlignment="1">
      <alignment horizontal="center"/>
    </xf>
    <xf numFmtId="165" fontId="3" fillId="0" borderId="14" xfId="0" applyNumberFormat="1" applyFont="1" applyBorder="1" applyAlignment="1">
      <alignment horizontal="center"/>
    </xf>
    <xf numFmtId="165" fontId="3" fillId="0" borderId="23" xfId="0" applyNumberFormat="1" applyFont="1" applyBorder="1" applyAlignment="1">
      <alignment horizontal="center"/>
    </xf>
    <xf numFmtId="165" fontId="3" fillId="0" borderId="15" xfId="0" applyNumberFormat="1" applyFont="1" applyBorder="1" applyAlignment="1">
      <alignment horizontal="center"/>
    </xf>
    <xf numFmtId="165" fontId="3" fillId="0" borderId="8" xfId="0" applyNumberFormat="1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165" fontId="3" fillId="0" borderId="13" xfId="0" applyNumberFormat="1" applyFont="1" applyBorder="1" applyAlignment="1">
      <alignment horizontal="center"/>
    </xf>
    <xf numFmtId="165" fontId="3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164" fontId="9" fillId="0" borderId="11" xfId="0" applyNumberFormat="1" applyFont="1" applyBorder="1" applyAlignment="1">
      <alignment/>
    </xf>
    <xf numFmtId="164" fontId="9" fillId="0" borderId="5" xfId="0" applyNumberFormat="1" applyFont="1" applyBorder="1" applyAlignment="1">
      <alignment/>
    </xf>
    <xf numFmtId="164" fontId="9" fillId="0" borderId="12" xfId="0" applyNumberFormat="1" applyFont="1" applyBorder="1" applyAlignment="1">
      <alignment/>
    </xf>
    <xf numFmtId="164" fontId="9" fillId="0" borderId="3" xfId="0" applyNumberFormat="1" applyFont="1" applyBorder="1" applyAlignment="1">
      <alignment/>
    </xf>
    <xf numFmtId="164" fontId="9" fillId="0" borderId="3" xfId="0" applyNumberFormat="1" applyFont="1" applyBorder="1" applyAlignment="1" applyProtection="1">
      <alignment/>
      <protection/>
    </xf>
    <xf numFmtId="164" fontId="9" fillId="0" borderId="3" xfId="0" applyNumberFormat="1" applyFont="1" applyBorder="1" applyAlignment="1">
      <alignment horizontal="right"/>
    </xf>
    <xf numFmtId="164" fontId="9" fillId="0" borderId="14" xfId="0" applyNumberFormat="1" applyFont="1" applyBorder="1" applyAlignment="1">
      <alignment horizontal="right"/>
    </xf>
    <xf numFmtId="164" fontId="9" fillId="0" borderId="14" xfId="0" applyNumberFormat="1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9" fillId="0" borderId="8" xfId="0" applyFont="1" applyBorder="1" applyAlignment="1">
      <alignment horizontal="right"/>
    </xf>
    <xf numFmtId="0" fontId="9" fillId="0" borderId="13" xfId="0" applyFont="1" applyBorder="1" applyAlignment="1" applyProtection="1">
      <alignment horizontal="center" vertical="center" wrapText="1"/>
      <protection/>
    </xf>
    <xf numFmtId="164" fontId="9" fillId="0" borderId="22" xfId="0" applyNumberFormat="1" applyFont="1" applyBorder="1" applyAlignment="1">
      <alignment/>
    </xf>
    <xf numFmtId="164" fontId="9" fillId="0" borderId="16" xfId="0" applyNumberFormat="1" applyFont="1" applyBorder="1" applyAlignment="1">
      <alignment/>
    </xf>
    <xf numFmtId="164" fontId="9" fillId="0" borderId="23" xfId="0" applyNumberFormat="1" applyFont="1" applyBorder="1" applyAlignment="1">
      <alignment/>
    </xf>
    <xf numFmtId="164" fontId="9" fillId="0" borderId="17" xfId="0" applyNumberFormat="1" applyFont="1" applyBorder="1" applyAlignment="1">
      <alignment/>
    </xf>
    <xf numFmtId="164" fontId="9" fillId="0" borderId="11" xfId="0" applyNumberFormat="1" applyFont="1" applyBorder="1" applyAlignment="1" applyProtection="1">
      <alignment/>
      <protection/>
    </xf>
    <xf numFmtId="164" fontId="9" fillId="0" borderId="8" xfId="0" applyNumberFormat="1" applyFont="1" applyBorder="1" applyAlignment="1">
      <alignment/>
    </xf>
    <xf numFmtId="164" fontId="9" fillId="0" borderId="12" xfId="0" applyNumberFormat="1" applyFont="1" applyBorder="1" applyAlignment="1" applyProtection="1">
      <alignment/>
      <protection/>
    </xf>
    <xf numFmtId="164" fontId="9" fillId="0" borderId="2" xfId="0" applyNumberFormat="1" applyFont="1" applyBorder="1" applyAlignment="1">
      <alignment/>
    </xf>
    <xf numFmtId="164" fontId="9" fillId="0" borderId="13" xfId="0" applyNumberFormat="1" applyFont="1" applyBorder="1" applyAlignment="1">
      <alignment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9" fillId="0" borderId="1" xfId="0" applyFont="1" applyBorder="1" applyAlignment="1" applyProtection="1">
      <alignment horizontal="center" vertical="center" wrapText="1"/>
      <protection/>
    </xf>
    <xf numFmtId="0" fontId="9" fillId="0" borderId="14" xfId="0" applyFont="1" applyBorder="1" applyAlignment="1" applyProtection="1">
      <alignment horizontal="center" vertical="center" wrapText="1"/>
      <protection/>
    </xf>
    <xf numFmtId="164" fontId="9" fillId="0" borderId="21" xfId="0" applyNumberFormat="1" applyFont="1" applyBorder="1" applyAlignment="1">
      <alignment/>
    </xf>
    <xf numFmtId="164" fontId="9" fillId="0" borderId="6" xfId="0" applyNumberFormat="1" applyFont="1" applyBorder="1" applyAlignment="1">
      <alignment/>
    </xf>
    <xf numFmtId="0" fontId="9" fillId="0" borderId="23" xfId="0" applyFont="1" applyBorder="1" applyAlignment="1" applyProtection="1">
      <alignment horizontal="center" vertical="center" wrapText="1"/>
      <protection/>
    </xf>
    <xf numFmtId="164" fontId="9" fillId="0" borderId="5" xfId="0" applyNumberFormat="1" applyFont="1" applyBorder="1" applyAlignment="1">
      <alignment horizontal="right"/>
    </xf>
    <xf numFmtId="164" fontId="9" fillId="0" borderId="3" xfId="0" applyNumberFormat="1" applyFont="1" applyBorder="1" applyAlignment="1" applyProtection="1">
      <alignment horizontal="right"/>
      <protection/>
    </xf>
    <xf numFmtId="164" fontId="9" fillId="0" borderId="9" xfId="0" applyNumberFormat="1" applyFont="1" applyBorder="1" applyAlignment="1" applyProtection="1">
      <alignment horizontal="left"/>
      <protection/>
    </xf>
    <xf numFmtId="164" fontId="9" fillId="0" borderId="9" xfId="0" applyNumberFormat="1" applyFont="1" applyFill="1" applyBorder="1" applyAlignment="1" applyProtection="1">
      <alignment horizontal="left"/>
      <protection/>
    </xf>
    <xf numFmtId="164" fontId="9" fillId="0" borderId="9" xfId="0" applyNumberFormat="1" applyFont="1" applyBorder="1" applyAlignment="1">
      <alignment horizontal="left"/>
    </xf>
    <xf numFmtId="164" fontId="9" fillId="0" borderId="10" xfId="0" applyNumberFormat="1" applyFont="1" applyBorder="1" applyAlignment="1">
      <alignment horizontal="left"/>
    </xf>
    <xf numFmtId="164" fontId="9" fillId="0" borderId="15" xfId="0" applyNumberFormat="1" applyFont="1" applyBorder="1" applyAlignment="1">
      <alignment/>
    </xf>
    <xf numFmtId="164" fontId="9" fillId="0" borderId="16" xfId="0" applyNumberFormat="1" applyFont="1" applyBorder="1" applyAlignment="1">
      <alignment horizontal="right"/>
    </xf>
    <xf numFmtId="164" fontId="9" fillId="0" borderId="23" xfId="0" applyNumberFormat="1" applyFont="1" applyBorder="1" applyAlignment="1">
      <alignment horizontal="right"/>
    </xf>
    <xf numFmtId="49" fontId="10" fillId="0" borderId="0" xfId="0" applyNumberFormat="1" applyFont="1" applyAlignment="1">
      <alignment horizontal="right"/>
    </xf>
    <xf numFmtId="164" fontId="9" fillId="0" borderId="24" xfId="0" applyNumberFormat="1" applyFont="1" applyBorder="1" applyAlignment="1">
      <alignment horizontal="right"/>
    </xf>
    <xf numFmtId="164" fontId="9" fillId="0" borderId="7" xfId="0" applyNumberFormat="1" applyFont="1" applyBorder="1" applyAlignment="1">
      <alignment horizontal="right"/>
    </xf>
    <xf numFmtId="164" fontId="9" fillId="0" borderId="1" xfId="0" applyNumberFormat="1" applyFont="1" applyBorder="1" applyAlignment="1">
      <alignment horizontal="right"/>
    </xf>
    <xf numFmtId="164" fontId="9" fillId="0" borderId="22" xfId="0" applyNumberFormat="1" applyFont="1" applyBorder="1" applyAlignment="1">
      <alignment horizontal="right"/>
    </xf>
    <xf numFmtId="164" fontId="9" fillId="0" borderId="0" xfId="0" applyNumberFormat="1" applyFont="1" applyBorder="1" applyAlignment="1">
      <alignment horizontal="left"/>
    </xf>
    <xf numFmtId="164" fontId="9" fillId="0" borderId="0" xfId="0" applyNumberFormat="1" applyFont="1" applyBorder="1" applyAlignment="1">
      <alignment/>
    </xf>
    <xf numFmtId="164" fontId="9" fillId="0" borderId="0" xfId="0" applyNumberFormat="1" applyFont="1" applyBorder="1" applyAlignment="1">
      <alignment horizontal="right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6" xfId="0" applyFont="1" applyBorder="1" applyAlignment="1">
      <alignment/>
    </xf>
    <xf numFmtId="0" fontId="9" fillId="0" borderId="27" xfId="0" applyFont="1" applyBorder="1" applyAlignment="1">
      <alignment/>
    </xf>
    <xf numFmtId="164" fontId="9" fillId="0" borderId="25" xfId="0" applyNumberFormat="1" applyFont="1" applyBorder="1" applyAlignment="1">
      <alignment horizontal="center" vertical="center"/>
    </xf>
    <xf numFmtId="164" fontId="9" fillId="0" borderId="26" xfId="0" applyNumberFormat="1" applyFont="1" applyBorder="1" applyAlignment="1">
      <alignment horizontal="center" vertical="center"/>
    </xf>
    <xf numFmtId="164" fontId="9" fillId="0" borderId="26" xfId="0" applyNumberFormat="1" applyFont="1" applyBorder="1" applyAlignment="1">
      <alignment/>
    </xf>
    <xf numFmtId="164" fontId="9" fillId="0" borderId="27" xfId="0" applyNumberFormat="1" applyFont="1" applyBorder="1" applyAlignment="1">
      <alignment/>
    </xf>
    <xf numFmtId="0" fontId="11" fillId="0" borderId="0" xfId="0" applyFont="1" applyAlignment="1">
      <alignment horizontal="center" vertical="center" wrapText="1"/>
    </xf>
    <xf numFmtId="0" fontId="10" fillId="0" borderId="0" xfId="0" applyFont="1" applyAlignment="1">
      <alignment/>
    </xf>
    <xf numFmtId="0" fontId="9" fillId="0" borderId="21" xfId="0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>
      <alignment/>
    </xf>
    <xf numFmtId="0" fontId="9" fillId="0" borderId="11" xfId="0" applyFont="1" applyBorder="1" applyAlignment="1">
      <alignment horizontal="center" vertical="center" wrapText="1"/>
    </xf>
    <xf numFmtId="0" fontId="10" fillId="0" borderId="17" xfId="0" applyFont="1" applyBorder="1" applyAlignment="1">
      <alignment/>
    </xf>
    <xf numFmtId="0" fontId="9" fillId="0" borderId="11" xfId="0" applyFont="1" applyBorder="1" applyAlignment="1" applyProtection="1">
      <alignment horizontal="center" vertical="center" wrapText="1"/>
      <protection/>
    </xf>
    <xf numFmtId="0" fontId="9" fillId="0" borderId="28" xfId="0" applyFont="1" applyBorder="1" applyAlignment="1">
      <alignment/>
    </xf>
    <xf numFmtId="0" fontId="10" fillId="0" borderId="29" xfId="0" applyFont="1" applyBorder="1" applyAlignment="1">
      <alignment/>
    </xf>
    <xf numFmtId="0" fontId="10" fillId="0" borderId="30" xfId="0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0" fillId="0" borderId="25" xfId="0" applyBorder="1" applyAlignment="1" applyProtection="1">
      <alignment horizontal="center" vertical="center" wrapText="1"/>
      <protection/>
    </xf>
    <xf numFmtId="0" fontId="0" fillId="0" borderId="26" xfId="0" applyBorder="1" applyAlignment="1">
      <alignment/>
    </xf>
    <xf numFmtId="0" fontId="0" fillId="0" borderId="31" xfId="0" applyBorder="1" applyAlignment="1">
      <alignment/>
    </xf>
    <xf numFmtId="0" fontId="0" fillId="0" borderId="2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4"/>
  <dimension ref="B1:O311"/>
  <sheetViews>
    <sheetView showGridLines="0" workbookViewId="0" topLeftCell="A1">
      <selection activeCell="P21" sqref="P21"/>
    </sheetView>
  </sheetViews>
  <sheetFormatPr defaultColWidth="9.00390625" defaultRowHeight="12.75"/>
  <cols>
    <col min="1" max="1" width="0.875" style="0" customWidth="1"/>
    <col min="2" max="2" width="7.375" style="49" customWidth="1"/>
    <col min="3" max="3" width="10.00390625" style="0" customWidth="1"/>
    <col min="4" max="11" width="6.25390625" style="0" customWidth="1"/>
    <col min="12" max="12" width="0.74609375" style="0" customWidth="1"/>
  </cols>
  <sheetData>
    <row r="1" spans="2:11" ht="12" customHeight="1">
      <c r="B1" s="51" t="s">
        <v>62</v>
      </c>
      <c r="C1" s="50"/>
      <c r="D1" s="50"/>
      <c r="E1" s="50"/>
      <c r="F1" s="50"/>
      <c r="G1" s="54"/>
      <c r="H1" s="50"/>
      <c r="I1" s="50"/>
      <c r="J1" s="50"/>
      <c r="K1" s="54" t="s">
        <v>64</v>
      </c>
    </row>
    <row r="2" spans="2:11" ht="12" customHeight="1">
      <c r="B2" s="55"/>
      <c r="C2" s="50"/>
      <c r="D2" s="50"/>
      <c r="E2" s="50"/>
      <c r="F2" s="50"/>
      <c r="G2" s="50"/>
      <c r="H2" s="50"/>
      <c r="I2" s="50"/>
      <c r="J2" s="50"/>
      <c r="K2" s="50"/>
    </row>
    <row r="3" spans="2:11" ht="30" customHeight="1">
      <c r="B3" s="172" t="s">
        <v>73</v>
      </c>
      <c r="C3" s="172"/>
      <c r="D3" s="172"/>
      <c r="E3" s="172"/>
      <c r="F3" s="172"/>
      <c r="G3" s="172"/>
      <c r="H3" s="173"/>
      <c r="I3" s="173"/>
      <c r="J3" s="173"/>
      <c r="K3" s="173"/>
    </row>
    <row r="4" spans="2:11" ht="12" customHeight="1" thickBot="1">
      <c r="B4" s="1"/>
      <c r="G4" s="15"/>
      <c r="K4" s="56" t="s">
        <v>3</v>
      </c>
    </row>
    <row r="5" spans="2:11" ht="34.5" thickBot="1">
      <c r="B5" s="65" t="s">
        <v>59</v>
      </c>
      <c r="C5" s="66" t="s">
        <v>0</v>
      </c>
      <c r="D5" s="67" t="s">
        <v>51</v>
      </c>
      <c r="E5" s="68" t="s">
        <v>52</v>
      </c>
      <c r="F5" s="68" t="s">
        <v>53</v>
      </c>
      <c r="G5" s="68" t="s">
        <v>54</v>
      </c>
      <c r="H5" s="68" t="s">
        <v>55</v>
      </c>
      <c r="I5" s="68" t="s">
        <v>56</v>
      </c>
      <c r="J5" s="68" t="s">
        <v>57</v>
      </c>
      <c r="K5" s="69" t="s">
        <v>58</v>
      </c>
    </row>
    <row r="6" spans="2:11" ht="12" customHeight="1" thickBot="1">
      <c r="B6" s="168" t="s">
        <v>50</v>
      </c>
      <c r="C6" s="169"/>
      <c r="D6" s="169"/>
      <c r="E6" s="169"/>
      <c r="F6" s="169"/>
      <c r="G6" s="169"/>
      <c r="H6" s="170"/>
      <c r="I6" s="170"/>
      <c r="J6" s="170"/>
      <c r="K6" s="171"/>
    </row>
    <row r="7" spans="2:15" ht="12" customHeight="1">
      <c r="B7" s="70" t="s">
        <v>6</v>
      </c>
      <c r="C7" s="71">
        <v>8624.532980253302</v>
      </c>
      <c r="D7" s="72">
        <v>60.90203876010007</v>
      </c>
      <c r="E7" s="73">
        <v>48.1910580382001</v>
      </c>
      <c r="F7" s="74">
        <v>284.14966030550056</v>
      </c>
      <c r="G7" s="74">
        <v>385.47929933149993</v>
      </c>
      <c r="H7" s="75">
        <v>547.2903528508995</v>
      </c>
      <c r="I7" s="75">
        <v>429.351850251</v>
      </c>
      <c r="J7" s="75">
        <v>1048.0500011574998</v>
      </c>
      <c r="K7" s="76">
        <f>SUM(K9:K19)</f>
        <v>5821.118719558603</v>
      </c>
      <c r="M7" s="64"/>
      <c r="N7" s="63"/>
      <c r="O7" s="53"/>
    </row>
    <row r="8" spans="2:11" ht="12" customHeight="1">
      <c r="B8" s="77"/>
      <c r="C8" s="71"/>
      <c r="D8" s="78"/>
      <c r="E8" s="79"/>
      <c r="F8" s="80"/>
      <c r="G8" s="80"/>
      <c r="H8" s="81"/>
      <c r="I8" s="81"/>
      <c r="J8" s="81"/>
      <c r="K8" s="82"/>
    </row>
    <row r="9" spans="2:15" ht="12" customHeight="1">
      <c r="B9" s="25" t="s">
        <v>39</v>
      </c>
      <c r="C9" s="58">
        <v>664.4479984156993</v>
      </c>
      <c r="D9" s="59">
        <v>30.17668777290008</v>
      </c>
      <c r="E9" s="79">
        <v>32.003243987200094</v>
      </c>
      <c r="F9" s="57">
        <v>151.33694500420037</v>
      </c>
      <c r="G9" s="57">
        <v>1.4216937480001</v>
      </c>
      <c r="H9" s="81">
        <v>393.297142941499</v>
      </c>
      <c r="I9" s="81">
        <v>1.8717626300001002</v>
      </c>
      <c r="J9" s="81">
        <v>3.4203074690001003</v>
      </c>
      <c r="K9" s="82">
        <v>50.92021486289937</v>
      </c>
      <c r="M9" s="53"/>
      <c r="N9" s="63"/>
      <c r="O9" s="53"/>
    </row>
    <row r="10" spans="2:15" ht="12" customHeight="1">
      <c r="B10" s="25" t="s">
        <v>40</v>
      </c>
      <c r="C10" s="58">
        <v>759.6769983684009</v>
      </c>
      <c r="D10" s="59">
        <v>20.253427043400094</v>
      </c>
      <c r="E10" s="79">
        <v>11.422073098500102</v>
      </c>
      <c r="F10" s="57">
        <v>100.98584231720025</v>
      </c>
      <c r="G10" s="57">
        <v>31.81896883980011</v>
      </c>
      <c r="H10" s="81">
        <v>121.24143192190031</v>
      </c>
      <c r="I10" s="81">
        <v>39.6798339429001</v>
      </c>
      <c r="J10" s="81">
        <v>70.93180682320009</v>
      </c>
      <c r="K10" s="82">
        <v>363.3436143814998</v>
      </c>
      <c r="M10" s="53"/>
      <c r="N10" s="63"/>
      <c r="O10" s="53"/>
    </row>
    <row r="11" spans="2:15" ht="12" customHeight="1">
      <c r="B11" s="83" t="s">
        <v>41</v>
      </c>
      <c r="C11" s="58">
        <v>906.1609983453005</v>
      </c>
      <c r="D11" s="59">
        <v>5.7670272040001</v>
      </c>
      <c r="E11" s="79">
        <v>2.8614258522001</v>
      </c>
      <c r="F11" s="57">
        <v>20.900279279200095</v>
      </c>
      <c r="G11" s="57">
        <v>57.82070911630007</v>
      </c>
      <c r="H11" s="81">
        <v>20.8103106412001</v>
      </c>
      <c r="I11" s="81">
        <v>64.59439183690007</v>
      </c>
      <c r="J11" s="81">
        <v>136.81358704079994</v>
      </c>
      <c r="K11" s="82">
        <v>596.5932673747001</v>
      </c>
      <c r="M11" s="53"/>
      <c r="N11" s="63"/>
      <c r="O11" s="53"/>
    </row>
    <row r="12" spans="2:13" ht="12" customHeight="1">
      <c r="B12" s="25" t="s">
        <v>42</v>
      </c>
      <c r="C12" s="58">
        <v>739.6999984940986</v>
      </c>
      <c r="D12" s="59">
        <v>2.4187829740001</v>
      </c>
      <c r="E12" s="79">
        <v>0.4454019590001</v>
      </c>
      <c r="F12" s="57">
        <v>5.6485539413001</v>
      </c>
      <c r="G12" s="57">
        <v>51.121003458100134</v>
      </c>
      <c r="H12" s="81">
        <v>7.0179008960001</v>
      </c>
      <c r="I12" s="81">
        <v>59.53534753470006</v>
      </c>
      <c r="J12" s="81">
        <v>115.56656673279987</v>
      </c>
      <c r="K12" s="82">
        <v>497.94644099819885</v>
      </c>
      <c r="M12" s="53"/>
    </row>
    <row r="13" spans="2:13" ht="12" customHeight="1">
      <c r="B13" s="83" t="s">
        <v>43</v>
      </c>
      <c r="C13" s="58">
        <v>696.1509985105976</v>
      </c>
      <c r="D13" s="59">
        <v>0.6740931610001</v>
      </c>
      <c r="E13" s="79">
        <v>0.4974872226001</v>
      </c>
      <c r="F13" s="57">
        <v>1.5526322086001</v>
      </c>
      <c r="G13" s="57">
        <v>59.87630911170006</v>
      </c>
      <c r="H13" s="81">
        <v>2.6019158870001</v>
      </c>
      <c r="I13" s="81">
        <v>59.78401741490009</v>
      </c>
      <c r="J13" s="81">
        <v>109.92296181850011</v>
      </c>
      <c r="K13" s="82">
        <v>461.24158168629765</v>
      </c>
      <c r="M13" s="53"/>
    </row>
    <row r="14" spans="2:13" ht="12" customHeight="1">
      <c r="B14" s="25" t="s">
        <v>44</v>
      </c>
      <c r="C14" s="58">
        <v>637.7469987584007</v>
      </c>
      <c r="D14" s="59">
        <v>1.1068631120001</v>
      </c>
      <c r="E14" s="79">
        <v>0.3740390157001</v>
      </c>
      <c r="F14" s="57">
        <v>1.1914019450001</v>
      </c>
      <c r="G14" s="57">
        <v>47.55761592500008</v>
      </c>
      <c r="H14" s="81">
        <v>1.2742115563001</v>
      </c>
      <c r="I14" s="81">
        <v>51.837321880300095</v>
      </c>
      <c r="J14" s="81">
        <v>94.49315972900013</v>
      </c>
      <c r="K14" s="82">
        <v>439.9123855951006</v>
      </c>
      <c r="M14" s="53"/>
    </row>
    <row r="15" spans="2:13" ht="12" customHeight="1">
      <c r="B15" s="25" t="s">
        <v>45</v>
      </c>
      <c r="C15" s="58">
        <v>750.3249982563965</v>
      </c>
      <c r="D15" s="59">
        <v>0.4255721270001</v>
      </c>
      <c r="E15" s="79">
        <v>0.3520952370001</v>
      </c>
      <c r="F15" s="57">
        <v>2.0397248270001</v>
      </c>
      <c r="G15" s="57">
        <v>49.63058224550006</v>
      </c>
      <c r="H15" s="81">
        <v>0.5551390070001</v>
      </c>
      <c r="I15" s="81">
        <v>50.303670345200025</v>
      </c>
      <c r="J15" s="81">
        <v>115.19213555519988</v>
      </c>
      <c r="K15" s="82">
        <v>531.8260789124969</v>
      </c>
      <c r="M15" s="53"/>
    </row>
    <row r="16" spans="2:13" ht="12" customHeight="1">
      <c r="B16" s="25" t="s">
        <v>46</v>
      </c>
      <c r="C16" s="58">
        <v>791.6289981884995</v>
      </c>
      <c r="D16" s="59">
        <v>0.0795853658001</v>
      </c>
      <c r="E16" s="79">
        <v>0</v>
      </c>
      <c r="F16" s="57">
        <v>0</v>
      </c>
      <c r="G16" s="57">
        <v>45.35538001220009</v>
      </c>
      <c r="H16" s="81">
        <v>0.1645000000001</v>
      </c>
      <c r="I16" s="81">
        <v>56.275403307500106</v>
      </c>
      <c r="J16" s="81">
        <v>110.01146127460011</v>
      </c>
      <c r="K16" s="82">
        <v>579.7426682283996</v>
      </c>
      <c r="M16" s="53"/>
    </row>
    <row r="17" spans="2:13" ht="12" customHeight="1">
      <c r="B17" s="25" t="s">
        <v>47</v>
      </c>
      <c r="C17" s="58">
        <v>731.2119982630978</v>
      </c>
      <c r="D17" s="59">
        <v>0</v>
      </c>
      <c r="E17" s="79">
        <v>0</v>
      </c>
      <c r="F17" s="57">
        <v>0.3578690190001</v>
      </c>
      <c r="G17" s="57">
        <v>27.320594580900103</v>
      </c>
      <c r="H17" s="81">
        <v>0.3278000000001</v>
      </c>
      <c r="I17" s="81">
        <v>37.49219754460009</v>
      </c>
      <c r="J17" s="81">
        <v>98.97374004969994</v>
      </c>
      <c r="K17" s="82">
        <v>566.7397970688978</v>
      </c>
      <c r="M17" s="53"/>
    </row>
    <row r="18" spans="2:13" ht="12" customHeight="1">
      <c r="B18" s="83" t="s">
        <v>48</v>
      </c>
      <c r="C18" s="58">
        <v>526.9259988767009</v>
      </c>
      <c r="D18" s="59">
        <v>0</v>
      </c>
      <c r="E18" s="79">
        <v>0.23529166600009999</v>
      </c>
      <c r="F18" s="57">
        <v>0.1364117640001</v>
      </c>
      <c r="G18" s="57">
        <v>8.0328734570001</v>
      </c>
      <c r="H18" s="81">
        <v>0</v>
      </c>
      <c r="I18" s="81">
        <v>5.412880091000099</v>
      </c>
      <c r="J18" s="81">
        <v>67.76279635270016</v>
      </c>
      <c r="K18" s="82">
        <v>445.3457455460008</v>
      </c>
      <c r="M18" s="53"/>
    </row>
    <row r="19" spans="2:13" ht="12" customHeight="1" thickBot="1">
      <c r="B19" s="84" t="s">
        <v>49</v>
      </c>
      <c r="C19" s="60">
        <v>1420.556995776111</v>
      </c>
      <c r="D19" s="61">
        <v>0</v>
      </c>
      <c r="E19" s="85">
        <v>0</v>
      </c>
      <c r="F19" s="62">
        <v>0</v>
      </c>
      <c r="G19" s="62">
        <v>5.5235688370001</v>
      </c>
      <c r="H19" s="86">
        <v>0</v>
      </c>
      <c r="I19" s="86">
        <v>2.5650237230001</v>
      </c>
      <c r="J19" s="86">
        <v>124.96147831200032</v>
      </c>
      <c r="K19" s="87">
        <v>1287.506924904111</v>
      </c>
      <c r="M19" s="53"/>
    </row>
    <row r="20" spans="2:11" ht="12" customHeight="1" thickBot="1">
      <c r="B20" s="168" t="s">
        <v>61</v>
      </c>
      <c r="C20" s="169"/>
      <c r="D20" s="169"/>
      <c r="E20" s="169"/>
      <c r="F20" s="169"/>
      <c r="G20" s="169"/>
      <c r="H20" s="170"/>
      <c r="I20" s="170"/>
      <c r="J20" s="170"/>
      <c r="K20" s="171"/>
    </row>
    <row r="21" spans="2:14" ht="12" customHeight="1">
      <c r="B21" s="70" t="s">
        <v>6</v>
      </c>
      <c r="C21" s="71">
        <v>4156.8339911639005</v>
      </c>
      <c r="D21" s="72">
        <v>26.4119294267001</v>
      </c>
      <c r="E21" s="73">
        <v>20.2265091077001</v>
      </c>
      <c r="F21" s="74">
        <v>140.83662755630033</v>
      </c>
      <c r="G21" s="74">
        <v>187.30359312740003</v>
      </c>
      <c r="H21" s="75">
        <v>279.0913781893988</v>
      </c>
      <c r="I21" s="75">
        <v>252.96724194640007</v>
      </c>
      <c r="J21" s="75">
        <v>531.1474119034998</v>
      </c>
      <c r="K21" s="76">
        <f>SUM(K23:K33)</f>
        <v>2718.8492999065</v>
      </c>
      <c r="M21" s="53"/>
      <c r="N21" s="63"/>
    </row>
    <row r="22" spans="2:11" ht="12" customHeight="1">
      <c r="B22" s="77"/>
      <c r="C22" s="71"/>
      <c r="D22" s="78"/>
      <c r="E22" s="79"/>
      <c r="F22" s="80"/>
      <c r="G22" s="80"/>
      <c r="H22" s="81"/>
      <c r="I22" s="81"/>
      <c r="J22" s="81"/>
      <c r="K22" s="82"/>
    </row>
    <row r="23" spans="2:15" ht="12" customHeight="1">
      <c r="B23" s="25" t="s">
        <v>39</v>
      </c>
      <c r="C23" s="58">
        <v>340.1229992916988</v>
      </c>
      <c r="D23" s="59">
        <v>13.523913915700101</v>
      </c>
      <c r="E23" s="79">
        <v>13.3608570442001</v>
      </c>
      <c r="F23" s="57">
        <v>75.3099047628002</v>
      </c>
      <c r="G23" s="57">
        <v>0.1148750000001</v>
      </c>
      <c r="H23" s="81">
        <v>204.4036424854987</v>
      </c>
      <c r="I23" s="81">
        <v>0.9727540090001</v>
      </c>
      <c r="J23" s="81">
        <v>1.2078660325000998</v>
      </c>
      <c r="K23" s="82">
        <v>31.22918604199944</v>
      </c>
      <c r="M23" s="53"/>
      <c r="N23" s="63"/>
      <c r="O23" s="53"/>
    </row>
    <row r="24" spans="2:15" ht="12" customHeight="1">
      <c r="B24" s="25" t="s">
        <v>40</v>
      </c>
      <c r="C24" s="58">
        <v>387.7539991940003</v>
      </c>
      <c r="D24" s="59">
        <v>9.874177260000101</v>
      </c>
      <c r="E24" s="79">
        <v>4.281360747500101</v>
      </c>
      <c r="F24" s="57">
        <v>47.953588068200226</v>
      </c>
      <c r="G24" s="57">
        <v>13.929819380800106</v>
      </c>
      <c r="H24" s="81">
        <v>58.82068196990028</v>
      </c>
      <c r="I24" s="81">
        <v>22.62937105290011</v>
      </c>
      <c r="J24" s="81">
        <v>38.058156076800124</v>
      </c>
      <c r="K24" s="82">
        <v>192.20684463789922</v>
      </c>
      <c r="M24" s="53"/>
      <c r="N24" s="63"/>
      <c r="O24" s="53"/>
    </row>
    <row r="25" spans="2:15" ht="12" customHeight="1">
      <c r="B25" s="83" t="s">
        <v>41</v>
      </c>
      <c r="C25" s="58">
        <v>461.1399993274011</v>
      </c>
      <c r="D25" s="59">
        <v>1.2899988260001</v>
      </c>
      <c r="E25" s="79">
        <v>1.8437078450000999</v>
      </c>
      <c r="F25" s="57">
        <v>10.495830606000098</v>
      </c>
      <c r="G25" s="57">
        <v>29.346736813600092</v>
      </c>
      <c r="H25" s="81">
        <v>11.9270371770001</v>
      </c>
      <c r="I25" s="81">
        <v>40.69166651060008</v>
      </c>
      <c r="J25" s="81">
        <v>76.08330230760002</v>
      </c>
      <c r="K25" s="82">
        <v>289.46171924160046</v>
      </c>
      <c r="M25" s="53"/>
      <c r="N25" s="63"/>
      <c r="O25" s="53"/>
    </row>
    <row r="26" spans="2:14" ht="12" customHeight="1">
      <c r="B26" s="25" t="s">
        <v>42</v>
      </c>
      <c r="C26" s="58">
        <v>377.1199993172994</v>
      </c>
      <c r="D26" s="59">
        <v>1.1506587450001</v>
      </c>
      <c r="E26" s="79">
        <v>0.1615882350001</v>
      </c>
      <c r="F26" s="57">
        <v>3.5085528303000997</v>
      </c>
      <c r="G26" s="57">
        <v>26.36557405690008</v>
      </c>
      <c r="H26" s="81">
        <v>2.5056465920001</v>
      </c>
      <c r="I26" s="81">
        <v>38.917525442300054</v>
      </c>
      <c r="J26" s="81">
        <v>58.816236293199985</v>
      </c>
      <c r="K26" s="82">
        <v>245.69421712259955</v>
      </c>
      <c r="M26" s="53"/>
      <c r="N26" s="63"/>
    </row>
    <row r="27" spans="2:14" ht="12" customHeight="1">
      <c r="B27" s="83" t="s">
        <v>43</v>
      </c>
      <c r="C27" s="58">
        <v>354.4659992436977</v>
      </c>
      <c r="D27" s="59">
        <v>0</v>
      </c>
      <c r="E27" s="79">
        <v>0.2644999990001</v>
      </c>
      <c r="F27" s="57">
        <v>0.9690275670001001</v>
      </c>
      <c r="G27" s="57">
        <v>28.860798315000093</v>
      </c>
      <c r="H27" s="81">
        <v>1.1065699650001</v>
      </c>
      <c r="I27" s="81">
        <v>33.39978260350012</v>
      </c>
      <c r="J27" s="81">
        <v>56.419253372000064</v>
      </c>
      <c r="K27" s="82">
        <v>233.44606742219776</v>
      </c>
      <c r="M27" s="53"/>
      <c r="N27" s="63"/>
    </row>
    <row r="28" spans="2:14" ht="12" customHeight="1">
      <c r="B28" s="25" t="s">
        <v>44</v>
      </c>
      <c r="C28" s="58">
        <v>322.55699939320084</v>
      </c>
      <c r="D28" s="59">
        <v>0.5731806800000999</v>
      </c>
      <c r="E28" s="79">
        <v>0.1870666660001</v>
      </c>
      <c r="F28" s="57">
        <v>0.6491276400000999</v>
      </c>
      <c r="G28" s="57">
        <v>23.29191089230009</v>
      </c>
      <c r="H28" s="81">
        <v>0</v>
      </c>
      <c r="I28" s="81">
        <v>25.957942852600112</v>
      </c>
      <c r="J28" s="81">
        <v>46.649526939800104</v>
      </c>
      <c r="K28" s="82">
        <v>225.24824372250077</v>
      </c>
      <c r="M28" s="53"/>
      <c r="N28" s="63"/>
    </row>
    <row r="29" spans="2:14" ht="12" customHeight="1">
      <c r="B29" s="25" t="s">
        <v>45</v>
      </c>
      <c r="C29" s="58">
        <v>374.73399921399795</v>
      </c>
      <c r="D29" s="59">
        <v>0</v>
      </c>
      <c r="E29" s="79">
        <v>0.1274285710001</v>
      </c>
      <c r="F29" s="57">
        <v>1.5927270630001</v>
      </c>
      <c r="G29" s="57">
        <v>22.83429256400008</v>
      </c>
      <c r="H29" s="81">
        <v>0</v>
      </c>
      <c r="I29" s="81">
        <v>26.37817580720007</v>
      </c>
      <c r="J29" s="81">
        <v>58.413103083199985</v>
      </c>
      <c r="K29" s="82">
        <v>265.38827212559806</v>
      </c>
      <c r="M29" s="53"/>
      <c r="N29" s="63"/>
    </row>
    <row r="30" spans="2:14" ht="12" customHeight="1">
      <c r="B30" s="25" t="s">
        <v>46</v>
      </c>
      <c r="C30" s="58">
        <v>390.1879990672001</v>
      </c>
      <c r="D30" s="59">
        <v>0</v>
      </c>
      <c r="E30" s="79">
        <v>0</v>
      </c>
      <c r="F30" s="57">
        <v>0</v>
      </c>
      <c r="G30" s="57">
        <v>19.684997411700103</v>
      </c>
      <c r="H30" s="81">
        <v>0</v>
      </c>
      <c r="I30" s="81">
        <v>31.92822989580012</v>
      </c>
      <c r="J30" s="81">
        <v>55.02410694950007</v>
      </c>
      <c r="K30" s="82">
        <v>283.5506648102001</v>
      </c>
      <c r="M30" s="53"/>
      <c r="N30" s="63"/>
    </row>
    <row r="31" spans="2:13" ht="12" customHeight="1">
      <c r="B31" s="25" t="s">
        <v>47</v>
      </c>
      <c r="C31" s="58">
        <v>352.7749991683007</v>
      </c>
      <c r="D31" s="59">
        <v>0</v>
      </c>
      <c r="E31" s="79">
        <v>0</v>
      </c>
      <c r="F31" s="57">
        <v>0.3578690190001</v>
      </c>
      <c r="G31" s="57">
        <v>16.2815184325001</v>
      </c>
      <c r="H31" s="81">
        <v>0.3278000000001</v>
      </c>
      <c r="I31" s="81">
        <v>26.084146239000084</v>
      </c>
      <c r="J31" s="81">
        <v>44.11393969630004</v>
      </c>
      <c r="K31" s="82">
        <v>265.6097257815008</v>
      </c>
      <c r="M31" s="53"/>
    </row>
    <row r="32" spans="2:13" ht="12" customHeight="1">
      <c r="B32" s="83" t="s">
        <v>48</v>
      </c>
      <c r="C32" s="58">
        <v>245.8959993885012</v>
      </c>
      <c r="D32" s="59">
        <v>0</v>
      </c>
      <c r="E32" s="79">
        <v>0</v>
      </c>
      <c r="F32" s="57">
        <v>0</v>
      </c>
      <c r="G32" s="57">
        <v>3.5310207016001</v>
      </c>
      <c r="H32" s="81">
        <v>0</v>
      </c>
      <c r="I32" s="81">
        <v>4.905136436500099</v>
      </c>
      <c r="J32" s="81">
        <v>36.08991630740016</v>
      </c>
      <c r="K32" s="82">
        <v>201.36992594300114</v>
      </c>
      <c r="M32" s="53"/>
    </row>
    <row r="33" spans="2:13" ht="12" customHeight="1" thickBot="1">
      <c r="B33" s="84" t="s">
        <v>49</v>
      </c>
      <c r="C33" s="60">
        <v>550.0809985586031</v>
      </c>
      <c r="D33" s="61">
        <v>0</v>
      </c>
      <c r="E33" s="85">
        <v>0</v>
      </c>
      <c r="F33" s="62">
        <v>0</v>
      </c>
      <c r="G33" s="62">
        <v>3.0620495590001</v>
      </c>
      <c r="H33" s="86">
        <v>0</v>
      </c>
      <c r="I33" s="86">
        <v>1.1025110970001</v>
      </c>
      <c r="J33" s="86">
        <v>60.27200484520017</v>
      </c>
      <c r="K33" s="87">
        <v>485.6444330574029</v>
      </c>
      <c r="M33" s="53"/>
    </row>
    <row r="34" spans="2:11" ht="12" customHeight="1" thickBot="1">
      <c r="B34" s="168" t="s">
        <v>60</v>
      </c>
      <c r="C34" s="169"/>
      <c r="D34" s="169"/>
      <c r="E34" s="169"/>
      <c r="F34" s="169"/>
      <c r="G34" s="169"/>
      <c r="H34" s="170"/>
      <c r="I34" s="170"/>
      <c r="J34" s="170"/>
      <c r="K34" s="171"/>
    </row>
    <row r="35" spans="2:13" ht="12" customHeight="1">
      <c r="B35" s="70" t="s">
        <v>6</v>
      </c>
      <c r="C35" s="71">
        <v>4467.698989089403</v>
      </c>
      <c r="D35" s="72">
        <v>34.49010933340006</v>
      </c>
      <c r="E35" s="73">
        <v>27.964548930500104</v>
      </c>
      <c r="F35" s="74">
        <v>143.31303274920026</v>
      </c>
      <c r="G35" s="74">
        <v>198.17570620410007</v>
      </c>
      <c r="H35" s="88">
        <v>268.1989746615004</v>
      </c>
      <c r="I35" s="75">
        <v>176.3846083046</v>
      </c>
      <c r="J35" s="75">
        <v>516.902589254</v>
      </c>
      <c r="K35" s="76">
        <v>3102.2694196521024</v>
      </c>
      <c r="M35" s="53"/>
    </row>
    <row r="36" spans="2:11" ht="12" customHeight="1">
      <c r="B36" s="77"/>
      <c r="C36" s="71"/>
      <c r="D36" s="78"/>
      <c r="E36" s="79"/>
      <c r="F36" s="80"/>
      <c r="G36" s="80"/>
      <c r="H36" s="89"/>
      <c r="I36" s="81"/>
      <c r="J36" s="81"/>
      <c r="K36" s="82"/>
    </row>
    <row r="37" spans="2:13" ht="12" customHeight="1">
      <c r="B37" s="25" t="s">
        <v>39</v>
      </c>
      <c r="C37" s="58">
        <v>324.3249991240005</v>
      </c>
      <c r="D37" s="59">
        <v>16.65277385720008</v>
      </c>
      <c r="E37" s="79">
        <v>18.642386943000098</v>
      </c>
      <c r="F37" s="57">
        <v>76.02704024140026</v>
      </c>
      <c r="G37" s="57">
        <v>1.3068187480001</v>
      </c>
      <c r="H37" s="57">
        <v>188.89350045600037</v>
      </c>
      <c r="I37" s="81">
        <v>0.8990086210001</v>
      </c>
      <c r="J37" s="81">
        <v>2.2124414365001006</v>
      </c>
      <c r="K37" s="82">
        <v>19.69102882090008</v>
      </c>
      <c r="M37" s="53"/>
    </row>
    <row r="38" spans="2:13" ht="12" customHeight="1">
      <c r="B38" s="25" t="s">
        <v>40</v>
      </c>
      <c r="C38" s="58">
        <v>371.9229991744007</v>
      </c>
      <c r="D38" s="59">
        <v>10.379249783400095</v>
      </c>
      <c r="E38" s="79">
        <v>7.140712351000101</v>
      </c>
      <c r="F38" s="57">
        <v>53.032254249000125</v>
      </c>
      <c r="G38" s="57">
        <v>17.889149459000105</v>
      </c>
      <c r="H38" s="57">
        <v>62.42074995200014</v>
      </c>
      <c r="I38" s="81">
        <v>17.050462890000095</v>
      </c>
      <c r="J38" s="81">
        <v>32.87365074640007</v>
      </c>
      <c r="K38" s="82">
        <v>171.13676974360067</v>
      </c>
      <c r="M38" s="53"/>
    </row>
    <row r="39" spans="2:13" ht="12" customHeight="1">
      <c r="B39" s="83" t="s">
        <v>41</v>
      </c>
      <c r="C39" s="58">
        <v>445.0209990178995</v>
      </c>
      <c r="D39" s="59">
        <v>4.4770283780001</v>
      </c>
      <c r="E39" s="79">
        <v>1.0177180072001002</v>
      </c>
      <c r="F39" s="57">
        <v>10.404448673200097</v>
      </c>
      <c r="G39" s="57">
        <v>28.473972302700084</v>
      </c>
      <c r="H39" s="57">
        <v>8.883273464200101</v>
      </c>
      <c r="I39" s="81">
        <v>23.902725326300086</v>
      </c>
      <c r="J39" s="81">
        <v>60.73028473320003</v>
      </c>
      <c r="K39" s="82">
        <v>307.13154813309956</v>
      </c>
      <c r="M39" s="53"/>
    </row>
    <row r="40" spans="2:13" ht="12" customHeight="1">
      <c r="B40" s="25" t="s">
        <v>42</v>
      </c>
      <c r="C40" s="58">
        <v>362.5799991767993</v>
      </c>
      <c r="D40" s="59">
        <v>1.2681242290001</v>
      </c>
      <c r="E40" s="79">
        <v>0.28381372400009997</v>
      </c>
      <c r="F40" s="57">
        <v>2.1400011110001</v>
      </c>
      <c r="G40" s="57">
        <v>24.755429401200157</v>
      </c>
      <c r="H40" s="57">
        <v>4.5122543040001</v>
      </c>
      <c r="I40" s="81">
        <v>20.617822092400097</v>
      </c>
      <c r="J40" s="81">
        <v>56.75033043959998</v>
      </c>
      <c r="K40" s="82">
        <v>252.2522238755994</v>
      </c>
      <c r="M40" s="53"/>
    </row>
    <row r="41" spans="2:13" ht="12" customHeight="1">
      <c r="B41" s="83" t="s">
        <v>43</v>
      </c>
      <c r="C41" s="58">
        <v>341.6849992668999</v>
      </c>
      <c r="D41" s="59">
        <v>0.6740931610001</v>
      </c>
      <c r="E41" s="79">
        <v>0.2329872236001</v>
      </c>
      <c r="F41" s="57">
        <v>0.5836046416001</v>
      </c>
      <c r="G41" s="57">
        <v>31.015510796700063</v>
      </c>
      <c r="H41" s="57">
        <v>1.4953459220001</v>
      </c>
      <c r="I41" s="81">
        <v>26.384234811400074</v>
      </c>
      <c r="J41" s="81">
        <v>53.503708446500156</v>
      </c>
      <c r="K41" s="82">
        <v>227.7955142641</v>
      </c>
      <c r="M41" s="53"/>
    </row>
    <row r="42" spans="2:13" ht="12" customHeight="1">
      <c r="B42" s="25" t="s">
        <v>44</v>
      </c>
      <c r="C42" s="58">
        <v>315.1899993651999</v>
      </c>
      <c r="D42" s="59">
        <v>0.5336824320001</v>
      </c>
      <c r="E42" s="79">
        <v>0.1869723497001</v>
      </c>
      <c r="F42" s="57">
        <v>0.5422743050001</v>
      </c>
      <c r="G42" s="57">
        <v>24.265705032700087</v>
      </c>
      <c r="H42" s="57">
        <v>1.2742115563001</v>
      </c>
      <c r="I42" s="81">
        <v>25.879379027700086</v>
      </c>
      <c r="J42" s="81">
        <v>47.84363278920012</v>
      </c>
      <c r="K42" s="82">
        <v>214.66414187259994</v>
      </c>
      <c r="M42" s="53"/>
    </row>
    <row r="43" spans="2:13" ht="12" customHeight="1">
      <c r="B43" s="25" t="s">
        <v>45</v>
      </c>
      <c r="C43" s="58">
        <v>375.5909990423987</v>
      </c>
      <c r="D43" s="59">
        <v>0.4255721270001</v>
      </c>
      <c r="E43" s="79">
        <v>0.2246666660001</v>
      </c>
      <c r="F43" s="57">
        <v>0.4469977640001</v>
      </c>
      <c r="G43" s="57">
        <v>26.79628968150008</v>
      </c>
      <c r="H43" s="57">
        <v>0.5551390070001</v>
      </c>
      <c r="I43" s="81">
        <v>23.92549453800006</v>
      </c>
      <c r="J43" s="81">
        <v>56.779032472</v>
      </c>
      <c r="K43" s="82">
        <v>266.437806786899</v>
      </c>
      <c r="M43" s="53"/>
    </row>
    <row r="44" spans="2:13" ht="12" customHeight="1">
      <c r="B44" s="25" t="s">
        <v>46</v>
      </c>
      <c r="C44" s="58">
        <v>401.44099912129957</v>
      </c>
      <c r="D44" s="59">
        <v>0.0795853658001</v>
      </c>
      <c r="E44" s="79">
        <v>0</v>
      </c>
      <c r="F44" s="57">
        <v>0</v>
      </c>
      <c r="G44" s="57">
        <v>25.670382600500087</v>
      </c>
      <c r="H44" s="57">
        <v>0.1645000000001</v>
      </c>
      <c r="I44" s="81">
        <v>24.347173411700087</v>
      </c>
      <c r="J44" s="81">
        <v>54.98735432510013</v>
      </c>
      <c r="K44" s="82">
        <v>296.1920034181996</v>
      </c>
      <c r="M44" s="53"/>
    </row>
    <row r="45" spans="2:13" ht="12" customHeight="1">
      <c r="B45" s="25" t="s">
        <v>47</v>
      </c>
      <c r="C45" s="58">
        <v>378.4369990947971</v>
      </c>
      <c r="D45" s="59">
        <v>0</v>
      </c>
      <c r="E45" s="79">
        <v>0</v>
      </c>
      <c r="F45" s="57">
        <v>0</v>
      </c>
      <c r="G45" s="57">
        <v>11.039076148400106</v>
      </c>
      <c r="H45" s="57">
        <v>0</v>
      </c>
      <c r="I45" s="81">
        <v>11.408051305600099</v>
      </c>
      <c r="J45" s="81">
        <v>54.85980035340001</v>
      </c>
      <c r="K45" s="82">
        <v>301.1300712873972</v>
      </c>
      <c r="M45" s="53"/>
    </row>
    <row r="46" spans="2:13" ht="12" customHeight="1">
      <c r="B46" s="83" t="s">
        <v>48</v>
      </c>
      <c r="C46" s="58">
        <v>281.02999948819973</v>
      </c>
      <c r="D46" s="59">
        <v>0</v>
      </c>
      <c r="E46" s="79">
        <v>0.23529166600009999</v>
      </c>
      <c r="F46" s="57">
        <v>0.1364117640001</v>
      </c>
      <c r="G46" s="57">
        <v>4.5018527554001</v>
      </c>
      <c r="H46" s="57">
        <v>0</v>
      </c>
      <c r="I46" s="81">
        <v>0.5077436545001001</v>
      </c>
      <c r="J46" s="81">
        <v>31.672880045300115</v>
      </c>
      <c r="K46" s="82">
        <v>243.97581960299976</v>
      </c>
      <c r="M46" s="53"/>
    </row>
    <row r="47" spans="2:13" ht="12" customHeight="1" thickBot="1">
      <c r="B47" s="84" t="s">
        <v>49</v>
      </c>
      <c r="C47" s="60">
        <v>870.4759972175082</v>
      </c>
      <c r="D47" s="61">
        <v>0</v>
      </c>
      <c r="E47" s="85">
        <v>0</v>
      </c>
      <c r="F47" s="62">
        <v>0</v>
      </c>
      <c r="G47" s="62">
        <v>2.4615192780001003</v>
      </c>
      <c r="H47" s="62">
        <v>0</v>
      </c>
      <c r="I47" s="86">
        <v>1.4625126260000998</v>
      </c>
      <c r="J47" s="86">
        <v>64.68947346680027</v>
      </c>
      <c r="K47" s="87">
        <v>801.8624918467079</v>
      </c>
      <c r="M47" s="53"/>
    </row>
    <row r="48" spans="2:11" ht="12" customHeight="1">
      <c r="B48" s="51" t="s">
        <v>67</v>
      </c>
      <c r="C48" s="50"/>
      <c r="D48" s="50"/>
      <c r="E48" s="90"/>
      <c r="F48" s="90"/>
      <c r="G48" s="90"/>
      <c r="H48" s="90"/>
      <c r="I48" s="90"/>
      <c r="J48" s="90"/>
      <c r="K48" s="90"/>
    </row>
    <row r="49" spans="2:11" ht="12" customHeight="1">
      <c r="B49" s="50" t="s">
        <v>68</v>
      </c>
      <c r="C49" s="50"/>
      <c r="D49" s="50"/>
      <c r="E49" s="90"/>
      <c r="F49" s="90"/>
      <c r="G49" s="90"/>
      <c r="H49" s="90"/>
      <c r="I49" s="90"/>
      <c r="J49" s="90"/>
      <c r="K49" s="90"/>
    </row>
    <row r="50" spans="2:11" ht="12" customHeight="1">
      <c r="B50" s="50" t="s">
        <v>69</v>
      </c>
      <c r="C50" s="50"/>
      <c r="D50" s="50"/>
      <c r="E50" s="90"/>
      <c r="F50" s="90"/>
      <c r="G50" s="90"/>
      <c r="H50" s="90"/>
      <c r="I50" s="90"/>
      <c r="J50" s="90"/>
      <c r="K50" s="90"/>
    </row>
    <row r="51" spans="2:11" ht="12" customHeight="1">
      <c r="B51" s="50"/>
      <c r="C51" s="50"/>
      <c r="D51" s="50"/>
      <c r="E51" s="90"/>
      <c r="F51" s="90"/>
      <c r="G51" s="90"/>
      <c r="H51" s="90"/>
      <c r="I51" s="90"/>
      <c r="J51" s="90"/>
      <c r="K51" s="90"/>
    </row>
    <row r="52" spans="2:11" ht="12" customHeight="1">
      <c r="B52" s="50" t="s">
        <v>70</v>
      </c>
      <c r="C52" s="50"/>
      <c r="D52" s="50"/>
      <c r="E52" s="90"/>
      <c r="F52" s="90"/>
      <c r="G52" s="90"/>
      <c r="H52" s="90"/>
      <c r="I52" s="90"/>
      <c r="J52" s="90"/>
      <c r="K52" s="90"/>
    </row>
    <row r="53" spans="2:11" ht="12" customHeight="1">
      <c r="B53" s="50" t="s">
        <v>71</v>
      </c>
      <c r="C53" s="50"/>
      <c r="D53" s="50"/>
      <c r="E53" s="90"/>
      <c r="F53" s="90"/>
      <c r="G53" s="90"/>
      <c r="H53" s="90"/>
      <c r="I53" s="90"/>
      <c r="J53" s="90"/>
      <c r="K53" s="90"/>
    </row>
    <row r="54" spans="2:11" ht="12.75">
      <c r="B54" s="91"/>
      <c r="C54" s="90"/>
      <c r="D54" s="90"/>
      <c r="E54" s="90"/>
      <c r="F54" s="90"/>
      <c r="G54" s="90"/>
      <c r="H54" s="90"/>
      <c r="I54" s="90"/>
      <c r="J54" s="90"/>
      <c r="K54" s="90"/>
    </row>
    <row r="55" spans="2:11" ht="12.75">
      <c r="B55" s="91"/>
      <c r="C55" s="90"/>
      <c r="D55" s="90"/>
      <c r="E55" s="90"/>
      <c r="F55" s="90"/>
      <c r="G55" s="90"/>
      <c r="H55" s="90"/>
      <c r="I55" s="90"/>
      <c r="J55" s="90"/>
      <c r="K55" s="90"/>
    </row>
    <row r="56" spans="2:11" ht="12.75">
      <c r="B56" s="91"/>
      <c r="C56" s="90"/>
      <c r="D56" s="90"/>
      <c r="E56" s="90"/>
      <c r="F56" s="90"/>
      <c r="G56" s="90"/>
      <c r="H56" s="90"/>
      <c r="I56" s="90"/>
      <c r="J56" s="90"/>
      <c r="K56" s="90"/>
    </row>
    <row r="57" spans="2:11" ht="12.75">
      <c r="B57" s="91"/>
      <c r="C57" s="90"/>
      <c r="D57" s="90"/>
      <c r="E57" s="90"/>
      <c r="F57" s="90"/>
      <c r="G57" s="90"/>
      <c r="H57" s="90"/>
      <c r="I57" s="90"/>
      <c r="J57" s="90"/>
      <c r="K57" s="90"/>
    </row>
    <row r="58" spans="2:11" ht="12.75">
      <c r="B58" s="91"/>
      <c r="C58" s="90"/>
      <c r="D58" s="90"/>
      <c r="E58" s="90"/>
      <c r="F58" s="90"/>
      <c r="G58" s="90"/>
      <c r="H58" s="90"/>
      <c r="I58" s="90"/>
      <c r="J58" s="90"/>
      <c r="K58" s="90"/>
    </row>
    <row r="59" spans="2:11" ht="12.75">
      <c r="B59" s="91"/>
      <c r="C59" s="90"/>
      <c r="D59" s="90"/>
      <c r="E59" s="90"/>
      <c r="F59" s="90"/>
      <c r="G59" s="90"/>
      <c r="H59" s="90"/>
      <c r="I59" s="90"/>
      <c r="J59" s="90"/>
      <c r="K59" s="90"/>
    </row>
    <row r="60" spans="2:11" ht="12.75">
      <c r="B60" s="91"/>
      <c r="C60" s="90"/>
      <c r="D60" s="90"/>
      <c r="E60" s="90"/>
      <c r="F60" s="90"/>
      <c r="G60" s="90"/>
      <c r="H60" s="90"/>
      <c r="I60" s="90"/>
      <c r="J60" s="90"/>
      <c r="K60" s="90"/>
    </row>
    <row r="61" spans="2:11" ht="12.75">
      <c r="B61" s="91"/>
      <c r="C61" s="90"/>
      <c r="D61" s="90"/>
      <c r="E61" s="90"/>
      <c r="F61" s="90"/>
      <c r="G61" s="90"/>
      <c r="H61" s="90"/>
      <c r="I61" s="90"/>
      <c r="J61" s="90"/>
      <c r="K61" s="90"/>
    </row>
    <row r="62" spans="2:11" ht="12.75">
      <c r="B62" s="91"/>
      <c r="C62" s="90"/>
      <c r="D62" s="90"/>
      <c r="E62" s="90"/>
      <c r="F62" s="90"/>
      <c r="G62" s="90"/>
      <c r="H62" s="90"/>
      <c r="I62" s="90"/>
      <c r="J62" s="90"/>
      <c r="K62" s="90"/>
    </row>
    <row r="63" spans="2:11" ht="12.75">
      <c r="B63" s="91"/>
      <c r="C63" s="90"/>
      <c r="D63" s="90"/>
      <c r="E63" s="90"/>
      <c r="F63" s="90"/>
      <c r="G63" s="90"/>
      <c r="H63" s="90"/>
      <c r="I63" s="90"/>
      <c r="J63" s="90"/>
      <c r="K63" s="90"/>
    </row>
    <row r="64" spans="2:11" ht="12.75">
      <c r="B64" s="91"/>
      <c r="C64" s="90"/>
      <c r="D64" s="90"/>
      <c r="E64" s="90"/>
      <c r="F64" s="90"/>
      <c r="G64" s="90"/>
      <c r="H64" s="90"/>
      <c r="I64" s="90"/>
      <c r="J64" s="90"/>
      <c r="K64" s="90"/>
    </row>
    <row r="65" spans="2:11" ht="12.75">
      <c r="B65" s="91"/>
      <c r="C65" s="90"/>
      <c r="D65" s="90"/>
      <c r="E65" s="90"/>
      <c r="F65" s="90"/>
      <c r="G65" s="90"/>
      <c r="H65" s="90"/>
      <c r="I65" s="90"/>
      <c r="J65" s="90"/>
      <c r="K65" s="90"/>
    </row>
    <row r="66" spans="2:11" ht="12.75">
      <c r="B66" s="91"/>
      <c r="C66" s="90"/>
      <c r="D66" s="90"/>
      <c r="E66" s="90"/>
      <c r="F66" s="90"/>
      <c r="G66" s="90"/>
      <c r="H66" s="90"/>
      <c r="I66" s="90"/>
      <c r="J66" s="90"/>
      <c r="K66" s="90"/>
    </row>
    <row r="67" spans="2:11" ht="12.75">
      <c r="B67" s="91"/>
      <c r="C67" s="90"/>
      <c r="D67" s="90"/>
      <c r="E67" s="90"/>
      <c r="F67" s="90"/>
      <c r="G67" s="90"/>
      <c r="H67" s="90"/>
      <c r="I67" s="90"/>
      <c r="J67" s="90"/>
      <c r="K67" s="90"/>
    </row>
    <row r="68" spans="2:11" ht="12.75">
      <c r="B68" s="91"/>
      <c r="C68" s="90"/>
      <c r="D68" s="90"/>
      <c r="E68" s="90"/>
      <c r="F68" s="90"/>
      <c r="G68" s="90"/>
      <c r="H68" s="90"/>
      <c r="I68" s="90"/>
      <c r="J68" s="90"/>
      <c r="K68" s="90"/>
    </row>
    <row r="69" spans="2:11" ht="12.75">
      <c r="B69" s="91"/>
      <c r="C69" s="90"/>
      <c r="D69" s="90"/>
      <c r="E69" s="90"/>
      <c r="F69" s="90"/>
      <c r="G69" s="90"/>
      <c r="H69" s="90"/>
      <c r="I69" s="90"/>
      <c r="J69" s="90"/>
      <c r="K69" s="90"/>
    </row>
    <row r="70" spans="2:11" ht="12.75">
      <c r="B70" s="91"/>
      <c r="C70" s="90"/>
      <c r="D70" s="90"/>
      <c r="E70" s="90"/>
      <c r="F70" s="90"/>
      <c r="G70" s="90"/>
      <c r="H70" s="90"/>
      <c r="I70" s="90"/>
      <c r="J70" s="90"/>
      <c r="K70" s="90"/>
    </row>
    <row r="71" spans="2:11" ht="12.75">
      <c r="B71" s="91"/>
      <c r="C71" s="90"/>
      <c r="D71" s="90"/>
      <c r="E71" s="90"/>
      <c r="F71" s="90"/>
      <c r="G71" s="90"/>
      <c r="H71" s="90"/>
      <c r="I71" s="90"/>
      <c r="J71" s="90"/>
      <c r="K71" s="90"/>
    </row>
    <row r="72" spans="2:11" ht="12.75">
      <c r="B72" s="91"/>
      <c r="C72" s="90"/>
      <c r="D72" s="90"/>
      <c r="E72" s="90"/>
      <c r="F72" s="90"/>
      <c r="G72" s="90"/>
      <c r="H72" s="90"/>
      <c r="I72" s="90"/>
      <c r="J72" s="90"/>
      <c r="K72" s="90"/>
    </row>
    <row r="73" spans="2:11" ht="12.75">
      <c r="B73" s="91"/>
      <c r="C73" s="90"/>
      <c r="D73" s="90"/>
      <c r="E73" s="90"/>
      <c r="F73" s="90"/>
      <c r="G73" s="90"/>
      <c r="H73" s="90"/>
      <c r="I73" s="90"/>
      <c r="J73" s="90"/>
      <c r="K73" s="90"/>
    </row>
    <row r="74" spans="2:11" ht="12.75">
      <c r="B74" s="91"/>
      <c r="C74" s="90"/>
      <c r="D74" s="90"/>
      <c r="E74" s="90"/>
      <c r="F74" s="90"/>
      <c r="G74" s="90"/>
      <c r="H74" s="90"/>
      <c r="I74" s="90"/>
      <c r="J74" s="90"/>
      <c r="K74" s="90"/>
    </row>
    <row r="75" spans="2:11" ht="12.75">
      <c r="B75" s="91"/>
      <c r="C75" s="90"/>
      <c r="D75" s="90"/>
      <c r="E75" s="90"/>
      <c r="F75" s="90"/>
      <c r="G75" s="90"/>
      <c r="H75" s="90"/>
      <c r="I75" s="90"/>
      <c r="J75" s="90"/>
      <c r="K75" s="90"/>
    </row>
    <row r="76" spans="2:11" ht="12.75">
      <c r="B76" s="91"/>
      <c r="C76" s="90"/>
      <c r="D76" s="90"/>
      <c r="E76" s="90"/>
      <c r="F76" s="90"/>
      <c r="G76" s="90"/>
      <c r="H76" s="90"/>
      <c r="I76" s="90"/>
      <c r="J76" s="90"/>
      <c r="K76" s="90"/>
    </row>
    <row r="77" spans="2:11" ht="12.75">
      <c r="B77" s="91"/>
      <c r="C77" s="90"/>
      <c r="D77" s="90"/>
      <c r="E77" s="90"/>
      <c r="F77" s="90"/>
      <c r="G77" s="90"/>
      <c r="H77" s="90"/>
      <c r="I77" s="90"/>
      <c r="J77" s="90"/>
      <c r="K77" s="90"/>
    </row>
    <row r="78" spans="2:11" ht="12.75">
      <c r="B78" s="91"/>
      <c r="C78" s="90"/>
      <c r="D78" s="90"/>
      <c r="E78" s="90"/>
      <c r="F78" s="90"/>
      <c r="G78" s="90"/>
      <c r="H78" s="90"/>
      <c r="I78" s="90"/>
      <c r="J78" s="90"/>
      <c r="K78" s="90"/>
    </row>
    <row r="79" spans="2:11" ht="12.75">
      <c r="B79" s="91"/>
      <c r="C79" s="90"/>
      <c r="D79" s="90"/>
      <c r="E79" s="90"/>
      <c r="F79" s="90"/>
      <c r="G79" s="90"/>
      <c r="H79" s="90"/>
      <c r="I79" s="90"/>
      <c r="J79" s="90"/>
      <c r="K79" s="90"/>
    </row>
    <row r="80" spans="2:11" ht="12.75">
      <c r="B80" s="91"/>
      <c r="C80" s="90"/>
      <c r="D80" s="90"/>
      <c r="E80" s="90"/>
      <c r="F80" s="90"/>
      <c r="G80" s="90"/>
      <c r="H80" s="90"/>
      <c r="I80" s="90"/>
      <c r="J80" s="90"/>
      <c r="K80" s="90"/>
    </row>
    <row r="81" spans="2:11" ht="12.75">
      <c r="B81" s="91"/>
      <c r="C81" s="90"/>
      <c r="D81" s="90"/>
      <c r="E81" s="90"/>
      <c r="F81" s="90"/>
      <c r="G81" s="90"/>
      <c r="H81" s="90"/>
      <c r="I81" s="90"/>
      <c r="J81" s="90"/>
      <c r="K81" s="90"/>
    </row>
    <row r="82" spans="2:11" ht="12.75">
      <c r="B82" s="91"/>
      <c r="C82" s="90"/>
      <c r="D82" s="90"/>
      <c r="E82" s="90"/>
      <c r="F82" s="90"/>
      <c r="G82" s="90"/>
      <c r="H82" s="90"/>
      <c r="I82" s="90"/>
      <c r="J82" s="90"/>
      <c r="K82" s="90"/>
    </row>
    <row r="83" spans="2:11" ht="12.75">
      <c r="B83" s="91"/>
      <c r="C83" s="90"/>
      <c r="D83" s="90"/>
      <c r="E83" s="90"/>
      <c r="F83" s="90"/>
      <c r="G83" s="90"/>
      <c r="H83" s="90"/>
      <c r="I83" s="90"/>
      <c r="J83" s="90"/>
      <c r="K83" s="90"/>
    </row>
    <row r="84" spans="2:11" ht="12.75">
      <c r="B84" s="91"/>
      <c r="C84" s="90"/>
      <c r="D84" s="90"/>
      <c r="E84" s="90"/>
      <c r="F84" s="90"/>
      <c r="G84" s="90"/>
      <c r="H84" s="90"/>
      <c r="I84" s="90"/>
      <c r="J84" s="90"/>
      <c r="K84" s="90"/>
    </row>
    <row r="85" spans="2:11" ht="12.75">
      <c r="B85" s="91"/>
      <c r="C85" s="90"/>
      <c r="D85" s="90"/>
      <c r="E85" s="90"/>
      <c r="F85" s="90"/>
      <c r="G85" s="90"/>
      <c r="H85" s="90"/>
      <c r="I85" s="90"/>
      <c r="J85" s="90"/>
      <c r="K85" s="90"/>
    </row>
    <row r="86" spans="2:11" ht="12.75">
      <c r="B86" s="91"/>
      <c r="C86" s="90"/>
      <c r="D86" s="90"/>
      <c r="E86" s="90"/>
      <c r="F86" s="90"/>
      <c r="G86" s="90"/>
      <c r="H86" s="90"/>
      <c r="I86" s="90"/>
      <c r="J86" s="90"/>
      <c r="K86" s="90"/>
    </row>
    <row r="87" spans="2:11" ht="12.75">
      <c r="B87" s="91"/>
      <c r="C87" s="90"/>
      <c r="D87" s="90"/>
      <c r="E87" s="90"/>
      <c r="F87" s="90"/>
      <c r="G87" s="90"/>
      <c r="H87" s="90"/>
      <c r="I87" s="90"/>
      <c r="J87" s="90"/>
      <c r="K87" s="90"/>
    </row>
    <row r="88" spans="2:11" ht="12.75">
      <c r="B88" s="91"/>
      <c r="C88" s="90"/>
      <c r="D88" s="90"/>
      <c r="E88" s="90"/>
      <c r="F88" s="90"/>
      <c r="G88" s="90"/>
      <c r="H88" s="90"/>
      <c r="I88" s="90"/>
      <c r="J88" s="90"/>
      <c r="K88" s="90"/>
    </row>
    <row r="89" spans="2:11" ht="12.75">
      <c r="B89" s="91"/>
      <c r="C89" s="90"/>
      <c r="D89" s="90"/>
      <c r="E89" s="90"/>
      <c r="F89" s="90"/>
      <c r="G89" s="90"/>
      <c r="H89" s="90"/>
      <c r="I89" s="90"/>
      <c r="J89" s="90"/>
      <c r="K89" s="90"/>
    </row>
    <row r="90" spans="2:11" ht="12.75">
      <c r="B90" s="91"/>
      <c r="C90" s="90"/>
      <c r="D90" s="90"/>
      <c r="E90" s="90"/>
      <c r="F90" s="90"/>
      <c r="G90" s="90"/>
      <c r="H90" s="90"/>
      <c r="I90" s="90"/>
      <c r="J90" s="90"/>
      <c r="K90" s="90"/>
    </row>
    <row r="91" spans="2:11" ht="12.75">
      <c r="B91" s="91"/>
      <c r="C91" s="90"/>
      <c r="D91" s="90"/>
      <c r="E91" s="90"/>
      <c r="F91" s="90"/>
      <c r="G91" s="90"/>
      <c r="H91" s="90"/>
      <c r="I91" s="90"/>
      <c r="J91" s="90"/>
      <c r="K91" s="90"/>
    </row>
    <row r="92" spans="2:11" ht="12.75">
      <c r="B92" s="91"/>
      <c r="C92" s="90"/>
      <c r="D92" s="90"/>
      <c r="E92" s="90"/>
      <c r="F92" s="90"/>
      <c r="G92" s="90"/>
      <c r="H92" s="90"/>
      <c r="I92" s="90"/>
      <c r="J92" s="90"/>
      <c r="K92" s="90"/>
    </row>
    <row r="93" spans="2:11" ht="12.75">
      <c r="B93" s="91"/>
      <c r="C93" s="90"/>
      <c r="D93" s="90"/>
      <c r="E93" s="90"/>
      <c r="F93" s="90"/>
      <c r="G93" s="90"/>
      <c r="H93" s="90"/>
      <c r="I93" s="90"/>
      <c r="J93" s="90"/>
      <c r="K93" s="90"/>
    </row>
    <row r="94" spans="2:11" ht="12.75">
      <c r="B94" s="91"/>
      <c r="C94" s="90"/>
      <c r="D94" s="90"/>
      <c r="E94" s="90"/>
      <c r="F94" s="90"/>
      <c r="G94" s="90"/>
      <c r="H94" s="90"/>
      <c r="I94" s="90"/>
      <c r="J94" s="90"/>
      <c r="K94" s="90"/>
    </row>
    <row r="95" spans="2:11" ht="12.75">
      <c r="B95" s="91"/>
      <c r="C95" s="90"/>
      <c r="D95" s="90"/>
      <c r="E95" s="90"/>
      <c r="F95" s="90"/>
      <c r="G95" s="90"/>
      <c r="H95" s="90"/>
      <c r="I95" s="90"/>
      <c r="J95" s="90"/>
      <c r="K95" s="90"/>
    </row>
    <row r="96" spans="2:11" ht="12.75">
      <c r="B96" s="91"/>
      <c r="C96" s="90"/>
      <c r="D96" s="90"/>
      <c r="E96" s="90"/>
      <c r="F96" s="90"/>
      <c r="G96" s="90"/>
      <c r="H96" s="90"/>
      <c r="I96" s="90"/>
      <c r="J96" s="90"/>
      <c r="K96" s="90"/>
    </row>
    <row r="97" spans="2:11" ht="12.75">
      <c r="B97" s="91"/>
      <c r="C97" s="90"/>
      <c r="D97" s="90"/>
      <c r="E97" s="90"/>
      <c r="F97" s="90"/>
      <c r="G97" s="90"/>
      <c r="H97" s="90"/>
      <c r="I97" s="90"/>
      <c r="J97" s="90"/>
      <c r="K97" s="90"/>
    </row>
    <row r="98" spans="2:11" ht="12.75">
      <c r="B98" s="91"/>
      <c r="C98" s="90"/>
      <c r="D98" s="90"/>
      <c r="E98" s="90"/>
      <c r="F98" s="90"/>
      <c r="G98" s="90"/>
      <c r="H98" s="90"/>
      <c r="I98" s="90"/>
      <c r="J98" s="90"/>
      <c r="K98" s="90"/>
    </row>
    <row r="99" spans="2:11" ht="12.75">
      <c r="B99" s="91"/>
      <c r="C99" s="90"/>
      <c r="D99" s="90"/>
      <c r="E99" s="90"/>
      <c r="F99" s="90"/>
      <c r="G99" s="90"/>
      <c r="H99" s="90"/>
      <c r="I99" s="90"/>
      <c r="J99" s="90"/>
      <c r="K99" s="90"/>
    </row>
    <row r="100" spans="2:11" ht="12.75">
      <c r="B100" s="91"/>
      <c r="C100" s="90"/>
      <c r="D100" s="90"/>
      <c r="E100" s="90"/>
      <c r="F100" s="90"/>
      <c r="G100" s="90"/>
      <c r="H100" s="90"/>
      <c r="I100" s="90"/>
      <c r="J100" s="90"/>
      <c r="K100" s="90"/>
    </row>
    <row r="101" spans="2:11" ht="12.75">
      <c r="B101" s="91"/>
      <c r="C101" s="90"/>
      <c r="D101" s="90"/>
      <c r="E101" s="90"/>
      <c r="F101" s="90"/>
      <c r="G101" s="90"/>
      <c r="H101" s="90"/>
      <c r="I101" s="90"/>
      <c r="J101" s="90"/>
      <c r="K101" s="90"/>
    </row>
    <row r="102" spans="2:11" ht="12.75">
      <c r="B102" s="91"/>
      <c r="C102" s="90"/>
      <c r="D102" s="90"/>
      <c r="E102" s="90"/>
      <c r="F102" s="90"/>
      <c r="G102" s="90"/>
      <c r="H102" s="90"/>
      <c r="I102" s="90"/>
      <c r="J102" s="90"/>
      <c r="K102" s="90"/>
    </row>
    <row r="103" spans="2:11" ht="12.75">
      <c r="B103" s="91"/>
      <c r="C103" s="90"/>
      <c r="D103" s="90"/>
      <c r="E103" s="90"/>
      <c r="F103" s="90"/>
      <c r="G103" s="90"/>
      <c r="H103" s="90"/>
      <c r="I103" s="90"/>
      <c r="J103" s="90"/>
      <c r="K103" s="90"/>
    </row>
    <row r="104" spans="2:11" ht="12.75">
      <c r="B104" s="91"/>
      <c r="C104" s="90"/>
      <c r="D104" s="90"/>
      <c r="E104" s="90"/>
      <c r="F104" s="90"/>
      <c r="G104" s="90"/>
      <c r="H104" s="90"/>
      <c r="I104" s="90"/>
      <c r="J104" s="90"/>
      <c r="K104" s="90"/>
    </row>
    <row r="105" spans="2:11" ht="12.75">
      <c r="B105" s="91"/>
      <c r="C105" s="90"/>
      <c r="D105" s="90"/>
      <c r="E105" s="90"/>
      <c r="F105" s="90"/>
      <c r="G105" s="90"/>
      <c r="H105" s="90"/>
      <c r="I105" s="90"/>
      <c r="J105" s="90"/>
      <c r="K105" s="90"/>
    </row>
    <row r="106" spans="2:11" ht="12.75">
      <c r="B106" s="91"/>
      <c r="C106" s="90"/>
      <c r="D106" s="90"/>
      <c r="E106" s="90"/>
      <c r="F106" s="90"/>
      <c r="G106" s="90"/>
      <c r="H106" s="90"/>
      <c r="I106" s="90"/>
      <c r="J106" s="90"/>
      <c r="K106" s="90"/>
    </row>
    <row r="107" spans="2:11" ht="12.75">
      <c r="B107" s="91"/>
      <c r="C107" s="90"/>
      <c r="D107" s="90"/>
      <c r="E107" s="90"/>
      <c r="F107" s="90"/>
      <c r="G107" s="90"/>
      <c r="H107" s="90"/>
      <c r="I107" s="90"/>
      <c r="J107" s="90"/>
      <c r="K107" s="90"/>
    </row>
    <row r="108" spans="2:11" ht="12.75">
      <c r="B108" s="91"/>
      <c r="C108" s="90"/>
      <c r="D108" s="90"/>
      <c r="E108" s="90"/>
      <c r="F108" s="90"/>
      <c r="G108" s="90"/>
      <c r="H108" s="90"/>
      <c r="I108" s="90"/>
      <c r="J108" s="90"/>
      <c r="K108" s="90"/>
    </row>
    <row r="109" spans="2:11" ht="12.75">
      <c r="B109" s="91"/>
      <c r="C109" s="90"/>
      <c r="D109" s="90"/>
      <c r="E109" s="90"/>
      <c r="F109" s="90"/>
      <c r="G109" s="90"/>
      <c r="H109" s="90"/>
      <c r="I109" s="90"/>
      <c r="J109" s="90"/>
      <c r="K109" s="90"/>
    </row>
    <row r="110" spans="2:11" ht="12.75">
      <c r="B110" s="91"/>
      <c r="C110" s="90"/>
      <c r="D110" s="90"/>
      <c r="E110" s="90"/>
      <c r="F110" s="90"/>
      <c r="G110" s="90"/>
      <c r="H110" s="90"/>
      <c r="I110" s="90"/>
      <c r="J110" s="90"/>
      <c r="K110" s="90"/>
    </row>
    <row r="111" spans="2:11" ht="12.75">
      <c r="B111" s="91"/>
      <c r="C111" s="90"/>
      <c r="D111" s="90"/>
      <c r="E111" s="90"/>
      <c r="F111" s="90"/>
      <c r="G111" s="90"/>
      <c r="H111" s="90"/>
      <c r="I111" s="90"/>
      <c r="J111" s="90"/>
      <c r="K111" s="90"/>
    </row>
    <row r="112" spans="2:11" ht="12.75">
      <c r="B112" s="91"/>
      <c r="C112" s="90"/>
      <c r="D112" s="90"/>
      <c r="E112" s="90"/>
      <c r="F112" s="90"/>
      <c r="G112" s="90"/>
      <c r="H112" s="90"/>
      <c r="I112" s="90"/>
      <c r="J112" s="90"/>
      <c r="K112" s="90"/>
    </row>
    <row r="113" spans="2:11" ht="12.75">
      <c r="B113" s="91"/>
      <c r="C113" s="90"/>
      <c r="D113" s="90"/>
      <c r="E113" s="90"/>
      <c r="F113" s="90"/>
      <c r="G113" s="90"/>
      <c r="H113" s="90"/>
      <c r="I113" s="90"/>
      <c r="J113" s="90"/>
      <c r="K113" s="90"/>
    </row>
    <row r="114" spans="2:11" ht="12.75">
      <c r="B114" s="91"/>
      <c r="C114" s="90"/>
      <c r="D114" s="90"/>
      <c r="E114" s="90"/>
      <c r="F114" s="90"/>
      <c r="G114" s="90"/>
      <c r="H114" s="90"/>
      <c r="I114" s="90"/>
      <c r="J114" s="90"/>
      <c r="K114" s="90"/>
    </row>
    <row r="115" spans="2:11" ht="12.75">
      <c r="B115" s="91"/>
      <c r="C115" s="90"/>
      <c r="D115" s="90"/>
      <c r="E115" s="90"/>
      <c r="F115" s="90"/>
      <c r="G115" s="90"/>
      <c r="H115" s="90"/>
      <c r="I115" s="90"/>
      <c r="J115" s="90"/>
      <c r="K115" s="90"/>
    </row>
    <row r="116" spans="2:11" ht="12.75">
      <c r="B116" s="91"/>
      <c r="C116" s="90"/>
      <c r="D116" s="90"/>
      <c r="E116" s="90"/>
      <c r="F116" s="90"/>
      <c r="G116" s="90"/>
      <c r="H116" s="90"/>
      <c r="I116" s="90"/>
      <c r="J116" s="90"/>
      <c r="K116" s="90"/>
    </row>
    <row r="117" spans="2:11" ht="12.75">
      <c r="B117" s="91"/>
      <c r="C117" s="90"/>
      <c r="D117" s="90"/>
      <c r="E117" s="90"/>
      <c r="F117" s="90"/>
      <c r="G117" s="90"/>
      <c r="H117" s="90"/>
      <c r="I117" s="90"/>
      <c r="J117" s="90"/>
      <c r="K117" s="90"/>
    </row>
    <row r="118" spans="2:11" ht="12.75">
      <c r="B118" s="91"/>
      <c r="C118" s="90"/>
      <c r="D118" s="90"/>
      <c r="E118" s="90"/>
      <c r="F118" s="90"/>
      <c r="G118" s="90"/>
      <c r="H118" s="90"/>
      <c r="I118" s="90"/>
      <c r="J118" s="90"/>
      <c r="K118" s="90"/>
    </row>
    <row r="119" spans="2:11" ht="12.75">
      <c r="B119" s="91"/>
      <c r="C119" s="90"/>
      <c r="D119" s="90"/>
      <c r="E119" s="90"/>
      <c r="F119" s="90"/>
      <c r="G119" s="90"/>
      <c r="H119" s="90"/>
      <c r="I119" s="90"/>
      <c r="J119" s="90"/>
      <c r="K119" s="90"/>
    </row>
    <row r="120" spans="2:11" ht="12.75">
      <c r="B120" s="91"/>
      <c r="C120" s="90"/>
      <c r="D120" s="90"/>
      <c r="E120" s="90"/>
      <c r="F120" s="90"/>
      <c r="G120" s="90"/>
      <c r="H120" s="90"/>
      <c r="I120" s="90"/>
      <c r="J120" s="90"/>
      <c r="K120" s="90"/>
    </row>
    <row r="121" spans="2:11" ht="12.75">
      <c r="B121" s="91"/>
      <c r="C121" s="90"/>
      <c r="D121" s="90"/>
      <c r="E121" s="90"/>
      <c r="F121" s="90"/>
      <c r="G121" s="90"/>
      <c r="H121" s="90"/>
      <c r="I121" s="90"/>
      <c r="J121" s="90"/>
      <c r="K121" s="90"/>
    </row>
    <row r="122" spans="2:11" ht="12.75">
      <c r="B122" s="91"/>
      <c r="C122" s="90"/>
      <c r="D122" s="90"/>
      <c r="E122" s="90"/>
      <c r="F122" s="90"/>
      <c r="G122" s="90"/>
      <c r="H122" s="90"/>
      <c r="I122" s="90"/>
      <c r="J122" s="90"/>
      <c r="K122" s="90"/>
    </row>
    <row r="123" spans="2:11" ht="12.75">
      <c r="B123" s="91"/>
      <c r="C123" s="90"/>
      <c r="D123" s="90"/>
      <c r="E123" s="90"/>
      <c r="F123" s="90"/>
      <c r="G123" s="90"/>
      <c r="H123" s="90"/>
      <c r="I123" s="90"/>
      <c r="J123" s="90"/>
      <c r="K123" s="90"/>
    </row>
    <row r="124" spans="2:11" ht="12.75">
      <c r="B124" s="91"/>
      <c r="C124" s="90"/>
      <c r="D124" s="90"/>
      <c r="E124" s="90"/>
      <c r="F124" s="90"/>
      <c r="G124" s="90"/>
      <c r="H124" s="90"/>
      <c r="I124" s="90"/>
      <c r="J124" s="90"/>
      <c r="K124" s="90"/>
    </row>
    <row r="125" spans="2:11" ht="12.75">
      <c r="B125" s="91"/>
      <c r="C125" s="90"/>
      <c r="D125" s="90"/>
      <c r="E125" s="90"/>
      <c r="F125" s="90"/>
      <c r="G125" s="90"/>
      <c r="H125" s="90"/>
      <c r="I125" s="90"/>
      <c r="J125" s="90"/>
      <c r="K125" s="90"/>
    </row>
    <row r="126" spans="2:11" ht="12.75">
      <c r="B126" s="91"/>
      <c r="C126" s="90"/>
      <c r="D126" s="90"/>
      <c r="E126" s="90"/>
      <c r="F126" s="90"/>
      <c r="G126" s="90"/>
      <c r="H126" s="90"/>
      <c r="I126" s="90"/>
      <c r="J126" s="90"/>
      <c r="K126" s="90"/>
    </row>
    <row r="127" spans="2:11" ht="12.75">
      <c r="B127" s="91"/>
      <c r="C127" s="90"/>
      <c r="D127" s="90"/>
      <c r="E127" s="90"/>
      <c r="F127" s="90"/>
      <c r="G127" s="90"/>
      <c r="H127" s="90"/>
      <c r="I127" s="90"/>
      <c r="J127" s="90"/>
      <c r="K127" s="90"/>
    </row>
    <row r="128" spans="2:11" ht="12.75">
      <c r="B128" s="91"/>
      <c r="C128" s="90"/>
      <c r="D128" s="90"/>
      <c r="E128" s="90"/>
      <c r="F128" s="90"/>
      <c r="G128" s="90"/>
      <c r="H128" s="90"/>
      <c r="I128" s="90"/>
      <c r="J128" s="90"/>
      <c r="K128" s="90"/>
    </row>
    <row r="129" spans="2:11" ht="12.75">
      <c r="B129" s="91"/>
      <c r="C129" s="90"/>
      <c r="D129" s="90"/>
      <c r="E129" s="90"/>
      <c r="F129" s="90"/>
      <c r="G129" s="90"/>
      <c r="H129" s="90"/>
      <c r="I129" s="90"/>
      <c r="J129" s="90"/>
      <c r="K129" s="90"/>
    </row>
    <row r="130" spans="2:11" ht="12.75">
      <c r="B130" s="91"/>
      <c r="C130" s="90"/>
      <c r="D130" s="90"/>
      <c r="E130" s="90"/>
      <c r="F130" s="90"/>
      <c r="G130" s="90"/>
      <c r="H130" s="90"/>
      <c r="I130" s="90"/>
      <c r="J130" s="90"/>
      <c r="K130" s="90"/>
    </row>
    <row r="131" spans="2:11" ht="12.75">
      <c r="B131" s="91"/>
      <c r="C131" s="90"/>
      <c r="D131" s="90"/>
      <c r="E131" s="90"/>
      <c r="F131" s="90"/>
      <c r="G131" s="90"/>
      <c r="H131" s="90"/>
      <c r="I131" s="90"/>
      <c r="J131" s="90"/>
      <c r="K131" s="90"/>
    </row>
    <row r="132" spans="2:11" ht="12.75">
      <c r="B132" s="91"/>
      <c r="C132" s="90"/>
      <c r="D132" s="90"/>
      <c r="E132" s="90"/>
      <c r="F132" s="90"/>
      <c r="G132" s="90"/>
      <c r="H132" s="90"/>
      <c r="I132" s="90"/>
      <c r="J132" s="90"/>
      <c r="K132" s="90"/>
    </row>
    <row r="133" spans="2:11" ht="12.75">
      <c r="B133" s="91"/>
      <c r="C133" s="90"/>
      <c r="D133" s="90"/>
      <c r="E133" s="90"/>
      <c r="F133" s="90"/>
      <c r="G133" s="90"/>
      <c r="H133" s="90"/>
      <c r="I133" s="90"/>
      <c r="J133" s="90"/>
      <c r="K133" s="90"/>
    </row>
    <row r="134" spans="2:11" ht="12.75">
      <c r="B134" s="91"/>
      <c r="C134" s="90"/>
      <c r="D134" s="90"/>
      <c r="E134" s="90"/>
      <c r="F134" s="90"/>
      <c r="G134" s="90"/>
      <c r="H134" s="90"/>
      <c r="I134" s="90"/>
      <c r="J134" s="90"/>
      <c r="K134" s="90"/>
    </row>
    <row r="135" spans="2:11" ht="12.75">
      <c r="B135" s="91"/>
      <c r="C135" s="90"/>
      <c r="D135" s="90"/>
      <c r="E135" s="90"/>
      <c r="F135" s="90"/>
      <c r="G135" s="90"/>
      <c r="H135" s="90"/>
      <c r="I135" s="90"/>
      <c r="J135" s="90"/>
      <c r="K135" s="90"/>
    </row>
    <row r="136" spans="2:11" ht="12.75">
      <c r="B136" s="91"/>
      <c r="C136" s="90"/>
      <c r="D136" s="90"/>
      <c r="E136" s="90"/>
      <c r="F136" s="90"/>
      <c r="G136" s="90"/>
      <c r="H136" s="90"/>
      <c r="I136" s="90"/>
      <c r="J136" s="90"/>
      <c r="K136" s="90"/>
    </row>
    <row r="137" spans="2:11" ht="12.75">
      <c r="B137" s="91"/>
      <c r="C137" s="90"/>
      <c r="D137" s="90"/>
      <c r="E137" s="90"/>
      <c r="F137" s="90"/>
      <c r="G137" s="90"/>
      <c r="H137" s="90"/>
      <c r="I137" s="90"/>
      <c r="J137" s="90"/>
      <c r="K137" s="90"/>
    </row>
    <row r="138" spans="2:11" ht="12.75">
      <c r="B138" s="91"/>
      <c r="C138" s="90"/>
      <c r="D138" s="90"/>
      <c r="E138" s="90"/>
      <c r="F138" s="90"/>
      <c r="G138" s="90"/>
      <c r="H138" s="90"/>
      <c r="I138" s="90"/>
      <c r="J138" s="90"/>
      <c r="K138" s="90"/>
    </row>
    <row r="139" spans="2:11" ht="12.75">
      <c r="B139" s="91"/>
      <c r="C139" s="90"/>
      <c r="D139" s="90"/>
      <c r="E139" s="90"/>
      <c r="F139" s="90"/>
      <c r="G139" s="90"/>
      <c r="H139" s="90"/>
      <c r="I139" s="90"/>
      <c r="J139" s="90"/>
      <c r="K139" s="90"/>
    </row>
    <row r="140" spans="2:11" ht="12.75">
      <c r="B140" s="91"/>
      <c r="C140" s="90"/>
      <c r="D140" s="90"/>
      <c r="E140" s="90"/>
      <c r="F140" s="90"/>
      <c r="G140" s="90"/>
      <c r="H140" s="90"/>
      <c r="I140" s="90"/>
      <c r="J140" s="90"/>
      <c r="K140" s="90"/>
    </row>
    <row r="141" spans="2:11" ht="12.75">
      <c r="B141" s="91"/>
      <c r="C141" s="90"/>
      <c r="D141" s="90"/>
      <c r="E141" s="90"/>
      <c r="F141" s="90"/>
      <c r="G141" s="90"/>
      <c r="H141" s="90"/>
      <c r="I141" s="90"/>
      <c r="J141" s="90"/>
      <c r="K141" s="90"/>
    </row>
    <row r="142" spans="2:11" ht="12.75">
      <c r="B142" s="91"/>
      <c r="C142" s="90"/>
      <c r="D142" s="90"/>
      <c r="E142" s="90"/>
      <c r="F142" s="90"/>
      <c r="G142" s="90"/>
      <c r="H142" s="90"/>
      <c r="I142" s="90"/>
      <c r="J142" s="90"/>
      <c r="K142" s="90"/>
    </row>
    <row r="143" spans="2:11" ht="12.75">
      <c r="B143" s="91"/>
      <c r="C143" s="90"/>
      <c r="D143" s="90"/>
      <c r="E143" s="90"/>
      <c r="F143" s="90"/>
      <c r="G143" s="90"/>
      <c r="H143" s="90"/>
      <c r="I143" s="90"/>
      <c r="J143" s="90"/>
      <c r="K143" s="90"/>
    </row>
    <row r="144" spans="2:11" ht="12.75">
      <c r="B144" s="91"/>
      <c r="C144" s="90"/>
      <c r="D144" s="90"/>
      <c r="E144" s="90"/>
      <c r="F144" s="90"/>
      <c r="G144" s="90"/>
      <c r="H144" s="90"/>
      <c r="I144" s="90"/>
      <c r="J144" s="90"/>
      <c r="K144" s="90"/>
    </row>
    <row r="145" spans="2:11" ht="12.75">
      <c r="B145" s="91"/>
      <c r="C145" s="90"/>
      <c r="D145" s="90"/>
      <c r="E145" s="90"/>
      <c r="F145" s="90"/>
      <c r="G145" s="90"/>
      <c r="H145" s="90"/>
      <c r="I145" s="90"/>
      <c r="J145" s="90"/>
      <c r="K145" s="90"/>
    </row>
    <row r="146" spans="2:11" ht="12.75">
      <c r="B146" s="91"/>
      <c r="C146" s="90"/>
      <c r="D146" s="90"/>
      <c r="E146" s="90"/>
      <c r="F146" s="90"/>
      <c r="G146" s="90"/>
      <c r="H146" s="90"/>
      <c r="I146" s="90"/>
      <c r="J146" s="90"/>
      <c r="K146" s="90"/>
    </row>
    <row r="147" spans="2:11" ht="12.75">
      <c r="B147" s="91"/>
      <c r="C147" s="90"/>
      <c r="D147" s="90"/>
      <c r="E147" s="90"/>
      <c r="F147" s="90"/>
      <c r="G147" s="90"/>
      <c r="H147" s="90"/>
      <c r="I147" s="90"/>
      <c r="J147" s="90"/>
      <c r="K147" s="90"/>
    </row>
    <row r="148" spans="2:11" ht="12.75">
      <c r="B148" s="91"/>
      <c r="C148" s="90"/>
      <c r="D148" s="90"/>
      <c r="E148" s="90"/>
      <c r="F148" s="90"/>
      <c r="G148" s="90"/>
      <c r="H148" s="90"/>
      <c r="I148" s="90"/>
      <c r="J148" s="90"/>
      <c r="K148" s="90"/>
    </row>
    <row r="149" spans="2:11" ht="12.75">
      <c r="B149" s="91"/>
      <c r="C149" s="90"/>
      <c r="D149" s="90"/>
      <c r="E149" s="90"/>
      <c r="F149" s="90"/>
      <c r="G149" s="90"/>
      <c r="H149" s="90"/>
      <c r="I149" s="90"/>
      <c r="J149" s="90"/>
      <c r="K149" s="90"/>
    </row>
    <row r="150" spans="2:11" ht="12.75">
      <c r="B150" s="91"/>
      <c r="C150" s="90"/>
      <c r="D150" s="90"/>
      <c r="E150" s="90"/>
      <c r="F150" s="90"/>
      <c r="G150" s="90"/>
      <c r="H150" s="90"/>
      <c r="I150" s="90"/>
      <c r="J150" s="90"/>
      <c r="K150" s="90"/>
    </row>
    <row r="151" spans="2:11" ht="12.75">
      <c r="B151" s="91"/>
      <c r="C151" s="90"/>
      <c r="D151" s="90"/>
      <c r="E151" s="90"/>
      <c r="F151" s="90"/>
      <c r="G151" s="90"/>
      <c r="H151" s="90"/>
      <c r="I151" s="90"/>
      <c r="J151" s="90"/>
      <c r="K151" s="90"/>
    </row>
    <row r="152" spans="2:11" ht="12.75">
      <c r="B152" s="91"/>
      <c r="C152" s="90"/>
      <c r="D152" s="90"/>
      <c r="E152" s="90"/>
      <c r="F152" s="90"/>
      <c r="G152" s="90"/>
      <c r="H152" s="90"/>
      <c r="I152" s="90"/>
      <c r="J152" s="90"/>
      <c r="K152" s="90"/>
    </row>
    <row r="153" spans="2:11" ht="12.75">
      <c r="B153" s="91"/>
      <c r="C153" s="90"/>
      <c r="D153" s="90"/>
      <c r="E153" s="90"/>
      <c r="F153" s="90"/>
      <c r="G153" s="90"/>
      <c r="H153" s="90"/>
      <c r="I153" s="90"/>
      <c r="J153" s="90"/>
      <c r="K153" s="90"/>
    </row>
    <row r="154" spans="2:11" ht="12.75">
      <c r="B154" s="91"/>
      <c r="C154" s="90"/>
      <c r="D154" s="90"/>
      <c r="E154" s="90"/>
      <c r="F154" s="90"/>
      <c r="G154" s="90"/>
      <c r="H154" s="90"/>
      <c r="I154" s="90"/>
      <c r="J154" s="90"/>
      <c r="K154" s="90"/>
    </row>
    <row r="155" spans="2:11" ht="12.75">
      <c r="B155" s="91"/>
      <c r="C155" s="90"/>
      <c r="D155" s="90"/>
      <c r="E155" s="90"/>
      <c r="F155" s="90"/>
      <c r="G155" s="90"/>
      <c r="H155" s="90"/>
      <c r="I155" s="90"/>
      <c r="J155" s="90"/>
      <c r="K155" s="90"/>
    </row>
    <row r="156" spans="2:11" ht="12.75">
      <c r="B156" s="91"/>
      <c r="C156" s="90"/>
      <c r="D156" s="90"/>
      <c r="E156" s="90"/>
      <c r="F156" s="90"/>
      <c r="G156" s="90"/>
      <c r="H156" s="90"/>
      <c r="I156" s="90"/>
      <c r="J156" s="90"/>
      <c r="K156" s="90"/>
    </row>
    <row r="157" spans="2:11" ht="12.75">
      <c r="B157" s="91"/>
      <c r="C157" s="90"/>
      <c r="D157" s="90"/>
      <c r="E157" s="90"/>
      <c r="F157" s="90"/>
      <c r="G157" s="90"/>
      <c r="H157" s="90"/>
      <c r="I157" s="90"/>
      <c r="J157" s="90"/>
      <c r="K157" s="90"/>
    </row>
    <row r="158" spans="2:11" ht="12.75">
      <c r="B158" s="91"/>
      <c r="C158" s="90"/>
      <c r="D158" s="90"/>
      <c r="E158" s="90"/>
      <c r="F158" s="90"/>
      <c r="G158" s="90"/>
      <c r="H158" s="90"/>
      <c r="I158" s="90"/>
      <c r="J158" s="90"/>
      <c r="K158" s="90"/>
    </row>
    <row r="159" spans="2:11" ht="12.75">
      <c r="B159" s="91"/>
      <c r="C159" s="90"/>
      <c r="D159" s="90"/>
      <c r="E159" s="90"/>
      <c r="F159" s="90"/>
      <c r="G159" s="90"/>
      <c r="H159" s="90"/>
      <c r="I159" s="90"/>
      <c r="J159" s="90"/>
      <c r="K159" s="90"/>
    </row>
    <row r="160" spans="2:11" ht="12.75">
      <c r="B160" s="91"/>
      <c r="C160" s="90"/>
      <c r="D160" s="90"/>
      <c r="E160" s="90"/>
      <c r="F160" s="90"/>
      <c r="G160" s="90"/>
      <c r="H160" s="90"/>
      <c r="I160" s="90"/>
      <c r="J160" s="90"/>
      <c r="K160" s="90"/>
    </row>
    <row r="161" spans="2:11" ht="12.75">
      <c r="B161" s="91"/>
      <c r="C161" s="90"/>
      <c r="D161" s="90"/>
      <c r="E161" s="90"/>
      <c r="F161" s="90"/>
      <c r="G161" s="90"/>
      <c r="H161" s="90"/>
      <c r="I161" s="90"/>
      <c r="J161" s="90"/>
      <c r="K161" s="90"/>
    </row>
    <row r="162" spans="2:11" ht="12.75">
      <c r="B162" s="91"/>
      <c r="C162" s="90"/>
      <c r="D162" s="90"/>
      <c r="E162" s="90"/>
      <c r="F162" s="90"/>
      <c r="G162" s="90"/>
      <c r="H162" s="90"/>
      <c r="I162" s="90"/>
      <c r="J162" s="90"/>
      <c r="K162" s="90"/>
    </row>
    <row r="163" spans="2:11" ht="12.75">
      <c r="B163" s="91"/>
      <c r="C163" s="90"/>
      <c r="D163" s="90"/>
      <c r="E163" s="90"/>
      <c r="F163" s="90"/>
      <c r="G163" s="90"/>
      <c r="H163" s="90"/>
      <c r="I163" s="90"/>
      <c r="J163" s="90"/>
      <c r="K163" s="90"/>
    </row>
    <row r="164" spans="2:11" ht="12.75">
      <c r="B164" s="91"/>
      <c r="C164" s="90"/>
      <c r="D164" s="90"/>
      <c r="E164" s="90"/>
      <c r="F164" s="90"/>
      <c r="G164" s="90"/>
      <c r="H164" s="90"/>
      <c r="I164" s="90"/>
      <c r="J164" s="90"/>
      <c r="K164" s="90"/>
    </row>
    <row r="165" spans="2:11" ht="12.75">
      <c r="B165" s="91"/>
      <c r="C165" s="90"/>
      <c r="D165" s="90"/>
      <c r="E165" s="90"/>
      <c r="F165" s="90"/>
      <c r="G165" s="90"/>
      <c r="H165" s="90"/>
      <c r="I165" s="90"/>
      <c r="J165" s="90"/>
      <c r="K165" s="90"/>
    </row>
    <row r="166" spans="2:11" ht="12.75">
      <c r="B166" s="91"/>
      <c r="C166" s="90"/>
      <c r="D166" s="90"/>
      <c r="E166" s="90"/>
      <c r="F166" s="90"/>
      <c r="G166" s="90"/>
      <c r="H166" s="90"/>
      <c r="I166" s="90"/>
      <c r="J166" s="90"/>
      <c r="K166" s="90"/>
    </row>
    <row r="167" spans="2:11" ht="12.75">
      <c r="B167" s="91"/>
      <c r="C167" s="90"/>
      <c r="D167" s="90"/>
      <c r="E167" s="90"/>
      <c r="F167" s="90"/>
      <c r="G167" s="90"/>
      <c r="H167" s="90"/>
      <c r="I167" s="90"/>
      <c r="J167" s="90"/>
      <c r="K167" s="90"/>
    </row>
    <row r="168" spans="2:11" ht="12.75">
      <c r="B168" s="91"/>
      <c r="C168" s="90"/>
      <c r="D168" s="90"/>
      <c r="E168" s="90"/>
      <c r="F168" s="90"/>
      <c r="G168" s="90"/>
      <c r="H168" s="90"/>
      <c r="I168" s="90"/>
      <c r="J168" s="90"/>
      <c r="K168" s="90"/>
    </row>
    <row r="169" spans="2:11" ht="12.75">
      <c r="B169" s="91"/>
      <c r="C169" s="90"/>
      <c r="D169" s="90"/>
      <c r="E169" s="90"/>
      <c r="F169" s="90"/>
      <c r="G169" s="90"/>
      <c r="H169" s="90"/>
      <c r="I169" s="90"/>
      <c r="J169" s="90"/>
      <c r="K169" s="90"/>
    </row>
    <row r="170" spans="2:11" ht="12.75">
      <c r="B170" s="91"/>
      <c r="C170" s="90"/>
      <c r="D170" s="90"/>
      <c r="E170" s="90"/>
      <c r="F170" s="90"/>
      <c r="G170" s="90"/>
      <c r="H170" s="90"/>
      <c r="I170" s="90"/>
      <c r="J170" s="90"/>
      <c r="K170" s="90"/>
    </row>
    <row r="171" spans="2:11" ht="12.75">
      <c r="B171" s="91"/>
      <c r="C171" s="90"/>
      <c r="D171" s="90"/>
      <c r="E171" s="90"/>
      <c r="F171" s="90"/>
      <c r="G171" s="90"/>
      <c r="H171" s="90"/>
      <c r="I171" s="90"/>
      <c r="J171" s="90"/>
      <c r="K171" s="90"/>
    </row>
    <row r="172" spans="2:11" ht="12.75">
      <c r="B172" s="91"/>
      <c r="C172" s="90"/>
      <c r="D172" s="90"/>
      <c r="E172" s="90"/>
      <c r="F172" s="90"/>
      <c r="G172" s="90"/>
      <c r="H172" s="90"/>
      <c r="I172" s="90"/>
      <c r="J172" s="90"/>
      <c r="K172" s="90"/>
    </row>
    <row r="173" spans="2:11" ht="12.75">
      <c r="B173" s="91"/>
      <c r="C173" s="90"/>
      <c r="D173" s="90"/>
      <c r="E173" s="90"/>
      <c r="F173" s="90"/>
      <c r="G173" s="90"/>
      <c r="H173" s="90"/>
      <c r="I173" s="90"/>
      <c r="J173" s="90"/>
      <c r="K173" s="90"/>
    </row>
    <row r="174" spans="2:11" ht="12.75">
      <c r="B174" s="91"/>
      <c r="C174" s="90"/>
      <c r="D174" s="90"/>
      <c r="E174" s="90"/>
      <c r="F174" s="90"/>
      <c r="G174" s="90"/>
      <c r="H174" s="90"/>
      <c r="I174" s="90"/>
      <c r="J174" s="90"/>
      <c r="K174" s="90"/>
    </row>
    <row r="175" spans="2:11" ht="12.75">
      <c r="B175" s="91"/>
      <c r="C175" s="90"/>
      <c r="D175" s="90"/>
      <c r="E175" s="90"/>
      <c r="F175" s="90"/>
      <c r="G175" s="90"/>
      <c r="H175" s="90"/>
      <c r="I175" s="90"/>
      <c r="J175" s="90"/>
      <c r="K175" s="90"/>
    </row>
    <row r="176" spans="2:11" ht="12.75">
      <c r="B176" s="91"/>
      <c r="C176" s="90"/>
      <c r="D176" s="90"/>
      <c r="E176" s="90"/>
      <c r="F176" s="90"/>
      <c r="G176" s="90"/>
      <c r="H176" s="90"/>
      <c r="I176" s="90"/>
      <c r="J176" s="90"/>
      <c r="K176" s="90"/>
    </row>
    <row r="177" spans="2:11" ht="12.75">
      <c r="B177" s="91"/>
      <c r="C177" s="90"/>
      <c r="D177" s="90"/>
      <c r="E177" s="90"/>
      <c r="F177" s="90"/>
      <c r="G177" s="90"/>
      <c r="H177" s="90"/>
      <c r="I177" s="90"/>
      <c r="J177" s="90"/>
      <c r="K177" s="90"/>
    </row>
    <row r="178" spans="2:11" ht="12.75">
      <c r="B178" s="91"/>
      <c r="C178" s="90"/>
      <c r="D178" s="90"/>
      <c r="E178" s="90"/>
      <c r="F178" s="90"/>
      <c r="G178" s="90"/>
      <c r="H178" s="90"/>
      <c r="I178" s="90"/>
      <c r="J178" s="90"/>
      <c r="K178" s="90"/>
    </row>
    <row r="179" spans="2:11" ht="12.75">
      <c r="B179" s="91"/>
      <c r="C179" s="90"/>
      <c r="D179" s="90"/>
      <c r="E179" s="90"/>
      <c r="F179" s="90"/>
      <c r="G179" s="90"/>
      <c r="H179" s="90"/>
      <c r="I179" s="90"/>
      <c r="J179" s="90"/>
      <c r="K179" s="90"/>
    </row>
    <row r="180" spans="2:11" ht="12.75">
      <c r="B180" s="91"/>
      <c r="C180" s="90"/>
      <c r="D180" s="90"/>
      <c r="E180" s="90"/>
      <c r="F180" s="90"/>
      <c r="G180" s="90"/>
      <c r="H180" s="90"/>
      <c r="I180" s="90"/>
      <c r="J180" s="90"/>
      <c r="K180" s="90"/>
    </row>
    <row r="181" spans="2:11" ht="12.75">
      <c r="B181" s="91"/>
      <c r="C181" s="90"/>
      <c r="D181" s="90"/>
      <c r="E181" s="90"/>
      <c r="F181" s="90"/>
      <c r="G181" s="90"/>
      <c r="H181" s="90"/>
      <c r="I181" s="90"/>
      <c r="J181" s="90"/>
      <c r="K181" s="90"/>
    </row>
    <row r="182" spans="2:11" ht="12.75">
      <c r="B182" s="91"/>
      <c r="C182" s="90"/>
      <c r="D182" s="90"/>
      <c r="E182" s="90"/>
      <c r="F182" s="90"/>
      <c r="G182" s="90"/>
      <c r="H182" s="90"/>
      <c r="I182" s="90"/>
      <c r="J182" s="90"/>
      <c r="K182" s="90"/>
    </row>
    <row r="183" spans="2:11" ht="12.75">
      <c r="B183" s="91"/>
      <c r="C183" s="90"/>
      <c r="D183" s="90"/>
      <c r="E183" s="90"/>
      <c r="F183" s="90"/>
      <c r="G183" s="90"/>
      <c r="H183" s="90"/>
      <c r="I183" s="90"/>
      <c r="J183" s="90"/>
      <c r="K183" s="90"/>
    </row>
    <row r="184" spans="2:11" ht="12.75">
      <c r="B184" s="91"/>
      <c r="C184" s="90"/>
      <c r="D184" s="90"/>
      <c r="E184" s="90"/>
      <c r="F184" s="90"/>
      <c r="G184" s="90"/>
      <c r="H184" s="90"/>
      <c r="I184" s="90"/>
      <c r="J184" s="90"/>
      <c r="K184" s="90"/>
    </row>
    <row r="185" spans="2:11" ht="12.75">
      <c r="B185" s="91"/>
      <c r="C185" s="90"/>
      <c r="D185" s="90"/>
      <c r="E185" s="90"/>
      <c r="F185" s="90"/>
      <c r="G185" s="90"/>
      <c r="H185" s="90"/>
      <c r="I185" s="90"/>
      <c r="J185" s="90"/>
      <c r="K185" s="90"/>
    </row>
    <row r="186" spans="2:11" ht="12.75">
      <c r="B186" s="91"/>
      <c r="C186" s="90"/>
      <c r="D186" s="90"/>
      <c r="E186" s="90"/>
      <c r="F186" s="90"/>
      <c r="G186" s="90"/>
      <c r="H186" s="90"/>
      <c r="I186" s="90"/>
      <c r="J186" s="90"/>
      <c r="K186" s="90"/>
    </row>
    <row r="187" spans="2:11" ht="12.75">
      <c r="B187" s="91"/>
      <c r="C187" s="90"/>
      <c r="D187" s="90"/>
      <c r="E187" s="90"/>
      <c r="F187" s="90"/>
      <c r="G187" s="90"/>
      <c r="H187" s="90"/>
      <c r="I187" s="90"/>
      <c r="J187" s="90"/>
      <c r="K187" s="90"/>
    </row>
    <row r="188" spans="2:11" ht="12.75">
      <c r="B188" s="91"/>
      <c r="C188" s="90"/>
      <c r="D188" s="90"/>
      <c r="E188" s="90"/>
      <c r="F188" s="90"/>
      <c r="G188" s="90"/>
      <c r="H188" s="90"/>
      <c r="I188" s="90"/>
      <c r="J188" s="90"/>
      <c r="K188" s="90"/>
    </row>
    <row r="189" spans="2:11" ht="12.75">
      <c r="B189" s="91"/>
      <c r="C189" s="90"/>
      <c r="D189" s="90"/>
      <c r="E189" s="90"/>
      <c r="F189" s="90"/>
      <c r="G189" s="90"/>
      <c r="H189" s="90"/>
      <c r="I189" s="90"/>
      <c r="J189" s="90"/>
      <c r="K189" s="90"/>
    </row>
    <row r="190" spans="2:11" ht="12.75">
      <c r="B190" s="91"/>
      <c r="C190" s="90"/>
      <c r="D190" s="90"/>
      <c r="E190" s="90"/>
      <c r="F190" s="90"/>
      <c r="G190" s="90"/>
      <c r="H190" s="90"/>
      <c r="I190" s="90"/>
      <c r="J190" s="90"/>
      <c r="K190" s="90"/>
    </row>
    <row r="191" spans="2:11" ht="12.75">
      <c r="B191" s="91"/>
      <c r="C191" s="90"/>
      <c r="D191" s="90"/>
      <c r="E191" s="90"/>
      <c r="F191" s="90"/>
      <c r="G191" s="90"/>
      <c r="H191" s="90"/>
      <c r="I191" s="90"/>
      <c r="J191" s="90"/>
      <c r="K191" s="90"/>
    </row>
    <row r="192" spans="2:11" ht="12.75">
      <c r="B192" s="91"/>
      <c r="C192" s="90"/>
      <c r="D192" s="90"/>
      <c r="E192" s="90"/>
      <c r="F192" s="90"/>
      <c r="G192" s="90"/>
      <c r="H192" s="90"/>
      <c r="I192" s="90"/>
      <c r="J192" s="90"/>
      <c r="K192" s="90"/>
    </row>
    <row r="193" spans="2:11" ht="12.75">
      <c r="B193" s="91"/>
      <c r="C193" s="90"/>
      <c r="D193" s="90"/>
      <c r="E193" s="90"/>
      <c r="F193" s="90"/>
      <c r="G193" s="90"/>
      <c r="H193" s="90"/>
      <c r="I193" s="90"/>
      <c r="J193" s="90"/>
      <c r="K193" s="90"/>
    </row>
    <row r="194" spans="2:11" ht="12.75">
      <c r="B194" s="91"/>
      <c r="C194" s="90"/>
      <c r="D194" s="90"/>
      <c r="E194" s="90"/>
      <c r="F194" s="90"/>
      <c r="G194" s="90"/>
      <c r="H194" s="90"/>
      <c r="I194" s="90"/>
      <c r="J194" s="90"/>
      <c r="K194" s="90"/>
    </row>
    <row r="195" spans="2:11" ht="12.75">
      <c r="B195" s="91"/>
      <c r="C195" s="90"/>
      <c r="D195" s="90"/>
      <c r="E195" s="90"/>
      <c r="F195" s="90"/>
      <c r="G195" s="90"/>
      <c r="H195" s="90"/>
      <c r="I195" s="90"/>
      <c r="J195" s="90"/>
      <c r="K195" s="90"/>
    </row>
    <row r="196" spans="2:11" ht="12.75">
      <c r="B196" s="91"/>
      <c r="C196" s="90"/>
      <c r="D196" s="90"/>
      <c r="E196" s="90"/>
      <c r="F196" s="90"/>
      <c r="G196" s="90"/>
      <c r="H196" s="90"/>
      <c r="I196" s="90"/>
      <c r="J196" s="90"/>
      <c r="K196" s="90"/>
    </row>
    <row r="197" spans="2:11" ht="12.75">
      <c r="B197" s="91"/>
      <c r="C197" s="90"/>
      <c r="D197" s="90"/>
      <c r="E197" s="90"/>
      <c r="F197" s="90"/>
      <c r="G197" s="90"/>
      <c r="H197" s="90"/>
      <c r="I197" s="90"/>
      <c r="J197" s="90"/>
      <c r="K197" s="90"/>
    </row>
    <row r="198" spans="2:11" ht="12.75">
      <c r="B198" s="91"/>
      <c r="C198" s="90"/>
      <c r="D198" s="90"/>
      <c r="E198" s="90"/>
      <c r="F198" s="90"/>
      <c r="G198" s="90"/>
      <c r="H198" s="90"/>
      <c r="I198" s="90"/>
      <c r="J198" s="90"/>
      <c r="K198" s="90"/>
    </row>
    <row r="199" spans="2:11" ht="12.75">
      <c r="B199" s="91"/>
      <c r="C199" s="90"/>
      <c r="D199" s="90"/>
      <c r="E199" s="90"/>
      <c r="F199" s="90"/>
      <c r="G199" s="90"/>
      <c r="H199" s="90"/>
      <c r="I199" s="90"/>
      <c r="J199" s="90"/>
      <c r="K199" s="90"/>
    </row>
    <row r="200" spans="2:11" ht="12.75">
      <c r="B200" s="91"/>
      <c r="C200" s="90"/>
      <c r="D200" s="90"/>
      <c r="E200" s="90"/>
      <c r="F200" s="90"/>
      <c r="G200" s="90"/>
      <c r="H200" s="90"/>
      <c r="I200" s="90"/>
      <c r="J200" s="90"/>
      <c r="K200" s="90"/>
    </row>
    <row r="201" spans="2:11" ht="12.75">
      <c r="B201" s="91"/>
      <c r="C201" s="90"/>
      <c r="D201" s="90"/>
      <c r="E201" s="90"/>
      <c r="F201" s="90"/>
      <c r="G201" s="90"/>
      <c r="H201" s="90"/>
      <c r="I201" s="90"/>
      <c r="J201" s="90"/>
      <c r="K201" s="90"/>
    </row>
    <row r="202" spans="2:11" ht="12.75">
      <c r="B202" s="91"/>
      <c r="C202" s="90"/>
      <c r="D202" s="90"/>
      <c r="E202" s="90"/>
      <c r="F202" s="90"/>
      <c r="G202" s="90"/>
      <c r="H202" s="90"/>
      <c r="I202" s="90"/>
      <c r="J202" s="90"/>
      <c r="K202" s="90"/>
    </row>
    <row r="203" spans="2:11" ht="12.75">
      <c r="B203" s="91"/>
      <c r="C203" s="90"/>
      <c r="D203" s="90"/>
      <c r="E203" s="90"/>
      <c r="F203" s="90"/>
      <c r="G203" s="90"/>
      <c r="H203" s="90"/>
      <c r="I203" s="90"/>
      <c r="J203" s="90"/>
      <c r="K203" s="90"/>
    </row>
    <row r="204" spans="2:11" ht="12.75">
      <c r="B204" s="91"/>
      <c r="C204" s="90"/>
      <c r="D204" s="90"/>
      <c r="E204" s="90"/>
      <c r="F204" s="90"/>
      <c r="G204" s="90"/>
      <c r="H204" s="90"/>
      <c r="I204" s="90"/>
      <c r="J204" s="90"/>
      <c r="K204" s="90"/>
    </row>
    <row r="205" spans="2:11" ht="12.75">
      <c r="B205" s="91"/>
      <c r="C205" s="90"/>
      <c r="D205" s="90"/>
      <c r="E205" s="90"/>
      <c r="F205" s="90"/>
      <c r="G205" s="90"/>
      <c r="H205" s="90"/>
      <c r="I205" s="90"/>
      <c r="J205" s="90"/>
      <c r="K205" s="90"/>
    </row>
    <row r="206" spans="2:11" ht="12.75">
      <c r="B206" s="91"/>
      <c r="C206" s="90"/>
      <c r="D206" s="90"/>
      <c r="E206" s="90"/>
      <c r="F206" s="90"/>
      <c r="G206" s="90"/>
      <c r="H206" s="90"/>
      <c r="I206" s="90"/>
      <c r="J206" s="90"/>
      <c r="K206" s="90"/>
    </row>
    <row r="207" spans="2:11" ht="12.75">
      <c r="B207" s="91"/>
      <c r="C207" s="90"/>
      <c r="D207" s="90"/>
      <c r="E207" s="90"/>
      <c r="F207" s="90"/>
      <c r="G207" s="90"/>
      <c r="H207" s="90"/>
      <c r="I207" s="90"/>
      <c r="J207" s="90"/>
      <c r="K207" s="90"/>
    </row>
    <row r="208" spans="2:11" ht="12.75">
      <c r="B208" s="91"/>
      <c r="C208" s="90"/>
      <c r="D208" s="90"/>
      <c r="E208" s="90"/>
      <c r="F208" s="90"/>
      <c r="G208" s="90"/>
      <c r="H208" s="90"/>
      <c r="I208" s="90"/>
      <c r="J208" s="90"/>
      <c r="K208" s="90"/>
    </row>
    <row r="209" spans="2:11" ht="12.75">
      <c r="B209" s="91"/>
      <c r="C209" s="90"/>
      <c r="D209" s="90"/>
      <c r="E209" s="90"/>
      <c r="F209" s="90"/>
      <c r="G209" s="90"/>
      <c r="H209" s="90"/>
      <c r="I209" s="90"/>
      <c r="J209" s="90"/>
      <c r="K209" s="90"/>
    </row>
    <row r="210" spans="2:11" ht="12.75">
      <c r="B210" s="91"/>
      <c r="C210" s="90"/>
      <c r="D210" s="90"/>
      <c r="E210" s="90"/>
      <c r="F210" s="90"/>
      <c r="G210" s="90"/>
      <c r="H210" s="90"/>
      <c r="I210" s="90"/>
      <c r="J210" s="90"/>
      <c r="K210" s="90"/>
    </row>
    <row r="211" spans="2:11" ht="12.75">
      <c r="B211" s="91"/>
      <c r="C211" s="90"/>
      <c r="D211" s="90"/>
      <c r="E211" s="90"/>
      <c r="F211" s="90"/>
      <c r="G211" s="90"/>
      <c r="H211" s="90"/>
      <c r="I211" s="90"/>
      <c r="J211" s="90"/>
      <c r="K211" s="90"/>
    </row>
    <row r="212" spans="2:11" ht="12.75">
      <c r="B212" s="91"/>
      <c r="C212" s="90"/>
      <c r="D212" s="90"/>
      <c r="E212" s="90"/>
      <c r="F212" s="90"/>
      <c r="G212" s="90"/>
      <c r="H212" s="90"/>
      <c r="I212" s="90"/>
      <c r="J212" s="90"/>
      <c r="K212" s="90"/>
    </row>
    <row r="213" spans="2:11" ht="12.75">
      <c r="B213" s="91"/>
      <c r="C213" s="90"/>
      <c r="D213" s="90"/>
      <c r="E213" s="90"/>
      <c r="F213" s="90"/>
      <c r="G213" s="90"/>
      <c r="H213" s="90"/>
      <c r="I213" s="90"/>
      <c r="J213" s="90"/>
      <c r="K213" s="90"/>
    </row>
    <row r="214" spans="2:11" ht="12.75">
      <c r="B214" s="91"/>
      <c r="C214" s="90"/>
      <c r="D214" s="90"/>
      <c r="E214" s="90"/>
      <c r="F214" s="90"/>
      <c r="G214" s="90"/>
      <c r="H214" s="90"/>
      <c r="I214" s="90"/>
      <c r="J214" s="90"/>
      <c r="K214" s="90"/>
    </row>
    <row r="215" spans="2:11" ht="12.75">
      <c r="B215" s="91"/>
      <c r="C215" s="90"/>
      <c r="D215" s="90"/>
      <c r="E215" s="90"/>
      <c r="F215" s="90"/>
      <c r="G215" s="90"/>
      <c r="H215" s="90"/>
      <c r="I215" s="90"/>
      <c r="J215" s="90"/>
      <c r="K215" s="90"/>
    </row>
    <row r="216" spans="2:11" ht="12.75">
      <c r="B216" s="91"/>
      <c r="C216" s="90"/>
      <c r="D216" s="90"/>
      <c r="E216" s="90"/>
      <c r="F216" s="90"/>
      <c r="G216" s="90"/>
      <c r="H216" s="90"/>
      <c r="I216" s="90"/>
      <c r="J216" s="90"/>
      <c r="K216" s="90"/>
    </row>
    <row r="217" spans="2:11" ht="12.75">
      <c r="B217" s="91"/>
      <c r="C217" s="90"/>
      <c r="D217" s="90"/>
      <c r="E217" s="90"/>
      <c r="F217" s="90"/>
      <c r="G217" s="90"/>
      <c r="H217" s="90"/>
      <c r="I217" s="90"/>
      <c r="J217" s="90"/>
      <c r="K217" s="90"/>
    </row>
    <row r="218" spans="2:11" ht="12.75">
      <c r="B218" s="91"/>
      <c r="C218" s="90"/>
      <c r="D218" s="90"/>
      <c r="E218" s="90"/>
      <c r="F218" s="90"/>
      <c r="G218" s="90"/>
      <c r="H218" s="90"/>
      <c r="I218" s="90"/>
      <c r="J218" s="90"/>
      <c r="K218" s="90"/>
    </row>
    <row r="219" spans="2:11" ht="12.75">
      <c r="B219" s="91"/>
      <c r="C219" s="90"/>
      <c r="D219" s="90"/>
      <c r="E219" s="90"/>
      <c r="F219" s="90"/>
      <c r="G219" s="90"/>
      <c r="H219" s="90"/>
      <c r="I219" s="90"/>
      <c r="J219" s="90"/>
      <c r="K219" s="90"/>
    </row>
    <row r="220" spans="2:11" ht="12.75">
      <c r="B220" s="91"/>
      <c r="C220" s="90"/>
      <c r="D220" s="90"/>
      <c r="E220" s="90"/>
      <c r="F220" s="90"/>
      <c r="G220" s="90"/>
      <c r="H220" s="90"/>
      <c r="I220" s="90"/>
      <c r="J220" s="90"/>
      <c r="K220" s="90"/>
    </row>
    <row r="221" spans="2:11" ht="12.75">
      <c r="B221" s="91"/>
      <c r="C221" s="90"/>
      <c r="D221" s="90"/>
      <c r="E221" s="90"/>
      <c r="F221" s="90"/>
      <c r="G221" s="90"/>
      <c r="H221" s="90"/>
      <c r="I221" s="90"/>
      <c r="J221" s="90"/>
      <c r="K221" s="90"/>
    </row>
    <row r="222" spans="2:11" ht="12.75">
      <c r="B222" s="91"/>
      <c r="C222" s="90"/>
      <c r="D222" s="90"/>
      <c r="E222" s="90"/>
      <c r="F222" s="90"/>
      <c r="G222" s="90"/>
      <c r="H222" s="90"/>
      <c r="I222" s="90"/>
      <c r="J222" s="90"/>
      <c r="K222" s="90"/>
    </row>
    <row r="223" spans="2:11" ht="12.75">
      <c r="B223" s="91"/>
      <c r="C223" s="90"/>
      <c r="D223" s="90"/>
      <c r="E223" s="90"/>
      <c r="F223" s="90"/>
      <c r="G223" s="90"/>
      <c r="H223" s="90"/>
      <c r="I223" s="90"/>
      <c r="J223" s="90"/>
      <c r="K223" s="90"/>
    </row>
    <row r="224" spans="2:11" ht="12.75">
      <c r="B224" s="91"/>
      <c r="C224" s="90"/>
      <c r="D224" s="90"/>
      <c r="E224" s="90"/>
      <c r="F224" s="90"/>
      <c r="G224" s="90"/>
      <c r="H224" s="90"/>
      <c r="I224" s="90"/>
      <c r="J224" s="90"/>
      <c r="K224" s="90"/>
    </row>
    <row r="225" spans="2:11" ht="12.75">
      <c r="B225" s="91"/>
      <c r="C225" s="90"/>
      <c r="D225" s="90"/>
      <c r="E225" s="90"/>
      <c r="F225" s="90"/>
      <c r="G225" s="90"/>
      <c r="H225" s="90"/>
      <c r="I225" s="90"/>
      <c r="J225" s="90"/>
      <c r="K225" s="90"/>
    </row>
    <row r="226" spans="2:11" ht="12.75">
      <c r="B226" s="91"/>
      <c r="C226" s="90"/>
      <c r="D226" s="90"/>
      <c r="E226" s="90"/>
      <c r="F226" s="90"/>
      <c r="G226" s="90"/>
      <c r="H226" s="90"/>
      <c r="I226" s="90"/>
      <c r="J226" s="90"/>
      <c r="K226" s="90"/>
    </row>
    <row r="227" spans="2:11" ht="12.75">
      <c r="B227" s="91"/>
      <c r="C227" s="90"/>
      <c r="D227" s="90"/>
      <c r="E227" s="90"/>
      <c r="F227" s="90"/>
      <c r="G227" s="90"/>
      <c r="H227" s="90"/>
      <c r="I227" s="90"/>
      <c r="J227" s="90"/>
      <c r="K227" s="90"/>
    </row>
    <row r="228" spans="2:11" ht="12.75">
      <c r="B228" s="91"/>
      <c r="C228" s="90"/>
      <c r="D228" s="90"/>
      <c r="E228" s="90"/>
      <c r="F228" s="90"/>
      <c r="G228" s="90"/>
      <c r="H228" s="90"/>
      <c r="I228" s="90"/>
      <c r="J228" s="90"/>
      <c r="K228" s="90"/>
    </row>
    <row r="229" spans="2:11" ht="12.75">
      <c r="B229" s="91"/>
      <c r="C229" s="90"/>
      <c r="D229" s="90"/>
      <c r="E229" s="90"/>
      <c r="F229" s="90"/>
      <c r="G229" s="90"/>
      <c r="H229" s="90"/>
      <c r="I229" s="90"/>
      <c r="J229" s="90"/>
      <c r="K229" s="90"/>
    </row>
    <row r="230" spans="2:11" ht="12.75">
      <c r="B230" s="91"/>
      <c r="C230" s="90"/>
      <c r="D230" s="90"/>
      <c r="E230" s="90"/>
      <c r="F230" s="90"/>
      <c r="G230" s="90"/>
      <c r="H230" s="90"/>
      <c r="I230" s="90"/>
      <c r="J230" s="90"/>
      <c r="K230" s="90"/>
    </row>
    <row r="231" spans="2:11" ht="12.75">
      <c r="B231" s="91"/>
      <c r="C231" s="90"/>
      <c r="D231" s="90"/>
      <c r="E231" s="90"/>
      <c r="F231" s="90"/>
      <c r="G231" s="90"/>
      <c r="H231" s="90"/>
      <c r="I231" s="90"/>
      <c r="J231" s="90"/>
      <c r="K231" s="90"/>
    </row>
    <row r="232" spans="2:11" ht="12.75">
      <c r="B232" s="91"/>
      <c r="C232" s="90"/>
      <c r="D232" s="90"/>
      <c r="E232" s="90"/>
      <c r="F232" s="90"/>
      <c r="G232" s="90"/>
      <c r="H232" s="90"/>
      <c r="I232" s="90"/>
      <c r="J232" s="90"/>
      <c r="K232" s="90"/>
    </row>
    <row r="233" spans="2:11" ht="12.75">
      <c r="B233" s="91"/>
      <c r="C233" s="90"/>
      <c r="D233" s="90"/>
      <c r="E233" s="90"/>
      <c r="F233" s="90"/>
      <c r="G233" s="90"/>
      <c r="H233" s="90"/>
      <c r="I233" s="90"/>
      <c r="J233" s="90"/>
      <c r="K233" s="90"/>
    </row>
    <row r="234" spans="2:11" ht="12.75">
      <c r="B234" s="91"/>
      <c r="C234" s="90"/>
      <c r="D234" s="90"/>
      <c r="E234" s="90"/>
      <c r="F234" s="90"/>
      <c r="G234" s="90"/>
      <c r="H234" s="90"/>
      <c r="I234" s="90"/>
      <c r="J234" s="90"/>
      <c r="K234" s="90"/>
    </row>
    <row r="235" spans="2:11" ht="12.75">
      <c r="B235" s="91"/>
      <c r="C235" s="90"/>
      <c r="D235" s="90"/>
      <c r="E235" s="90"/>
      <c r="F235" s="90"/>
      <c r="G235" s="90"/>
      <c r="H235" s="90"/>
      <c r="I235" s="90"/>
      <c r="J235" s="90"/>
      <c r="K235" s="90"/>
    </row>
    <row r="236" spans="2:11" ht="12.75">
      <c r="B236" s="91"/>
      <c r="C236" s="90"/>
      <c r="D236" s="90"/>
      <c r="E236" s="90"/>
      <c r="F236" s="90"/>
      <c r="G236" s="90"/>
      <c r="H236" s="90"/>
      <c r="I236" s="90"/>
      <c r="J236" s="90"/>
      <c r="K236" s="90"/>
    </row>
    <row r="237" spans="2:11" ht="12.75">
      <c r="B237" s="91"/>
      <c r="C237" s="90"/>
      <c r="D237" s="90"/>
      <c r="E237" s="90"/>
      <c r="F237" s="90"/>
      <c r="G237" s="90"/>
      <c r="H237" s="90"/>
      <c r="I237" s="90"/>
      <c r="J237" s="90"/>
      <c r="K237" s="90"/>
    </row>
    <row r="238" spans="2:11" ht="12.75">
      <c r="B238" s="91"/>
      <c r="C238" s="90"/>
      <c r="D238" s="90"/>
      <c r="E238" s="90"/>
      <c r="F238" s="90"/>
      <c r="G238" s="90"/>
      <c r="H238" s="90"/>
      <c r="I238" s="90"/>
      <c r="J238" s="90"/>
      <c r="K238" s="90"/>
    </row>
    <row r="239" spans="2:11" ht="12.75">
      <c r="B239" s="91"/>
      <c r="C239" s="90"/>
      <c r="D239" s="90"/>
      <c r="E239" s="90"/>
      <c r="F239" s="90"/>
      <c r="G239" s="90"/>
      <c r="H239" s="90"/>
      <c r="I239" s="90"/>
      <c r="J239" s="90"/>
      <c r="K239" s="90"/>
    </row>
    <row r="240" spans="2:11" ht="12.75">
      <c r="B240" s="91"/>
      <c r="C240" s="90"/>
      <c r="D240" s="90"/>
      <c r="E240" s="90"/>
      <c r="F240" s="90"/>
      <c r="G240" s="90"/>
      <c r="H240" s="90"/>
      <c r="I240" s="90"/>
      <c r="J240" s="90"/>
      <c r="K240" s="90"/>
    </row>
    <row r="241" spans="2:11" ht="12.75">
      <c r="B241" s="91"/>
      <c r="C241" s="90"/>
      <c r="D241" s="90"/>
      <c r="E241" s="90"/>
      <c r="F241" s="90"/>
      <c r="G241" s="90"/>
      <c r="H241" s="90"/>
      <c r="I241" s="90"/>
      <c r="J241" s="90"/>
      <c r="K241" s="90"/>
    </row>
    <row r="242" spans="2:11" ht="12.75">
      <c r="B242" s="91"/>
      <c r="C242" s="90"/>
      <c r="D242" s="90"/>
      <c r="E242" s="90"/>
      <c r="F242" s="90"/>
      <c r="G242" s="90"/>
      <c r="H242" s="90"/>
      <c r="I242" s="90"/>
      <c r="J242" s="90"/>
      <c r="K242" s="90"/>
    </row>
    <row r="243" spans="2:11" ht="12.75">
      <c r="B243" s="91"/>
      <c r="C243" s="90"/>
      <c r="D243" s="90"/>
      <c r="E243" s="90"/>
      <c r="F243" s="90"/>
      <c r="G243" s="90"/>
      <c r="H243" s="90"/>
      <c r="I243" s="90"/>
      <c r="J243" s="90"/>
      <c r="K243" s="90"/>
    </row>
    <row r="244" spans="2:11" ht="12.75">
      <c r="B244" s="91"/>
      <c r="C244" s="90"/>
      <c r="D244" s="90"/>
      <c r="E244" s="90"/>
      <c r="F244" s="90"/>
      <c r="G244" s="90"/>
      <c r="H244" s="90"/>
      <c r="I244" s="90"/>
      <c r="J244" s="90"/>
      <c r="K244" s="90"/>
    </row>
    <row r="245" spans="2:11" ht="12.75">
      <c r="B245" s="91"/>
      <c r="C245" s="90"/>
      <c r="D245" s="90"/>
      <c r="E245" s="90"/>
      <c r="F245" s="90"/>
      <c r="G245" s="90"/>
      <c r="H245" s="90"/>
      <c r="I245" s="90"/>
      <c r="J245" s="90"/>
      <c r="K245" s="90"/>
    </row>
    <row r="246" spans="2:11" ht="12.75">
      <c r="B246" s="91"/>
      <c r="C246" s="90"/>
      <c r="D246" s="90"/>
      <c r="E246" s="90"/>
      <c r="F246" s="90"/>
      <c r="G246" s="90"/>
      <c r="H246" s="90"/>
      <c r="I246" s="90"/>
      <c r="J246" s="90"/>
      <c r="K246" s="90"/>
    </row>
    <row r="247" spans="2:11" ht="12.75">
      <c r="B247" s="91"/>
      <c r="C247" s="90"/>
      <c r="D247" s="90"/>
      <c r="E247" s="90"/>
      <c r="F247" s="90"/>
      <c r="G247" s="90"/>
      <c r="H247" s="90"/>
      <c r="I247" s="90"/>
      <c r="J247" s="90"/>
      <c r="K247" s="90"/>
    </row>
    <row r="248" spans="2:11" ht="12.75">
      <c r="B248" s="91"/>
      <c r="C248" s="90"/>
      <c r="D248" s="90"/>
      <c r="E248" s="90"/>
      <c r="F248" s="90"/>
      <c r="G248" s="90"/>
      <c r="H248" s="90"/>
      <c r="I248" s="90"/>
      <c r="J248" s="90"/>
      <c r="K248" s="90"/>
    </row>
    <row r="249" spans="2:11" ht="12.75">
      <c r="B249" s="91"/>
      <c r="C249" s="90"/>
      <c r="D249" s="90"/>
      <c r="E249" s="90"/>
      <c r="F249" s="90"/>
      <c r="G249" s="90"/>
      <c r="H249" s="90"/>
      <c r="I249" s="90"/>
      <c r="J249" s="90"/>
      <c r="K249" s="90"/>
    </row>
    <row r="250" spans="2:11" ht="12.75">
      <c r="B250" s="91"/>
      <c r="C250" s="90"/>
      <c r="D250" s="90"/>
      <c r="E250" s="90"/>
      <c r="F250" s="90"/>
      <c r="G250" s="90"/>
      <c r="H250" s="90"/>
      <c r="I250" s="90"/>
      <c r="J250" s="90"/>
      <c r="K250" s="90"/>
    </row>
    <row r="251" spans="2:11" ht="12.75">
      <c r="B251" s="91"/>
      <c r="C251" s="90"/>
      <c r="D251" s="90"/>
      <c r="E251" s="90"/>
      <c r="F251" s="90"/>
      <c r="G251" s="90"/>
      <c r="H251" s="90"/>
      <c r="I251" s="90"/>
      <c r="J251" s="90"/>
      <c r="K251" s="90"/>
    </row>
    <row r="252" spans="2:11" ht="12.75">
      <c r="B252" s="91"/>
      <c r="C252" s="90"/>
      <c r="D252" s="90"/>
      <c r="E252" s="90"/>
      <c r="F252" s="90"/>
      <c r="G252" s="90"/>
      <c r="H252" s="90"/>
      <c r="I252" s="90"/>
      <c r="J252" s="90"/>
      <c r="K252" s="90"/>
    </row>
    <row r="253" spans="2:11" ht="12.75">
      <c r="B253" s="91"/>
      <c r="C253" s="90"/>
      <c r="D253" s="90"/>
      <c r="E253" s="90"/>
      <c r="F253" s="90"/>
      <c r="G253" s="90"/>
      <c r="H253" s="90"/>
      <c r="I253" s="90"/>
      <c r="J253" s="90"/>
      <c r="K253" s="90"/>
    </row>
    <row r="254" spans="2:11" ht="12.75">
      <c r="B254" s="91"/>
      <c r="C254" s="90"/>
      <c r="D254" s="90"/>
      <c r="E254" s="90"/>
      <c r="F254" s="90"/>
      <c r="G254" s="90"/>
      <c r="H254" s="90"/>
      <c r="I254" s="90"/>
      <c r="J254" s="90"/>
      <c r="K254" s="90"/>
    </row>
    <row r="255" spans="2:11" ht="12.75">
      <c r="B255" s="91"/>
      <c r="C255" s="90"/>
      <c r="D255" s="90"/>
      <c r="E255" s="90"/>
      <c r="F255" s="90"/>
      <c r="G255" s="90"/>
      <c r="H255" s="90"/>
      <c r="I255" s="90"/>
      <c r="J255" s="90"/>
      <c r="K255" s="90"/>
    </row>
    <row r="256" spans="2:11" ht="12.75">
      <c r="B256" s="91"/>
      <c r="C256" s="90"/>
      <c r="D256" s="90"/>
      <c r="E256" s="90"/>
      <c r="F256" s="90"/>
      <c r="G256" s="90"/>
      <c r="H256" s="90"/>
      <c r="I256" s="90"/>
      <c r="J256" s="90"/>
      <c r="K256" s="90"/>
    </row>
    <row r="257" spans="2:11" ht="12.75">
      <c r="B257" s="91"/>
      <c r="C257" s="90"/>
      <c r="D257" s="90"/>
      <c r="E257" s="90"/>
      <c r="F257" s="90"/>
      <c r="G257" s="90"/>
      <c r="H257" s="90"/>
      <c r="I257" s="90"/>
      <c r="J257" s="90"/>
      <c r="K257" s="90"/>
    </row>
    <row r="258" spans="2:11" ht="12.75">
      <c r="B258" s="91"/>
      <c r="C258" s="90"/>
      <c r="D258" s="90"/>
      <c r="E258" s="90"/>
      <c r="F258" s="90"/>
      <c r="G258" s="90"/>
      <c r="H258" s="90"/>
      <c r="I258" s="90"/>
      <c r="J258" s="90"/>
      <c r="K258" s="90"/>
    </row>
    <row r="259" spans="2:11" ht="12.75">
      <c r="B259" s="91"/>
      <c r="C259" s="90"/>
      <c r="D259" s="90"/>
      <c r="E259" s="90"/>
      <c r="F259" s="90"/>
      <c r="G259" s="90"/>
      <c r="H259" s="90"/>
      <c r="I259" s="90"/>
      <c r="J259" s="90"/>
      <c r="K259" s="90"/>
    </row>
    <row r="260" spans="2:11" ht="12.75">
      <c r="B260" s="91"/>
      <c r="C260" s="90"/>
      <c r="D260" s="90"/>
      <c r="E260" s="90"/>
      <c r="F260" s="90"/>
      <c r="G260" s="90"/>
      <c r="H260" s="90"/>
      <c r="I260" s="90"/>
      <c r="J260" s="90"/>
      <c r="K260" s="90"/>
    </row>
    <row r="261" spans="2:11" ht="12.75">
      <c r="B261" s="91"/>
      <c r="C261" s="90"/>
      <c r="D261" s="90"/>
      <c r="E261" s="90"/>
      <c r="F261" s="90"/>
      <c r="G261" s="90"/>
      <c r="H261" s="90"/>
      <c r="I261" s="90"/>
      <c r="J261" s="90"/>
      <c r="K261" s="90"/>
    </row>
    <row r="262" spans="2:11" ht="12.75">
      <c r="B262" s="91"/>
      <c r="C262" s="90"/>
      <c r="D262" s="90"/>
      <c r="E262" s="90"/>
      <c r="F262" s="90"/>
      <c r="G262" s="90"/>
      <c r="H262" s="90"/>
      <c r="I262" s="90"/>
      <c r="J262" s="90"/>
      <c r="K262" s="90"/>
    </row>
    <row r="263" spans="2:11" ht="12.75">
      <c r="B263" s="91"/>
      <c r="C263" s="90"/>
      <c r="D263" s="90"/>
      <c r="E263" s="90"/>
      <c r="F263" s="90"/>
      <c r="G263" s="90"/>
      <c r="H263" s="90"/>
      <c r="I263" s="90"/>
      <c r="J263" s="90"/>
      <c r="K263" s="90"/>
    </row>
    <row r="264" spans="2:11" ht="12.75">
      <c r="B264" s="91"/>
      <c r="C264" s="90"/>
      <c r="D264" s="90"/>
      <c r="E264" s="90"/>
      <c r="F264" s="90"/>
      <c r="G264" s="90"/>
      <c r="H264" s="90"/>
      <c r="I264" s="90"/>
      <c r="J264" s="90"/>
      <c r="K264" s="90"/>
    </row>
    <row r="265" spans="2:11" ht="12.75">
      <c r="B265" s="91"/>
      <c r="C265" s="90"/>
      <c r="D265" s="90"/>
      <c r="E265" s="90"/>
      <c r="F265" s="90"/>
      <c r="G265" s="90"/>
      <c r="H265" s="90"/>
      <c r="I265" s="90"/>
      <c r="J265" s="90"/>
      <c r="K265" s="90"/>
    </row>
    <row r="266" spans="2:11" ht="12.75">
      <c r="B266" s="91"/>
      <c r="C266" s="90"/>
      <c r="D266" s="90"/>
      <c r="E266" s="90"/>
      <c r="F266" s="90"/>
      <c r="G266" s="90"/>
      <c r="H266" s="90"/>
      <c r="I266" s="90"/>
      <c r="J266" s="90"/>
      <c r="K266" s="90"/>
    </row>
    <row r="267" spans="2:11" ht="12.75">
      <c r="B267" s="91"/>
      <c r="C267" s="90"/>
      <c r="D267" s="90"/>
      <c r="E267" s="90"/>
      <c r="F267" s="90"/>
      <c r="G267" s="90"/>
      <c r="H267" s="90"/>
      <c r="I267" s="90"/>
      <c r="J267" s="90"/>
      <c r="K267" s="90"/>
    </row>
    <row r="268" spans="2:11" ht="12.75">
      <c r="B268" s="91"/>
      <c r="C268" s="90"/>
      <c r="D268" s="90"/>
      <c r="E268" s="90"/>
      <c r="F268" s="90"/>
      <c r="G268" s="90"/>
      <c r="H268" s="90"/>
      <c r="I268" s="90"/>
      <c r="J268" s="90"/>
      <c r="K268" s="90"/>
    </row>
    <row r="269" spans="2:11" ht="12.75">
      <c r="B269" s="91"/>
      <c r="C269" s="90"/>
      <c r="D269" s="90"/>
      <c r="E269" s="90"/>
      <c r="F269" s="90"/>
      <c r="G269" s="90"/>
      <c r="H269" s="90"/>
      <c r="I269" s="90"/>
      <c r="J269" s="90"/>
      <c r="K269" s="90"/>
    </row>
    <row r="270" spans="2:11" ht="12.75">
      <c r="B270" s="91"/>
      <c r="C270" s="90"/>
      <c r="D270" s="90"/>
      <c r="E270" s="90"/>
      <c r="F270" s="90"/>
      <c r="G270" s="90"/>
      <c r="H270" s="90"/>
      <c r="I270" s="90"/>
      <c r="J270" s="90"/>
      <c r="K270" s="90"/>
    </row>
    <row r="271" spans="2:11" ht="12.75">
      <c r="B271" s="91"/>
      <c r="C271" s="90"/>
      <c r="D271" s="90"/>
      <c r="E271" s="90"/>
      <c r="F271" s="90"/>
      <c r="G271" s="90"/>
      <c r="H271" s="90"/>
      <c r="I271" s="90"/>
      <c r="J271" s="90"/>
      <c r="K271" s="90"/>
    </row>
    <row r="272" spans="2:11" ht="12.75">
      <c r="B272" s="91"/>
      <c r="C272" s="90"/>
      <c r="D272" s="90"/>
      <c r="E272" s="90"/>
      <c r="F272" s="90"/>
      <c r="G272" s="90"/>
      <c r="H272" s="90"/>
      <c r="I272" s="90"/>
      <c r="J272" s="90"/>
      <c r="K272" s="90"/>
    </row>
    <row r="273" spans="2:11" ht="12.75">
      <c r="B273" s="91"/>
      <c r="C273" s="90"/>
      <c r="D273" s="90"/>
      <c r="E273" s="90"/>
      <c r="F273" s="90"/>
      <c r="G273" s="90"/>
      <c r="H273" s="90"/>
      <c r="I273" s="90"/>
      <c r="J273" s="90"/>
      <c r="K273" s="90"/>
    </row>
    <row r="274" spans="2:11" ht="12.75">
      <c r="B274" s="91"/>
      <c r="C274" s="90"/>
      <c r="D274" s="90"/>
      <c r="E274" s="90"/>
      <c r="F274" s="90"/>
      <c r="G274" s="90"/>
      <c r="H274" s="90"/>
      <c r="I274" s="90"/>
      <c r="J274" s="90"/>
      <c r="K274" s="90"/>
    </row>
    <row r="275" spans="2:11" ht="12.75">
      <c r="B275" s="91"/>
      <c r="C275" s="90"/>
      <c r="D275" s="90"/>
      <c r="E275" s="90"/>
      <c r="F275" s="90"/>
      <c r="G275" s="90"/>
      <c r="H275" s="90"/>
      <c r="I275" s="90"/>
      <c r="J275" s="90"/>
      <c r="K275" s="90"/>
    </row>
    <row r="276" spans="2:11" ht="12.75">
      <c r="B276" s="91"/>
      <c r="C276" s="90"/>
      <c r="D276" s="90"/>
      <c r="E276" s="90"/>
      <c r="F276" s="90"/>
      <c r="G276" s="90"/>
      <c r="H276" s="90"/>
      <c r="I276" s="90"/>
      <c r="J276" s="90"/>
      <c r="K276" s="90"/>
    </row>
    <row r="277" spans="2:11" ht="12.75">
      <c r="B277" s="91"/>
      <c r="C277" s="90"/>
      <c r="D277" s="90"/>
      <c r="E277" s="90"/>
      <c r="F277" s="90"/>
      <c r="G277" s="90"/>
      <c r="H277" s="90"/>
      <c r="I277" s="90"/>
      <c r="J277" s="90"/>
      <c r="K277" s="90"/>
    </row>
    <row r="278" spans="2:11" ht="12.75">
      <c r="B278" s="91"/>
      <c r="C278" s="90"/>
      <c r="D278" s="90"/>
      <c r="E278" s="90"/>
      <c r="F278" s="90"/>
      <c r="G278" s="90"/>
      <c r="H278" s="90"/>
      <c r="I278" s="90"/>
      <c r="J278" s="90"/>
      <c r="K278" s="90"/>
    </row>
    <row r="279" spans="2:11" ht="12.75">
      <c r="B279" s="91"/>
      <c r="C279" s="90"/>
      <c r="D279" s="90"/>
      <c r="E279" s="90"/>
      <c r="F279" s="90"/>
      <c r="G279" s="90"/>
      <c r="H279" s="90"/>
      <c r="I279" s="90"/>
      <c r="J279" s="90"/>
      <c r="K279" s="90"/>
    </row>
    <row r="280" spans="2:11" ht="12.75">
      <c r="B280" s="91"/>
      <c r="C280" s="90"/>
      <c r="D280" s="90"/>
      <c r="E280" s="90"/>
      <c r="F280" s="90"/>
      <c r="G280" s="90"/>
      <c r="H280" s="90"/>
      <c r="I280" s="90"/>
      <c r="J280" s="90"/>
      <c r="K280" s="90"/>
    </row>
    <row r="281" spans="2:11" ht="12.75">
      <c r="B281" s="91"/>
      <c r="C281" s="90"/>
      <c r="D281" s="90"/>
      <c r="E281" s="90"/>
      <c r="F281" s="90"/>
      <c r="G281" s="90"/>
      <c r="H281" s="90"/>
      <c r="I281" s="90"/>
      <c r="J281" s="90"/>
      <c r="K281" s="90"/>
    </row>
    <row r="282" spans="2:11" ht="12.75">
      <c r="B282" s="91"/>
      <c r="C282" s="90"/>
      <c r="D282" s="90"/>
      <c r="E282" s="90"/>
      <c r="F282" s="90"/>
      <c r="G282" s="90"/>
      <c r="H282" s="90"/>
      <c r="I282" s="90"/>
      <c r="J282" s="90"/>
      <c r="K282" s="90"/>
    </row>
    <row r="283" spans="2:11" ht="12.75">
      <c r="B283" s="91"/>
      <c r="C283" s="90"/>
      <c r="D283" s="90"/>
      <c r="E283" s="90"/>
      <c r="F283" s="90"/>
      <c r="G283" s="90"/>
      <c r="H283" s="90"/>
      <c r="I283" s="90"/>
      <c r="J283" s="90"/>
      <c r="K283" s="90"/>
    </row>
    <row r="284" spans="2:11" ht="12.75">
      <c r="B284" s="91"/>
      <c r="C284" s="90"/>
      <c r="D284" s="90"/>
      <c r="E284" s="90"/>
      <c r="F284" s="90"/>
      <c r="G284" s="90"/>
      <c r="H284" s="90"/>
      <c r="I284" s="90"/>
      <c r="J284" s="90"/>
      <c r="K284" s="90"/>
    </row>
    <row r="285" spans="2:11" ht="12.75">
      <c r="B285" s="91"/>
      <c r="C285" s="90"/>
      <c r="D285" s="90"/>
      <c r="E285" s="90"/>
      <c r="F285" s="90"/>
      <c r="G285" s="90"/>
      <c r="H285" s="90"/>
      <c r="I285" s="90"/>
      <c r="J285" s="90"/>
      <c r="K285" s="90"/>
    </row>
    <row r="286" spans="2:11" ht="12.75">
      <c r="B286" s="91"/>
      <c r="C286" s="90"/>
      <c r="D286" s="90"/>
      <c r="E286" s="90"/>
      <c r="F286" s="90"/>
      <c r="G286" s="90"/>
      <c r="H286" s="90"/>
      <c r="I286" s="90"/>
      <c r="J286" s="90"/>
      <c r="K286" s="90"/>
    </row>
    <row r="287" spans="2:11" ht="12.75">
      <c r="B287" s="91"/>
      <c r="C287" s="90"/>
      <c r="D287" s="90"/>
      <c r="E287" s="90"/>
      <c r="F287" s="90"/>
      <c r="G287" s="90"/>
      <c r="H287" s="90"/>
      <c r="I287" s="90"/>
      <c r="J287" s="90"/>
      <c r="K287" s="90"/>
    </row>
    <row r="288" spans="2:11" ht="12.75">
      <c r="B288" s="91"/>
      <c r="C288" s="90"/>
      <c r="D288" s="90"/>
      <c r="E288" s="90"/>
      <c r="F288" s="90"/>
      <c r="G288" s="90"/>
      <c r="H288" s="90"/>
      <c r="I288" s="90"/>
      <c r="J288" s="90"/>
      <c r="K288" s="90"/>
    </row>
    <row r="289" spans="2:11" ht="12.75">
      <c r="B289" s="91"/>
      <c r="C289" s="90"/>
      <c r="D289" s="90"/>
      <c r="E289" s="90"/>
      <c r="F289" s="90"/>
      <c r="G289" s="90"/>
      <c r="H289" s="90"/>
      <c r="I289" s="90"/>
      <c r="J289" s="90"/>
      <c r="K289" s="90"/>
    </row>
    <row r="290" spans="2:11" ht="12.75">
      <c r="B290" s="91"/>
      <c r="C290" s="90"/>
      <c r="D290" s="90"/>
      <c r="E290" s="90"/>
      <c r="F290" s="90"/>
      <c r="G290" s="90"/>
      <c r="H290" s="90"/>
      <c r="I290" s="90"/>
      <c r="J290" s="90"/>
      <c r="K290" s="90"/>
    </row>
    <row r="291" spans="2:11" ht="12.75">
      <c r="B291" s="91"/>
      <c r="C291" s="90"/>
      <c r="D291" s="90"/>
      <c r="E291" s="90"/>
      <c r="F291" s="90"/>
      <c r="G291" s="90"/>
      <c r="H291" s="90"/>
      <c r="I291" s="90"/>
      <c r="J291" s="90"/>
      <c r="K291" s="90"/>
    </row>
    <row r="292" spans="2:11" ht="12.75">
      <c r="B292" s="91"/>
      <c r="C292" s="90"/>
      <c r="D292" s="90"/>
      <c r="E292" s="90"/>
      <c r="F292" s="90"/>
      <c r="G292" s="90"/>
      <c r="H292" s="90"/>
      <c r="I292" s="90"/>
      <c r="J292" s="90"/>
      <c r="K292" s="90"/>
    </row>
    <row r="293" spans="2:11" ht="12.75">
      <c r="B293" s="91"/>
      <c r="C293" s="90"/>
      <c r="D293" s="90"/>
      <c r="E293" s="90"/>
      <c r="F293" s="90"/>
      <c r="G293" s="90"/>
      <c r="H293" s="90"/>
      <c r="I293" s="90"/>
      <c r="J293" s="90"/>
      <c r="K293" s="90"/>
    </row>
    <row r="294" spans="2:11" ht="12.75">
      <c r="B294" s="91"/>
      <c r="C294" s="90"/>
      <c r="D294" s="90"/>
      <c r="E294" s="90"/>
      <c r="F294" s="90"/>
      <c r="G294" s="90"/>
      <c r="H294" s="90"/>
      <c r="I294" s="90"/>
      <c r="J294" s="90"/>
      <c r="K294" s="90"/>
    </row>
    <row r="295" spans="2:11" ht="12.75">
      <c r="B295" s="91"/>
      <c r="C295" s="90"/>
      <c r="D295" s="90"/>
      <c r="E295" s="90"/>
      <c r="F295" s="90"/>
      <c r="G295" s="90"/>
      <c r="H295" s="90"/>
      <c r="I295" s="90"/>
      <c r="J295" s="90"/>
      <c r="K295" s="90"/>
    </row>
    <row r="296" spans="2:11" ht="12.75">
      <c r="B296" s="91"/>
      <c r="C296" s="90"/>
      <c r="D296" s="90"/>
      <c r="E296" s="90"/>
      <c r="F296" s="90"/>
      <c r="G296" s="90"/>
      <c r="H296" s="90"/>
      <c r="I296" s="90"/>
      <c r="J296" s="90"/>
      <c r="K296" s="90"/>
    </row>
    <row r="297" spans="2:11" ht="12.75">
      <c r="B297" s="91"/>
      <c r="C297" s="90"/>
      <c r="D297" s="90"/>
      <c r="E297" s="90"/>
      <c r="F297" s="90"/>
      <c r="G297" s="90"/>
      <c r="H297" s="90"/>
      <c r="I297" s="90"/>
      <c r="J297" s="90"/>
      <c r="K297" s="90"/>
    </row>
    <row r="298" spans="2:11" ht="12.75">
      <c r="B298" s="91"/>
      <c r="C298" s="90"/>
      <c r="D298" s="90"/>
      <c r="E298" s="90"/>
      <c r="F298" s="90"/>
      <c r="G298" s="90"/>
      <c r="H298" s="90"/>
      <c r="I298" s="90"/>
      <c r="J298" s="90"/>
      <c r="K298" s="90"/>
    </row>
    <row r="299" spans="2:11" ht="12.75">
      <c r="B299" s="91"/>
      <c r="C299" s="90"/>
      <c r="D299" s="90"/>
      <c r="E299" s="90"/>
      <c r="F299" s="90"/>
      <c r="G299" s="90"/>
      <c r="H299" s="90"/>
      <c r="I299" s="90"/>
      <c r="J299" s="90"/>
      <c r="K299" s="90"/>
    </row>
    <row r="300" spans="2:11" ht="12.75">
      <c r="B300" s="91"/>
      <c r="C300" s="90"/>
      <c r="D300" s="90"/>
      <c r="E300" s="90"/>
      <c r="F300" s="90"/>
      <c r="G300" s="90"/>
      <c r="H300" s="90"/>
      <c r="I300" s="90"/>
      <c r="J300" s="90"/>
      <c r="K300" s="90"/>
    </row>
    <row r="301" spans="2:11" ht="12.75">
      <c r="B301" s="91"/>
      <c r="C301" s="90"/>
      <c r="D301" s="90"/>
      <c r="E301" s="90"/>
      <c r="F301" s="90"/>
      <c r="G301" s="90"/>
      <c r="H301" s="90"/>
      <c r="I301" s="90"/>
      <c r="J301" s="90"/>
      <c r="K301" s="90"/>
    </row>
    <row r="302" spans="2:11" ht="12.75">
      <c r="B302" s="91"/>
      <c r="C302" s="90"/>
      <c r="D302" s="90"/>
      <c r="E302" s="90"/>
      <c r="F302" s="90"/>
      <c r="G302" s="90"/>
      <c r="H302" s="90"/>
      <c r="I302" s="90"/>
      <c r="J302" s="90"/>
      <c r="K302" s="90"/>
    </row>
    <row r="303" spans="2:11" ht="12.75">
      <c r="B303" s="91"/>
      <c r="C303" s="90"/>
      <c r="D303" s="90"/>
      <c r="E303" s="90"/>
      <c r="F303" s="90"/>
      <c r="G303" s="90"/>
      <c r="H303" s="90"/>
      <c r="I303" s="90"/>
      <c r="J303" s="90"/>
      <c r="K303" s="90"/>
    </row>
    <row r="304" spans="2:11" ht="12.75">
      <c r="B304" s="91"/>
      <c r="C304" s="90"/>
      <c r="D304" s="90"/>
      <c r="E304" s="90"/>
      <c r="F304" s="90"/>
      <c r="G304" s="90"/>
      <c r="H304" s="90"/>
      <c r="I304" s="90"/>
      <c r="J304" s="90"/>
      <c r="K304" s="90"/>
    </row>
    <row r="305" spans="2:11" ht="12.75">
      <c r="B305" s="91"/>
      <c r="C305" s="90"/>
      <c r="D305" s="90"/>
      <c r="E305" s="90"/>
      <c r="F305" s="90"/>
      <c r="G305" s="90"/>
      <c r="H305" s="90"/>
      <c r="I305" s="90"/>
      <c r="J305" s="90"/>
      <c r="K305" s="90"/>
    </row>
    <row r="306" spans="2:11" ht="12.75">
      <c r="B306" s="91"/>
      <c r="C306" s="90"/>
      <c r="D306" s="90"/>
      <c r="E306" s="90"/>
      <c r="F306" s="90"/>
      <c r="G306" s="90"/>
      <c r="H306" s="90"/>
      <c r="I306" s="90"/>
      <c r="J306" s="90"/>
      <c r="K306" s="90"/>
    </row>
    <row r="307" spans="2:11" ht="12.75">
      <c r="B307" s="91"/>
      <c r="C307" s="90"/>
      <c r="D307" s="90"/>
      <c r="E307" s="90"/>
      <c r="F307" s="90"/>
      <c r="G307" s="90"/>
      <c r="H307" s="90"/>
      <c r="I307" s="90"/>
      <c r="J307" s="90"/>
      <c r="K307" s="90"/>
    </row>
    <row r="308" spans="2:11" ht="12.75">
      <c r="B308" s="91"/>
      <c r="C308" s="90"/>
      <c r="D308" s="90"/>
      <c r="E308" s="90"/>
      <c r="F308" s="90"/>
      <c r="G308" s="90"/>
      <c r="H308" s="90"/>
      <c r="I308" s="90"/>
      <c r="J308" s="90"/>
      <c r="K308" s="90"/>
    </row>
    <row r="309" spans="2:11" ht="12.75">
      <c r="B309" s="91"/>
      <c r="C309" s="90"/>
      <c r="D309" s="90"/>
      <c r="E309" s="90"/>
      <c r="F309" s="90"/>
      <c r="G309" s="90"/>
      <c r="H309" s="90"/>
      <c r="I309" s="90"/>
      <c r="J309" s="90"/>
      <c r="K309" s="90"/>
    </row>
    <row r="310" spans="2:11" ht="12.75">
      <c r="B310" s="91"/>
      <c r="C310" s="90"/>
      <c r="D310" s="90"/>
      <c r="E310" s="90"/>
      <c r="F310" s="90"/>
      <c r="G310" s="90"/>
      <c r="H310" s="90"/>
      <c r="I310" s="90"/>
      <c r="J310" s="90"/>
      <c r="K310" s="90"/>
    </row>
    <row r="311" spans="2:11" ht="12.75">
      <c r="B311" s="91"/>
      <c r="C311" s="90"/>
      <c r="D311" s="90"/>
      <c r="E311" s="90"/>
      <c r="F311" s="90"/>
      <c r="G311" s="90"/>
      <c r="H311" s="90"/>
      <c r="I311" s="90"/>
      <c r="J311" s="90"/>
      <c r="K311" s="90"/>
    </row>
  </sheetData>
  <mergeCells count="4">
    <mergeCell ref="B6:K6"/>
    <mergeCell ref="B20:K20"/>
    <mergeCell ref="B34:K34"/>
    <mergeCell ref="B3:K3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1"/>
  <dimension ref="B1:N63"/>
  <sheetViews>
    <sheetView showGridLines="0" workbookViewId="0" topLeftCell="A2">
      <selection activeCell="O10" sqref="O10"/>
    </sheetView>
  </sheetViews>
  <sheetFormatPr defaultColWidth="9.00390625" defaultRowHeight="12.75"/>
  <cols>
    <col min="1" max="1" width="0.875" style="0" customWidth="1"/>
    <col min="2" max="2" width="7.375" style="49" customWidth="1"/>
    <col min="3" max="3" width="9.875" style="0" customWidth="1"/>
    <col min="4" max="10" width="6.25390625" style="0" customWidth="1"/>
    <col min="11" max="11" width="8.00390625" style="0" customWidth="1"/>
    <col min="12" max="12" width="6.25390625" style="0" customWidth="1"/>
    <col min="13" max="13" width="9.25390625" style="0" customWidth="1"/>
    <col min="14" max="14" width="10.625" style="0" bestFit="1" customWidth="1"/>
  </cols>
  <sheetData>
    <row r="1" spans="2:12" ht="12" customHeight="1">
      <c r="B1" s="51" t="s">
        <v>63</v>
      </c>
      <c r="C1" s="50"/>
      <c r="D1" s="50"/>
      <c r="E1" s="50"/>
      <c r="F1" s="50"/>
      <c r="G1" s="54"/>
      <c r="H1" s="50"/>
      <c r="I1" s="50"/>
      <c r="J1" s="50"/>
      <c r="K1" s="50"/>
      <c r="L1" s="54" t="s">
        <v>64</v>
      </c>
    </row>
    <row r="2" ht="12" customHeight="1">
      <c r="B2" s="1"/>
    </row>
    <row r="3" spans="2:12" ht="30" customHeight="1">
      <c r="B3" s="172" t="s">
        <v>72</v>
      </c>
      <c r="C3" s="172"/>
      <c r="D3" s="172"/>
      <c r="E3" s="172"/>
      <c r="F3" s="172"/>
      <c r="G3" s="172"/>
      <c r="H3" s="173"/>
      <c r="I3" s="173"/>
      <c r="J3" s="173"/>
      <c r="K3" s="173"/>
      <c r="L3" s="173"/>
    </row>
    <row r="4" spans="2:12" ht="12" customHeight="1" thickBot="1">
      <c r="B4" s="1"/>
      <c r="G4" s="15"/>
      <c r="L4" s="56" t="s">
        <v>3</v>
      </c>
    </row>
    <row r="5" spans="2:13" ht="50.25" customHeight="1" thickBot="1">
      <c r="B5" s="65" t="s">
        <v>59</v>
      </c>
      <c r="C5" s="66" t="s">
        <v>66</v>
      </c>
      <c r="D5" s="67" t="s">
        <v>51</v>
      </c>
      <c r="E5" s="68" t="s">
        <v>52</v>
      </c>
      <c r="F5" s="68" t="s">
        <v>53</v>
      </c>
      <c r="G5" s="68" t="s">
        <v>54</v>
      </c>
      <c r="H5" s="68" t="s">
        <v>55</v>
      </c>
      <c r="I5" s="68" t="s">
        <v>56</v>
      </c>
      <c r="J5" s="68" t="s">
        <v>57</v>
      </c>
      <c r="K5" s="69" t="s">
        <v>65</v>
      </c>
      <c r="L5" s="69" t="s">
        <v>6</v>
      </c>
      <c r="M5" s="52"/>
    </row>
    <row r="6" spans="2:12" ht="12" customHeight="1" thickBot="1">
      <c r="B6" s="168" t="s">
        <v>50</v>
      </c>
      <c r="C6" s="169"/>
      <c r="D6" s="169"/>
      <c r="E6" s="169"/>
      <c r="F6" s="169"/>
      <c r="G6" s="169"/>
      <c r="H6" s="170"/>
      <c r="I6" s="170"/>
      <c r="J6" s="170"/>
      <c r="K6" s="170"/>
      <c r="L6" s="171"/>
    </row>
    <row r="7" spans="2:14" ht="12" customHeight="1">
      <c r="B7" s="77" t="s">
        <v>6</v>
      </c>
      <c r="C7" s="117">
        <v>32.50511380863621</v>
      </c>
      <c r="D7" s="93">
        <v>0.7061488303139561</v>
      </c>
      <c r="E7" s="94">
        <v>0.5587671604774214</v>
      </c>
      <c r="F7" s="95">
        <v>3.294667212196748</v>
      </c>
      <c r="G7" s="95">
        <v>4.4695672242670055</v>
      </c>
      <c r="H7" s="97">
        <v>6.3457389994794315</v>
      </c>
      <c r="I7" s="97">
        <v>4.978262025712492</v>
      </c>
      <c r="J7" s="97">
        <v>12.151962356189154</v>
      </c>
      <c r="K7" s="98">
        <f>67.2234071152514+0.3</f>
        <v>67.5234071152514</v>
      </c>
      <c r="L7" s="99">
        <f>SUM(D7:K7)</f>
        <v>100.02852092388761</v>
      </c>
      <c r="M7" s="53"/>
      <c r="N7" s="53"/>
    </row>
    <row r="8" spans="2:14" ht="12" customHeight="1">
      <c r="B8" s="77"/>
      <c r="C8" s="118"/>
      <c r="D8" s="100"/>
      <c r="E8" s="101"/>
      <c r="F8" s="102"/>
      <c r="G8" s="102"/>
      <c r="H8" s="104"/>
      <c r="I8" s="104"/>
      <c r="J8" s="104"/>
      <c r="K8" s="105"/>
      <c r="L8" s="106"/>
      <c r="M8" s="53"/>
      <c r="N8" s="53"/>
    </row>
    <row r="9" spans="2:14" ht="12" customHeight="1">
      <c r="B9" s="25" t="s">
        <v>39</v>
      </c>
      <c r="C9" s="118">
        <v>92.33646350289067</v>
      </c>
      <c r="D9" s="108">
        <v>4.541617680368209</v>
      </c>
      <c r="E9" s="101">
        <v>4.816515974689996</v>
      </c>
      <c r="F9" s="109">
        <v>22.7763414691663</v>
      </c>
      <c r="G9" s="109">
        <v>0.21396614202916814</v>
      </c>
      <c r="H9" s="104">
        <v>59.19156109722225</v>
      </c>
      <c r="I9" s="104">
        <v>0.2817018990896361</v>
      </c>
      <c r="J9" s="104">
        <v>0.5147592403251171</v>
      </c>
      <c r="K9" s="105">
        <f>6.09796033704821+1.6</f>
        <v>7.69796033704821</v>
      </c>
      <c r="L9" s="106">
        <f aca="true" t="shared" si="0" ref="L9:L19">SUM(D9:K9)</f>
        <v>100.03442383993891</v>
      </c>
      <c r="M9" s="53"/>
      <c r="N9" s="53"/>
    </row>
    <row r="10" spans="2:14" ht="12" customHeight="1">
      <c r="B10" s="25" t="s">
        <v>40</v>
      </c>
      <c r="C10" s="118">
        <v>52.17130238747884</v>
      </c>
      <c r="D10" s="108">
        <v>2.6660576912160656</v>
      </c>
      <c r="E10" s="101">
        <v>1.5035433642234663</v>
      </c>
      <c r="F10" s="109">
        <v>13.293260495459647</v>
      </c>
      <c r="G10" s="109">
        <v>4.188486542061879</v>
      </c>
      <c r="H10" s="104">
        <v>15.959602855199915</v>
      </c>
      <c r="I10" s="104">
        <v>5.223250674710781</v>
      </c>
      <c r="J10" s="104">
        <v>9.337100764607083</v>
      </c>
      <c r="K10" s="105">
        <f>46.2367912688287+1.6</f>
        <v>47.836791268828705</v>
      </c>
      <c r="L10" s="106">
        <f t="shared" si="0"/>
        <v>100.00809365630755</v>
      </c>
      <c r="M10" s="53"/>
      <c r="N10" s="53"/>
    </row>
    <row r="11" spans="2:14" ht="12" customHeight="1">
      <c r="B11" s="83" t="s">
        <v>41</v>
      </c>
      <c r="C11" s="118">
        <v>34.16255296088532</v>
      </c>
      <c r="D11" s="108">
        <v>0.636424124910585</v>
      </c>
      <c r="E11" s="101">
        <v>0.31577455412727096</v>
      </c>
      <c r="F11" s="109">
        <v>2.306464228472109</v>
      </c>
      <c r="G11" s="109">
        <v>6.3808428327729665</v>
      </c>
      <c r="H11" s="104">
        <v>2.296535679553729</v>
      </c>
      <c r="I11" s="104">
        <v>7.12835709712214</v>
      </c>
      <c r="J11" s="104">
        <v>15.098154443926523</v>
      </c>
      <c r="K11" s="105">
        <f>65.7361386990211+0.1</f>
        <v>65.83613869902109</v>
      </c>
      <c r="L11" s="106">
        <f t="shared" si="0"/>
        <v>99.99869165990641</v>
      </c>
      <c r="M11" s="53"/>
      <c r="N11" s="53"/>
    </row>
    <row r="12" spans="2:14" ht="12" customHeight="1">
      <c r="B12" s="25" t="s">
        <v>42</v>
      </c>
      <c r="C12" s="118">
        <v>32.68264945086777</v>
      </c>
      <c r="D12" s="108">
        <v>0.3269951303128733</v>
      </c>
      <c r="E12" s="101">
        <v>0.060213865067846616</v>
      </c>
      <c r="F12" s="109">
        <v>0.7636276805190726</v>
      </c>
      <c r="G12" s="109">
        <v>6.911045499820692</v>
      </c>
      <c r="H12" s="104">
        <v>0.9487496160994097</v>
      </c>
      <c r="I12" s="104">
        <v>8.048580188712146</v>
      </c>
      <c r="J12" s="104">
        <v>15.623437470335736</v>
      </c>
      <c r="K12" s="105">
        <v>67.31735054913231</v>
      </c>
      <c r="L12" s="106">
        <f t="shared" si="0"/>
        <v>100.00000000000009</v>
      </c>
      <c r="M12" s="53"/>
      <c r="N12" s="53"/>
    </row>
    <row r="13" spans="2:14" ht="12" customHeight="1">
      <c r="B13" s="83" t="s">
        <v>43</v>
      </c>
      <c r="C13" s="118">
        <v>33.74403216067852</v>
      </c>
      <c r="D13" s="108">
        <v>0.0968314578938061</v>
      </c>
      <c r="E13" s="101">
        <v>0.07146254529038454</v>
      </c>
      <c r="F13" s="109">
        <v>0.22303095333080447</v>
      </c>
      <c r="G13" s="109">
        <v>8.601051961399802</v>
      </c>
      <c r="H13" s="104">
        <v>0.3737574021393134</v>
      </c>
      <c r="I13" s="104">
        <v>8.587794536358766</v>
      </c>
      <c r="J13" s="104">
        <v>15.79010330426564</v>
      </c>
      <c r="K13" s="105">
        <v>66.2559678393216</v>
      </c>
      <c r="L13" s="106">
        <f t="shared" si="0"/>
        <v>100.00000000000011</v>
      </c>
      <c r="M13" s="53"/>
      <c r="N13" s="53"/>
    </row>
    <row r="14" spans="2:14" ht="12" customHeight="1">
      <c r="B14" s="25" t="s">
        <v>44</v>
      </c>
      <c r="C14" s="118">
        <v>31.020861493422235</v>
      </c>
      <c r="D14" s="108">
        <v>0.17355834118467028</v>
      </c>
      <c r="E14" s="101">
        <v>0.058650062866355906</v>
      </c>
      <c r="F14" s="109">
        <v>0.18681419862729012</v>
      </c>
      <c r="G14" s="109">
        <v>7.457128926923645</v>
      </c>
      <c r="H14" s="104">
        <v>0.1997989106621908</v>
      </c>
      <c r="I14" s="104">
        <v>8.128195347248942</v>
      </c>
      <c r="J14" s="104">
        <v>14.816715705909141</v>
      </c>
      <c r="K14" s="105">
        <v>68.97913850657787</v>
      </c>
      <c r="L14" s="106">
        <f t="shared" si="0"/>
        <v>100.00000000000011</v>
      </c>
      <c r="M14" s="53"/>
      <c r="N14" s="53"/>
    </row>
    <row r="15" spans="2:14" ht="12" customHeight="1">
      <c r="B15" s="25" t="s">
        <v>45</v>
      </c>
      <c r="C15" s="118">
        <v>29.120570399713145</v>
      </c>
      <c r="D15" s="108">
        <v>0.05671837243714971</v>
      </c>
      <c r="E15" s="101">
        <v>0.04692569724030228</v>
      </c>
      <c r="F15" s="109">
        <v>0.2718455111771576</v>
      </c>
      <c r="G15" s="109">
        <v>6.614544678750074</v>
      </c>
      <c r="H15" s="104">
        <v>0.07398647363344295</v>
      </c>
      <c r="I15" s="104">
        <v>6.704250886228712</v>
      </c>
      <c r="J15" s="104">
        <v>15.352298780246306</v>
      </c>
      <c r="K15" s="105">
        <v>70.87942960028695</v>
      </c>
      <c r="L15" s="106">
        <f t="shared" si="0"/>
        <v>100.0000000000001</v>
      </c>
      <c r="M15" s="53"/>
      <c r="N15" s="53"/>
    </row>
    <row r="16" spans="2:14" ht="12" customHeight="1">
      <c r="B16" s="25" t="s">
        <v>46</v>
      </c>
      <c r="C16" s="118">
        <v>26.765862600405523</v>
      </c>
      <c r="D16" s="108">
        <v>0.01005336666319915</v>
      </c>
      <c r="E16" s="101">
        <v>0</v>
      </c>
      <c r="F16" s="109">
        <v>0</v>
      </c>
      <c r="G16" s="109">
        <v>5.7293732437780465</v>
      </c>
      <c r="H16" s="104">
        <v>0.020779936103468753</v>
      </c>
      <c r="I16" s="104">
        <v>7.108810242711705</v>
      </c>
      <c r="J16" s="104">
        <v>13.896845811149102</v>
      </c>
      <c r="K16" s="105">
        <v>73.23413739959454</v>
      </c>
      <c r="L16" s="106">
        <f t="shared" si="0"/>
        <v>100.00000000000007</v>
      </c>
      <c r="M16" s="53"/>
      <c r="N16" s="53"/>
    </row>
    <row r="17" spans="2:14" ht="12" customHeight="1">
      <c r="B17" s="25" t="s">
        <v>47</v>
      </c>
      <c r="C17" s="118">
        <v>22.493093874947807</v>
      </c>
      <c r="D17" s="108">
        <v>0</v>
      </c>
      <c r="E17" s="101">
        <v>0</v>
      </c>
      <c r="F17" s="109">
        <v>0.04894189644729201</v>
      </c>
      <c r="G17" s="109">
        <v>3.7363438572940186</v>
      </c>
      <c r="H17" s="104">
        <v>0.044829680144574724</v>
      </c>
      <c r="I17" s="104">
        <v>5.127404587678825</v>
      </c>
      <c r="J17" s="104">
        <v>13.535573853383099</v>
      </c>
      <c r="K17" s="105">
        <v>77.50690612505224</v>
      </c>
      <c r="L17" s="106">
        <f t="shared" si="0"/>
        <v>100.00000000000006</v>
      </c>
      <c r="M17" s="53"/>
      <c r="N17" s="53"/>
    </row>
    <row r="18" spans="2:14" ht="12" customHeight="1">
      <c r="B18" s="83" t="s">
        <v>48</v>
      </c>
      <c r="C18" s="118">
        <v>15.48229798958736</v>
      </c>
      <c r="D18" s="108">
        <v>0</v>
      </c>
      <c r="E18" s="101">
        <v>0.044653645199078044</v>
      </c>
      <c r="F18" s="109">
        <v>0.025888220412525125</v>
      </c>
      <c r="G18" s="109">
        <v>1.5244784797342612</v>
      </c>
      <c r="H18" s="104">
        <v>0</v>
      </c>
      <c r="I18" s="104">
        <v>1.0272562186225882</v>
      </c>
      <c r="J18" s="104">
        <v>12.860021425618907</v>
      </c>
      <c r="K18" s="105">
        <v>84.51770201041273</v>
      </c>
      <c r="L18" s="106">
        <f t="shared" si="0"/>
        <v>100.00000000000009</v>
      </c>
      <c r="M18" s="53"/>
      <c r="N18" s="53"/>
    </row>
    <row r="19" spans="2:14" ht="12" customHeight="1" thickBot="1">
      <c r="B19" s="84" t="s">
        <v>49</v>
      </c>
      <c r="C19" s="119">
        <v>9.366049462824233</v>
      </c>
      <c r="D19" s="111">
        <v>0</v>
      </c>
      <c r="E19" s="112">
        <v>0</v>
      </c>
      <c r="F19" s="113">
        <v>0</v>
      </c>
      <c r="G19" s="113">
        <v>0.3888312016641288</v>
      </c>
      <c r="H19" s="114">
        <v>0</v>
      </c>
      <c r="I19" s="114">
        <v>0.1805646468692879</v>
      </c>
      <c r="J19" s="114">
        <v>8.796653614290816</v>
      </c>
      <c r="K19" s="115">
        <v>90.6339505371758</v>
      </c>
      <c r="L19" s="116">
        <f t="shared" si="0"/>
        <v>100.00000000000004</v>
      </c>
      <c r="M19" s="53"/>
      <c r="N19" s="53"/>
    </row>
    <row r="20" spans="2:12" ht="12" customHeight="1" thickBot="1">
      <c r="B20" s="168" t="s">
        <v>61</v>
      </c>
      <c r="C20" s="169"/>
      <c r="D20" s="169"/>
      <c r="E20" s="169"/>
      <c r="F20" s="169"/>
      <c r="G20" s="169"/>
      <c r="H20" s="170"/>
      <c r="I20" s="170"/>
      <c r="J20" s="170"/>
      <c r="K20" s="170"/>
      <c r="L20" s="171"/>
    </row>
    <row r="21" spans="2:14" ht="12" customHeight="1">
      <c r="B21" s="70" t="s">
        <v>6</v>
      </c>
      <c r="C21" s="92">
        <v>34.59326723930026</v>
      </c>
      <c r="D21" s="93">
        <v>0.635385716216799</v>
      </c>
      <c r="E21" s="94">
        <v>0.48658448113865477</v>
      </c>
      <c r="F21" s="95">
        <v>3.3880743819857604</v>
      </c>
      <c r="G21" s="95">
        <v>4.505919493671087</v>
      </c>
      <c r="H21" s="97">
        <v>6.714037144198152</v>
      </c>
      <c r="I21" s="97">
        <v>6.0855748024609</v>
      </c>
      <c r="J21" s="97">
        <v>12.777691219628911</v>
      </c>
      <c r="K21" s="98">
        <f>64.8434722960391+0.6</f>
        <v>65.44347229603909</v>
      </c>
      <c r="L21" s="99">
        <v>100.03673953533936</v>
      </c>
      <c r="M21" s="53"/>
      <c r="N21" s="53"/>
    </row>
    <row r="22" spans="2:14" ht="12" customHeight="1">
      <c r="B22" s="77"/>
      <c r="C22" s="92"/>
      <c r="D22" s="100"/>
      <c r="E22" s="101"/>
      <c r="F22" s="102"/>
      <c r="G22" s="102"/>
      <c r="H22" s="104"/>
      <c r="I22" s="104"/>
      <c r="J22" s="104"/>
      <c r="K22" s="105"/>
      <c r="L22" s="106"/>
      <c r="M22" s="53"/>
      <c r="N22" s="53"/>
    </row>
    <row r="23" spans="2:14" ht="12" customHeight="1">
      <c r="B23" s="25" t="s">
        <v>39</v>
      </c>
      <c r="C23" s="107">
        <v>90.81826688961529</v>
      </c>
      <c r="D23" s="108">
        <v>3.976183305411117</v>
      </c>
      <c r="E23" s="101">
        <v>3.928242745131582</v>
      </c>
      <c r="F23" s="109">
        <v>22.14196185486779</v>
      </c>
      <c r="G23" s="109">
        <v>0.033774546337450126</v>
      </c>
      <c r="H23" s="104">
        <v>60.09697753788079</v>
      </c>
      <c r="I23" s="104">
        <v>0.28600065594677393</v>
      </c>
      <c r="J23" s="104">
        <v>0.3551262440397924</v>
      </c>
      <c r="K23" s="105">
        <f>6.12329852029163+3.1</f>
        <v>9.22329852029163</v>
      </c>
      <c r="L23" s="106">
        <v>100.04156540990694</v>
      </c>
      <c r="M23" s="53"/>
      <c r="N23" s="53"/>
    </row>
    <row r="24" spans="2:14" ht="12" customHeight="1">
      <c r="B24" s="25" t="s">
        <v>40</v>
      </c>
      <c r="C24" s="107">
        <v>50.43072539872511</v>
      </c>
      <c r="D24" s="108">
        <v>2.546505588730207</v>
      </c>
      <c r="E24" s="101">
        <v>1.1041435436899414</v>
      </c>
      <c r="F24" s="109">
        <v>12.367013149542833</v>
      </c>
      <c r="G24" s="109">
        <v>3.59243732102187</v>
      </c>
      <c r="H24" s="104">
        <v>15.16958744259688</v>
      </c>
      <c r="I24" s="104">
        <v>5.836012291282193</v>
      </c>
      <c r="J24" s="104">
        <v>9.815026061861182</v>
      </c>
      <c r="K24" s="105">
        <f>46.4504553618249+3.1</f>
        <v>49.5504553618249</v>
      </c>
      <c r="L24" s="106">
        <v>99.98118076055002</v>
      </c>
      <c r="M24" s="53"/>
      <c r="N24" s="53"/>
    </row>
    <row r="25" spans="2:14" ht="12" customHeight="1">
      <c r="B25" s="83" t="s">
        <v>41</v>
      </c>
      <c r="C25" s="107">
        <v>37.22910186412003</v>
      </c>
      <c r="D25" s="108">
        <v>0.2797412559920277</v>
      </c>
      <c r="E25" s="101">
        <v>0.3998152074617801</v>
      </c>
      <c r="F25" s="109">
        <v>2.276061634494701</v>
      </c>
      <c r="G25" s="109">
        <v>6.3639538657249375</v>
      </c>
      <c r="H25" s="104">
        <v>2.586424338464753</v>
      </c>
      <c r="I25" s="104">
        <v>8.824145936147632</v>
      </c>
      <c r="J25" s="104">
        <v>16.498959625834203</v>
      </c>
      <c r="K25" s="105">
        <f>62.5718226561258+0.2</f>
        <v>62.771822656125806</v>
      </c>
      <c r="L25" s="106">
        <v>100.00092452024583</v>
      </c>
      <c r="M25" s="53"/>
      <c r="N25" s="53"/>
    </row>
    <row r="26" spans="2:14" ht="12" customHeight="1">
      <c r="B26" s="25" t="s">
        <v>42</v>
      </c>
      <c r="C26" s="107">
        <v>34.84985745455577</v>
      </c>
      <c r="D26" s="108">
        <v>0.3051174021752064</v>
      </c>
      <c r="E26" s="101">
        <v>0.042847962264696456</v>
      </c>
      <c r="F26" s="109">
        <v>0.9303544857476759</v>
      </c>
      <c r="G26" s="109">
        <v>6.9912956365691805</v>
      </c>
      <c r="H26" s="104">
        <v>0.6644162591578473</v>
      </c>
      <c r="I26" s="104">
        <v>10.31966628997467</v>
      </c>
      <c r="J26" s="104">
        <v>15.596159418666488</v>
      </c>
      <c r="K26" s="105">
        <v>65.15014254544441</v>
      </c>
      <c r="L26" s="106">
        <v>100</v>
      </c>
      <c r="M26" s="53"/>
      <c r="N26" s="53"/>
    </row>
    <row r="27" spans="2:14" ht="12" customHeight="1">
      <c r="B27" s="83" t="s">
        <v>43</v>
      </c>
      <c r="C27" s="107">
        <v>34.141478189646776</v>
      </c>
      <c r="D27" s="108">
        <v>0</v>
      </c>
      <c r="E27" s="101">
        <v>0.07461928635311917</v>
      </c>
      <c r="F27" s="109">
        <v>0.2733767326253166</v>
      </c>
      <c r="G27" s="109">
        <v>8.142049837383162</v>
      </c>
      <c r="H27" s="104">
        <v>0.3121794381862069</v>
      </c>
      <c r="I27" s="104">
        <v>9.422563144212189</v>
      </c>
      <c r="J27" s="104">
        <v>15.916689750886787</v>
      </c>
      <c r="K27" s="105">
        <v>65.8585218103534</v>
      </c>
      <c r="L27" s="106">
        <v>100</v>
      </c>
      <c r="M27" s="53"/>
      <c r="N27" s="53"/>
    </row>
    <row r="28" spans="2:14" ht="12" customHeight="1">
      <c r="B28" s="25" t="s">
        <v>44</v>
      </c>
      <c r="C28" s="107">
        <v>30.167925623613602</v>
      </c>
      <c r="D28" s="108">
        <v>0.17769903647367014</v>
      </c>
      <c r="E28" s="101">
        <v>0.057994917596583755</v>
      </c>
      <c r="F28" s="109">
        <v>0.2012443199872422</v>
      </c>
      <c r="G28" s="109">
        <v>7.221021691086285</v>
      </c>
      <c r="H28" s="104">
        <v>0</v>
      </c>
      <c r="I28" s="104">
        <v>8.047552185019265</v>
      </c>
      <c r="J28" s="104">
        <v>14.462413473450555</v>
      </c>
      <c r="K28" s="105">
        <v>69.83207437638657</v>
      </c>
      <c r="L28" s="106">
        <v>100</v>
      </c>
      <c r="M28" s="53"/>
      <c r="N28" s="53"/>
    </row>
    <row r="29" spans="2:14" ht="12" customHeight="1">
      <c r="B29" s="25" t="s">
        <v>45</v>
      </c>
      <c r="C29" s="107">
        <v>29.179558651670856</v>
      </c>
      <c r="D29" s="108">
        <v>0</v>
      </c>
      <c r="E29" s="101">
        <v>0.03400507326994096</v>
      </c>
      <c r="F29" s="109">
        <v>0.42502870471876963</v>
      </c>
      <c r="G29" s="109">
        <v>6.093466995760954</v>
      </c>
      <c r="H29" s="104">
        <v>0</v>
      </c>
      <c r="I29" s="104">
        <v>7.03917335030398</v>
      </c>
      <c r="J29" s="104">
        <v>15.58788452761721</v>
      </c>
      <c r="K29" s="105">
        <v>70.82044134832927</v>
      </c>
      <c r="L29" s="106">
        <v>100</v>
      </c>
      <c r="M29" s="53"/>
      <c r="N29" s="53"/>
    </row>
    <row r="30" spans="2:14" ht="12" customHeight="1">
      <c r="B30" s="25" t="s">
        <v>46</v>
      </c>
      <c r="C30" s="107">
        <v>27.32973195278481</v>
      </c>
      <c r="D30" s="108">
        <v>0</v>
      </c>
      <c r="E30" s="101">
        <v>0</v>
      </c>
      <c r="F30" s="109">
        <v>0</v>
      </c>
      <c r="G30" s="109">
        <v>5.045003295529306</v>
      </c>
      <c r="H30" s="104">
        <v>0</v>
      </c>
      <c r="I30" s="104">
        <v>8.182781113752625</v>
      </c>
      <c r="J30" s="104">
        <v>14.101947543502883</v>
      </c>
      <c r="K30" s="105">
        <v>72.67026804721526</v>
      </c>
      <c r="L30" s="106">
        <v>100</v>
      </c>
      <c r="M30" s="53"/>
      <c r="N30" s="53"/>
    </row>
    <row r="31" spans="2:14" ht="12" customHeight="1">
      <c r="B31" s="25" t="s">
        <v>47</v>
      </c>
      <c r="C31" s="107">
        <v>24.708461084912624</v>
      </c>
      <c r="D31" s="108">
        <v>0</v>
      </c>
      <c r="E31" s="101">
        <v>0</v>
      </c>
      <c r="F31" s="109">
        <v>0.10144398549891825</v>
      </c>
      <c r="G31" s="109">
        <v>4.615269923006241</v>
      </c>
      <c r="H31" s="104">
        <v>0.09292041691529117</v>
      </c>
      <c r="I31" s="104">
        <v>7.393989455175634</v>
      </c>
      <c r="J31" s="104">
        <v>12.50483730431654</v>
      </c>
      <c r="K31" s="105">
        <v>75.29153891508751</v>
      </c>
      <c r="L31" s="106">
        <v>100</v>
      </c>
      <c r="M31" s="53"/>
      <c r="N31" s="53"/>
    </row>
    <row r="32" spans="2:14" ht="12" customHeight="1">
      <c r="B32" s="83" t="s">
        <v>48</v>
      </c>
      <c r="C32" s="107">
        <v>18.107685182446495</v>
      </c>
      <c r="D32" s="108">
        <v>0</v>
      </c>
      <c r="E32" s="101">
        <v>0</v>
      </c>
      <c r="F32" s="109">
        <v>0</v>
      </c>
      <c r="G32" s="109">
        <v>1.435981354060704</v>
      </c>
      <c r="H32" s="104">
        <v>0</v>
      </c>
      <c r="I32" s="104">
        <v>1.9948012365789944</v>
      </c>
      <c r="J32" s="104">
        <v>14.676902591806797</v>
      </c>
      <c r="K32" s="105">
        <v>81.89231481755363</v>
      </c>
      <c r="L32" s="106">
        <v>100</v>
      </c>
      <c r="M32" s="53"/>
      <c r="N32" s="53"/>
    </row>
    <row r="33" spans="2:14" ht="12" customHeight="1" thickBot="1">
      <c r="B33" s="84" t="s">
        <v>49</v>
      </c>
      <c r="C33" s="107">
        <v>11.714014057937977</v>
      </c>
      <c r="D33" s="111">
        <v>0</v>
      </c>
      <c r="E33" s="112">
        <v>0</v>
      </c>
      <c r="F33" s="113">
        <v>0</v>
      </c>
      <c r="G33" s="113">
        <v>0.5566543049157665</v>
      </c>
      <c r="H33" s="114">
        <v>0</v>
      </c>
      <c r="I33" s="114">
        <v>0.2004270461784808</v>
      </c>
      <c r="J33" s="114">
        <v>10.956932706843729</v>
      </c>
      <c r="K33" s="115">
        <v>88.28598594206206</v>
      </c>
      <c r="L33" s="106">
        <v>100</v>
      </c>
      <c r="M33" s="53"/>
      <c r="N33" s="53"/>
    </row>
    <row r="34" spans="2:12" ht="12" customHeight="1" thickBot="1">
      <c r="B34" s="168" t="s">
        <v>60</v>
      </c>
      <c r="C34" s="169"/>
      <c r="D34" s="169"/>
      <c r="E34" s="169"/>
      <c r="F34" s="169"/>
      <c r="G34" s="169"/>
      <c r="H34" s="170"/>
      <c r="I34" s="170"/>
      <c r="J34" s="170"/>
      <c r="K34" s="170"/>
      <c r="L34" s="171"/>
    </row>
    <row r="35" spans="2:13" ht="12" customHeight="1">
      <c r="B35" s="70" t="s">
        <v>6</v>
      </c>
      <c r="C35" s="92">
        <v>30.56225526320877</v>
      </c>
      <c r="D35" s="93">
        <v>0.7719882072992963</v>
      </c>
      <c r="E35" s="94">
        <v>0.6259273285597914</v>
      </c>
      <c r="F35" s="95">
        <v>3.207759365597055</v>
      </c>
      <c r="G35" s="95">
        <v>4.435744366128207</v>
      </c>
      <c r="H35" s="96">
        <v>6.003067245946311</v>
      </c>
      <c r="I35" s="97">
        <v>3.9479966921529406</v>
      </c>
      <c r="J35" s="97">
        <v>11.569772057525164</v>
      </c>
      <c r="K35" s="98">
        <v>69.43774473679125</v>
      </c>
      <c r="L35" s="99">
        <v>100</v>
      </c>
      <c r="M35" s="53"/>
    </row>
    <row r="36" spans="2:13" ht="12" customHeight="1">
      <c r="B36" s="77"/>
      <c r="C36" s="92"/>
      <c r="D36" s="100"/>
      <c r="E36" s="101"/>
      <c r="F36" s="102"/>
      <c r="G36" s="102"/>
      <c r="H36" s="103"/>
      <c r="I36" s="104"/>
      <c r="J36" s="104"/>
      <c r="K36" s="105"/>
      <c r="L36" s="106"/>
      <c r="M36" s="53"/>
    </row>
    <row r="37" spans="2:13" ht="12" customHeight="1">
      <c r="B37" s="25" t="s">
        <v>39</v>
      </c>
      <c r="C37" s="107">
        <v>93.92861207921538</v>
      </c>
      <c r="D37" s="108">
        <v>5.134594589433163</v>
      </c>
      <c r="E37" s="101">
        <v>5.7480573478310495</v>
      </c>
      <c r="F37" s="109">
        <v>23.441621967701764</v>
      </c>
      <c r="G37" s="109">
        <v>0.4029349422738944</v>
      </c>
      <c r="H37" s="109">
        <v>58.2420414603254</v>
      </c>
      <c r="I37" s="104">
        <v>0.2771937480700889</v>
      </c>
      <c r="J37" s="104">
        <v>0.6821680235800167</v>
      </c>
      <c r="K37" s="105">
        <v>6.071387920784832</v>
      </c>
      <c r="L37" s="106">
        <v>100</v>
      </c>
      <c r="M37" s="53"/>
    </row>
    <row r="38" spans="2:13" ht="12" customHeight="1">
      <c r="B38" s="25" t="s">
        <v>40</v>
      </c>
      <c r="C38" s="107">
        <v>53.98596749233269</v>
      </c>
      <c r="D38" s="108">
        <v>2.7906985603041714</v>
      </c>
      <c r="E38" s="101">
        <v>1.9199437428852595</v>
      </c>
      <c r="F38" s="109">
        <v>14.258933802620916</v>
      </c>
      <c r="G38" s="109">
        <v>4.809906754546146</v>
      </c>
      <c r="H38" s="109">
        <v>16.78324548107068</v>
      </c>
      <c r="I38" s="104">
        <v>4.584406699195513</v>
      </c>
      <c r="J38" s="104">
        <v>8.838832451710006</v>
      </c>
      <c r="K38" s="105">
        <v>46.0140325076675</v>
      </c>
      <c r="L38" s="106">
        <v>100</v>
      </c>
      <c r="M38" s="53"/>
    </row>
    <row r="39" spans="2:13" ht="12" customHeight="1">
      <c r="B39" s="83" t="s">
        <v>41</v>
      </c>
      <c r="C39" s="107">
        <v>30.984931315399443</v>
      </c>
      <c r="D39" s="108">
        <v>1.0060263196299253</v>
      </c>
      <c r="E39" s="101">
        <v>0.22868988417312097</v>
      </c>
      <c r="F39" s="109">
        <v>2.3379680276124706</v>
      </c>
      <c r="G39" s="109">
        <v>6.398343531100386</v>
      </c>
      <c r="H39" s="109">
        <v>1.9961470321185453</v>
      </c>
      <c r="I39" s="104">
        <v>5.371145491797046</v>
      </c>
      <c r="J39" s="104">
        <v>13.64661102896795</v>
      </c>
      <c r="K39" s="105">
        <v>69.0150686846007</v>
      </c>
      <c r="L39" s="106">
        <v>100</v>
      </c>
      <c r="M39" s="53"/>
    </row>
    <row r="40" spans="2:13" ht="12" customHeight="1">
      <c r="B40" s="25" t="s">
        <v>42</v>
      </c>
      <c r="C40" s="107">
        <v>30.428533165560296</v>
      </c>
      <c r="D40" s="108">
        <v>0.34975018806311603</v>
      </c>
      <c r="E40" s="101">
        <v>0.07827616654103094</v>
      </c>
      <c r="F40" s="109">
        <v>0.5902148810907256</v>
      </c>
      <c r="G40" s="109">
        <v>6.8275772125888965</v>
      </c>
      <c r="H40" s="109">
        <v>1.2444851658240144</v>
      </c>
      <c r="I40" s="104">
        <v>5.686420138786129</v>
      </c>
      <c r="J40" s="104">
        <v>15.651809412666386</v>
      </c>
      <c r="K40" s="105">
        <v>69.57146683443992</v>
      </c>
      <c r="L40" s="106">
        <v>100</v>
      </c>
      <c r="M40" s="53"/>
    </row>
    <row r="41" spans="2:13" ht="12" customHeight="1">
      <c r="B41" s="83" t="s">
        <v>43</v>
      </c>
      <c r="C41" s="107">
        <v>33.33171934593428</v>
      </c>
      <c r="D41" s="108">
        <v>0.1972849737174287</v>
      </c>
      <c r="E41" s="101">
        <v>0.06818772380993729</v>
      </c>
      <c r="F41" s="109">
        <v>0.17080194999846326</v>
      </c>
      <c r="G41" s="109">
        <v>9.07722342603427</v>
      </c>
      <c r="H41" s="109">
        <v>0.4376387389579378</v>
      </c>
      <c r="I41" s="104">
        <v>7.721800742791929</v>
      </c>
      <c r="J41" s="104">
        <v>15.658781790624317</v>
      </c>
      <c r="K41" s="105">
        <v>66.66828065406595</v>
      </c>
      <c r="L41" s="106">
        <v>100</v>
      </c>
      <c r="M41" s="53"/>
    </row>
    <row r="42" spans="2:13" ht="12" customHeight="1">
      <c r="B42" s="25" t="s">
        <v>44</v>
      </c>
      <c r="C42" s="107">
        <v>31.89373320697425</v>
      </c>
      <c r="D42" s="108">
        <v>0.1693208645816647</v>
      </c>
      <c r="E42" s="101">
        <v>0.05932052097993804</v>
      </c>
      <c r="F42" s="109">
        <v>0.17204679910284376</v>
      </c>
      <c r="G42" s="109">
        <v>7.698754745255811</v>
      </c>
      <c r="H42" s="109">
        <v>0.4042677619424449</v>
      </c>
      <c r="I42" s="104">
        <v>8.210723398528431</v>
      </c>
      <c r="J42" s="104">
        <v>15.179299116583117</v>
      </c>
      <c r="K42" s="105">
        <v>68.10626679302597</v>
      </c>
      <c r="L42" s="106">
        <v>100</v>
      </c>
      <c r="M42" s="53"/>
    </row>
    <row r="43" spans="2:13" ht="12" customHeight="1">
      <c r="B43" s="25" t="s">
        <v>45</v>
      </c>
      <c r="C43" s="107">
        <v>29.061716743424604</v>
      </c>
      <c r="D43" s="108">
        <v>0.11330732847302848</v>
      </c>
      <c r="E43" s="101">
        <v>0.05981683974666774</v>
      </c>
      <c r="F43" s="109">
        <v>0.11901184137526163</v>
      </c>
      <c r="G43" s="109">
        <v>7.134433399580796</v>
      </c>
      <c r="H43" s="109">
        <v>0.14780412960253952</v>
      </c>
      <c r="I43" s="104">
        <v>6.370092627086418</v>
      </c>
      <c r="J43" s="104">
        <v>15.117250577559894</v>
      </c>
      <c r="K43" s="105">
        <v>70.9382832565756</v>
      </c>
      <c r="L43" s="106">
        <v>100</v>
      </c>
      <c r="M43" s="53"/>
    </row>
    <row r="44" spans="2:13" ht="12" customHeight="1">
      <c r="B44" s="25" t="s">
        <v>46</v>
      </c>
      <c r="C44" s="107">
        <v>26.217799361170485</v>
      </c>
      <c r="D44" s="108">
        <v>0.01982492221130918</v>
      </c>
      <c r="E44" s="101">
        <v>0</v>
      </c>
      <c r="F44" s="109">
        <v>0</v>
      </c>
      <c r="G44" s="109">
        <v>6.394559264422196</v>
      </c>
      <c r="H44" s="109">
        <v>0.040977379081899565</v>
      </c>
      <c r="I44" s="104">
        <v>6.0649444040326665</v>
      </c>
      <c r="J44" s="104">
        <v>13.697493391422416</v>
      </c>
      <c r="K44" s="105">
        <v>73.78220063882964</v>
      </c>
      <c r="L44" s="106">
        <v>100</v>
      </c>
      <c r="M44" s="53"/>
    </row>
    <row r="45" spans="2:13" ht="12" customHeight="1">
      <c r="B45" s="25" t="s">
        <v>47</v>
      </c>
      <c r="C45" s="107">
        <v>20.427951810291972</v>
      </c>
      <c r="D45" s="108">
        <v>0</v>
      </c>
      <c r="E45" s="101">
        <v>0</v>
      </c>
      <c r="F45" s="109">
        <v>0</v>
      </c>
      <c r="G45" s="109">
        <v>2.9170182024498237</v>
      </c>
      <c r="H45" s="109">
        <v>0</v>
      </c>
      <c r="I45" s="104">
        <v>3.0145179601591816</v>
      </c>
      <c r="J45" s="104">
        <v>14.496415647682968</v>
      </c>
      <c r="K45" s="105">
        <v>79.57204818970811</v>
      </c>
      <c r="L45" s="106">
        <v>100</v>
      </c>
      <c r="M45" s="53"/>
    </row>
    <row r="46" spans="2:13" ht="12" customHeight="1">
      <c r="B46" s="83" t="s">
        <v>48</v>
      </c>
      <c r="C46" s="107">
        <v>13.185133242957</v>
      </c>
      <c r="D46" s="108">
        <v>0</v>
      </c>
      <c r="E46" s="101">
        <v>0.08372475053503309</v>
      </c>
      <c r="F46" s="109">
        <v>0.04853992963332295</v>
      </c>
      <c r="G46" s="109">
        <v>1.601911811407568</v>
      </c>
      <c r="H46" s="109">
        <v>0</v>
      </c>
      <c r="I46" s="104">
        <v>0.18067240345329036</v>
      </c>
      <c r="J46" s="104">
        <v>11.270284347927786</v>
      </c>
      <c r="K46" s="105">
        <v>86.81486675704319</v>
      </c>
      <c r="L46" s="106">
        <v>100</v>
      </c>
      <c r="M46" s="53"/>
    </row>
    <row r="47" spans="2:13" ht="12" customHeight="1" thickBot="1">
      <c r="B47" s="84" t="s">
        <v>49</v>
      </c>
      <c r="C47" s="110">
        <v>7.88229722475114</v>
      </c>
      <c r="D47" s="111">
        <v>0</v>
      </c>
      <c r="E47" s="112">
        <v>0</v>
      </c>
      <c r="F47" s="113">
        <v>0</v>
      </c>
      <c r="G47" s="113">
        <v>0.282778535636639</v>
      </c>
      <c r="H47" s="113">
        <v>0</v>
      </c>
      <c r="I47" s="114">
        <v>0.16801297573684365</v>
      </c>
      <c r="J47" s="114">
        <v>7.431505713377658</v>
      </c>
      <c r="K47" s="115">
        <v>92.11770277524889</v>
      </c>
      <c r="L47" s="116">
        <v>100</v>
      </c>
      <c r="M47" s="53"/>
    </row>
    <row r="48" spans="2:12" ht="12" customHeight="1">
      <c r="B48" s="51" t="s">
        <v>67</v>
      </c>
      <c r="C48" s="50"/>
      <c r="D48" s="50"/>
      <c r="E48" s="50"/>
      <c r="F48" s="90"/>
      <c r="G48" s="90"/>
      <c r="H48" s="90"/>
      <c r="I48" s="90"/>
      <c r="J48" s="90"/>
      <c r="K48" s="90"/>
      <c r="L48" s="90"/>
    </row>
    <row r="49" spans="2:12" ht="12" customHeight="1">
      <c r="B49" s="50" t="s">
        <v>68</v>
      </c>
      <c r="C49" s="50"/>
      <c r="D49" s="50"/>
      <c r="E49" s="50"/>
      <c r="F49" s="90"/>
      <c r="G49" s="90"/>
      <c r="H49" s="90"/>
      <c r="I49" s="90"/>
      <c r="J49" s="90"/>
      <c r="K49" s="90"/>
      <c r="L49" s="90"/>
    </row>
    <row r="50" spans="2:12" ht="12" customHeight="1">
      <c r="B50" s="50" t="s">
        <v>69</v>
      </c>
      <c r="C50" s="50"/>
      <c r="D50" s="50"/>
      <c r="E50" s="50"/>
      <c r="F50" s="90"/>
      <c r="G50" s="90"/>
      <c r="H50" s="90"/>
      <c r="I50" s="90"/>
      <c r="J50" s="90"/>
      <c r="K50" s="90"/>
      <c r="L50" s="90"/>
    </row>
    <row r="51" spans="2:12" ht="12" customHeight="1">
      <c r="B51" s="50"/>
      <c r="C51" s="50"/>
      <c r="D51" s="50"/>
      <c r="E51" s="50"/>
      <c r="F51" s="90"/>
      <c r="G51" s="90"/>
      <c r="H51" s="90"/>
      <c r="I51" s="90"/>
      <c r="J51" s="90"/>
      <c r="K51" s="90"/>
      <c r="L51" s="90"/>
    </row>
    <row r="52" spans="2:12" ht="12" customHeight="1">
      <c r="B52" s="50" t="s">
        <v>70</v>
      </c>
      <c r="C52" s="50"/>
      <c r="D52" s="50"/>
      <c r="E52" s="50"/>
      <c r="F52" s="90"/>
      <c r="G52" s="90"/>
      <c r="H52" s="90"/>
      <c r="I52" s="90"/>
      <c r="J52" s="90"/>
      <c r="K52" s="90"/>
      <c r="L52" s="90"/>
    </row>
    <row r="53" spans="2:12" ht="12" customHeight="1">
      <c r="B53" s="50" t="s">
        <v>71</v>
      </c>
      <c r="C53" s="50"/>
      <c r="D53" s="50"/>
      <c r="E53" s="50"/>
      <c r="F53" s="90"/>
      <c r="G53" s="90"/>
      <c r="H53" s="90"/>
      <c r="I53" s="90"/>
      <c r="J53" s="90"/>
      <c r="K53" s="90"/>
      <c r="L53" s="90"/>
    </row>
    <row r="54" spans="2:12" ht="12" customHeight="1">
      <c r="B54" s="91"/>
      <c r="C54" s="90"/>
      <c r="D54" s="90"/>
      <c r="E54" s="90"/>
      <c r="F54" s="90"/>
      <c r="G54" s="90"/>
      <c r="H54" s="90"/>
      <c r="I54" s="90"/>
      <c r="J54" s="90"/>
      <c r="K54" s="90"/>
      <c r="L54" s="90"/>
    </row>
    <row r="55" spans="2:12" ht="12" customHeight="1">
      <c r="B55" s="91"/>
      <c r="C55" s="90"/>
      <c r="D55" s="90"/>
      <c r="E55" s="90"/>
      <c r="F55" s="90"/>
      <c r="G55" s="90"/>
      <c r="H55" s="90"/>
      <c r="I55" s="90"/>
      <c r="J55" s="90"/>
      <c r="K55" s="90"/>
      <c r="L55" s="90"/>
    </row>
    <row r="56" spans="2:12" ht="12" customHeight="1">
      <c r="B56" s="91"/>
      <c r="C56" s="90"/>
      <c r="D56" s="90"/>
      <c r="E56" s="90"/>
      <c r="F56" s="90"/>
      <c r="G56" s="90"/>
      <c r="H56" s="90"/>
      <c r="I56" s="90"/>
      <c r="J56" s="90"/>
      <c r="K56" s="90"/>
      <c r="L56" s="90"/>
    </row>
    <row r="57" spans="2:12" ht="12" customHeight="1">
      <c r="B57" s="91"/>
      <c r="C57" s="90"/>
      <c r="D57" s="90"/>
      <c r="E57" s="90"/>
      <c r="F57" s="90"/>
      <c r="G57" s="90"/>
      <c r="H57" s="90"/>
      <c r="I57" s="90"/>
      <c r="J57" s="90"/>
      <c r="K57" s="90"/>
      <c r="L57" s="90"/>
    </row>
    <row r="58" spans="2:12" ht="12" customHeight="1">
      <c r="B58" s="91"/>
      <c r="C58" s="90"/>
      <c r="D58" s="90"/>
      <c r="E58" s="90"/>
      <c r="F58" s="90"/>
      <c r="G58" s="90"/>
      <c r="H58" s="90"/>
      <c r="I58" s="90"/>
      <c r="J58" s="90"/>
      <c r="K58" s="90"/>
      <c r="L58" s="90"/>
    </row>
    <row r="59" spans="2:12" ht="12" customHeight="1">
      <c r="B59" s="91"/>
      <c r="C59" s="90"/>
      <c r="D59" s="90"/>
      <c r="E59" s="90"/>
      <c r="F59" s="90"/>
      <c r="G59" s="90"/>
      <c r="H59" s="90"/>
      <c r="I59" s="90"/>
      <c r="J59" s="90"/>
      <c r="K59" s="90"/>
      <c r="L59" s="90"/>
    </row>
    <row r="60" spans="2:12" ht="12" customHeight="1">
      <c r="B60" s="91"/>
      <c r="C60" s="90"/>
      <c r="D60" s="90"/>
      <c r="E60" s="90"/>
      <c r="F60" s="90"/>
      <c r="G60" s="90"/>
      <c r="H60" s="90"/>
      <c r="I60" s="90"/>
      <c r="J60" s="90"/>
      <c r="K60" s="90"/>
      <c r="L60" s="90"/>
    </row>
    <row r="61" spans="2:12" ht="12" customHeight="1">
      <c r="B61" s="91"/>
      <c r="C61" s="90"/>
      <c r="D61" s="90"/>
      <c r="E61" s="90"/>
      <c r="F61" s="90"/>
      <c r="G61" s="90"/>
      <c r="H61" s="90"/>
      <c r="I61" s="90"/>
      <c r="J61" s="90"/>
      <c r="K61" s="90"/>
      <c r="L61" s="90"/>
    </row>
    <row r="62" spans="2:12" ht="12" customHeight="1">
      <c r="B62" s="91"/>
      <c r="C62" s="90"/>
      <c r="D62" s="90"/>
      <c r="E62" s="90"/>
      <c r="F62" s="90"/>
      <c r="G62" s="90"/>
      <c r="H62" s="90"/>
      <c r="I62" s="90"/>
      <c r="J62" s="90"/>
      <c r="K62" s="90"/>
      <c r="L62" s="90"/>
    </row>
    <row r="63" spans="2:12" ht="12" customHeight="1">
      <c r="B63" s="91"/>
      <c r="C63" s="90"/>
      <c r="D63" s="90"/>
      <c r="E63" s="90"/>
      <c r="F63" s="90"/>
      <c r="G63" s="90"/>
      <c r="H63" s="90"/>
      <c r="I63" s="90"/>
      <c r="J63" s="90"/>
      <c r="K63" s="90"/>
      <c r="L63" s="90"/>
    </row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</sheetData>
  <mergeCells count="4">
    <mergeCell ref="B6:L6"/>
    <mergeCell ref="B20:L20"/>
    <mergeCell ref="B34:L34"/>
    <mergeCell ref="B3:L3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13"/>
  <dimension ref="A1:N55"/>
  <sheetViews>
    <sheetView showGridLines="0" tabSelected="1" workbookViewId="0" topLeftCell="A1">
      <selection activeCell="A2" sqref="A2:IV2"/>
    </sheetView>
  </sheetViews>
  <sheetFormatPr defaultColWidth="9.00390625" defaultRowHeight="12.75"/>
  <cols>
    <col min="1" max="1" width="0.875" style="0" customWidth="1"/>
    <col min="2" max="3" width="7.375" style="49" customWidth="1"/>
    <col min="4" max="4" width="10.25390625" style="0" customWidth="1"/>
    <col min="5" max="9" width="6.25390625" style="0" customWidth="1"/>
    <col min="10" max="10" width="6.375" style="0" customWidth="1"/>
    <col min="11" max="11" width="6.25390625" style="0" customWidth="1"/>
    <col min="12" max="12" width="8.00390625" style="0" customWidth="1"/>
    <col min="13" max="13" width="0.74609375" style="0" customWidth="1"/>
    <col min="14" max="14" width="10.625" style="0" bestFit="1" customWidth="1"/>
  </cols>
  <sheetData>
    <row r="1" spans="2:12" s="50" customFormat="1" ht="12" customHeight="1">
      <c r="B1" s="133" t="s">
        <v>78</v>
      </c>
      <c r="C1" s="133"/>
      <c r="D1" s="132"/>
      <c r="E1" s="132"/>
      <c r="F1" s="132"/>
      <c r="G1" s="132"/>
      <c r="H1" s="132"/>
      <c r="I1" s="160"/>
      <c r="J1" s="132"/>
      <c r="K1" s="132"/>
      <c r="L1" s="160" t="s">
        <v>64</v>
      </c>
    </row>
    <row r="2" spans="2:12" ht="20.25" customHeight="1">
      <c r="B2" s="182" t="s">
        <v>76</v>
      </c>
      <c r="C2" s="182"/>
      <c r="D2" s="182"/>
      <c r="E2" s="182"/>
      <c r="F2" s="182"/>
      <c r="G2" s="182"/>
      <c r="H2" s="182"/>
      <c r="I2" s="182"/>
      <c r="J2" s="183"/>
      <c r="K2" s="183"/>
      <c r="L2" s="183"/>
    </row>
    <row r="3" spans="2:12" ht="15" customHeight="1" thickBot="1">
      <c r="B3" s="121" t="s">
        <v>79</v>
      </c>
      <c r="C3" s="133"/>
      <c r="D3" s="132"/>
      <c r="E3" s="132"/>
      <c r="F3" s="132"/>
      <c r="G3" s="132"/>
      <c r="H3" s="132"/>
      <c r="I3" s="132"/>
      <c r="J3" s="132"/>
      <c r="K3" s="132"/>
      <c r="L3" s="123" t="s">
        <v>77</v>
      </c>
    </row>
    <row r="4" spans="1:13" ht="12" customHeight="1">
      <c r="A4" s="90"/>
      <c r="B4" s="186" t="s">
        <v>59</v>
      </c>
      <c r="C4" s="184" t="s">
        <v>6</v>
      </c>
      <c r="D4" s="188" t="s">
        <v>66</v>
      </c>
      <c r="E4" s="189" t="s">
        <v>75</v>
      </c>
      <c r="F4" s="190"/>
      <c r="G4" s="190"/>
      <c r="H4" s="190"/>
      <c r="I4" s="190"/>
      <c r="J4" s="190"/>
      <c r="K4" s="191"/>
      <c r="L4" s="134"/>
      <c r="M4" s="90"/>
    </row>
    <row r="5" spans="1:13" ht="50.25" customHeight="1" thickBot="1">
      <c r="A5" s="90"/>
      <c r="B5" s="187"/>
      <c r="C5" s="185"/>
      <c r="D5" s="187"/>
      <c r="E5" s="146" t="s">
        <v>51</v>
      </c>
      <c r="F5" s="147" t="s">
        <v>52</v>
      </c>
      <c r="G5" s="147" t="s">
        <v>53</v>
      </c>
      <c r="H5" s="147" t="s">
        <v>55</v>
      </c>
      <c r="I5" s="147" t="s">
        <v>54</v>
      </c>
      <c r="J5" s="147" t="s">
        <v>56</v>
      </c>
      <c r="K5" s="150" t="s">
        <v>57</v>
      </c>
      <c r="L5" s="135" t="s">
        <v>65</v>
      </c>
      <c r="M5" s="145"/>
    </row>
    <row r="6" spans="1:13" ht="12" customHeight="1" thickBot="1">
      <c r="A6" s="90"/>
      <c r="B6" s="174" t="s">
        <v>50</v>
      </c>
      <c r="C6" s="175"/>
      <c r="D6" s="175"/>
      <c r="E6" s="175"/>
      <c r="F6" s="175"/>
      <c r="G6" s="175"/>
      <c r="H6" s="175"/>
      <c r="I6" s="175"/>
      <c r="J6" s="176"/>
      <c r="K6" s="176"/>
      <c r="L6" s="177"/>
      <c r="M6" s="90"/>
    </row>
    <row r="7" spans="1:14" ht="12" customHeight="1">
      <c r="A7" s="90"/>
      <c r="B7" s="153" t="s">
        <v>6</v>
      </c>
      <c r="C7" s="148">
        <v>100</v>
      </c>
      <c r="D7" s="124">
        <v>32.59359860901173</v>
      </c>
      <c r="E7" s="161">
        <v>0.7080710951813733</v>
      </c>
      <c r="F7" s="151">
        <v>0.5602882257763253</v>
      </c>
      <c r="G7" s="151">
        <v>3.30363589239554</v>
      </c>
      <c r="H7" s="151">
        <v>6.363013249060891</v>
      </c>
      <c r="I7" s="125">
        <v>4.481734194853005</v>
      </c>
      <c r="J7" s="125">
        <v>4.991813755577383</v>
      </c>
      <c r="K7" s="136">
        <v>12.185042196167212</v>
      </c>
      <c r="L7" s="141">
        <v>67.40640139098826</v>
      </c>
      <c r="M7" s="120"/>
      <c r="N7" s="53"/>
    </row>
    <row r="8" spans="1:14" ht="12" customHeight="1">
      <c r="A8" s="90"/>
      <c r="B8" s="153"/>
      <c r="C8" s="149"/>
      <c r="D8" s="126"/>
      <c r="E8" s="162"/>
      <c r="F8" s="129"/>
      <c r="G8" s="152"/>
      <c r="H8" s="152"/>
      <c r="I8" s="128"/>
      <c r="J8" s="127"/>
      <c r="K8" s="137"/>
      <c r="L8" s="143"/>
      <c r="M8" s="120"/>
      <c r="N8" s="53"/>
    </row>
    <row r="9" spans="1:14" ht="12" customHeight="1">
      <c r="A9" s="90"/>
      <c r="B9" s="154" t="s">
        <v>39</v>
      </c>
      <c r="C9" s="149">
        <v>100</v>
      </c>
      <c r="D9" s="126">
        <v>93.80505305038008</v>
      </c>
      <c r="E9" s="162">
        <v>4.613851032188891</v>
      </c>
      <c r="F9" s="129">
        <v>4.8931215186690995</v>
      </c>
      <c r="G9" s="129">
        <v>23.13859377711418</v>
      </c>
      <c r="H9" s="129">
        <v>60.13298883475131</v>
      </c>
      <c r="I9" s="127">
        <v>0.2173692227600089</v>
      </c>
      <c r="J9" s="127">
        <v>0.2861823009679039</v>
      </c>
      <c r="K9" s="137">
        <v>0.5229463639286911</v>
      </c>
      <c r="L9" s="143">
        <v>6.194946949619895</v>
      </c>
      <c r="M9" s="120"/>
      <c r="N9" s="53"/>
    </row>
    <row r="10" spans="1:14" ht="12" customHeight="1">
      <c r="A10" s="90"/>
      <c r="B10" s="154" t="s">
        <v>40</v>
      </c>
      <c r="C10" s="149">
        <v>100</v>
      </c>
      <c r="D10" s="126">
        <v>53.015255604572815</v>
      </c>
      <c r="E10" s="162">
        <v>2.709185385225866</v>
      </c>
      <c r="F10" s="129">
        <v>1.5278655528829015</v>
      </c>
      <c r="G10" s="129">
        <v>13.508299979762498</v>
      </c>
      <c r="H10" s="129">
        <v>16.21777463847556</v>
      </c>
      <c r="I10" s="127">
        <v>4.256241927305556</v>
      </c>
      <c r="J10" s="127">
        <v>5.3077450041386856</v>
      </c>
      <c r="K10" s="137">
        <v>9.488143116781753</v>
      </c>
      <c r="L10" s="143">
        <v>46.98474439542718</v>
      </c>
      <c r="M10" s="120"/>
      <c r="N10" s="53"/>
    </row>
    <row r="11" spans="1:14" ht="12" customHeight="1">
      <c r="A11" s="90"/>
      <c r="B11" s="155" t="s">
        <v>41</v>
      </c>
      <c r="C11" s="149">
        <v>100</v>
      </c>
      <c r="D11" s="126">
        <v>34.197197574106184</v>
      </c>
      <c r="E11" s="162">
        <v>0.6370695294761396</v>
      </c>
      <c r="F11" s="129">
        <v>0.3160947845065771</v>
      </c>
      <c r="G11" s="129">
        <v>2.308803238709273</v>
      </c>
      <c r="H11" s="129">
        <v>2.2988646211424077</v>
      </c>
      <c r="I11" s="127">
        <v>6.3873137142734695</v>
      </c>
      <c r="J11" s="127">
        <v>7.135586040896125</v>
      </c>
      <c r="K11" s="137">
        <v>15.113465645102197</v>
      </c>
      <c r="L11" s="143">
        <v>65.80280242589382</v>
      </c>
      <c r="M11" s="120"/>
      <c r="N11" s="53"/>
    </row>
    <row r="12" spans="1:14" ht="12" customHeight="1">
      <c r="A12" s="90"/>
      <c r="B12" s="154" t="s">
        <v>42</v>
      </c>
      <c r="C12" s="149">
        <v>100</v>
      </c>
      <c r="D12" s="126">
        <v>32.68264945086774</v>
      </c>
      <c r="E12" s="162">
        <v>0.3269951303128731</v>
      </c>
      <c r="F12" s="129">
        <v>0.06021386506784657</v>
      </c>
      <c r="G12" s="129">
        <v>0.7636276805190718</v>
      </c>
      <c r="H12" s="129">
        <v>0.9487496160994088</v>
      </c>
      <c r="I12" s="127">
        <v>6.911045499820687</v>
      </c>
      <c r="J12" s="127">
        <v>8.048580188712137</v>
      </c>
      <c r="K12" s="137">
        <v>15.623437470335721</v>
      </c>
      <c r="L12" s="143">
        <v>67.31735054913226</v>
      </c>
      <c r="M12" s="120"/>
      <c r="N12" s="53"/>
    </row>
    <row r="13" spans="1:14" ht="12" customHeight="1">
      <c r="A13" s="90"/>
      <c r="B13" s="155" t="s">
        <v>43</v>
      </c>
      <c r="C13" s="149">
        <v>100</v>
      </c>
      <c r="D13" s="126">
        <v>33.74403216067848</v>
      </c>
      <c r="E13" s="162">
        <v>0.09683145789380598</v>
      </c>
      <c r="F13" s="129">
        <v>0.07146254529038445</v>
      </c>
      <c r="G13" s="129">
        <v>0.2230309533308042</v>
      </c>
      <c r="H13" s="129">
        <v>0.37375740213931297</v>
      </c>
      <c r="I13" s="127">
        <v>8.601051961399794</v>
      </c>
      <c r="J13" s="127">
        <v>8.587794536358755</v>
      </c>
      <c r="K13" s="137">
        <v>15.790103304265621</v>
      </c>
      <c r="L13" s="143">
        <v>66.25596783932151</v>
      </c>
      <c r="M13" s="120"/>
      <c r="N13" s="53"/>
    </row>
    <row r="14" spans="1:14" ht="12" customHeight="1">
      <c r="A14" s="90"/>
      <c r="B14" s="154" t="s">
        <v>44</v>
      </c>
      <c r="C14" s="149">
        <v>100</v>
      </c>
      <c r="D14" s="126">
        <v>31.020861493422203</v>
      </c>
      <c r="E14" s="162">
        <v>0.1735583411846701</v>
      </c>
      <c r="F14" s="129">
        <v>0.05865006286635585</v>
      </c>
      <c r="G14" s="129">
        <v>0.18681419862728993</v>
      </c>
      <c r="H14" s="129">
        <v>0.19979891066219058</v>
      </c>
      <c r="I14" s="127">
        <v>7.457128926923638</v>
      </c>
      <c r="J14" s="127">
        <v>8.128195347248933</v>
      </c>
      <c r="K14" s="137">
        <v>14.816715705909125</v>
      </c>
      <c r="L14" s="143">
        <v>68.97913850657778</v>
      </c>
      <c r="M14" s="120"/>
      <c r="N14" s="53"/>
    </row>
    <row r="15" spans="1:14" ht="12" customHeight="1">
      <c r="A15" s="90"/>
      <c r="B15" s="154" t="s">
        <v>45</v>
      </c>
      <c r="C15" s="149">
        <v>100</v>
      </c>
      <c r="D15" s="126">
        <v>29.120570399713113</v>
      </c>
      <c r="E15" s="162">
        <v>0.056718372437149646</v>
      </c>
      <c r="F15" s="129" t="s">
        <v>74</v>
      </c>
      <c r="G15" s="129">
        <v>0.27184551117715733</v>
      </c>
      <c r="H15" s="129">
        <v>0.07398647363344286</v>
      </c>
      <c r="I15" s="127">
        <v>6.614544678750067</v>
      </c>
      <c r="J15" s="127">
        <v>6.704250886228705</v>
      </c>
      <c r="K15" s="137">
        <v>15.35229878024629</v>
      </c>
      <c r="L15" s="143">
        <v>70.87942960028688</v>
      </c>
      <c r="M15" s="120"/>
      <c r="N15" s="53"/>
    </row>
    <row r="16" spans="1:14" ht="12" customHeight="1">
      <c r="A16" s="90"/>
      <c r="B16" s="154" t="s">
        <v>46</v>
      </c>
      <c r="C16" s="149">
        <v>100</v>
      </c>
      <c r="D16" s="126">
        <v>26.76586260040551</v>
      </c>
      <c r="E16" s="162" t="s">
        <v>74</v>
      </c>
      <c r="F16" s="129" t="s">
        <v>74</v>
      </c>
      <c r="G16" s="129" t="s">
        <v>74</v>
      </c>
      <c r="H16" s="129" t="s">
        <v>74</v>
      </c>
      <c r="I16" s="127">
        <v>5.729373243778042</v>
      </c>
      <c r="J16" s="127">
        <v>7.1088102427117</v>
      </c>
      <c r="K16" s="137">
        <v>13.896845811149095</v>
      </c>
      <c r="L16" s="143">
        <v>73.23413739959449</v>
      </c>
      <c r="M16" s="120"/>
      <c r="N16" s="53"/>
    </row>
    <row r="17" spans="1:14" ht="12" customHeight="1">
      <c r="A17" s="90"/>
      <c r="B17" s="154" t="s">
        <v>47</v>
      </c>
      <c r="C17" s="149">
        <v>99.95517031985543</v>
      </c>
      <c r="D17" s="126">
        <v>22.4930938749478</v>
      </c>
      <c r="E17" s="162" t="s">
        <v>74</v>
      </c>
      <c r="F17" s="129" t="s">
        <v>74</v>
      </c>
      <c r="G17" s="129" t="s">
        <v>74</v>
      </c>
      <c r="H17" s="129" t="s">
        <v>74</v>
      </c>
      <c r="I17" s="127">
        <v>3.7363438572940173</v>
      </c>
      <c r="J17" s="127">
        <v>5.127404587678823</v>
      </c>
      <c r="K17" s="137">
        <v>13.535573853383093</v>
      </c>
      <c r="L17" s="143">
        <v>77.5069061250522</v>
      </c>
      <c r="M17" s="120"/>
      <c r="N17" s="53"/>
    </row>
    <row r="18" spans="1:14" ht="12" customHeight="1">
      <c r="A18" s="90"/>
      <c r="B18" s="155" t="s">
        <v>48</v>
      </c>
      <c r="C18" s="149">
        <v>100</v>
      </c>
      <c r="D18" s="126">
        <v>15.482297989587346</v>
      </c>
      <c r="E18" s="162" t="s">
        <v>74</v>
      </c>
      <c r="F18" s="129" t="s">
        <v>74</v>
      </c>
      <c r="G18" s="129" t="s">
        <v>74</v>
      </c>
      <c r="H18" s="129" t="s">
        <v>74</v>
      </c>
      <c r="I18" s="127">
        <v>1.52447847973426</v>
      </c>
      <c r="J18" s="127">
        <v>1.0272562186225873</v>
      </c>
      <c r="K18" s="137">
        <v>12.860021425618894</v>
      </c>
      <c r="L18" s="143">
        <v>84.51770201041265</v>
      </c>
      <c r="M18" s="120"/>
      <c r="N18" s="53"/>
    </row>
    <row r="19" spans="1:14" ht="12" customHeight="1" thickBot="1">
      <c r="A19" s="90"/>
      <c r="B19" s="156" t="s">
        <v>49</v>
      </c>
      <c r="C19" s="157">
        <v>100</v>
      </c>
      <c r="D19" s="139">
        <v>9.36604946282423</v>
      </c>
      <c r="E19" s="163" t="s">
        <v>74</v>
      </c>
      <c r="F19" s="130" t="s">
        <v>74</v>
      </c>
      <c r="G19" s="130" t="s">
        <v>74</v>
      </c>
      <c r="H19" s="130" t="s">
        <v>74</v>
      </c>
      <c r="I19" s="131">
        <v>0.3888312016641287</v>
      </c>
      <c r="J19" s="131">
        <v>0.18056464686928783</v>
      </c>
      <c r="K19" s="138">
        <v>8.796653614290815</v>
      </c>
      <c r="L19" s="144">
        <v>90.63395053717576</v>
      </c>
      <c r="M19" s="120"/>
      <c r="N19" s="53"/>
    </row>
    <row r="20" spans="1:13" ht="12" customHeight="1" thickBot="1">
      <c r="A20" s="90"/>
      <c r="B20" s="178" t="s">
        <v>61</v>
      </c>
      <c r="C20" s="179"/>
      <c r="D20" s="179"/>
      <c r="E20" s="179"/>
      <c r="F20" s="179"/>
      <c r="G20" s="179"/>
      <c r="H20" s="179"/>
      <c r="I20" s="179"/>
      <c r="J20" s="180"/>
      <c r="K20" s="180"/>
      <c r="L20" s="181"/>
      <c r="M20" s="90"/>
    </row>
    <row r="21" spans="1:14" ht="12" customHeight="1">
      <c r="A21" s="90"/>
      <c r="B21" s="153" t="s">
        <v>6</v>
      </c>
      <c r="C21" s="148">
        <v>100.03673953533936</v>
      </c>
      <c r="D21" s="140">
        <v>34.78922116810353</v>
      </c>
      <c r="E21" s="161">
        <v>0.6389848653384151</v>
      </c>
      <c r="F21" s="151">
        <v>0.4893407440875761</v>
      </c>
      <c r="G21" s="151">
        <v>3.407266165220203</v>
      </c>
      <c r="H21" s="151">
        <v>6.75206887873874</v>
      </c>
      <c r="I21" s="151">
        <v>4.531443322384582</v>
      </c>
      <c r="J21" s="151">
        <v>6.120046605407966</v>
      </c>
      <c r="K21" s="164">
        <v>12.85007058692605</v>
      </c>
      <c r="L21" s="141">
        <v>65.21077883189646</v>
      </c>
      <c r="M21" s="120"/>
      <c r="N21" s="53"/>
    </row>
    <row r="22" spans="1:14" ht="12" customHeight="1">
      <c r="A22" s="90"/>
      <c r="B22" s="153"/>
      <c r="C22" s="149"/>
      <c r="D22" s="142"/>
      <c r="E22" s="162"/>
      <c r="F22" s="129"/>
      <c r="G22" s="129"/>
      <c r="H22" s="129"/>
      <c r="I22" s="129"/>
      <c r="J22" s="129"/>
      <c r="K22" s="158"/>
      <c r="L22" s="143"/>
      <c r="M22" s="120"/>
      <c r="N22" s="53"/>
    </row>
    <row r="23" spans="1:14" ht="12" customHeight="1">
      <c r="A23" s="90"/>
      <c r="B23" s="154" t="s">
        <v>39</v>
      </c>
      <c r="C23" s="149">
        <v>100.04156540990694</v>
      </c>
      <c r="D23" s="126">
        <v>93.68351594653964</v>
      </c>
      <c r="E23" s="162">
        <v>4.10162894378511</v>
      </c>
      <c r="F23" s="129">
        <v>4.052175894335348</v>
      </c>
      <c r="G23" s="129">
        <v>22.84052435221455</v>
      </c>
      <c r="H23" s="129">
        <v>61.99299266910662</v>
      </c>
      <c r="I23" s="129">
        <v>0.034840108259690375</v>
      </c>
      <c r="J23" s="129">
        <v>0.2950237648189929</v>
      </c>
      <c r="K23" s="158">
        <v>0.36633021401932137</v>
      </c>
      <c r="L23" s="143">
        <v>6.316484053460374</v>
      </c>
      <c r="M23" s="120"/>
      <c r="N23" s="53"/>
    </row>
    <row r="24" spans="1:14" ht="12" customHeight="1">
      <c r="A24" s="90"/>
      <c r="B24" s="154" t="s">
        <v>40</v>
      </c>
      <c r="C24" s="149">
        <v>99.98118076055002</v>
      </c>
      <c r="D24" s="126">
        <v>52.05420186131803</v>
      </c>
      <c r="E24" s="162">
        <v>2.628483229394273</v>
      </c>
      <c r="F24" s="129">
        <v>1.139688363645077</v>
      </c>
      <c r="G24" s="129">
        <v>12.765134624142277</v>
      </c>
      <c r="H24" s="129">
        <v>15.657929975161835</v>
      </c>
      <c r="I24" s="129">
        <v>3.7080858148301075</v>
      </c>
      <c r="J24" s="129">
        <v>6.023886419908928</v>
      </c>
      <c r="K24" s="158">
        <v>10.130993434235535</v>
      </c>
      <c r="L24" s="143">
        <v>47.94579813868196</v>
      </c>
      <c r="M24" s="120"/>
      <c r="N24" s="53"/>
    </row>
    <row r="25" spans="1:14" ht="12" customHeight="1">
      <c r="A25" s="90"/>
      <c r="B25" s="155" t="s">
        <v>41</v>
      </c>
      <c r="C25" s="149">
        <v>100.00092452024583</v>
      </c>
      <c r="D25" s="126">
        <v>37.303363714398905</v>
      </c>
      <c r="E25" s="162">
        <v>0.280299263094781</v>
      </c>
      <c r="F25" s="129">
        <v>0.40061272917434004</v>
      </c>
      <c r="G25" s="129">
        <v>2.2806017533765166</v>
      </c>
      <c r="H25" s="129">
        <v>2.591583545841867</v>
      </c>
      <c r="I25" s="129">
        <v>6.376648208738718</v>
      </c>
      <c r="J25" s="129">
        <v>8.84174768777572</v>
      </c>
      <c r="K25" s="158">
        <v>16.53187052639696</v>
      </c>
      <c r="L25" s="143">
        <v>62.696636285601095</v>
      </c>
      <c r="M25" s="120"/>
      <c r="N25" s="53"/>
    </row>
    <row r="26" spans="1:14" ht="12" customHeight="1">
      <c r="A26" s="90"/>
      <c r="B26" s="154" t="s">
        <v>42</v>
      </c>
      <c r="C26" s="149">
        <v>100</v>
      </c>
      <c r="D26" s="126">
        <v>34.8498574545557</v>
      </c>
      <c r="E26" s="162">
        <v>0.30511740217520583</v>
      </c>
      <c r="F26" s="129" t="s">
        <v>74</v>
      </c>
      <c r="G26" s="129">
        <v>0.9303544857476743</v>
      </c>
      <c r="H26" s="129">
        <v>0.6644162591578461</v>
      </c>
      <c r="I26" s="129">
        <v>6.991295636569168</v>
      </c>
      <c r="J26" s="129">
        <v>10.319666289974652</v>
      </c>
      <c r="K26" s="158">
        <v>15.596159418666462</v>
      </c>
      <c r="L26" s="143">
        <v>65.15014254544428</v>
      </c>
      <c r="M26" s="120"/>
      <c r="N26" s="53"/>
    </row>
    <row r="27" spans="1:14" ht="12" customHeight="1">
      <c r="A27" s="90"/>
      <c r="B27" s="155" t="s">
        <v>43</v>
      </c>
      <c r="C27" s="149">
        <v>100</v>
      </c>
      <c r="D27" s="126">
        <v>34.141478189646726</v>
      </c>
      <c r="E27" s="162" t="s">
        <v>74</v>
      </c>
      <c r="F27" s="129">
        <v>0.07461928635311904</v>
      </c>
      <c r="G27" s="129">
        <v>0.27337673262531603</v>
      </c>
      <c r="H27" s="129">
        <v>0.3121794381862064</v>
      </c>
      <c r="I27" s="129">
        <v>8.14204983738315</v>
      </c>
      <c r="J27" s="129">
        <v>9.422563144212175</v>
      </c>
      <c r="K27" s="158">
        <v>15.916689750886759</v>
      </c>
      <c r="L27" s="143">
        <v>65.85852181035328</v>
      </c>
      <c r="M27" s="120"/>
      <c r="N27" s="53"/>
    </row>
    <row r="28" spans="1:14" ht="12" customHeight="1">
      <c r="A28" s="90"/>
      <c r="B28" s="154" t="s">
        <v>44</v>
      </c>
      <c r="C28" s="149">
        <v>100</v>
      </c>
      <c r="D28" s="126">
        <v>30.16792562361355</v>
      </c>
      <c r="E28" s="162">
        <v>0.17769903647366983</v>
      </c>
      <c r="F28" s="129">
        <v>0.05799491759658366</v>
      </c>
      <c r="G28" s="129">
        <v>0.20124431998724182</v>
      </c>
      <c r="H28" s="129" t="s">
        <v>74</v>
      </c>
      <c r="I28" s="129">
        <v>7.221021691086273</v>
      </c>
      <c r="J28" s="129">
        <v>8.047552185019251</v>
      </c>
      <c r="K28" s="158">
        <v>14.46241347345053</v>
      </c>
      <c r="L28" s="143">
        <v>69.83207437638644</v>
      </c>
      <c r="M28" s="120"/>
      <c r="N28" s="53"/>
    </row>
    <row r="29" spans="1:14" ht="12" customHeight="1">
      <c r="A29" s="90"/>
      <c r="B29" s="154" t="s">
        <v>45</v>
      </c>
      <c r="C29" s="149">
        <v>100</v>
      </c>
      <c r="D29" s="126">
        <v>29.179558651670824</v>
      </c>
      <c r="E29" s="162" t="s">
        <v>74</v>
      </c>
      <c r="F29" s="129" t="s">
        <v>74</v>
      </c>
      <c r="G29" s="129">
        <v>0.42502870471876913</v>
      </c>
      <c r="H29" s="129" t="s">
        <v>74</v>
      </c>
      <c r="I29" s="129">
        <v>6.093466995760948</v>
      </c>
      <c r="J29" s="129">
        <v>7.0391733503039715</v>
      </c>
      <c r="K29" s="158">
        <v>15.587884527617192</v>
      </c>
      <c r="L29" s="143">
        <v>70.82044134832918</v>
      </c>
      <c r="M29" s="120"/>
      <c r="N29" s="53"/>
    </row>
    <row r="30" spans="1:14" ht="12" customHeight="1">
      <c r="A30" s="90"/>
      <c r="B30" s="154" t="s">
        <v>46</v>
      </c>
      <c r="C30" s="149">
        <v>100</v>
      </c>
      <c r="D30" s="126">
        <v>27.329731952784794</v>
      </c>
      <c r="E30" s="162" t="s">
        <v>74</v>
      </c>
      <c r="F30" s="129" t="s">
        <v>74</v>
      </c>
      <c r="G30" s="129" t="s">
        <v>74</v>
      </c>
      <c r="H30" s="129" t="s">
        <v>74</v>
      </c>
      <c r="I30" s="129">
        <v>5.045003295529303</v>
      </c>
      <c r="J30" s="129">
        <v>8.182781113752618</v>
      </c>
      <c r="K30" s="158">
        <v>14.101947543502872</v>
      </c>
      <c r="L30" s="143">
        <v>72.6702680472152</v>
      </c>
      <c r="M30" s="120"/>
      <c r="N30" s="53"/>
    </row>
    <row r="31" spans="1:14" ht="12" customHeight="1">
      <c r="A31" s="90"/>
      <c r="B31" s="154" t="s">
        <v>47</v>
      </c>
      <c r="C31" s="149">
        <v>100</v>
      </c>
      <c r="D31" s="126">
        <v>24.70846108491259</v>
      </c>
      <c r="E31" s="162" t="s">
        <v>74</v>
      </c>
      <c r="F31" s="129" t="s">
        <v>74</v>
      </c>
      <c r="G31" s="129">
        <v>0.1014439854989181</v>
      </c>
      <c r="H31" s="129" t="s">
        <v>74</v>
      </c>
      <c r="I31" s="129">
        <v>4.615269923006235</v>
      </c>
      <c r="J31" s="129">
        <v>7.393989455175623</v>
      </c>
      <c r="K31" s="158">
        <v>12.504837304316524</v>
      </c>
      <c r="L31" s="143">
        <v>75.29153891508741</v>
      </c>
      <c r="M31" s="120"/>
      <c r="N31" s="53"/>
    </row>
    <row r="32" spans="1:14" ht="12" customHeight="1">
      <c r="A32" s="90"/>
      <c r="B32" s="155" t="s">
        <v>48</v>
      </c>
      <c r="C32" s="149">
        <v>100</v>
      </c>
      <c r="D32" s="126">
        <v>18.107685182446474</v>
      </c>
      <c r="E32" s="162" t="s">
        <v>74</v>
      </c>
      <c r="F32" s="129" t="s">
        <v>74</v>
      </c>
      <c r="G32" s="129" t="s">
        <v>74</v>
      </c>
      <c r="H32" s="129" t="s">
        <v>74</v>
      </c>
      <c r="I32" s="129">
        <v>1.4359813540607023</v>
      </c>
      <c r="J32" s="129">
        <v>1.9948012365789924</v>
      </c>
      <c r="K32" s="158">
        <v>14.676902591806781</v>
      </c>
      <c r="L32" s="143">
        <v>81.89231481755354</v>
      </c>
      <c r="M32" s="120"/>
      <c r="N32" s="53"/>
    </row>
    <row r="33" spans="1:14" ht="12" customHeight="1" thickBot="1">
      <c r="A33" s="90"/>
      <c r="B33" s="156" t="s">
        <v>49</v>
      </c>
      <c r="C33" s="149">
        <v>100</v>
      </c>
      <c r="D33" s="139">
        <v>11.714014057937977</v>
      </c>
      <c r="E33" s="163" t="s">
        <v>74</v>
      </c>
      <c r="F33" s="130" t="s">
        <v>74</v>
      </c>
      <c r="G33" s="130" t="s">
        <v>74</v>
      </c>
      <c r="H33" s="130" t="s">
        <v>74</v>
      </c>
      <c r="I33" s="130">
        <v>0.5566543049157664</v>
      </c>
      <c r="J33" s="130">
        <v>0.20042704617848078</v>
      </c>
      <c r="K33" s="159">
        <v>10.956932706843729</v>
      </c>
      <c r="L33" s="144">
        <v>88.28598594206203</v>
      </c>
      <c r="M33" s="120"/>
      <c r="N33" s="53"/>
    </row>
    <row r="34" spans="1:13" ht="12" customHeight="1" thickBot="1">
      <c r="A34" s="90"/>
      <c r="B34" s="178" t="s">
        <v>60</v>
      </c>
      <c r="C34" s="179"/>
      <c r="D34" s="179"/>
      <c r="E34" s="179"/>
      <c r="F34" s="179"/>
      <c r="G34" s="179"/>
      <c r="H34" s="179"/>
      <c r="I34" s="179"/>
      <c r="J34" s="180"/>
      <c r="K34" s="180"/>
      <c r="L34" s="181"/>
      <c r="M34" s="90"/>
    </row>
    <row r="35" spans="1:13" ht="12" customHeight="1">
      <c r="A35" s="90"/>
      <c r="B35" s="153" t="s">
        <v>6</v>
      </c>
      <c r="C35" s="148">
        <v>100</v>
      </c>
      <c r="D35" s="140">
        <v>30.56225526320877</v>
      </c>
      <c r="E35" s="161">
        <v>0.7719882072992962</v>
      </c>
      <c r="F35" s="151">
        <v>0.6259273285597913</v>
      </c>
      <c r="G35" s="151">
        <v>3.207759365597054</v>
      </c>
      <c r="H35" s="151">
        <v>6.00306724594631</v>
      </c>
      <c r="I35" s="151">
        <v>4.4357443661282066</v>
      </c>
      <c r="J35" s="125">
        <v>3.94799669215294</v>
      </c>
      <c r="K35" s="136">
        <v>11.569772057525162</v>
      </c>
      <c r="L35" s="141">
        <v>69.43774473679123</v>
      </c>
      <c r="M35" s="120"/>
    </row>
    <row r="36" spans="1:13" ht="12" customHeight="1">
      <c r="A36" s="90"/>
      <c r="B36" s="153"/>
      <c r="C36" s="149"/>
      <c r="D36" s="142"/>
      <c r="E36" s="162"/>
      <c r="F36" s="129"/>
      <c r="G36" s="129"/>
      <c r="H36" s="129"/>
      <c r="I36" s="129"/>
      <c r="J36" s="127"/>
      <c r="K36" s="137"/>
      <c r="L36" s="143"/>
      <c r="M36" s="120"/>
    </row>
    <row r="37" spans="1:13" ht="12" customHeight="1">
      <c r="A37" s="90"/>
      <c r="B37" s="154" t="s">
        <v>39</v>
      </c>
      <c r="C37" s="149">
        <v>100</v>
      </c>
      <c r="D37" s="126">
        <v>93.92861207921538</v>
      </c>
      <c r="E37" s="162">
        <v>5.134594589433151</v>
      </c>
      <c r="F37" s="129">
        <v>5.748057347831036</v>
      </c>
      <c r="G37" s="129">
        <v>23.44162196770171</v>
      </c>
      <c r="H37" s="129">
        <v>58.24204146032527</v>
      </c>
      <c r="I37" s="129">
        <v>0.4029349422738935</v>
      </c>
      <c r="J37" s="127">
        <v>0.2771937480700883</v>
      </c>
      <c r="K37" s="137">
        <v>0.6821680235800152</v>
      </c>
      <c r="L37" s="143">
        <v>6.071387920784819</v>
      </c>
      <c r="M37" s="120"/>
    </row>
    <row r="38" spans="1:13" ht="12" customHeight="1">
      <c r="A38" s="90"/>
      <c r="B38" s="154" t="s">
        <v>40</v>
      </c>
      <c r="C38" s="149">
        <v>100</v>
      </c>
      <c r="D38" s="126">
        <v>53.98596749233269</v>
      </c>
      <c r="E38" s="162">
        <v>2.7906985603041656</v>
      </c>
      <c r="F38" s="129">
        <v>1.9199437428852557</v>
      </c>
      <c r="G38" s="129">
        <v>14.258933802620888</v>
      </c>
      <c r="H38" s="129">
        <v>16.783245481070647</v>
      </c>
      <c r="I38" s="129">
        <v>4.8099067545461365</v>
      </c>
      <c r="J38" s="127">
        <v>4.584406699195504</v>
      </c>
      <c r="K38" s="137">
        <v>8.83883245170999</v>
      </c>
      <c r="L38" s="143">
        <v>46.014032507667416</v>
      </c>
      <c r="M38" s="120"/>
    </row>
    <row r="39" spans="1:13" ht="12" customHeight="1">
      <c r="A39" s="90"/>
      <c r="B39" s="155" t="s">
        <v>41</v>
      </c>
      <c r="C39" s="149">
        <v>100</v>
      </c>
      <c r="D39" s="126">
        <v>30.984931315399443</v>
      </c>
      <c r="E39" s="162">
        <v>1.0060263196299237</v>
      </c>
      <c r="F39" s="129">
        <v>0.22868988417312064</v>
      </c>
      <c r="G39" s="129">
        <v>2.337968027612467</v>
      </c>
      <c r="H39" s="129">
        <v>1.9961470321185424</v>
      </c>
      <c r="I39" s="129">
        <v>6.398343531100376</v>
      </c>
      <c r="J39" s="127">
        <v>5.371145491797038</v>
      </c>
      <c r="K39" s="137">
        <v>13.64661102896793</v>
      </c>
      <c r="L39" s="143">
        <v>69.0150686846006</v>
      </c>
      <c r="M39" s="120"/>
    </row>
    <row r="40" spans="1:13" ht="12" customHeight="1">
      <c r="A40" s="90"/>
      <c r="B40" s="154" t="s">
        <v>42</v>
      </c>
      <c r="C40" s="149">
        <v>100</v>
      </c>
      <c r="D40" s="126">
        <v>30.428533165560296</v>
      </c>
      <c r="E40" s="162">
        <v>0.3497501880631153</v>
      </c>
      <c r="F40" s="129">
        <v>0.07827616654103077</v>
      </c>
      <c r="G40" s="129">
        <v>0.5902148810907245</v>
      </c>
      <c r="H40" s="129">
        <v>1.244485165824012</v>
      </c>
      <c r="I40" s="129">
        <v>6.827577212588882</v>
      </c>
      <c r="J40" s="127">
        <v>5.686420138786118</v>
      </c>
      <c r="K40" s="137">
        <v>15.651809412666355</v>
      </c>
      <c r="L40" s="143">
        <v>69.57146683443976</v>
      </c>
      <c r="M40" s="120"/>
    </row>
    <row r="41" spans="1:13" ht="12" customHeight="1">
      <c r="A41" s="90"/>
      <c r="B41" s="155" t="s">
        <v>43</v>
      </c>
      <c r="C41" s="149">
        <v>100</v>
      </c>
      <c r="D41" s="126">
        <v>33.33171934593428</v>
      </c>
      <c r="E41" s="162">
        <v>0.19728497371742826</v>
      </c>
      <c r="F41" s="129">
        <v>0.06818772380993714</v>
      </c>
      <c r="G41" s="129">
        <v>0.17080194999846288</v>
      </c>
      <c r="H41" s="129">
        <v>0.43763873895793687</v>
      </c>
      <c r="I41" s="129">
        <v>9.07722342603425</v>
      </c>
      <c r="J41" s="127">
        <v>7.721800742791911</v>
      </c>
      <c r="K41" s="137">
        <v>15.65878179062428</v>
      </c>
      <c r="L41" s="143">
        <v>66.6682806540658</v>
      </c>
      <c r="M41" s="120"/>
    </row>
    <row r="42" spans="1:13" ht="12" customHeight="1">
      <c r="A42" s="90"/>
      <c r="B42" s="154" t="s">
        <v>44</v>
      </c>
      <c r="C42" s="149">
        <v>100</v>
      </c>
      <c r="D42" s="126">
        <v>31.89373320697425</v>
      </c>
      <c r="E42" s="162">
        <v>0.16932086458166434</v>
      </c>
      <c r="F42" s="129">
        <v>0.05932052097993791</v>
      </c>
      <c r="G42" s="129">
        <v>0.17204679910284337</v>
      </c>
      <c r="H42" s="129">
        <v>0.404267761942444</v>
      </c>
      <c r="I42" s="129">
        <v>7.698754745255794</v>
      </c>
      <c r="J42" s="127">
        <v>8.210723398528414</v>
      </c>
      <c r="K42" s="137">
        <v>15.179299116583083</v>
      </c>
      <c r="L42" s="143">
        <v>68.10626679302582</v>
      </c>
      <c r="M42" s="120"/>
    </row>
    <row r="43" spans="1:13" ht="12" customHeight="1">
      <c r="A43" s="90"/>
      <c r="B43" s="154" t="s">
        <v>45</v>
      </c>
      <c r="C43" s="149">
        <v>100</v>
      </c>
      <c r="D43" s="126">
        <v>29.061716743424604</v>
      </c>
      <c r="E43" s="162">
        <v>0.11330732847302824</v>
      </c>
      <c r="F43" s="129">
        <v>0.059816839746667606</v>
      </c>
      <c r="G43" s="129">
        <v>0.11901184137526137</v>
      </c>
      <c r="H43" s="129">
        <v>0.14780412960253922</v>
      </c>
      <c r="I43" s="129">
        <v>7.1344333995807805</v>
      </c>
      <c r="J43" s="127">
        <v>6.370092627086405</v>
      </c>
      <c r="K43" s="137">
        <v>15.117250577559863</v>
      </c>
      <c r="L43" s="143">
        <v>70.93828325657546</v>
      </c>
      <c r="M43" s="120"/>
    </row>
    <row r="44" spans="1:13" ht="12" customHeight="1">
      <c r="A44" s="90"/>
      <c r="B44" s="154" t="s">
        <v>46</v>
      </c>
      <c r="C44" s="149">
        <v>100</v>
      </c>
      <c r="D44" s="126">
        <v>26.217799361170485</v>
      </c>
      <c r="E44" s="162" t="s">
        <v>74</v>
      </c>
      <c r="F44" s="129" t="s">
        <v>74</v>
      </c>
      <c r="G44" s="129" t="s">
        <v>74</v>
      </c>
      <c r="H44" s="129" t="s">
        <v>74</v>
      </c>
      <c r="I44" s="129">
        <v>6.394559264422188</v>
      </c>
      <c r="J44" s="127">
        <v>6.064944404032659</v>
      </c>
      <c r="K44" s="137">
        <v>13.6974933914224</v>
      </c>
      <c r="L44" s="143">
        <v>73.78220063882955</v>
      </c>
      <c r="M44" s="120"/>
    </row>
    <row r="45" spans="1:13" ht="12" customHeight="1">
      <c r="A45" s="90"/>
      <c r="B45" s="154" t="s">
        <v>47</v>
      </c>
      <c r="C45" s="149">
        <v>100</v>
      </c>
      <c r="D45" s="126">
        <v>20.427951810291972</v>
      </c>
      <c r="E45" s="162" t="s">
        <v>74</v>
      </c>
      <c r="F45" s="129" t="s">
        <v>74</v>
      </c>
      <c r="G45" s="129" t="s">
        <v>74</v>
      </c>
      <c r="H45" s="129" t="s">
        <v>74</v>
      </c>
      <c r="I45" s="129">
        <v>2.9170182024498215</v>
      </c>
      <c r="J45" s="127">
        <v>3.0145179601591794</v>
      </c>
      <c r="K45" s="137">
        <v>14.496415647682955</v>
      </c>
      <c r="L45" s="143">
        <v>79.57204818970804</v>
      </c>
      <c r="M45" s="120"/>
    </row>
    <row r="46" spans="1:13" ht="12" customHeight="1">
      <c r="A46" s="90"/>
      <c r="B46" s="155" t="s">
        <v>48</v>
      </c>
      <c r="C46" s="149">
        <v>100</v>
      </c>
      <c r="D46" s="126">
        <v>13.185133242957</v>
      </c>
      <c r="E46" s="162" t="s">
        <v>74</v>
      </c>
      <c r="F46" s="129" t="s">
        <v>74</v>
      </c>
      <c r="G46" s="129" t="s">
        <v>74</v>
      </c>
      <c r="H46" s="129" t="s">
        <v>74</v>
      </c>
      <c r="I46" s="129">
        <v>1.6019118114075654</v>
      </c>
      <c r="J46" s="127">
        <v>0.18067240345329005</v>
      </c>
      <c r="K46" s="137">
        <v>11.270284347927767</v>
      </c>
      <c r="L46" s="143">
        <v>86.81486675704303</v>
      </c>
      <c r="M46" s="120"/>
    </row>
    <row r="47" spans="1:13" ht="12" customHeight="1" thickBot="1">
      <c r="A47" s="90"/>
      <c r="B47" s="156" t="s">
        <v>49</v>
      </c>
      <c r="C47" s="157">
        <v>100</v>
      </c>
      <c r="D47" s="139">
        <v>7.88229722475114</v>
      </c>
      <c r="E47" s="163" t="s">
        <v>74</v>
      </c>
      <c r="F47" s="130" t="s">
        <v>74</v>
      </c>
      <c r="G47" s="130" t="s">
        <v>74</v>
      </c>
      <c r="H47" s="130" t="s">
        <v>74</v>
      </c>
      <c r="I47" s="130">
        <v>0.28277853563663896</v>
      </c>
      <c r="J47" s="131">
        <v>0.1680129757368436</v>
      </c>
      <c r="K47" s="138">
        <v>7.431505713377656</v>
      </c>
      <c r="L47" s="144">
        <v>92.11770277524887</v>
      </c>
      <c r="M47" s="120"/>
    </row>
    <row r="48" spans="1:13" ht="12" customHeight="1">
      <c r="A48" s="90"/>
      <c r="B48" s="165" t="s">
        <v>80</v>
      </c>
      <c r="C48" s="166"/>
      <c r="D48" s="166"/>
      <c r="E48" s="167"/>
      <c r="F48" s="167"/>
      <c r="G48" s="167"/>
      <c r="H48" s="167"/>
      <c r="I48" s="167"/>
      <c r="J48" s="166"/>
      <c r="K48" s="166"/>
      <c r="L48" s="166"/>
      <c r="M48" s="120"/>
    </row>
    <row r="49" spans="1:13" ht="12" customHeight="1">
      <c r="A49" s="90"/>
      <c r="B49" s="121" t="s">
        <v>67</v>
      </c>
      <c r="C49" s="121"/>
      <c r="D49" s="122"/>
      <c r="E49" s="122"/>
      <c r="F49" s="122"/>
      <c r="G49" s="122"/>
      <c r="H49" s="122"/>
      <c r="I49" s="122"/>
      <c r="J49" s="122"/>
      <c r="K49" s="122"/>
      <c r="L49" s="122"/>
      <c r="M49" s="90"/>
    </row>
    <row r="50" spans="1:13" ht="12" customHeight="1">
      <c r="A50" s="90"/>
      <c r="B50" s="122" t="s">
        <v>68</v>
      </c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90"/>
    </row>
    <row r="51" spans="1:13" ht="12" customHeight="1">
      <c r="A51" s="90"/>
      <c r="B51" s="122" t="s">
        <v>69</v>
      </c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90"/>
    </row>
    <row r="52" spans="1:13" ht="12" customHeight="1">
      <c r="A52" s="90"/>
      <c r="B52" s="122"/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90"/>
    </row>
    <row r="53" spans="1:13" ht="12" customHeight="1">
      <c r="A53" s="90"/>
      <c r="B53" s="122" t="s">
        <v>70</v>
      </c>
      <c r="C53" s="122"/>
      <c r="D53" s="122"/>
      <c r="E53" s="122"/>
      <c r="F53" s="122"/>
      <c r="G53" s="122"/>
      <c r="H53" s="122"/>
      <c r="I53" s="122"/>
      <c r="J53" s="122"/>
      <c r="K53" s="122"/>
      <c r="L53" s="122"/>
      <c r="M53" s="90"/>
    </row>
    <row r="54" spans="1:13" ht="12" customHeight="1">
      <c r="A54" s="90"/>
      <c r="B54" s="122" t="s">
        <v>71</v>
      </c>
      <c r="C54" s="122"/>
      <c r="D54" s="122"/>
      <c r="E54" s="122"/>
      <c r="F54" s="122"/>
      <c r="G54" s="122"/>
      <c r="H54" s="122"/>
      <c r="I54" s="122"/>
      <c r="J54" s="122"/>
      <c r="K54" s="122"/>
      <c r="L54" s="122"/>
      <c r="M54" s="90"/>
    </row>
    <row r="55" spans="2:12" ht="12" customHeight="1">
      <c r="B55" s="133"/>
      <c r="C55" s="133"/>
      <c r="D55" s="132"/>
      <c r="E55" s="132"/>
      <c r="F55" s="132"/>
      <c r="G55" s="132"/>
      <c r="H55" s="132"/>
      <c r="I55" s="132"/>
      <c r="J55" s="132"/>
      <c r="K55" s="132"/>
      <c r="L55" s="132"/>
    </row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</sheetData>
  <mergeCells count="8">
    <mergeCell ref="B6:L6"/>
    <mergeCell ref="B20:L20"/>
    <mergeCell ref="B34:L34"/>
    <mergeCell ref="B2:L2"/>
    <mergeCell ref="C4:C5"/>
    <mergeCell ref="B4:B5"/>
    <mergeCell ref="D4:D5"/>
    <mergeCell ref="E4:K4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B2:K41"/>
  <sheetViews>
    <sheetView showGridLines="0" workbookViewId="0" topLeftCell="A17">
      <selection activeCell="B28" sqref="B28"/>
    </sheetView>
  </sheetViews>
  <sheetFormatPr defaultColWidth="9.00390625" defaultRowHeight="12.75"/>
  <cols>
    <col min="1" max="1" width="1.625" style="0" customWidth="1"/>
    <col min="2" max="2" width="12.75390625" style="0" customWidth="1"/>
    <col min="3" max="3" width="11.25390625" style="0" customWidth="1"/>
    <col min="4" max="9" width="8.75390625" style="0" customWidth="1"/>
    <col min="11" max="11" width="0.875" style="0" customWidth="1"/>
  </cols>
  <sheetData>
    <row r="1" ht="15" customHeight="1"/>
    <row r="2" ht="15" customHeight="1">
      <c r="B2" s="1" t="s">
        <v>5</v>
      </c>
    </row>
    <row r="3" spans="2:11" ht="30" customHeight="1">
      <c r="B3" s="192" t="s">
        <v>4</v>
      </c>
      <c r="C3" s="192"/>
      <c r="D3" s="192"/>
      <c r="E3" s="192"/>
      <c r="F3" s="192"/>
      <c r="G3" s="192"/>
      <c r="H3" s="192"/>
      <c r="I3" s="192"/>
      <c r="J3" s="192"/>
      <c r="K3" s="16"/>
    </row>
    <row r="4" spans="2:11" ht="15" customHeight="1" thickBot="1">
      <c r="B4" s="1"/>
      <c r="J4" s="15" t="s">
        <v>3</v>
      </c>
      <c r="K4" s="15"/>
    </row>
    <row r="5" spans="2:11" ht="15" customHeight="1" thickBot="1">
      <c r="B5" s="193" t="s">
        <v>33</v>
      </c>
      <c r="C5" s="195" t="s">
        <v>0</v>
      </c>
      <c r="D5" s="197" t="s">
        <v>1</v>
      </c>
      <c r="E5" s="198"/>
      <c r="F5" s="198"/>
      <c r="G5" s="198"/>
      <c r="H5" s="198"/>
      <c r="I5" s="199"/>
      <c r="J5" s="200" t="s">
        <v>34</v>
      </c>
      <c r="K5" s="17"/>
    </row>
    <row r="6" spans="2:11" ht="15" customHeight="1" thickBot="1">
      <c r="B6" s="194"/>
      <c r="C6" s="196"/>
      <c r="D6" s="2" t="s">
        <v>7</v>
      </c>
      <c r="E6" s="2" t="s">
        <v>8</v>
      </c>
      <c r="F6" s="2" t="s">
        <v>9</v>
      </c>
      <c r="G6" s="2" t="s">
        <v>10</v>
      </c>
      <c r="H6" s="2" t="s">
        <v>11</v>
      </c>
      <c r="I6" s="2" t="s">
        <v>12</v>
      </c>
      <c r="J6" s="201"/>
      <c r="K6" s="17"/>
    </row>
    <row r="7" spans="2:11" ht="15" customHeight="1">
      <c r="B7" s="20" t="s">
        <v>2</v>
      </c>
      <c r="C7" s="21">
        <v>466.56644428009827</v>
      </c>
      <c r="D7" s="31">
        <v>2.4836572300001</v>
      </c>
      <c r="E7" s="12">
        <v>60.78858266450005</v>
      </c>
      <c r="F7" s="18">
        <v>257.02053284459834</v>
      </c>
      <c r="G7" s="18">
        <v>19.6750574033001</v>
      </c>
      <c r="H7" s="18">
        <v>110.69336794400002</v>
      </c>
      <c r="I7" s="6">
        <v>10.3036615807001</v>
      </c>
      <c r="J7" s="7">
        <v>5.6015846130002</v>
      </c>
      <c r="K7" s="5"/>
    </row>
    <row r="8" spans="2:11" ht="15" customHeight="1">
      <c r="B8" s="8"/>
      <c r="C8" s="32"/>
      <c r="D8" s="33"/>
      <c r="E8" s="6"/>
      <c r="F8" s="34"/>
      <c r="G8" s="34"/>
      <c r="H8" s="34"/>
      <c r="I8" s="35"/>
      <c r="J8" s="11"/>
      <c r="K8" s="9"/>
    </row>
    <row r="9" spans="2:11" ht="15" customHeight="1">
      <c r="B9" s="3" t="s">
        <v>13</v>
      </c>
      <c r="C9" s="4">
        <v>39.520027416900106</v>
      </c>
      <c r="D9" s="33">
        <v>0</v>
      </c>
      <c r="E9" s="6">
        <v>0.3269128190001</v>
      </c>
      <c r="F9" s="18">
        <v>13.1862022394001</v>
      </c>
      <c r="G9" s="18">
        <v>4.9878602209000995</v>
      </c>
      <c r="H9" s="18">
        <v>16.837312552600107</v>
      </c>
      <c r="I9" s="6">
        <v>4.0417118080001</v>
      </c>
      <c r="J9" s="7">
        <v>0.1400277770001</v>
      </c>
      <c r="K9" s="5"/>
    </row>
    <row r="10" spans="2:11" ht="15" customHeight="1">
      <c r="B10" s="3" t="s">
        <v>14</v>
      </c>
      <c r="C10" s="4">
        <v>5.5958246011001</v>
      </c>
      <c r="D10" s="33">
        <v>0</v>
      </c>
      <c r="E10" s="6">
        <v>0.1474366190001</v>
      </c>
      <c r="F10" s="18">
        <v>3.6958287001001002</v>
      </c>
      <c r="G10" s="18">
        <v>0.6961040890000999</v>
      </c>
      <c r="H10" s="18">
        <v>1.0564551930001</v>
      </c>
      <c r="I10" s="6">
        <v>0</v>
      </c>
      <c r="J10" s="7">
        <v>0</v>
      </c>
      <c r="K10" s="5"/>
    </row>
    <row r="11" spans="2:11" ht="15" customHeight="1">
      <c r="B11" s="3" t="s">
        <v>15</v>
      </c>
      <c r="C11" s="4">
        <v>421.45059226209827</v>
      </c>
      <c r="D11" s="33">
        <v>2.4836572300001</v>
      </c>
      <c r="E11" s="6">
        <v>60.31423322650005</v>
      </c>
      <c r="F11" s="18">
        <v>240.13850190509837</v>
      </c>
      <c r="G11" s="18">
        <v>13.991093093400103</v>
      </c>
      <c r="H11" s="18">
        <v>92.7996001984</v>
      </c>
      <c r="I11" s="6">
        <v>6.2619497727001</v>
      </c>
      <c r="J11" s="7">
        <v>5.4615568360002</v>
      </c>
      <c r="K11" s="5"/>
    </row>
    <row r="12" spans="2:11" ht="15" customHeight="1">
      <c r="B12" s="3"/>
      <c r="C12" s="4"/>
      <c r="D12" s="33"/>
      <c r="E12" s="6"/>
      <c r="F12" s="18"/>
      <c r="G12" s="18"/>
      <c r="H12" s="18"/>
      <c r="I12" s="6"/>
      <c r="J12" s="7"/>
      <c r="K12" s="5"/>
    </row>
    <row r="13" spans="2:11" ht="15" customHeight="1">
      <c r="B13" s="3" t="s">
        <v>16</v>
      </c>
      <c r="C13" s="4">
        <v>39.5200274169001</v>
      </c>
      <c r="D13" s="33">
        <v>0</v>
      </c>
      <c r="E13" s="6">
        <v>0.3269128190001</v>
      </c>
      <c r="F13" s="18">
        <v>13.186202239400098</v>
      </c>
      <c r="G13" s="18">
        <v>4.9878602209000995</v>
      </c>
      <c r="H13" s="18">
        <v>16.8373125526001</v>
      </c>
      <c r="I13" s="6">
        <v>4.0417118080001</v>
      </c>
      <c r="J13" s="7">
        <v>0.1400277770001</v>
      </c>
      <c r="K13" s="5"/>
    </row>
    <row r="14" spans="2:11" ht="15" customHeight="1">
      <c r="B14" s="22" t="s">
        <v>17</v>
      </c>
      <c r="C14" s="4">
        <v>0.26505555500010003</v>
      </c>
      <c r="D14" s="33">
        <v>0</v>
      </c>
      <c r="E14" s="6">
        <v>0</v>
      </c>
      <c r="F14" s="6">
        <v>0</v>
      </c>
      <c r="G14" s="6">
        <v>0</v>
      </c>
      <c r="H14" s="6">
        <v>0.26505555500010003</v>
      </c>
      <c r="I14" s="6">
        <v>0</v>
      </c>
      <c r="J14" s="14">
        <v>0</v>
      </c>
      <c r="K14" s="5"/>
    </row>
    <row r="15" spans="2:11" ht="15" customHeight="1">
      <c r="B15" s="23" t="s">
        <v>18</v>
      </c>
      <c r="C15" s="32">
        <v>0.4114285710001</v>
      </c>
      <c r="D15" s="33">
        <v>0</v>
      </c>
      <c r="E15" s="6">
        <v>0</v>
      </c>
      <c r="F15" s="35">
        <v>0</v>
      </c>
      <c r="G15" s="35">
        <v>0</v>
      </c>
      <c r="H15" s="35">
        <v>0.4114285710001</v>
      </c>
      <c r="I15" s="35">
        <v>0</v>
      </c>
      <c r="J15" s="36">
        <v>0</v>
      </c>
      <c r="K15" s="9"/>
    </row>
    <row r="16" spans="2:11" ht="15" customHeight="1">
      <c r="B16" s="22" t="s">
        <v>19</v>
      </c>
      <c r="C16" s="4">
        <v>0.0936750000001</v>
      </c>
      <c r="D16" s="33">
        <v>0</v>
      </c>
      <c r="E16" s="6">
        <v>0</v>
      </c>
      <c r="F16" s="6">
        <v>0.0936750000001</v>
      </c>
      <c r="G16" s="6">
        <v>0</v>
      </c>
      <c r="H16" s="6">
        <v>0</v>
      </c>
      <c r="I16" s="6">
        <v>0</v>
      </c>
      <c r="J16" s="37">
        <v>0</v>
      </c>
      <c r="K16" s="5"/>
    </row>
    <row r="17" spans="2:11" ht="15" customHeight="1">
      <c r="B17" s="22" t="s">
        <v>20</v>
      </c>
      <c r="C17" s="4">
        <v>8.0993931836001</v>
      </c>
      <c r="D17" s="33">
        <v>0</v>
      </c>
      <c r="E17" s="6">
        <v>0</v>
      </c>
      <c r="F17" s="6">
        <v>4.729906844600099</v>
      </c>
      <c r="G17" s="6">
        <v>0.1042093020001</v>
      </c>
      <c r="H17" s="6">
        <v>3.0605270370001</v>
      </c>
      <c r="I17" s="6">
        <v>0.2047500000001</v>
      </c>
      <c r="J17" s="37">
        <v>0</v>
      </c>
      <c r="K17" s="5"/>
    </row>
    <row r="18" spans="2:11" ht="15" customHeight="1">
      <c r="B18" s="22" t="s">
        <v>21</v>
      </c>
      <c r="C18" s="4">
        <v>0.1274285710001</v>
      </c>
      <c r="D18" s="33">
        <v>0</v>
      </c>
      <c r="E18" s="6">
        <v>0</v>
      </c>
      <c r="F18" s="6">
        <v>0.1274285710001</v>
      </c>
      <c r="G18" s="6">
        <v>0</v>
      </c>
      <c r="H18" s="6">
        <v>0</v>
      </c>
      <c r="I18" s="6">
        <v>0</v>
      </c>
      <c r="J18" s="37">
        <v>0</v>
      </c>
      <c r="K18" s="5"/>
    </row>
    <row r="19" spans="2:11" ht="15" customHeight="1">
      <c r="B19" s="22" t="s">
        <v>22</v>
      </c>
      <c r="C19" s="4">
        <v>1.6702365820001</v>
      </c>
      <c r="D19" s="33">
        <v>0</v>
      </c>
      <c r="E19" s="6">
        <v>0</v>
      </c>
      <c r="F19" s="6">
        <v>0.42656460000010005</v>
      </c>
      <c r="G19" s="6">
        <v>0.2676708860001</v>
      </c>
      <c r="H19" s="6">
        <v>0.9760010960001001</v>
      </c>
      <c r="I19" s="6">
        <v>0</v>
      </c>
      <c r="J19" s="37">
        <v>0</v>
      </c>
      <c r="K19" s="5"/>
    </row>
    <row r="20" spans="2:11" ht="15" customHeight="1">
      <c r="B20" s="22" t="s">
        <v>23</v>
      </c>
      <c r="C20" s="4">
        <v>4.489358628100101</v>
      </c>
      <c r="D20" s="33">
        <v>0</v>
      </c>
      <c r="E20" s="6">
        <v>0</v>
      </c>
      <c r="F20" s="6">
        <v>2.3803787461001003</v>
      </c>
      <c r="G20" s="6">
        <v>0.6486783200000998</v>
      </c>
      <c r="H20" s="6">
        <v>1.4603015620001</v>
      </c>
      <c r="I20" s="6">
        <v>0</v>
      </c>
      <c r="J20" s="37">
        <v>0</v>
      </c>
      <c r="K20" s="5"/>
    </row>
    <row r="21" spans="2:11" ht="15" customHeight="1">
      <c r="B21" s="22" t="s">
        <v>24</v>
      </c>
      <c r="C21" s="4">
        <v>1.4207592901000998</v>
      </c>
      <c r="D21" s="33">
        <v>0</v>
      </c>
      <c r="E21" s="6">
        <v>0</v>
      </c>
      <c r="F21" s="6">
        <v>0.4902304291001</v>
      </c>
      <c r="G21" s="6">
        <v>0.48422168200009996</v>
      </c>
      <c r="H21" s="6">
        <v>0.44630717900010003</v>
      </c>
      <c r="I21" s="6">
        <v>0</v>
      </c>
      <c r="J21" s="37">
        <v>0</v>
      </c>
      <c r="K21" s="5"/>
    </row>
    <row r="22" spans="2:11" ht="15" customHeight="1">
      <c r="B22" s="23" t="s">
        <v>25</v>
      </c>
      <c r="C22" s="32">
        <v>2.5392319110001</v>
      </c>
      <c r="D22" s="33">
        <v>0</v>
      </c>
      <c r="E22" s="6">
        <v>0</v>
      </c>
      <c r="F22" s="35">
        <v>1.1024889960001</v>
      </c>
      <c r="G22" s="35">
        <v>0.2926153840001</v>
      </c>
      <c r="H22" s="35">
        <v>1.1441275310000998</v>
      </c>
      <c r="I22" s="35">
        <v>0</v>
      </c>
      <c r="J22" s="36">
        <v>0</v>
      </c>
      <c r="K22" s="9"/>
    </row>
    <row r="23" spans="2:11" ht="15" customHeight="1">
      <c r="B23" s="22" t="s">
        <v>26</v>
      </c>
      <c r="C23" s="4">
        <v>0.9119178800001</v>
      </c>
      <c r="D23" s="33">
        <v>0</v>
      </c>
      <c r="E23" s="6">
        <v>0</v>
      </c>
      <c r="F23" s="6">
        <v>0</v>
      </c>
      <c r="G23" s="6">
        <v>0</v>
      </c>
      <c r="H23" s="6">
        <v>0.9119178800001</v>
      </c>
      <c r="I23" s="6">
        <v>0</v>
      </c>
      <c r="J23" s="14">
        <v>0</v>
      </c>
      <c r="K23" s="5"/>
    </row>
    <row r="24" spans="2:11" ht="15" customHeight="1">
      <c r="B24" s="22" t="s">
        <v>27</v>
      </c>
      <c r="C24" s="4">
        <v>3.3532654387001</v>
      </c>
      <c r="D24" s="33">
        <v>0</v>
      </c>
      <c r="E24" s="6">
        <v>0</v>
      </c>
      <c r="F24" s="6">
        <v>0.2017369047001</v>
      </c>
      <c r="G24" s="6">
        <v>0.6084380950000999</v>
      </c>
      <c r="H24" s="6">
        <v>1.5773960910001001</v>
      </c>
      <c r="I24" s="6">
        <v>0.9656943480001001</v>
      </c>
      <c r="J24" s="14">
        <v>0</v>
      </c>
      <c r="K24" s="5"/>
    </row>
    <row r="25" spans="2:11" ht="15" customHeight="1">
      <c r="B25" s="24" t="s">
        <v>29</v>
      </c>
      <c r="C25" s="4">
        <v>5.8126985736001</v>
      </c>
      <c r="D25" s="34">
        <v>0</v>
      </c>
      <c r="E25" s="6">
        <v>0</v>
      </c>
      <c r="F25" s="6">
        <v>1.5027698450001001</v>
      </c>
      <c r="G25" s="6">
        <v>1.6434968120001</v>
      </c>
      <c r="H25" s="6">
        <v>2.4955898116001</v>
      </c>
      <c r="I25" s="6">
        <v>0.1708421050001</v>
      </c>
      <c r="J25" s="14">
        <v>0</v>
      </c>
      <c r="K25" s="5"/>
    </row>
    <row r="26" spans="2:11" ht="15" customHeight="1">
      <c r="B26" s="24" t="s">
        <v>28</v>
      </c>
      <c r="C26" s="4">
        <v>4.7228507279000995</v>
      </c>
      <c r="D26" s="34">
        <v>0</v>
      </c>
      <c r="E26" s="6">
        <v>0</v>
      </c>
      <c r="F26" s="6">
        <v>0.4513529410001</v>
      </c>
      <c r="G26" s="6">
        <v>0.5379973809001</v>
      </c>
      <c r="H26" s="6">
        <v>2.3886713340000996</v>
      </c>
      <c r="I26" s="6">
        <v>1.3448290720001</v>
      </c>
      <c r="J26" s="14">
        <v>0</v>
      </c>
      <c r="K26" s="5"/>
    </row>
    <row r="27" spans="2:11" ht="15" customHeight="1">
      <c r="B27" s="24" t="s">
        <v>38</v>
      </c>
      <c r="C27" s="4">
        <v>3.3738767069001</v>
      </c>
      <c r="D27" s="34">
        <v>0</v>
      </c>
      <c r="E27" s="6">
        <v>0</v>
      </c>
      <c r="F27" s="6">
        <v>0.9384234439000999</v>
      </c>
      <c r="G27" s="6">
        <v>0.40053235900010004</v>
      </c>
      <c r="H27" s="6">
        <v>0.9266746210000999</v>
      </c>
      <c r="I27" s="6">
        <v>1.1082462830000999</v>
      </c>
      <c r="J27" s="14">
        <v>0</v>
      </c>
      <c r="K27" s="5"/>
    </row>
    <row r="28" spans="2:11" ht="15" customHeight="1">
      <c r="B28" s="24" t="s">
        <v>30</v>
      </c>
      <c r="C28" s="4">
        <v>2.0483507980001</v>
      </c>
      <c r="D28" s="34">
        <v>0</v>
      </c>
      <c r="E28" s="6">
        <v>0.3269128190001</v>
      </c>
      <c r="F28" s="6">
        <v>0.5607459180001</v>
      </c>
      <c r="G28" s="6">
        <v>0</v>
      </c>
      <c r="H28" s="6">
        <v>0.7733142840001</v>
      </c>
      <c r="I28" s="6">
        <v>0.2473500000001</v>
      </c>
      <c r="J28" s="14">
        <v>0.1400277770001</v>
      </c>
      <c r="K28" s="5"/>
    </row>
    <row r="29" spans="2:11" ht="15" customHeight="1">
      <c r="B29" s="24" t="s">
        <v>31</v>
      </c>
      <c r="C29" s="4">
        <v>0.1805000000001</v>
      </c>
      <c r="D29" s="34">
        <v>0</v>
      </c>
      <c r="E29" s="6">
        <v>0</v>
      </c>
      <c r="F29" s="6">
        <v>0.1805000000001</v>
      </c>
      <c r="G29" s="6">
        <v>0</v>
      </c>
      <c r="H29" s="6">
        <v>0</v>
      </c>
      <c r="I29" s="6">
        <v>0</v>
      </c>
      <c r="J29" s="14">
        <v>0</v>
      </c>
      <c r="K29" s="5"/>
    </row>
    <row r="30" spans="2:11" ht="15" customHeight="1">
      <c r="B30" s="24" t="s">
        <v>32</v>
      </c>
      <c r="C30" s="4">
        <v>0</v>
      </c>
      <c r="D30" s="34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14">
        <v>0</v>
      </c>
      <c r="K30" s="5"/>
    </row>
    <row r="31" spans="2:10" ht="15" customHeight="1">
      <c r="B31" s="25"/>
      <c r="C31" s="30"/>
      <c r="D31" s="29"/>
      <c r="E31" s="10"/>
      <c r="F31" s="10"/>
      <c r="G31" s="10"/>
      <c r="H31" s="10"/>
      <c r="I31" s="10"/>
      <c r="J31" s="13"/>
    </row>
    <row r="32" spans="2:10" ht="15" customHeight="1">
      <c r="B32" s="26">
        <v>0</v>
      </c>
      <c r="C32" s="38">
        <v>0.48579522560009997</v>
      </c>
      <c r="D32" s="39">
        <v>0</v>
      </c>
      <c r="E32" s="40">
        <v>0</v>
      </c>
      <c r="F32" s="40">
        <v>0.1576153840001</v>
      </c>
      <c r="G32" s="40">
        <v>0.2310434780001</v>
      </c>
      <c r="H32" s="40">
        <v>0.0971363636001</v>
      </c>
      <c r="I32" s="40">
        <v>0</v>
      </c>
      <c r="J32" s="41">
        <v>0</v>
      </c>
    </row>
    <row r="33" spans="2:10" ht="15" customHeight="1">
      <c r="B33" s="27">
        <v>1</v>
      </c>
      <c r="C33" s="38">
        <v>2.8730551100001</v>
      </c>
      <c r="D33" s="39">
        <v>0</v>
      </c>
      <c r="E33" s="40">
        <v>0</v>
      </c>
      <c r="F33" s="40">
        <v>0.3693212980001</v>
      </c>
      <c r="G33" s="40">
        <v>0</v>
      </c>
      <c r="H33" s="40">
        <v>2.2989838120001003</v>
      </c>
      <c r="I33" s="40">
        <v>0.2047500000001</v>
      </c>
      <c r="J33" s="41">
        <v>0</v>
      </c>
    </row>
    <row r="34" spans="2:10" ht="15" customHeight="1">
      <c r="B34" s="26">
        <v>2</v>
      </c>
      <c r="C34" s="38">
        <v>8.450856692700102</v>
      </c>
      <c r="D34" s="39">
        <v>0</v>
      </c>
      <c r="E34" s="40">
        <v>0</v>
      </c>
      <c r="F34" s="40">
        <v>0.2017369047001</v>
      </c>
      <c r="G34" s="40">
        <v>0</v>
      </c>
      <c r="H34" s="40">
        <v>5.1860256580001005</v>
      </c>
      <c r="I34" s="40">
        <v>3.0630941300001</v>
      </c>
      <c r="J34" s="41">
        <v>0</v>
      </c>
    </row>
    <row r="35" spans="2:10" ht="15" customHeight="1">
      <c r="B35" s="27">
        <v>3</v>
      </c>
      <c r="C35" s="38">
        <v>11.8387738156001</v>
      </c>
      <c r="D35" s="39">
        <v>0</v>
      </c>
      <c r="E35" s="40">
        <v>0</v>
      </c>
      <c r="F35" s="40">
        <v>2.0987994566000996</v>
      </c>
      <c r="G35" s="40">
        <v>2.4895320040001003</v>
      </c>
      <c r="H35" s="40">
        <v>6.3365469000001</v>
      </c>
      <c r="I35" s="40">
        <v>0.7738676780001</v>
      </c>
      <c r="J35" s="41">
        <v>0.1400277770001</v>
      </c>
    </row>
    <row r="36" spans="2:10" ht="15" customHeight="1">
      <c r="B36" s="26">
        <v>4</v>
      </c>
      <c r="C36" s="38">
        <v>1.8484871340001</v>
      </c>
      <c r="D36" s="39">
        <v>0</v>
      </c>
      <c r="E36" s="40">
        <v>0</v>
      </c>
      <c r="F36" s="40">
        <v>0.8430972970000999</v>
      </c>
      <c r="G36" s="40">
        <v>0</v>
      </c>
      <c r="H36" s="40">
        <v>1.0053898370001002</v>
      </c>
      <c r="I36" s="40">
        <v>0</v>
      </c>
      <c r="J36" s="41">
        <v>0</v>
      </c>
    </row>
    <row r="37" spans="2:10" ht="15" customHeight="1">
      <c r="B37" s="27">
        <v>5</v>
      </c>
      <c r="C37" s="38">
        <v>5.780901685000101</v>
      </c>
      <c r="D37" s="39">
        <v>0</v>
      </c>
      <c r="E37" s="40">
        <v>0.13984615300009998</v>
      </c>
      <c r="F37" s="40">
        <v>3.0209190200001004</v>
      </c>
      <c r="G37" s="40">
        <v>1.8747169740001</v>
      </c>
      <c r="H37" s="40">
        <v>0.7454195380001</v>
      </c>
      <c r="I37" s="40">
        <v>0</v>
      </c>
      <c r="J37" s="41">
        <v>0</v>
      </c>
    </row>
    <row r="38" spans="2:10" ht="15" customHeight="1">
      <c r="B38" s="26">
        <v>6</v>
      </c>
      <c r="C38" s="38">
        <v>0.1498055550001</v>
      </c>
      <c r="D38" s="39">
        <v>0</v>
      </c>
      <c r="E38" s="40">
        <v>0</v>
      </c>
      <c r="F38" s="40">
        <v>0</v>
      </c>
      <c r="G38" s="40">
        <v>0</v>
      </c>
      <c r="H38" s="40">
        <v>0.1498055550001</v>
      </c>
      <c r="I38" s="40">
        <v>0</v>
      </c>
      <c r="J38" s="41">
        <v>0</v>
      </c>
    </row>
    <row r="39" spans="2:10" ht="15" customHeight="1">
      <c r="B39" s="27">
        <v>7</v>
      </c>
      <c r="C39" s="38">
        <v>4.818341262300099</v>
      </c>
      <c r="D39" s="39">
        <v>0</v>
      </c>
      <c r="E39" s="40">
        <v>0</v>
      </c>
      <c r="F39" s="40">
        <v>4.5192289033001</v>
      </c>
      <c r="G39" s="40">
        <v>0</v>
      </c>
      <c r="H39" s="40">
        <v>0.2991123590001</v>
      </c>
      <c r="I39" s="40">
        <v>0</v>
      </c>
      <c r="J39" s="41">
        <v>0</v>
      </c>
    </row>
    <row r="40" spans="2:10" ht="15" customHeight="1">
      <c r="B40" s="26">
        <v>8</v>
      </c>
      <c r="C40" s="38">
        <v>1.7901841577001</v>
      </c>
      <c r="D40" s="39">
        <v>0</v>
      </c>
      <c r="E40" s="40">
        <v>0</v>
      </c>
      <c r="F40" s="40">
        <v>1.2354249607001002</v>
      </c>
      <c r="G40" s="40">
        <v>0</v>
      </c>
      <c r="H40" s="40">
        <v>0.5547591970001</v>
      </c>
      <c r="I40" s="40">
        <v>0</v>
      </c>
      <c r="J40" s="41">
        <v>0</v>
      </c>
    </row>
    <row r="41" spans="2:10" ht="15" customHeight="1" thickBot="1">
      <c r="B41" s="28">
        <v>9</v>
      </c>
      <c r="C41" s="42">
        <v>1.4838267790000998</v>
      </c>
      <c r="D41" s="43">
        <v>0</v>
      </c>
      <c r="E41" s="44">
        <v>0.1870666660001</v>
      </c>
      <c r="F41" s="44">
        <v>0.7400590151000999</v>
      </c>
      <c r="G41" s="44">
        <v>0.3925677649001</v>
      </c>
      <c r="H41" s="44">
        <v>0.1641333330001</v>
      </c>
      <c r="I41" s="44">
        <v>0</v>
      </c>
      <c r="J41" s="45">
        <v>0</v>
      </c>
    </row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</sheetData>
  <mergeCells count="5">
    <mergeCell ref="B3:J3"/>
    <mergeCell ref="B5:B6"/>
    <mergeCell ref="C5:C6"/>
    <mergeCell ref="D5:I5"/>
    <mergeCell ref="J5:J6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/>
  <dimension ref="B2:N42"/>
  <sheetViews>
    <sheetView showGridLines="0" workbookViewId="0" topLeftCell="A1">
      <selection activeCell="P24" sqref="P24"/>
    </sheetView>
  </sheetViews>
  <sheetFormatPr defaultColWidth="9.00390625" defaultRowHeight="12.75"/>
  <cols>
    <col min="1" max="1" width="1.625" style="0" customWidth="1"/>
    <col min="2" max="2" width="12.75390625" style="0" customWidth="1"/>
    <col min="3" max="3" width="11.25390625" style="0" customWidth="1"/>
    <col min="4" max="9" width="8.75390625" style="0" customWidth="1"/>
    <col min="11" max="11" width="0.875" style="0" customWidth="1"/>
  </cols>
  <sheetData>
    <row r="1" ht="15" customHeight="1"/>
    <row r="2" ht="15" customHeight="1">
      <c r="B2" s="1" t="s">
        <v>5</v>
      </c>
    </row>
    <row r="3" spans="2:11" ht="30" customHeight="1">
      <c r="B3" s="192" t="s">
        <v>4</v>
      </c>
      <c r="C3" s="192"/>
      <c r="D3" s="192"/>
      <c r="E3" s="192"/>
      <c r="F3" s="192"/>
      <c r="G3" s="192"/>
      <c r="H3" s="192"/>
      <c r="I3" s="192"/>
      <c r="J3" s="192"/>
      <c r="K3" s="16"/>
    </row>
    <row r="4" spans="2:11" ht="15" customHeight="1" thickBot="1">
      <c r="B4" s="1"/>
      <c r="J4" s="15" t="s">
        <v>3</v>
      </c>
      <c r="K4" s="15"/>
    </row>
    <row r="5" spans="2:11" ht="15" customHeight="1" thickBot="1">
      <c r="B5" s="193" t="s">
        <v>35</v>
      </c>
      <c r="C5" s="195" t="s">
        <v>0</v>
      </c>
      <c r="D5" s="197" t="s">
        <v>1</v>
      </c>
      <c r="E5" s="198"/>
      <c r="F5" s="198"/>
      <c r="G5" s="198"/>
      <c r="H5" s="198"/>
      <c r="I5" s="199"/>
      <c r="J5" s="200" t="s">
        <v>34</v>
      </c>
      <c r="K5" s="17"/>
    </row>
    <row r="6" spans="2:11" ht="15" customHeight="1" thickBot="1">
      <c r="B6" s="194"/>
      <c r="C6" s="196"/>
      <c r="D6" s="2" t="s">
        <v>7</v>
      </c>
      <c r="E6" s="2" t="s">
        <v>8</v>
      </c>
      <c r="F6" s="2" t="s">
        <v>9</v>
      </c>
      <c r="G6" s="2" t="s">
        <v>10</v>
      </c>
      <c r="H6" s="2" t="s">
        <v>11</v>
      </c>
      <c r="I6" s="2" t="s">
        <v>12</v>
      </c>
      <c r="J6" s="201"/>
      <c r="K6" s="17"/>
    </row>
    <row r="7" spans="2:11" ht="15" customHeight="1">
      <c r="B7" s="20" t="s">
        <v>2</v>
      </c>
      <c r="C7" s="21">
        <v>473.9666656746003</v>
      </c>
      <c r="D7" s="31">
        <v>2.2375594416001</v>
      </c>
      <c r="E7" s="12">
        <v>56.914501060600195</v>
      </c>
      <c r="F7" s="18">
        <v>249.51861824620013</v>
      </c>
      <c r="G7" s="18">
        <v>25.136286853700096</v>
      </c>
      <c r="H7" s="18">
        <v>122.04099207010007</v>
      </c>
      <c r="I7" s="6">
        <v>8.216449014800101</v>
      </c>
      <c r="J7" s="7">
        <v>9.902258987600202</v>
      </c>
      <c r="K7" s="5"/>
    </row>
    <row r="8" spans="2:11" ht="15" customHeight="1">
      <c r="B8" s="8"/>
      <c r="C8" s="32"/>
      <c r="D8" s="33"/>
      <c r="E8" s="6"/>
      <c r="F8" s="34"/>
      <c r="G8" s="34"/>
      <c r="H8" s="34"/>
      <c r="I8" s="35"/>
      <c r="J8" s="11"/>
      <c r="K8" s="9"/>
    </row>
    <row r="9" spans="2:11" ht="15" customHeight="1">
      <c r="B9" s="3" t="s">
        <v>13</v>
      </c>
      <c r="C9" s="4">
        <v>41.37718078280009</v>
      </c>
      <c r="D9" s="33">
        <v>0</v>
      </c>
      <c r="E9" s="6">
        <v>0.23529166600009999</v>
      </c>
      <c r="F9" s="18">
        <v>9.4653699046001</v>
      </c>
      <c r="G9" s="18">
        <v>8.919758195200098</v>
      </c>
      <c r="H9" s="18">
        <v>19.553332305200083</v>
      </c>
      <c r="I9" s="6">
        <v>2.6492119298001002</v>
      </c>
      <c r="J9" s="7">
        <v>0.5542167820002</v>
      </c>
      <c r="K9" s="5"/>
    </row>
    <row r="10" spans="2:11" ht="15" customHeight="1">
      <c r="B10" s="3" t="s">
        <v>14</v>
      </c>
      <c r="C10" s="4">
        <v>8.469267221700099</v>
      </c>
      <c r="D10" s="33">
        <v>0</v>
      </c>
      <c r="E10" s="6">
        <v>0</v>
      </c>
      <c r="F10" s="18">
        <v>5.416510127700097</v>
      </c>
      <c r="G10" s="18">
        <v>0.40894846700010007</v>
      </c>
      <c r="H10" s="18">
        <v>2.4069752940001</v>
      </c>
      <c r="I10" s="6">
        <v>0</v>
      </c>
      <c r="J10" s="7">
        <v>0.2368333330001</v>
      </c>
      <c r="K10" s="5"/>
    </row>
    <row r="11" spans="2:11" ht="15" customHeight="1">
      <c r="B11" s="3" t="s">
        <v>15</v>
      </c>
      <c r="C11" s="4">
        <v>424.12021767010026</v>
      </c>
      <c r="D11" s="33">
        <v>2.2375594416001</v>
      </c>
      <c r="E11" s="6">
        <v>56.6792093946002</v>
      </c>
      <c r="F11" s="18">
        <v>234.63673821390014</v>
      </c>
      <c r="G11" s="18">
        <v>15.807580191500099</v>
      </c>
      <c r="H11" s="18">
        <v>100.0806844709001</v>
      </c>
      <c r="I11" s="6">
        <v>5.567237085000102</v>
      </c>
      <c r="J11" s="7">
        <v>9.111208872600201</v>
      </c>
      <c r="K11" s="5"/>
    </row>
    <row r="12" spans="2:11" ht="15" customHeight="1">
      <c r="B12" s="3"/>
      <c r="C12" s="4"/>
      <c r="D12" s="33"/>
      <c r="E12" s="6"/>
      <c r="F12" s="18"/>
      <c r="G12" s="18"/>
      <c r="H12" s="18"/>
      <c r="I12" s="6"/>
      <c r="J12" s="7"/>
      <c r="K12" s="5"/>
    </row>
    <row r="13" spans="2:11" ht="15" customHeight="1">
      <c r="B13" s="3" t="s">
        <v>16</v>
      </c>
      <c r="C13" s="4">
        <v>41.3771807828001</v>
      </c>
      <c r="D13" s="33">
        <v>0</v>
      </c>
      <c r="E13" s="6">
        <v>0.23529166600009999</v>
      </c>
      <c r="F13" s="18">
        <v>9.465369904600099</v>
      </c>
      <c r="G13" s="18">
        <v>8.9197581952001</v>
      </c>
      <c r="H13" s="18">
        <v>19.5533323052001</v>
      </c>
      <c r="I13" s="6">
        <v>2.6492119298001</v>
      </c>
      <c r="J13" s="7">
        <v>0.5542167820002</v>
      </c>
      <c r="K13" s="5"/>
    </row>
    <row r="14" spans="2:11" ht="15" customHeight="1">
      <c r="B14" s="47" t="s">
        <v>36</v>
      </c>
      <c r="C14" s="4"/>
      <c r="D14" s="33"/>
      <c r="E14" s="6"/>
      <c r="F14" s="18"/>
      <c r="G14" s="18"/>
      <c r="H14" s="18"/>
      <c r="I14" s="6"/>
      <c r="J14" s="7"/>
      <c r="K14" s="5"/>
    </row>
    <row r="15" spans="2:11" ht="15" customHeight="1">
      <c r="B15" s="22" t="s">
        <v>17</v>
      </c>
      <c r="C15" s="4">
        <v>0.14529629600010002</v>
      </c>
      <c r="D15" s="33">
        <v>0</v>
      </c>
      <c r="E15" s="6">
        <v>0</v>
      </c>
      <c r="F15" s="6">
        <v>0</v>
      </c>
      <c r="G15" s="6">
        <v>0</v>
      </c>
      <c r="H15" s="6">
        <v>0.14529629600010002</v>
      </c>
      <c r="I15" s="6">
        <v>0</v>
      </c>
      <c r="J15" s="14">
        <v>0</v>
      </c>
      <c r="K15" s="5"/>
    </row>
    <row r="16" spans="2:11" ht="15" customHeight="1">
      <c r="B16" s="23" t="s">
        <v>18</v>
      </c>
      <c r="C16" s="32">
        <v>0</v>
      </c>
      <c r="D16" s="33">
        <v>0</v>
      </c>
      <c r="E16" s="6">
        <v>0</v>
      </c>
      <c r="F16" s="35">
        <v>0</v>
      </c>
      <c r="G16" s="35">
        <v>0</v>
      </c>
      <c r="H16" s="35">
        <v>0</v>
      </c>
      <c r="I16" s="35">
        <v>0</v>
      </c>
      <c r="J16" s="36">
        <v>0</v>
      </c>
      <c r="K16" s="9"/>
    </row>
    <row r="17" spans="2:11" ht="15" customHeight="1">
      <c r="B17" s="22" t="s">
        <v>19</v>
      </c>
      <c r="C17" s="4">
        <v>0</v>
      </c>
      <c r="D17" s="33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37">
        <v>0</v>
      </c>
      <c r="K17" s="5"/>
    </row>
    <row r="18" spans="2:11" ht="15" customHeight="1">
      <c r="B18" s="22" t="s">
        <v>20</v>
      </c>
      <c r="C18" s="4">
        <v>4.002949383600099</v>
      </c>
      <c r="D18" s="33">
        <v>0</v>
      </c>
      <c r="E18" s="6">
        <v>0</v>
      </c>
      <c r="F18" s="6">
        <v>2.1076015206000998</v>
      </c>
      <c r="G18" s="6">
        <v>0.6593838690001</v>
      </c>
      <c r="H18" s="6">
        <v>1.1023324160001</v>
      </c>
      <c r="I18" s="6">
        <v>0.1336315780001</v>
      </c>
      <c r="J18" s="37">
        <v>0</v>
      </c>
      <c r="K18" s="5"/>
    </row>
    <row r="19" spans="2:11" ht="15" customHeight="1">
      <c r="B19" s="22" t="s">
        <v>21</v>
      </c>
      <c r="C19" s="4">
        <v>0.0814634146001</v>
      </c>
      <c r="D19" s="33">
        <v>0</v>
      </c>
      <c r="E19" s="6">
        <v>0</v>
      </c>
      <c r="F19" s="6">
        <v>0</v>
      </c>
      <c r="G19" s="6">
        <v>0</v>
      </c>
      <c r="H19" s="6">
        <v>0.0814634146001</v>
      </c>
      <c r="I19" s="6">
        <v>0</v>
      </c>
      <c r="J19" s="37">
        <v>0</v>
      </c>
      <c r="K19" s="5"/>
    </row>
    <row r="20" spans="2:11" ht="15" customHeight="1">
      <c r="B20" s="22" t="s">
        <v>22</v>
      </c>
      <c r="C20" s="4">
        <v>0.6643471140001</v>
      </c>
      <c r="D20" s="33">
        <v>0</v>
      </c>
      <c r="E20" s="6">
        <v>0</v>
      </c>
      <c r="F20" s="6">
        <v>0.2917294680001</v>
      </c>
      <c r="G20" s="6">
        <v>0.24164705800009997</v>
      </c>
      <c r="H20" s="6">
        <v>0.1309705880001</v>
      </c>
      <c r="I20" s="6">
        <v>0</v>
      </c>
      <c r="J20" s="37">
        <v>0</v>
      </c>
      <c r="K20" s="5"/>
    </row>
    <row r="21" spans="2:11" ht="15" customHeight="1">
      <c r="B21" s="22" t="s">
        <v>23</v>
      </c>
      <c r="C21" s="4">
        <v>4.556665754000099</v>
      </c>
      <c r="D21" s="33">
        <v>0</v>
      </c>
      <c r="E21" s="6">
        <v>0</v>
      </c>
      <c r="F21" s="6">
        <v>1.5205935870001</v>
      </c>
      <c r="G21" s="6">
        <v>1.2302201900001</v>
      </c>
      <c r="H21" s="6">
        <v>1.8058519770001003</v>
      </c>
      <c r="I21" s="6">
        <v>0</v>
      </c>
      <c r="J21" s="37">
        <v>0</v>
      </c>
      <c r="K21" s="5"/>
    </row>
    <row r="22" spans="2:11" ht="15" customHeight="1">
      <c r="B22" s="22" t="s">
        <v>24</v>
      </c>
      <c r="C22" s="4">
        <v>1.3304695310001002</v>
      </c>
      <c r="D22" s="33">
        <v>0</v>
      </c>
      <c r="E22" s="6">
        <v>0</v>
      </c>
      <c r="F22" s="6">
        <v>0.1796818180001</v>
      </c>
      <c r="G22" s="6">
        <v>0.6437380420001001</v>
      </c>
      <c r="H22" s="6">
        <v>0.5070496710001</v>
      </c>
      <c r="I22" s="6">
        <v>0</v>
      </c>
      <c r="J22" s="37">
        <v>0</v>
      </c>
      <c r="K22" s="5"/>
    </row>
    <row r="23" spans="2:11" ht="15" customHeight="1">
      <c r="B23" s="23" t="s">
        <v>25</v>
      </c>
      <c r="C23" s="32">
        <v>0.9952600010001001</v>
      </c>
      <c r="D23" s="33">
        <v>0</v>
      </c>
      <c r="E23" s="6">
        <v>0</v>
      </c>
      <c r="F23" s="35">
        <v>0</v>
      </c>
      <c r="G23" s="35">
        <v>0</v>
      </c>
      <c r="H23" s="35">
        <v>0.9952600010001001</v>
      </c>
      <c r="I23" s="35">
        <v>0</v>
      </c>
      <c r="J23" s="36">
        <v>0</v>
      </c>
      <c r="K23" s="9"/>
    </row>
    <row r="24" spans="2:11" ht="15" customHeight="1">
      <c r="B24" s="22" t="s">
        <v>26</v>
      </c>
      <c r="C24" s="4">
        <v>1.9273726640001003</v>
      </c>
      <c r="D24" s="33">
        <v>0</v>
      </c>
      <c r="E24" s="6">
        <v>0</v>
      </c>
      <c r="F24" s="6">
        <v>0.2776759250001</v>
      </c>
      <c r="G24" s="6">
        <v>0</v>
      </c>
      <c r="H24" s="6">
        <v>1.3775092390001002</v>
      </c>
      <c r="I24" s="6">
        <v>0.2721875000001</v>
      </c>
      <c r="J24" s="14">
        <v>0</v>
      </c>
      <c r="K24" s="5"/>
    </row>
    <row r="25" spans="2:14" ht="15" customHeight="1">
      <c r="B25" s="22" t="s">
        <v>27</v>
      </c>
      <c r="C25" s="4">
        <v>3.9238226790001</v>
      </c>
      <c r="D25" s="33">
        <v>0</v>
      </c>
      <c r="E25" s="6">
        <v>0</v>
      </c>
      <c r="F25" s="6">
        <v>0.3411936840001</v>
      </c>
      <c r="G25" s="6">
        <v>0.7796722200001001</v>
      </c>
      <c r="H25" s="6">
        <v>1.7216042120001</v>
      </c>
      <c r="I25" s="6">
        <v>0.7955203960001</v>
      </c>
      <c r="J25" s="14">
        <v>0.2858321670001</v>
      </c>
      <c r="K25" s="5"/>
      <c r="N25" s="19"/>
    </row>
    <row r="26" spans="2:14" ht="15" customHeight="1">
      <c r="B26" s="24" t="s">
        <v>29</v>
      </c>
      <c r="C26" s="4">
        <v>3.7428681242001</v>
      </c>
      <c r="D26" s="34">
        <v>0</v>
      </c>
      <c r="E26" s="6">
        <v>0</v>
      </c>
      <c r="F26" s="6">
        <v>0.7519943480001</v>
      </c>
      <c r="G26" s="6">
        <v>0.5825176162001</v>
      </c>
      <c r="H26" s="6">
        <v>2.1496638530001</v>
      </c>
      <c r="I26" s="6">
        <v>0.25869230700010004</v>
      </c>
      <c r="J26" s="14">
        <v>0</v>
      </c>
      <c r="K26" s="5"/>
      <c r="N26" s="19"/>
    </row>
    <row r="27" spans="2:14" ht="15" customHeight="1">
      <c r="B27" s="24" t="s">
        <v>28</v>
      </c>
      <c r="C27" s="4">
        <v>9.5549002133001</v>
      </c>
      <c r="D27" s="34">
        <v>0</v>
      </c>
      <c r="E27" s="6">
        <v>0.23529166600009999</v>
      </c>
      <c r="F27" s="6">
        <v>0.7421968940000999</v>
      </c>
      <c r="G27" s="6">
        <v>1.4752541867001</v>
      </c>
      <c r="H27" s="6">
        <v>6.0684386816000995</v>
      </c>
      <c r="I27" s="6">
        <v>0.7653341700001</v>
      </c>
      <c r="J27" s="14">
        <v>0.2683846150001</v>
      </c>
      <c r="K27" s="5"/>
      <c r="L27" s="48"/>
      <c r="M27" s="48"/>
      <c r="N27" s="19"/>
    </row>
    <row r="28" spans="2:13" ht="15" customHeight="1">
      <c r="B28" s="24" t="s">
        <v>38</v>
      </c>
      <c r="C28" s="4">
        <v>7.654594621100099</v>
      </c>
      <c r="D28" s="34">
        <v>0</v>
      </c>
      <c r="E28" s="6">
        <v>0</v>
      </c>
      <c r="F28" s="6">
        <v>2.5739998290001</v>
      </c>
      <c r="G28" s="6">
        <v>2.8546048793001</v>
      </c>
      <c r="H28" s="6">
        <v>1.8021439340001002</v>
      </c>
      <c r="I28" s="6">
        <v>0.4238459788001</v>
      </c>
      <c r="J28" s="14">
        <v>0</v>
      </c>
      <c r="K28" s="5"/>
      <c r="L28" s="48"/>
      <c r="M28" s="48"/>
    </row>
    <row r="29" spans="2:13" ht="15" customHeight="1">
      <c r="B29" s="24" t="s">
        <v>30</v>
      </c>
      <c r="C29" s="4">
        <v>2.2366816220001002</v>
      </c>
      <c r="D29" s="34">
        <v>0</v>
      </c>
      <c r="E29" s="6">
        <v>0</v>
      </c>
      <c r="F29" s="6">
        <v>0.6787028310001</v>
      </c>
      <c r="G29" s="6">
        <v>0.15092307600010002</v>
      </c>
      <c r="H29" s="6">
        <v>1.4070557150001</v>
      </c>
      <c r="I29" s="6">
        <v>0</v>
      </c>
      <c r="J29" s="14">
        <v>0</v>
      </c>
      <c r="K29" s="5"/>
      <c r="L29" s="48"/>
      <c r="M29" s="48"/>
    </row>
    <row r="30" spans="2:13" ht="15" customHeight="1">
      <c r="B30" s="24" t="s">
        <v>31</v>
      </c>
      <c r="C30" s="4">
        <v>0.5604893650001</v>
      </c>
      <c r="D30" s="34">
        <v>0</v>
      </c>
      <c r="E30" s="6">
        <v>0</v>
      </c>
      <c r="F30" s="6">
        <v>0</v>
      </c>
      <c r="G30" s="6">
        <v>0.3017970580001</v>
      </c>
      <c r="H30" s="6">
        <v>0.25869230700010004</v>
      </c>
      <c r="I30" s="6">
        <v>0</v>
      </c>
      <c r="J30" s="14">
        <v>0</v>
      </c>
      <c r="K30" s="5"/>
      <c r="L30" s="48"/>
      <c r="M30" s="48"/>
    </row>
    <row r="31" spans="2:13" ht="15" customHeight="1">
      <c r="B31" s="24" t="s">
        <v>32</v>
      </c>
      <c r="C31" s="4">
        <v>0</v>
      </c>
      <c r="D31" s="34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14">
        <v>0</v>
      </c>
      <c r="K31" s="5"/>
      <c r="L31" s="48"/>
      <c r="M31" s="48"/>
    </row>
    <row r="32" spans="2:13" ht="15" customHeight="1">
      <c r="B32" s="46" t="s">
        <v>37</v>
      </c>
      <c r="C32" s="30"/>
      <c r="D32" s="29"/>
      <c r="E32" s="10"/>
      <c r="F32" s="10"/>
      <c r="G32" s="10"/>
      <c r="H32" s="10"/>
      <c r="I32" s="10"/>
      <c r="J32" s="13"/>
      <c r="L32" s="48"/>
      <c r="M32" s="48"/>
    </row>
    <row r="33" spans="2:14" ht="15" customHeight="1">
      <c r="B33" s="26">
        <v>0</v>
      </c>
      <c r="C33" s="38">
        <v>0</v>
      </c>
      <c r="D33" s="39">
        <v>0</v>
      </c>
      <c r="E33" s="40">
        <v>0</v>
      </c>
      <c r="F33" s="40">
        <v>0</v>
      </c>
      <c r="G33" s="40">
        <v>0</v>
      </c>
      <c r="H33" s="40">
        <v>0</v>
      </c>
      <c r="I33" s="40">
        <v>0</v>
      </c>
      <c r="J33" s="41">
        <v>0</v>
      </c>
      <c r="L33" s="48"/>
      <c r="M33" s="48"/>
      <c r="N33" s="19"/>
    </row>
    <row r="34" spans="2:13" ht="15" customHeight="1">
      <c r="B34" s="27">
        <v>1</v>
      </c>
      <c r="C34" s="38">
        <v>1.9406971140001004</v>
      </c>
      <c r="D34" s="39">
        <v>0</v>
      </c>
      <c r="E34" s="40">
        <v>0</v>
      </c>
      <c r="F34" s="40">
        <v>0</v>
      </c>
      <c r="G34" s="40">
        <v>0</v>
      </c>
      <c r="H34" s="40">
        <v>1.7605304480001003</v>
      </c>
      <c r="I34" s="40">
        <v>0.18016666600009998</v>
      </c>
      <c r="J34" s="41">
        <v>0</v>
      </c>
      <c r="L34" s="48"/>
      <c r="M34" s="48"/>
    </row>
    <row r="35" spans="2:10" ht="15" customHeight="1">
      <c r="B35" s="26">
        <v>2</v>
      </c>
      <c r="C35" s="38">
        <v>10.721874141500102</v>
      </c>
      <c r="D35" s="39">
        <v>0</v>
      </c>
      <c r="E35" s="40">
        <v>0.23529166600009999</v>
      </c>
      <c r="F35" s="40">
        <v>0</v>
      </c>
      <c r="G35" s="40">
        <v>0.9529428199001001</v>
      </c>
      <c r="H35" s="40">
        <v>6.9322112196001004</v>
      </c>
      <c r="I35" s="40">
        <v>2.0472116540000997</v>
      </c>
      <c r="J35" s="41">
        <v>0.5542167820002</v>
      </c>
    </row>
    <row r="36" spans="2:10" ht="15" customHeight="1">
      <c r="B36" s="27">
        <v>3</v>
      </c>
      <c r="C36" s="38">
        <v>13.607769892100102</v>
      </c>
      <c r="D36" s="39">
        <v>0</v>
      </c>
      <c r="E36" s="40">
        <v>0</v>
      </c>
      <c r="F36" s="40">
        <v>3.0921415150000993</v>
      </c>
      <c r="G36" s="40">
        <v>4.000838993300101</v>
      </c>
      <c r="H36" s="40">
        <v>6.226587352000102</v>
      </c>
      <c r="I36" s="40">
        <v>0.2882020318001</v>
      </c>
      <c r="J36" s="41">
        <v>0</v>
      </c>
    </row>
    <row r="37" spans="2:10" ht="15" customHeight="1">
      <c r="B37" s="26">
        <v>4</v>
      </c>
      <c r="C37" s="38">
        <v>5.5052375596001</v>
      </c>
      <c r="D37" s="39">
        <v>0</v>
      </c>
      <c r="E37" s="40">
        <v>0</v>
      </c>
      <c r="F37" s="40">
        <v>1.3498594130001</v>
      </c>
      <c r="G37" s="40">
        <v>1.3939254170001</v>
      </c>
      <c r="H37" s="40">
        <v>2.7614527296001</v>
      </c>
      <c r="I37" s="40">
        <v>0</v>
      </c>
      <c r="J37" s="41">
        <v>0</v>
      </c>
    </row>
    <row r="38" spans="2:10" ht="15" customHeight="1">
      <c r="B38" s="27">
        <v>5</v>
      </c>
      <c r="C38" s="38">
        <v>6.1588635120001</v>
      </c>
      <c r="D38" s="39">
        <v>0</v>
      </c>
      <c r="E38" s="40">
        <v>0</v>
      </c>
      <c r="F38" s="40">
        <v>2.8221804750000996</v>
      </c>
      <c r="G38" s="40">
        <v>1.8804373860001</v>
      </c>
      <c r="H38" s="40">
        <v>1.4562456510001003</v>
      </c>
      <c r="I38" s="40">
        <v>0</v>
      </c>
      <c r="J38" s="41">
        <v>0</v>
      </c>
    </row>
    <row r="39" spans="2:10" ht="15" customHeight="1">
      <c r="B39" s="26">
        <v>6</v>
      </c>
      <c r="C39" s="38">
        <v>0</v>
      </c>
      <c r="D39" s="39">
        <v>0</v>
      </c>
      <c r="E39" s="40">
        <v>0</v>
      </c>
      <c r="F39" s="40">
        <v>0</v>
      </c>
      <c r="G39" s="40">
        <v>0</v>
      </c>
      <c r="H39" s="40">
        <v>0</v>
      </c>
      <c r="I39" s="40">
        <v>0</v>
      </c>
      <c r="J39" s="41">
        <v>0</v>
      </c>
    </row>
    <row r="40" spans="2:10" ht="15" customHeight="1">
      <c r="B40" s="27">
        <v>7</v>
      </c>
      <c r="C40" s="38">
        <v>0.6920299690000999</v>
      </c>
      <c r="D40" s="39">
        <v>0</v>
      </c>
      <c r="E40" s="40">
        <v>0</v>
      </c>
      <c r="F40" s="40">
        <v>0.6920299690000999</v>
      </c>
      <c r="G40" s="40">
        <v>0</v>
      </c>
      <c r="H40" s="40">
        <v>0</v>
      </c>
      <c r="I40" s="40">
        <v>0</v>
      </c>
      <c r="J40" s="41">
        <v>0</v>
      </c>
    </row>
    <row r="41" spans="2:10" ht="15" customHeight="1">
      <c r="B41" s="26">
        <v>8</v>
      </c>
      <c r="C41" s="38">
        <v>1.4316720526000999</v>
      </c>
      <c r="D41" s="39">
        <v>0</v>
      </c>
      <c r="E41" s="40">
        <v>0</v>
      </c>
      <c r="F41" s="40">
        <v>0.9606032776001</v>
      </c>
      <c r="G41" s="40">
        <v>0.25948387000010004</v>
      </c>
      <c r="H41" s="40">
        <v>0.2115849050001</v>
      </c>
      <c r="I41" s="40">
        <v>0</v>
      </c>
      <c r="J41" s="41">
        <v>0</v>
      </c>
    </row>
    <row r="42" spans="2:10" ht="15" customHeight="1" thickBot="1">
      <c r="B42" s="28">
        <v>9</v>
      </c>
      <c r="C42" s="42">
        <v>1.3190365420001</v>
      </c>
      <c r="D42" s="43">
        <v>0</v>
      </c>
      <c r="E42" s="44">
        <v>0</v>
      </c>
      <c r="F42" s="44">
        <v>0.5485552550000999</v>
      </c>
      <c r="G42" s="44">
        <v>0.43212970900010006</v>
      </c>
      <c r="H42" s="44">
        <v>0.2047200000001</v>
      </c>
      <c r="I42" s="44">
        <v>0.1336315780001</v>
      </c>
      <c r="J42" s="45">
        <v>0</v>
      </c>
    </row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</sheetData>
  <mergeCells count="5">
    <mergeCell ref="B3:J3"/>
    <mergeCell ref="B5:B6"/>
    <mergeCell ref="C5:C6"/>
    <mergeCell ref="D5:I5"/>
    <mergeCell ref="J5:J6"/>
  </mergeCells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Pecinova</dc:creator>
  <cp:keywords/>
  <dc:description/>
  <cp:lastModifiedBy>Pecinova</cp:lastModifiedBy>
  <cp:lastPrinted>2004-07-02T09:46:43Z</cp:lastPrinted>
  <dcterms:created xsi:type="dcterms:W3CDTF">2004-04-30T09:12:33Z</dcterms:created>
  <dcterms:modified xsi:type="dcterms:W3CDTF">2004-07-02T09:46:46Z</dcterms:modified>
  <cp:category/>
  <cp:version/>
  <cp:contentType/>
  <cp:contentStatus/>
</cp:coreProperties>
</file>