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105" activeTab="0"/>
  </bookViews>
  <sheets>
    <sheet name="A" sheetId="1" r:id="rId1"/>
    <sheet name="B" sheetId="2" r:id="rId2"/>
  </sheets>
  <externalReferences>
    <externalReference r:id="rId5"/>
    <externalReference r:id="rId6"/>
  </externalReferences>
  <definedNames>
    <definedName name="_xlnm.Print_Titles" localSheetId="0">'A'!$1:$5</definedName>
    <definedName name="_xlnm.Print_Area" localSheetId="0">'A'!$A$6:$L$100</definedName>
  </definedNames>
  <calcPr fullCalcOnLoad="1"/>
</workbook>
</file>

<file path=xl/sharedStrings.xml><?xml version="1.0" encoding="utf-8"?>
<sst xmlns="http://schemas.openxmlformats.org/spreadsheetml/2006/main" count="97" uniqueCount="90">
  <si>
    <t>celkem</t>
  </si>
  <si>
    <t>6 a více</t>
  </si>
  <si>
    <t>s ekon. aktivními členy celkem</t>
  </si>
  <si>
    <t>3 a více</t>
  </si>
  <si>
    <t>s dětmi celkem</t>
  </si>
  <si>
    <t>4 a více</t>
  </si>
  <si>
    <t>nerodinné domácnosti</t>
  </si>
  <si>
    <t xml:space="preserve">jednotlivci: </t>
  </si>
  <si>
    <t>muži</t>
  </si>
  <si>
    <t>ženy</t>
  </si>
  <si>
    <t xml:space="preserve">  do 24 let</t>
  </si>
  <si>
    <t>25 - 34 let</t>
  </si>
  <si>
    <t>35 - 44 let</t>
  </si>
  <si>
    <t>45 - 54 let</t>
  </si>
  <si>
    <t>55 - 64 let</t>
  </si>
  <si>
    <t>65 - 74 let</t>
  </si>
  <si>
    <t>75 a více let</t>
  </si>
  <si>
    <t>základní (vč. neukončené)</t>
  </si>
  <si>
    <t>úplné střední (ÚSV, ÚSO )</t>
  </si>
  <si>
    <t>vysokoškolské</t>
  </si>
  <si>
    <t>v zemědělství a lesnictví</t>
  </si>
  <si>
    <t>nezaměstnaný</t>
  </si>
  <si>
    <t>osoba pobírající rodič. příspěvek</t>
  </si>
  <si>
    <t xml:space="preserve">                 do 999 obyvatel</t>
  </si>
  <si>
    <t xml:space="preserve">    1 000 -   4 999</t>
  </si>
  <si>
    <t xml:space="preserve">    5 000 -   9 999</t>
  </si>
  <si>
    <t xml:space="preserve">  10 000 - 49 999</t>
  </si>
  <si>
    <t xml:space="preserve">  50 000 - 99 999</t>
  </si>
  <si>
    <t>100 000 a více obyvatel</t>
  </si>
  <si>
    <t>1,00 až 1,29 ŽM</t>
  </si>
  <si>
    <t>1,30 až 1,49 ŽM</t>
  </si>
  <si>
    <t>1,50 až 1,99 ŽM</t>
  </si>
  <si>
    <t>2,00 až 2,49 ŽM</t>
  </si>
  <si>
    <t>2,50 až 2,99 ŽM</t>
  </si>
  <si>
    <t>3,00 a více ŽM</t>
  </si>
  <si>
    <t xml:space="preserve">  1. Počet členů domácnosti:</t>
  </si>
  <si>
    <t xml:space="preserve">  2. Počet ekonomicky aktivních:</t>
  </si>
  <si>
    <t xml:space="preserve">  3. Počet nezaopatřených dětí:</t>
  </si>
  <si>
    <t xml:space="preserve">  4. Typ domácnosti:</t>
  </si>
  <si>
    <t xml:space="preserve">  5. Věk osoby v čele:</t>
  </si>
  <si>
    <t xml:space="preserve">  6. Stáří manželství:</t>
  </si>
  <si>
    <t xml:space="preserve">  7. Vzdělání osoby v čele:</t>
  </si>
  <si>
    <t xml:space="preserve">  8. Zaměstnání osoby v čele:</t>
  </si>
  <si>
    <t xml:space="preserve">  9. Sociální skupina osoby v čele:</t>
  </si>
  <si>
    <t>10. Velikost obce:</t>
  </si>
  <si>
    <t>vyučení, nižší střední</t>
  </si>
  <si>
    <t>zákonodárci, řídící pracovníci</t>
  </si>
  <si>
    <t>vědečtí a odborní pracovníci</t>
  </si>
  <si>
    <t>techn., zdravot., pedagog. prac.</t>
  </si>
  <si>
    <t>nižší administrativní pracovníci</t>
  </si>
  <si>
    <t>provoz. prac. - služby, obchod</t>
  </si>
  <si>
    <t xml:space="preserve">kvalifikovaní dělníci </t>
  </si>
  <si>
    <t>řemeslníci, kvalifikovaní výrobci</t>
  </si>
  <si>
    <t>obsluha strojů a zařízení</t>
  </si>
  <si>
    <t>pomocní a nekvalifik. pracovníci</t>
  </si>
  <si>
    <t>c/ Charakteristiky domácností - v %</t>
  </si>
  <si>
    <t>bytový dům</t>
  </si>
  <si>
    <t>rodinný dům</t>
  </si>
  <si>
    <t>jiná osoba</t>
  </si>
  <si>
    <t>důchodce - s EA členy</t>
  </si>
  <si>
    <t>důchodce - bez EA členů</t>
  </si>
  <si>
    <t>zaměstnanec - dělník</t>
  </si>
  <si>
    <t>zaměstnanec - ostatní</t>
  </si>
  <si>
    <t>samostatně činný - se zaměstnanci</t>
  </si>
  <si>
    <t>úplné rodiny celkem</t>
  </si>
  <si>
    <t>z toho čisté rodiny</t>
  </si>
  <si>
    <t>neúplné rodiny celkem</t>
  </si>
  <si>
    <t>Počet domácností                          absol.</t>
  </si>
  <si>
    <t>samostatně činný - bez zaměstn.</t>
  </si>
  <si>
    <t>ostatní</t>
  </si>
  <si>
    <t>méně než životní minimum (ŽM)</t>
  </si>
  <si>
    <t>Průměrné ŽM na domácnost</t>
  </si>
  <si>
    <t>v Kč měsíčně</t>
  </si>
  <si>
    <t>12. Vztah příjmů domácnosti k ŽM:</t>
  </si>
  <si>
    <t>příjem domácnosti v procentech mediánu příjmů daného typu</t>
  </si>
  <si>
    <t>50 %</t>
  </si>
  <si>
    <t>60 %</t>
  </si>
  <si>
    <t>70 %</t>
  </si>
  <si>
    <t>Tab. 16</t>
  </si>
  <si>
    <t>faktické manželství</t>
  </si>
  <si>
    <t>Příjem na osobu</t>
  </si>
  <si>
    <t>Příjem na spotřební jednotku OECD</t>
  </si>
  <si>
    <t>Příjem na spotřební jednotku EU</t>
  </si>
  <si>
    <t xml:space="preserve">            není ekonomicky aktivní</t>
  </si>
  <si>
    <t>Domácnosti podle různých definic příjmové chudoby v roce 2002 v ČR</t>
  </si>
  <si>
    <t>11. Druh domu:</t>
  </si>
  <si>
    <t xml:space="preserve">       do 5 let</t>
  </si>
  <si>
    <t xml:space="preserve">     6 - 15 let</t>
  </si>
  <si>
    <t xml:space="preserve">   16 - 25 let</t>
  </si>
  <si>
    <t xml:space="preserve">   26 a více let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</si>
</sst>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&quot;   &quot;"/>
    <numFmt numFmtId="166" formatCode="#,##0.0&quot;   &quot;"/>
    <numFmt numFmtId="167" formatCode="0.0"/>
  </numFmts>
  <fonts count="8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Courier New CE"/>
      <family val="0"/>
    </font>
    <font>
      <sz val="10"/>
      <name val="Times New Roman CE"/>
      <family val="0"/>
    </font>
    <font>
      <sz val="10"/>
      <name val="Arial Narrow CE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left" indent="4"/>
    </xf>
    <xf numFmtId="0" fontId="7" fillId="0" borderId="3" xfId="0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7" fillId="0" borderId="2" xfId="0" applyFont="1" applyBorder="1" applyAlignment="1">
      <alignment horizontal="left" indent="3"/>
    </xf>
    <xf numFmtId="0" fontId="7" fillId="0" borderId="0" xfId="0" applyFont="1" applyBorder="1" applyAlignment="1">
      <alignment/>
    </xf>
    <xf numFmtId="164" fontId="7" fillId="0" borderId="7" xfId="0" applyNumberFormat="1" applyFont="1" applyBorder="1" applyAlignment="1">
      <alignment/>
    </xf>
    <xf numFmtId="0" fontId="7" fillId="0" borderId="2" xfId="0" applyFont="1" applyBorder="1" applyAlignment="1">
      <alignment horizontal="left" indent="3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 horizontal="lef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7" fillId="0" borderId="2" xfId="0" applyNumberFormat="1" applyFont="1" applyBorder="1" applyAlignment="1">
      <alignment horizontal="left" indent="4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 horizontal="left" indent="4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 wrapText="1"/>
    </xf>
    <xf numFmtId="0" fontId="7" fillId="0" borderId="5" xfId="0" applyNumberFormat="1" applyFont="1" applyBorder="1" applyAlignment="1">
      <alignment horizontal="centerContinuous" wrapText="1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 wrapText="1"/>
    </xf>
    <xf numFmtId="3" fontId="7" fillId="0" borderId="15" xfId="0" applyNumberFormat="1" applyFont="1" applyBorder="1" applyAlignment="1">
      <alignment horizontal="centerContinuous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9" fontId="7" fillId="0" borderId="19" xfId="0" applyNumberFormat="1" applyFont="1" applyBorder="1" applyAlignment="1" quotePrefix="1">
      <alignment horizontal="center" vertical="center"/>
    </xf>
    <xf numFmtId="3" fontId="7" fillId="0" borderId="6" xfId="0" applyNumberFormat="1" applyFont="1" applyBorder="1" applyAlignment="1" quotePrefix="1">
      <alignment horizontal="center" vertical="center" wrapText="1"/>
    </xf>
    <xf numFmtId="9" fontId="7" fillId="0" borderId="6" xfId="0" applyNumberFormat="1" applyFont="1" applyBorder="1" applyAlignment="1" quotePrefix="1">
      <alignment horizontal="center" vertical="center"/>
    </xf>
    <xf numFmtId="0" fontId="7" fillId="0" borderId="20" xfId="0" applyFont="1" applyBorder="1" applyAlignment="1">
      <alignment/>
    </xf>
    <xf numFmtId="0" fontId="7" fillId="0" borderId="6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10" xfId="0" applyNumberFormat="1" applyFont="1" applyAlignment="1">
      <alignment/>
    </xf>
    <xf numFmtId="165" fontId="7" fillId="0" borderId="2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7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166" fontId="7" fillId="0" borderId="0" xfId="0" applyNumberFormat="1" applyFont="1" applyBorder="1" applyAlignment="1">
      <alignment vertical="top"/>
    </xf>
    <xf numFmtId="166" fontId="7" fillId="0" borderId="7" xfId="0" applyNumberFormat="1" applyFont="1" applyBorder="1" applyAlignment="1">
      <alignment vertical="top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\buma\MC2002\UH_CH02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\buma\MC2002\chudoba_tab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H_CH02E"/>
    </sheetNames>
    <sheetDataSet>
      <sheetData sheetId="0">
        <row r="3">
          <cell r="D3">
            <v>7.1791</v>
          </cell>
          <cell r="E3">
            <v>6.205</v>
          </cell>
          <cell r="F3">
            <v>7.5158</v>
          </cell>
          <cell r="G3">
            <v>19.141</v>
          </cell>
          <cell r="H3">
            <v>18.097</v>
          </cell>
          <cell r="I3">
            <v>18.8316</v>
          </cell>
          <cell r="J3">
            <v>33.8008</v>
          </cell>
          <cell r="K3">
            <v>33.4323</v>
          </cell>
          <cell r="L3">
            <v>41.8956</v>
          </cell>
        </row>
        <row r="4">
          <cell r="D4">
            <v>19.1661</v>
          </cell>
          <cell r="E4">
            <v>16.5703</v>
          </cell>
          <cell r="F4">
            <v>16.9249</v>
          </cell>
          <cell r="G4">
            <v>25.1001</v>
          </cell>
          <cell r="H4">
            <v>23.0515</v>
          </cell>
          <cell r="I4">
            <v>19.5972</v>
          </cell>
          <cell r="J4">
            <v>27.5189</v>
          </cell>
          <cell r="K4">
            <v>24.7009</v>
          </cell>
          <cell r="L4">
            <v>18.9297</v>
          </cell>
        </row>
        <row r="5">
          <cell r="D5">
            <v>21.3324</v>
          </cell>
          <cell r="E5">
            <v>24.5207</v>
          </cell>
          <cell r="F5">
            <v>25.2907</v>
          </cell>
          <cell r="G5">
            <v>15.379</v>
          </cell>
          <cell r="H5">
            <v>21.0022</v>
          </cell>
          <cell r="I5">
            <v>22.0343</v>
          </cell>
          <cell r="J5">
            <v>12.5121</v>
          </cell>
          <cell r="K5">
            <v>15.1498</v>
          </cell>
          <cell r="L5">
            <v>15.9978</v>
          </cell>
        </row>
        <row r="6">
          <cell r="D6">
            <v>31.3853</v>
          </cell>
          <cell r="E6">
            <v>35.2952</v>
          </cell>
          <cell r="F6">
            <v>34.1586</v>
          </cell>
          <cell r="G6">
            <v>27.0734</v>
          </cell>
          <cell r="H6">
            <v>25.8562</v>
          </cell>
          <cell r="I6">
            <v>26.519</v>
          </cell>
          <cell r="J6">
            <v>22.309</v>
          </cell>
          <cell r="K6">
            <v>18.9401</v>
          </cell>
          <cell r="L6">
            <v>16.7619</v>
          </cell>
        </row>
        <row r="7">
          <cell r="D7">
            <v>11.7298</v>
          </cell>
          <cell r="E7">
            <v>10.7571</v>
          </cell>
          <cell r="F7">
            <v>10.5289</v>
          </cell>
          <cell r="G7">
            <v>4.4548</v>
          </cell>
          <cell r="H7">
            <v>5.4884</v>
          </cell>
          <cell r="I7">
            <v>7.6979</v>
          </cell>
          <cell r="J7">
            <v>0.8986</v>
          </cell>
          <cell r="K7">
            <v>3.5289</v>
          </cell>
          <cell r="L7">
            <v>3.1695</v>
          </cell>
        </row>
        <row r="8">
          <cell r="D8">
            <v>9.2073</v>
          </cell>
          <cell r="E8">
            <v>6.6518</v>
          </cell>
          <cell r="F8">
            <v>5.5812</v>
          </cell>
          <cell r="G8">
            <v>8.8517</v>
          </cell>
          <cell r="H8">
            <v>6.5046</v>
          </cell>
          <cell r="I8">
            <v>5.3199</v>
          </cell>
          <cell r="J8">
            <v>2.9606</v>
          </cell>
          <cell r="K8">
            <v>4.248</v>
          </cell>
          <cell r="L8">
            <v>3.2454</v>
          </cell>
        </row>
        <row r="9">
          <cell r="D9">
            <v>53.1621</v>
          </cell>
          <cell r="E9">
            <v>40.5877</v>
          </cell>
          <cell r="F9">
            <v>32.9418</v>
          </cell>
          <cell r="G9">
            <v>69.5254</v>
          </cell>
          <cell r="H9">
            <v>60.7164</v>
          </cell>
          <cell r="I9">
            <v>48.2321</v>
          </cell>
          <cell r="J9">
            <v>76.6967</v>
          </cell>
          <cell r="K9">
            <v>70.6815</v>
          </cell>
          <cell r="L9">
            <v>65.6307</v>
          </cell>
        </row>
        <row r="10">
          <cell r="D10">
            <v>46.8379</v>
          </cell>
          <cell r="E10">
            <v>59.4123</v>
          </cell>
          <cell r="F10">
            <v>67.0582</v>
          </cell>
          <cell r="G10">
            <v>30.4746</v>
          </cell>
          <cell r="H10">
            <v>39.2836</v>
          </cell>
          <cell r="I10">
            <v>51.7679</v>
          </cell>
          <cell r="J10">
            <v>23.3033</v>
          </cell>
          <cell r="K10">
            <v>29.3185</v>
          </cell>
          <cell r="L10">
            <v>34.3693</v>
          </cell>
        </row>
        <row r="11">
          <cell r="D11">
            <v>35.9809</v>
          </cell>
          <cell r="E11">
            <v>42.8016</v>
          </cell>
          <cell r="F11">
            <v>43.6984</v>
          </cell>
          <cell r="G11">
            <v>23.8871</v>
          </cell>
          <cell r="H11">
            <v>29.8322</v>
          </cell>
          <cell r="I11">
            <v>38.696</v>
          </cell>
          <cell r="J11">
            <v>18.003</v>
          </cell>
          <cell r="K11">
            <v>23.4009</v>
          </cell>
          <cell r="L11">
            <v>27.2009</v>
          </cell>
        </row>
        <row r="12">
          <cell r="D12">
            <v>10.353</v>
          </cell>
          <cell r="E12">
            <v>15.992</v>
          </cell>
          <cell r="F12">
            <v>22.2465</v>
          </cell>
          <cell r="G12">
            <v>6.5874</v>
          </cell>
          <cell r="H12">
            <v>9.1748</v>
          </cell>
          <cell r="I12">
            <v>12.4601</v>
          </cell>
          <cell r="J12">
            <v>5.3003</v>
          </cell>
          <cell r="K12">
            <v>5.9176</v>
          </cell>
          <cell r="L12">
            <v>6.9236</v>
          </cell>
        </row>
        <row r="13">
          <cell r="D13">
            <v>0.504</v>
          </cell>
          <cell r="E13">
            <v>0.6187</v>
          </cell>
          <cell r="F13">
            <v>1.1134</v>
          </cell>
          <cell r="G13">
            <v>0</v>
          </cell>
          <cell r="H13">
            <v>0.2766</v>
          </cell>
          <cell r="I13">
            <v>0.6118</v>
          </cell>
          <cell r="J13">
            <v>0</v>
          </cell>
          <cell r="K13">
            <v>0</v>
          </cell>
          <cell r="L13">
            <v>0.2448</v>
          </cell>
        </row>
        <row r="14">
          <cell r="D14">
            <v>13.6672</v>
          </cell>
          <cell r="E14">
            <v>14.5348</v>
          </cell>
          <cell r="F14">
            <v>17.8022</v>
          </cell>
          <cell r="G14">
            <v>29.8419</v>
          </cell>
          <cell r="H14">
            <v>28.973</v>
          </cell>
          <cell r="I14">
            <v>30.4474</v>
          </cell>
          <cell r="J14">
            <v>45.5329</v>
          </cell>
          <cell r="K14">
            <v>44.1377</v>
          </cell>
          <cell r="L14">
            <v>52.8749</v>
          </cell>
        </row>
        <row r="15">
          <cell r="D15">
            <v>86.3328</v>
          </cell>
          <cell r="E15">
            <v>85.4652</v>
          </cell>
          <cell r="F15">
            <v>82.1978</v>
          </cell>
          <cell r="G15">
            <v>70.1581</v>
          </cell>
          <cell r="H15">
            <v>71.027</v>
          </cell>
          <cell r="I15">
            <v>69.5526</v>
          </cell>
          <cell r="J15">
            <v>54.4671</v>
          </cell>
          <cell r="K15">
            <v>55.8623</v>
          </cell>
          <cell r="L15">
            <v>47.1251</v>
          </cell>
        </row>
        <row r="16">
          <cell r="D16">
            <v>28.9835</v>
          </cell>
          <cell r="E16">
            <v>28.3088</v>
          </cell>
          <cell r="F16">
            <v>29.4836</v>
          </cell>
          <cell r="G16">
            <v>30.9672</v>
          </cell>
          <cell r="H16">
            <v>29.6933</v>
          </cell>
          <cell r="I16">
            <v>26.7351</v>
          </cell>
          <cell r="J16">
            <v>29.2188</v>
          </cell>
          <cell r="K16">
            <v>27.3158</v>
          </cell>
          <cell r="L16">
            <v>20.3749</v>
          </cell>
        </row>
        <row r="17">
          <cell r="D17">
            <v>36.5648</v>
          </cell>
          <cell r="E17">
            <v>41.9819</v>
          </cell>
          <cell r="F17">
            <v>39.6415</v>
          </cell>
          <cell r="G17">
            <v>26.4254</v>
          </cell>
          <cell r="H17">
            <v>28.9767</v>
          </cell>
          <cell r="I17">
            <v>31.5478</v>
          </cell>
          <cell r="J17">
            <v>19.93</v>
          </cell>
          <cell r="K17">
            <v>20.7505</v>
          </cell>
          <cell r="L17">
            <v>20.5052</v>
          </cell>
        </row>
        <row r="18">
          <cell r="D18">
            <v>13.9282</v>
          </cell>
          <cell r="E18">
            <v>10.5358</v>
          </cell>
          <cell r="F18">
            <v>9.6574</v>
          </cell>
          <cell r="G18">
            <v>5.4481</v>
          </cell>
          <cell r="H18">
            <v>7.2319</v>
          </cell>
          <cell r="I18">
            <v>7.4795</v>
          </cell>
          <cell r="J18">
            <v>2.5239</v>
          </cell>
          <cell r="K18">
            <v>4.2126</v>
          </cell>
          <cell r="L18">
            <v>3.6777</v>
          </cell>
        </row>
        <row r="19">
          <cell r="D19">
            <v>6.8563</v>
          </cell>
          <cell r="E19">
            <v>4.6387</v>
          </cell>
          <cell r="F19">
            <v>3.4153</v>
          </cell>
          <cell r="G19">
            <v>7.3173</v>
          </cell>
          <cell r="H19">
            <v>5.1251</v>
          </cell>
          <cell r="I19">
            <v>3.7902</v>
          </cell>
          <cell r="J19">
            <v>2.7943</v>
          </cell>
          <cell r="K19">
            <v>3.5835</v>
          </cell>
          <cell r="L19">
            <v>2.5674</v>
          </cell>
        </row>
        <row r="20">
          <cell r="D20">
            <v>49.861</v>
          </cell>
          <cell r="E20">
            <v>50.8506</v>
          </cell>
          <cell r="F20">
            <v>53.6149</v>
          </cell>
          <cell r="G20">
            <v>38.5238</v>
          </cell>
          <cell r="H20">
            <v>39.6823</v>
          </cell>
          <cell r="I20">
            <v>41.9762</v>
          </cell>
          <cell r="J20">
            <v>27.0314</v>
          </cell>
          <cell r="K20">
            <v>30.3021</v>
          </cell>
          <cell r="L20">
            <v>27.8971</v>
          </cell>
        </row>
        <row r="21">
          <cell r="D21">
            <v>9.1612</v>
          </cell>
          <cell r="E21">
            <v>11.1262</v>
          </cell>
          <cell r="F21">
            <v>10.9633</v>
          </cell>
          <cell r="G21">
            <v>9.11</v>
          </cell>
          <cell r="H21">
            <v>8.4492</v>
          </cell>
          <cell r="I21">
            <v>9.3138</v>
          </cell>
          <cell r="J21">
            <v>5.7596</v>
          </cell>
          <cell r="K21">
            <v>5.7161</v>
          </cell>
          <cell r="L21">
            <v>5.439</v>
          </cell>
        </row>
        <row r="22">
          <cell r="D22">
            <v>32.2732</v>
          </cell>
          <cell r="E22">
            <v>30.7645</v>
          </cell>
          <cell r="F22">
            <v>27.0276</v>
          </cell>
          <cell r="G22">
            <v>30.7092</v>
          </cell>
          <cell r="H22">
            <v>32.1236</v>
          </cell>
          <cell r="I22">
            <v>28.8517</v>
          </cell>
          <cell r="J22">
            <v>30.6497</v>
          </cell>
          <cell r="K22">
            <v>28.8851</v>
          </cell>
          <cell r="L22">
            <v>23.82</v>
          </cell>
        </row>
        <row r="23">
          <cell r="D23">
            <v>25.2279</v>
          </cell>
          <cell r="E23">
            <v>22.9149</v>
          </cell>
          <cell r="F23">
            <v>19.0523</v>
          </cell>
          <cell r="G23">
            <v>20.9642</v>
          </cell>
          <cell r="H23">
            <v>23.8377</v>
          </cell>
          <cell r="I23">
            <v>20.4316</v>
          </cell>
          <cell r="J23">
            <v>21.192</v>
          </cell>
          <cell r="K23">
            <v>21.3044</v>
          </cell>
          <cell r="L23">
            <v>17.0167</v>
          </cell>
        </row>
        <row r="26">
          <cell r="D26">
            <v>1.5255</v>
          </cell>
          <cell r="E26">
            <v>1.0537</v>
          </cell>
          <cell r="F26">
            <v>0.8784</v>
          </cell>
          <cell r="G26">
            <v>2.516</v>
          </cell>
          <cell r="H26">
            <v>1.6479</v>
          </cell>
          <cell r="I26">
            <v>1.0267</v>
          </cell>
          <cell r="J26">
            <v>2.7585</v>
          </cell>
          <cell r="K26">
            <v>1.6644</v>
          </cell>
          <cell r="L26">
            <v>0.9483</v>
          </cell>
        </row>
        <row r="27">
          <cell r="D27">
            <v>5.4372</v>
          </cell>
          <cell r="E27">
            <v>4.5143</v>
          </cell>
          <cell r="F27">
            <v>4.4929</v>
          </cell>
          <cell r="G27">
            <v>14.3267</v>
          </cell>
          <cell r="H27">
            <v>10.8182</v>
          </cell>
          <cell r="I27">
            <v>7.6936</v>
          </cell>
          <cell r="J27">
            <v>21.5633</v>
          </cell>
          <cell r="K27">
            <v>14.2554</v>
          </cell>
          <cell r="L27">
            <v>12.2886</v>
          </cell>
        </row>
        <row r="28">
          <cell r="D28">
            <v>1.7419</v>
          </cell>
          <cell r="E28">
            <v>1.6907</v>
          </cell>
          <cell r="F28">
            <v>3.0229</v>
          </cell>
          <cell r="G28">
            <v>4.8143</v>
          </cell>
          <cell r="H28">
            <v>7.2788</v>
          </cell>
          <cell r="I28">
            <v>11.1381</v>
          </cell>
          <cell r="J28">
            <v>12.2375</v>
          </cell>
          <cell r="K28">
            <v>19.1769</v>
          </cell>
          <cell r="L28">
            <v>29.607</v>
          </cell>
        </row>
        <row r="29">
          <cell r="D29">
            <v>6.1846</v>
          </cell>
          <cell r="E29">
            <v>5.0089</v>
          </cell>
          <cell r="F29">
            <v>4.8271</v>
          </cell>
          <cell r="G29">
            <v>7.9071</v>
          </cell>
          <cell r="H29">
            <v>6.5515</v>
          </cell>
          <cell r="I29">
            <v>5.2035</v>
          </cell>
          <cell r="J29">
            <v>10.2405</v>
          </cell>
          <cell r="K29">
            <v>6.5848</v>
          </cell>
          <cell r="L29">
            <v>4.5884</v>
          </cell>
        </row>
        <row r="30">
          <cell r="D30">
            <v>33.029</v>
          </cell>
          <cell r="E30">
            <v>31.7462</v>
          </cell>
          <cell r="F30">
            <v>31.0384</v>
          </cell>
          <cell r="G30">
            <v>27.1408</v>
          </cell>
          <cell r="H30">
            <v>27.6428</v>
          </cell>
          <cell r="I30">
            <v>26.1564</v>
          </cell>
          <cell r="J30">
            <v>22.6319</v>
          </cell>
          <cell r="K30">
            <v>23.0869</v>
          </cell>
          <cell r="L30">
            <v>18.2994</v>
          </cell>
        </row>
        <row r="31">
          <cell r="D31">
            <v>37.3485</v>
          </cell>
          <cell r="E31">
            <v>36.7342</v>
          </cell>
          <cell r="F31">
            <v>34.5227</v>
          </cell>
          <cell r="G31">
            <v>31.4956</v>
          </cell>
          <cell r="H31">
            <v>31.8221</v>
          </cell>
          <cell r="I31">
            <v>30.998</v>
          </cell>
          <cell r="J31">
            <v>26.7865</v>
          </cell>
          <cell r="K31">
            <v>27.0613</v>
          </cell>
          <cell r="L31">
            <v>23.0463</v>
          </cell>
        </row>
        <row r="32">
          <cell r="D32">
            <v>16.7452</v>
          </cell>
          <cell r="E32">
            <v>18.6869</v>
          </cell>
          <cell r="F32">
            <v>19.7451</v>
          </cell>
          <cell r="G32">
            <v>22.1366</v>
          </cell>
          <cell r="H32">
            <v>21.1222</v>
          </cell>
          <cell r="I32">
            <v>20.868</v>
          </cell>
          <cell r="J32">
            <v>25.4834</v>
          </cell>
          <cell r="K32">
            <v>21.7383</v>
          </cell>
          <cell r="L32">
            <v>17.5947</v>
          </cell>
        </row>
        <row r="33">
          <cell r="D33">
            <v>3.0196</v>
          </cell>
          <cell r="E33">
            <v>5.3195</v>
          </cell>
          <cell r="F33">
            <v>6.0943</v>
          </cell>
          <cell r="G33">
            <v>5.7059</v>
          </cell>
          <cell r="H33">
            <v>7.2111</v>
          </cell>
          <cell r="I33">
            <v>8.1645</v>
          </cell>
          <cell r="J33">
            <v>7.0402</v>
          </cell>
          <cell r="K33">
            <v>9.6177</v>
          </cell>
          <cell r="L33">
            <v>12.9181</v>
          </cell>
        </row>
        <row r="34">
          <cell r="D34">
            <v>1.1579</v>
          </cell>
          <cell r="E34">
            <v>0.9005</v>
          </cell>
          <cell r="F34">
            <v>1.785</v>
          </cell>
          <cell r="G34">
            <v>1.4656</v>
          </cell>
          <cell r="H34">
            <v>2.1436</v>
          </cell>
          <cell r="I34">
            <v>3.7063</v>
          </cell>
          <cell r="J34">
            <v>1.9409</v>
          </cell>
          <cell r="K34">
            <v>4.7492</v>
          </cell>
          <cell r="L34">
            <v>11.1573</v>
          </cell>
        </row>
        <row r="35">
          <cell r="D35">
            <v>2.5152</v>
          </cell>
          <cell r="E35">
            <v>1.6039</v>
          </cell>
          <cell r="F35">
            <v>1.9875</v>
          </cell>
          <cell r="G35">
            <v>4.1484</v>
          </cell>
          <cell r="H35">
            <v>3.5067</v>
          </cell>
          <cell r="I35">
            <v>4.9034</v>
          </cell>
          <cell r="J35">
            <v>5.8766</v>
          </cell>
          <cell r="K35">
            <v>7.1618</v>
          </cell>
          <cell r="L35">
            <v>12.3958</v>
          </cell>
        </row>
        <row r="43">
          <cell r="D43">
            <v>49.7045</v>
          </cell>
          <cell r="E43">
            <v>53.5592</v>
          </cell>
          <cell r="F43">
            <v>56.9798</v>
          </cell>
          <cell r="G43">
            <v>37.3737</v>
          </cell>
          <cell r="H43">
            <v>39.778</v>
          </cell>
          <cell r="I43">
            <v>43.862</v>
          </cell>
          <cell r="J43">
            <v>26.615</v>
          </cell>
          <cell r="K43">
            <v>28.4874</v>
          </cell>
          <cell r="L43">
            <v>27.6912</v>
          </cell>
        </row>
        <row r="44">
          <cell r="D44">
            <v>8.5313</v>
          </cell>
          <cell r="E44">
            <v>9.2609</v>
          </cell>
          <cell r="F44">
            <v>9.6159</v>
          </cell>
          <cell r="G44">
            <v>4.0859</v>
          </cell>
          <cell r="H44">
            <v>6.9938</v>
          </cell>
          <cell r="I44">
            <v>7.7265</v>
          </cell>
          <cell r="J44">
            <v>3.7398</v>
          </cell>
          <cell r="K44">
            <v>5.8119</v>
          </cell>
          <cell r="L44">
            <v>4.6718</v>
          </cell>
        </row>
        <row r="45">
          <cell r="D45">
            <v>23.7234</v>
          </cell>
          <cell r="E45">
            <v>25.2981</v>
          </cell>
          <cell r="F45">
            <v>25.028</v>
          </cell>
          <cell r="G45">
            <v>14.6214</v>
          </cell>
          <cell r="H45">
            <v>15.508</v>
          </cell>
          <cell r="I45">
            <v>17.147</v>
          </cell>
          <cell r="J45">
            <v>8.7697</v>
          </cell>
          <cell r="K45">
            <v>9.9691</v>
          </cell>
          <cell r="L45">
            <v>9.3365</v>
          </cell>
        </row>
        <row r="46">
          <cell r="D46">
            <v>13.3454</v>
          </cell>
          <cell r="E46">
            <v>13.9525</v>
          </cell>
          <cell r="F46">
            <v>15.8012</v>
          </cell>
          <cell r="G46">
            <v>12.341</v>
          </cell>
          <cell r="H46">
            <v>12.4109</v>
          </cell>
          <cell r="I46">
            <v>12.8773</v>
          </cell>
          <cell r="J46">
            <v>9.6469</v>
          </cell>
          <cell r="K46">
            <v>8.8507</v>
          </cell>
          <cell r="L46">
            <v>8.6498</v>
          </cell>
        </row>
        <row r="47">
          <cell r="D47">
            <v>3.6749</v>
          </cell>
          <cell r="E47">
            <v>3.9422</v>
          </cell>
          <cell r="F47">
            <v>4.1118</v>
          </cell>
          <cell r="G47">
            <v>6.061</v>
          </cell>
          <cell r="H47">
            <v>4.206</v>
          </cell>
          <cell r="I47">
            <v>3.9764</v>
          </cell>
          <cell r="J47">
            <v>4.1688</v>
          </cell>
          <cell r="K47">
            <v>3.1899</v>
          </cell>
          <cell r="L47">
            <v>3.4359</v>
          </cell>
        </row>
        <row r="48">
          <cell r="D48">
            <v>0.4296</v>
          </cell>
          <cell r="E48">
            <v>1.1054</v>
          </cell>
          <cell r="F48">
            <v>2.4229</v>
          </cell>
          <cell r="G48">
            <v>0.2644</v>
          </cell>
          <cell r="H48">
            <v>0.6593</v>
          </cell>
          <cell r="I48">
            <v>2.1348</v>
          </cell>
          <cell r="J48">
            <v>0.2898</v>
          </cell>
          <cell r="K48">
            <v>0.6659</v>
          </cell>
          <cell r="L48">
            <v>1.5971</v>
          </cell>
        </row>
        <row r="50">
          <cell r="D50">
            <v>0.5392</v>
          </cell>
          <cell r="E50">
            <v>0.8463</v>
          </cell>
          <cell r="F50">
            <v>0.5497</v>
          </cell>
          <cell r="G50">
            <v>0.3812</v>
          </cell>
          <cell r="H50">
            <v>0.5814</v>
          </cell>
          <cell r="I50">
            <v>0.7717</v>
          </cell>
          <cell r="J50">
            <v>0.418</v>
          </cell>
          <cell r="K50">
            <v>0.715</v>
          </cell>
          <cell r="L50">
            <v>0.8408</v>
          </cell>
        </row>
        <row r="51">
          <cell r="D51">
            <v>23.1209</v>
          </cell>
          <cell r="E51">
            <v>19.6402</v>
          </cell>
          <cell r="F51">
            <v>18.1031</v>
          </cell>
          <cell r="G51">
            <v>33.203</v>
          </cell>
          <cell r="H51">
            <v>26.191</v>
          </cell>
          <cell r="I51">
            <v>24.5675</v>
          </cell>
          <cell r="J51">
            <v>30.6084</v>
          </cell>
          <cell r="K51">
            <v>32.1315</v>
          </cell>
          <cell r="L51">
            <v>31.4797</v>
          </cell>
        </row>
        <row r="52">
          <cell r="D52">
            <v>50.7447</v>
          </cell>
          <cell r="E52">
            <v>52.1964</v>
          </cell>
          <cell r="F52">
            <v>52.1049</v>
          </cell>
          <cell r="G52">
            <v>45.7795</v>
          </cell>
          <cell r="H52">
            <v>47.2836</v>
          </cell>
          <cell r="I52">
            <v>48.7186</v>
          </cell>
          <cell r="J52">
            <v>45.2059</v>
          </cell>
          <cell r="K52">
            <v>42.3177</v>
          </cell>
          <cell r="L52">
            <v>45.3117</v>
          </cell>
        </row>
        <row r="53">
          <cell r="D53">
            <v>23.1257</v>
          </cell>
          <cell r="E53">
            <v>24.6077</v>
          </cell>
          <cell r="F53">
            <v>25.5851</v>
          </cell>
          <cell r="G53">
            <v>18.0904</v>
          </cell>
          <cell r="H53">
            <v>22.8319</v>
          </cell>
          <cell r="I53">
            <v>23.1067</v>
          </cell>
          <cell r="J53">
            <v>20.9522</v>
          </cell>
          <cell r="K53">
            <v>21.5283</v>
          </cell>
          <cell r="L53">
            <v>19.9183</v>
          </cell>
        </row>
        <row r="54">
          <cell r="D54">
            <v>2.4696</v>
          </cell>
          <cell r="E54">
            <v>2.7093</v>
          </cell>
          <cell r="F54">
            <v>3.6573</v>
          </cell>
          <cell r="G54">
            <v>2.5458</v>
          </cell>
          <cell r="H54">
            <v>3.1121</v>
          </cell>
          <cell r="I54">
            <v>2.8355</v>
          </cell>
          <cell r="J54">
            <v>2.8155</v>
          </cell>
          <cell r="K54">
            <v>3.3075</v>
          </cell>
          <cell r="L54">
            <v>2.4494</v>
          </cell>
        </row>
        <row r="60">
          <cell r="D60">
            <v>60.37</v>
          </cell>
          <cell r="E60">
            <v>45.9476</v>
          </cell>
          <cell r="F60">
            <v>38.3297</v>
          </cell>
          <cell r="G60">
            <v>75.8214</v>
          </cell>
          <cell r="H60">
            <v>67.2171</v>
          </cell>
          <cell r="I60">
            <v>53.5449</v>
          </cell>
          <cell r="J60">
            <v>81.0667</v>
          </cell>
          <cell r="K60">
            <v>75.0642</v>
          </cell>
          <cell r="L60">
            <v>69.6157</v>
          </cell>
        </row>
        <row r="61">
          <cell r="D61">
            <v>1.0907</v>
          </cell>
          <cell r="E61">
            <v>1.2875</v>
          </cell>
          <cell r="F61">
            <v>1.8023</v>
          </cell>
          <cell r="G61">
            <v>1.5289</v>
          </cell>
          <cell r="H61">
            <v>0.8224</v>
          </cell>
          <cell r="I61">
            <v>0.9124</v>
          </cell>
          <cell r="J61">
            <v>1.8297</v>
          </cell>
          <cell r="K61">
            <v>0.8306</v>
          </cell>
          <cell r="L61">
            <v>0.6919</v>
          </cell>
        </row>
        <row r="62">
          <cell r="D62">
            <v>0.477</v>
          </cell>
          <cell r="E62">
            <v>1.0083</v>
          </cell>
          <cell r="F62">
            <v>1.3113</v>
          </cell>
          <cell r="G62">
            <v>0</v>
          </cell>
          <cell r="H62">
            <v>0.1325</v>
          </cell>
          <cell r="I62">
            <v>1.014</v>
          </cell>
          <cell r="J62">
            <v>0</v>
          </cell>
          <cell r="K62">
            <v>0.1338</v>
          </cell>
          <cell r="L62">
            <v>0.8657</v>
          </cell>
        </row>
        <row r="63">
          <cell r="D63">
            <v>2.9136</v>
          </cell>
          <cell r="E63">
            <v>5.0301</v>
          </cell>
          <cell r="F63">
            <v>7.6806</v>
          </cell>
          <cell r="G63">
            <v>0.5371</v>
          </cell>
          <cell r="H63">
            <v>2.64</v>
          </cell>
          <cell r="I63">
            <v>4.2757</v>
          </cell>
          <cell r="J63">
            <v>0.5889</v>
          </cell>
          <cell r="K63">
            <v>1.8211</v>
          </cell>
          <cell r="L63">
            <v>2.6924</v>
          </cell>
        </row>
        <row r="64">
          <cell r="D64">
            <v>0.7697</v>
          </cell>
          <cell r="E64">
            <v>1.7089</v>
          </cell>
          <cell r="F64">
            <v>2.4247</v>
          </cell>
          <cell r="G64">
            <v>0.1992</v>
          </cell>
          <cell r="H64">
            <v>0.6801</v>
          </cell>
          <cell r="I64">
            <v>2.0026</v>
          </cell>
          <cell r="J64">
            <v>0.4368</v>
          </cell>
          <cell r="K64">
            <v>0.6869</v>
          </cell>
          <cell r="L64">
            <v>1.35</v>
          </cell>
        </row>
        <row r="65">
          <cell r="D65">
            <v>5.6657</v>
          </cell>
          <cell r="E65">
            <v>6.0194</v>
          </cell>
          <cell r="F65">
            <v>6.8608</v>
          </cell>
          <cell r="G65">
            <v>6.1054</v>
          </cell>
          <cell r="H65">
            <v>5.5361</v>
          </cell>
          <cell r="I65">
            <v>5.8466</v>
          </cell>
          <cell r="J65">
            <v>5.0544</v>
          </cell>
          <cell r="K65">
            <v>5.2189</v>
          </cell>
          <cell r="L65">
            <v>4.8021</v>
          </cell>
        </row>
        <row r="66">
          <cell r="D66">
            <v>2.6634</v>
          </cell>
          <cell r="E66">
            <v>3.4482</v>
          </cell>
          <cell r="F66">
            <v>2.5955</v>
          </cell>
          <cell r="G66">
            <v>2.7063</v>
          </cell>
          <cell r="H66">
            <v>2.1648</v>
          </cell>
          <cell r="I66">
            <v>2.9865</v>
          </cell>
          <cell r="J66">
            <v>2.6747</v>
          </cell>
          <cell r="K66">
            <v>1.5202</v>
          </cell>
          <cell r="L66">
            <v>1.9657</v>
          </cell>
        </row>
        <row r="67">
          <cell r="D67">
            <v>15.8565</v>
          </cell>
          <cell r="E67">
            <v>21.2995</v>
          </cell>
          <cell r="F67">
            <v>23.8666</v>
          </cell>
          <cell r="G67">
            <v>5.3644</v>
          </cell>
          <cell r="H67">
            <v>11.05</v>
          </cell>
          <cell r="I67">
            <v>17.7115</v>
          </cell>
          <cell r="J67">
            <v>2.6364</v>
          </cell>
          <cell r="K67">
            <v>7.2532</v>
          </cell>
          <cell r="L67">
            <v>10.4608</v>
          </cell>
        </row>
        <row r="68">
          <cell r="D68">
            <v>6.7816</v>
          </cell>
          <cell r="E68">
            <v>8.8583</v>
          </cell>
          <cell r="F68">
            <v>9.3033</v>
          </cell>
          <cell r="G68">
            <v>4.8525</v>
          </cell>
          <cell r="H68">
            <v>5.356</v>
          </cell>
          <cell r="I68">
            <v>6.5228</v>
          </cell>
          <cell r="J68">
            <v>3.8003</v>
          </cell>
          <cell r="K68">
            <v>3.7731</v>
          </cell>
          <cell r="L68">
            <v>3.6379</v>
          </cell>
        </row>
        <row r="69">
          <cell r="D69">
            <v>3.4117</v>
          </cell>
          <cell r="E69">
            <v>5.3922</v>
          </cell>
          <cell r="F69">
            <v>5.8253</v>
          </cell>
          <cell r="G69">
            <v>2.8849</v>
          </cell>
          <cell r="H69">
            <v>4.401</v>
          </cell>
          <cell r="I69">
            <v>5.183</v>
          </cell>
          <cell r="J69">
            <v>1.9121</v>
          </cell>
          <cell r="K69">
            <v>3.6979</v>
          </cell>
          <cell r="L69">
            <v>3.9179</v>
          </cell>
        </row>
        <row r="98">
          <cell r="D98">
            <v>18.482</v>
          </cell>
          <cell r="E98">
            <v>29.9629</v>
          </cell>
          <cell r="F98">
            <v>32.6602</v>
          </cell>
          <cell r="G98">
            <v>8.9144</v>
          </cell>
          <cell r="H98">
            <v>14.4993</v>
          </cell>
          <cell r="I98">
            <v>25.3894</v>
          </cell>
          <cell r="J98">
            <v>6.0038</v>
          </cell>
          <cell r="K98">
            <v>10.0738</v>
          </cell>
          <cell r="L98">
            <v>15.1423</v>
          </cell>
        </row>
        <row r="106">
          <cell r="D106">
            <v>5.3467</v>
          </cell>
          <cell r="E106">
            <v>10.7556</v>
          </cell>
          <cell r="F106">
            <v>14.7642</v>
          </cell>
          <cell r="G106">
            <v>1.3352</v>
          </cell>
          <cell r="H106">
            <v>4.2637</v>
          </cell>
          <cell r="I106">
            <v>9.391</v>
          </cell>
          <cell r="J106">
            <v>1.4118</v>
          </cell>
          <cell r="K106">
            <v>3.3566</v>
          </cell>
          <cell r="L106">
            <v>6.0558</v>
          </cell>
        </row>
        <row r="115">
          <cell r="D115">
            <v>1.1731</v>
          </cell>
          <cell r="E115">
            <v>0.982</v>
          </cell>
          <cell r="F115">
            <v>1.573</v>
          </cell>
          <cell r="G115">
            <v>1.9348</v>
          </cell>
          <cell r="H115">
            <v>1.252</v>
          </cell>
          <cell r="I115">
            <v>1.0997</v>
          </cell>
          <cell r="J115">
            <v>2.2748</v>
          </cell>
          <cell r="K115">
            <v>1.0327</v>
          </cell>
          <cell r="L115">
            <v>1.1458</v>
          </cell>
        </row>
        <row r="116">
          <cell r="D116">
            <v>14.6282</v>
          </cell>
          <cell r="E116">
            <v>12.3519</v>
          </cell>
          <cell r="F116">
            <v>12.673</v>
          </cell>
          <cell r="G116">
            <v>11.9942</v>
          </cell>
          <cell r="H116">
            <v>12.7678</v>
          </cell>
          <cell r="I116">
            <v>10.575</v>
          </cell>
          <cell r="J116">
            <v>9.2429</v>
          </cell>
          <cell r="K116">
            <v>10.4728</v>
          </cell>
          <cell r="L116">
            <v>8.0404</v>
          </cell>
        </row>
        <row r="119">
          <cell r="D119">
            <v>2.9262</v>
          </cell>
          <cell r="E119">
            <v>2.0443</v>
          </cell>
          <cell r="F119">
            <v>2.7166</v>
          </cell>
          <cell r="G119">
            <v>1.7006</v>
          </cell>
          <cell r="H119">
            <v>2.2769</v>
          </cell>
          <cell r="I119">
            <v>2.2249</v>
          </cell>
          <cell r="J119">
            <v>0</v>
          </cell>
          <cell r="K119">
            <v>1.5966</v>
          </cell>
          <cell r="L119">
            <v>1.6055</v>
          </cell>
        </row>
        <row r="120">
          <cell r="D120">
            <v>7.1201</v>
          </cell>
          <cell r="E120">
            <v>9.1882</v>
          </cell>
          <cell r="F120">
            <v>9.5568</v>
          </cell>
          <cell r="G120">
            <v>11.2436</v>
          </cell>
          <cell r="H120">
            <v>12.9593</v>
          </cell>
          <cell r="I120">
            <v>18.0659</v>
          </cell>
          <cell r="J120">
            <v>14.7294</v>
          </cell>
          <cell r="K120">
            <v>22.8808</v>
          </cell>
          <cell r="L120">
            <v>37.8323</v>
          </cell>
        </row>
        <row r="121">
          <cell r="D121">
            <v>37.7532</v>
          </cell>
          <cell r="E121">
            <v>26.7062</v>
          </cell>
          <cell r="F121">
            <v>20.1568</v>
          </cell>
          <cell r="G121">
            <v>46.5772</v>
          </cell>
          <cell r="H121">
            <v>40.104</v>
          </cell>
          <cell r="I121">
            <v>25.786</v>
          </cell>
          <cell r="J121">
            <v>49.3516</v>
          </cell>
          <cell r="K121">
            <v>38.8794</v>
          </cell>
          <cell r="L121">
            <v>22.9629</v>
          </cell>
        </row>
        <row r="122">
          <cell r="D122">
            <v>6.0196</v>
          </cell>
          <cell r="E122">
            <v>3.5329</v>
          </cell>
          <cell r="F122">
            <v>2.4182</v>
          </cell>
          <cell r="G122">
            <v>6.9813</v>
          </cell>
          <cell r="H122">
            <v>5.1965</v>
          </cell>
          <cell r="I122">
            <v>3.0625</v>
          </cell>
          <cell r="J122">
            <v>6.6603</v>
          </cell>
          <cell r="K122">
            <v>4.8701</v>
          </cell>
          <cell r="L122">
            <v>2.8286</v>
          </cell>
        </row>
        <row r="123">
          <cell r="D123">
            <v>6.5509</v>
          </cell>
          <cell r="E123">
            <v>4.4759</v>
          </cell>
          <cell r="F123">
            <v>3.4814</v>
          </cell>
          <cell r="G123">
            <v>9.3187</v>
          </cell>
          <cell r="H123">
            <v>6.6805</v>
          </cell>
          <cell r="I123">
            <v>4.4057</v>
          </cell>
          <cell r="J123">
            <v>10.3254</v>
          </cell>
          <cell r="K123">
            <v>6.8373</v>
          </cell>
          <cell r="L123">
            <v>4.3864</v>
          </cell>
        </row>
        <row r="129">
          <cell r="D129">
            <v>0</v>
          </cell>
          <cell r="E129">
            <v>0.1188</v>
          </cell>
          <cell r="F129">
            <v>0.1532</v>
          </cell>
          <cell r="G129">
            <v>0</v>
          </cell>
          <cell r="H129">
            <v>0.1832</v>
          </cell>
          <cell r="I129">
            <v>0.1964</v>
          </cell>
          <cell r="J129">
            <v>0</v>
          </cell>
          <cell r="K129">
            <v>0.185</v>
          </cell>
          <cell r="L129">
            <v>0.3614</v>
          </cell>
        </row>
        <row r="130">
          <cell r="D130">
            <v>8.2611</v>
          </cell>
          <cell r="E130">
            <v>7.9731</v>
          </cell>
          <cell r="F130">
            <v>8.068</v>
          </cell>
          <cell r="G130">
            <v>8.8555</v>
          </cell>
          <cell r="H130">
            <v>7.7169</v>
          </cell>
          <cell r="I130">
            <v>7.3898</v>
          </cell>
          <cell r="J130">
            <v>8.1328</v>
          </cell>
          <cell r="K130">
            <v>7.1189</v>
          </cell>
          <cell r="L130">
            <v>8.7132</v>
          </cell>
        </row>
        <row r="131">
          <cell r="D131">
            <v>8.6076</v>
          </cell>
          <cell r="E131">
            <v>9.3107</v>
          </cell>
          <cell r="F131">
            <v>8.951</v>
          </cell>
          <cell r="G131">
            <v>7.91</v>
          </cell>
          <cell r="H131">
            <v>7.7326</v>
          </cell>
          <cell r="I131">
            <v>8.8911</v>
          </cell>
          <cell r="J131">
            <v>8.5317</v>
          </cell>
          <cell r="K131">
            <v>7.8347</v>
          </cell>
          <cell r="L131">
            <v>6.8826</v>
          </cell>
        </row>
        <row r="132">
          <cell r="D132">
            <v>12.6329</v>
          </cell>
          <cell r="E132">
            <v>12.5767</v>
          </cell>
          <cell r="F132">
            <v>13.157</v>
          </cell>
          <cell r="G132">
            <v>13.6588</v>
          </cell>
          <cell r="H132">
            <v>14.3308</v>
          </cell>
          <cell r="I132">
            <v>11.7728</v>
          </cell>
          <cell r="J132">
            <v>14.716</v>
          </cell>
          <cell r="K132">
            <v>12.5126</v>
          </cell>
          <cell r="L132">
            <v>10.7714</v>
          </cell>
        </row>
        <row r="133">
          <cell r="D133">
            <v>13.3572</v>
          </cell>
          <cell r="E133">
            <v>13.2332</v>
          </cell>
          <cell r="F133">
            <v>12.9574</v>
          </cell>
          <cell r="G133">
            <v>9.536</v>
          </cell>
          <cell r="H133">
            <v>11.8103</v>
          </cell>
          <cell r="I133">
            <v>11.9052</v>
          </cell>
          <cell r="J133">
            <v>7.8823</v>
          </cell>
          <cell r="K133">
            <v>10.4005</v>
          </cell>
          <cell r="L133">
            <v>11.2483</v>
          </cell>
        </row>
        <row r="134">
          <cell r="D134">
            <v>11.2198</v>
          </cell>
          <cell r="E134">
            <v>10.1668</v>
          </cell>
          <cell r="F134">
            <v>10.1516</v>
          </cell>
          <cell r="G134">
            <v>8.2328</v>
          </cell>
          <cell r="H134">
            <v>9.1054</v>
          </cell>
          <cell r="I134">
            <v>10.5123</v>
          </cell>
          <cell r="J134">
            <v>7.7627</v>
          </cell>
          <cell r="K134">
            <v>11.049</v>
          </cell>
          <cell r="L134">
            <v>10.4268</v>
          </cell>
        </row>
        <row r="135">
          <cell r="D135">
            <v>20.0233</v>
          </cell>
          <cell r="E135">
            <v>21.9547</v>
          </cell>
          <cell r="F135">
            <v>22.8914</v>
          </cell>
          <cell r="G135">
            <v>20.8066</v>
          </cell>
          <cell r="H135">
            <v>20.2342</v>
          </cell>
          <cell r="I135">
            <v>22.2317</v>
          </cell>
          <cell r="J135">
            <v>21.7541</v>
          </cell>
          <cell r="K135">
            <v>19.4166</v>
          </cell>
          <cell r="L135">
            <v>22.5167</v>
          </cell>
        </row>
        <row r="136">
          <cell r="D136">
            <v>7.7876</v>
          </cell>
          <cell r="E136">
            <v>7.8694</v>
          </cell>
          <cell r="F136">
            <v>7.7887</v>
          </cell>
          <cell r="G136">
            <v>9.3685</v>
          </cell>
          <cell r="H136">
            <v>9.59</v>
          </cell>
          <cell r="I136">
            <v>9.5451</v>
          </cell>
          <cell r="J136">
            <v>10.6145</v>
          </cell>
          <cell r="K136">
            <v>10.5207</v>
          </cell>
          <cell r="L136">
            <v>10.0407</v>
          </cell>
        </row>
        <row r="137">
          <cell r="D137">
            <v>18.1106</v>
          </cell>
          <cell r="E137">
            <v>16.7967</v>
          </cell>
          <cell r="F137">
            <v>15.8815</v>
          </cell>
          <cell r="G137">
            <v>21.6317</v>
          </cell>
          <cell r="H137">
            <v>19.2968</v>
          </cell>
          <cell r="I137">
            <v>17.5556</v>
          </cell>
          <cell r="J137">
            <v>20.606</v>
          </cell>
          <cell r="K137">
            <v>20.9621</v>
          </cell>
          <cell r="L137">
            <v>19.0389</v>
          </cell>
        </row>
        <row r="142">
          <cell r="D142">
            <v>63.8559</v>
          </cell>
          <cell r="E142">
            <v>60.2417</v>
          </cell>
          <cell r="F142">
            <v>58.6492</v>
          </cell>
          <cell r="G142">
            <v>64.7308</v>
          </cell>
          <cell r="H142">
            <v>64.0057</v>
          </cell>
          <cell r="I142">
            <v>61.8189</v>
          </cell>
          <cell r="J142">
            <v>67.044</v>
          </cell>
          <cell r="K142">
            <v>65.0779</v>
          </cell>
          <cell r="L142">
            <v>62.8583</v>
          </cell>
        </row>
        <row r="143">
          <cell r="D143">
            <v>35.1058</v>
          </cell>
          <cell r="E143">
            <v>38.7416</v>
          </cell>
          <cell r="F143">
            <v>40.5669</v>
          </cell>
          <cell r="G143">
            <v>35.07</v>
          </cell>
          <cell r="H143">
            <v>35.0546</v>
          </cell>
          <cell r="I143">
            <v>37.1058</v>
          </cell>
          <cell r="J143">
            <v>32.4035</v>
          </cell>
          <cell r="K143">
            <v>33.9724</v>
          </cell>
          <cell r="L143">
            <v>36.0441</v>
          </cell>
        </row>
        <row r="144">
          <cell r="D144">
            <v>1.0383</v>
          </cell>
          <cell r="E144">
            <v>1.0166</v>
          </cell>
          <cell r="F144">
            <v>0.7839</v>
          </cell>
          <cell r="G144">
            <v>0.1992</v>
          </cell>
          <cell r="H144">
            <v>0.9396</v>
          </cell>
          <cell r="I144">
            <v>1.0753</v>
          </cell>
          <cell r="J144">
            <v>0.5525</v>
          </cell>
          <cell r="K144">
            <v>0.9496</v>
          </cell>
          <cell r="L144">
            <v>1.0976</v>
          </cell>
        </row>
        <row r="145">
          <cell r="D145">
            <v>53.3322</v>
          </cell>
          <cell r="E145">
            <v>29.076</v>
          </cell>
          <cell r="F145">
            <v>18.8853</v>
          </cell>
          <cell r="G145">
            <v>86.8998</v>
          </cell>
          <cell r="H145">
            <v>45.4732</v>
          </cell>
          <cell r="I145">
            <v>24.1995</v>
          </cell>
          <cell r="J145">
            <v>81.9052</v>
          </cell>
          <cell r="K145">
            <v>45.9275</v>
          </cell>
          <cell r="L145">
            <v>22.3513</v>
          </cell>
        </row>
        <row r="146">
          <cell r="D146">
            <v>23.4447</v>
          </cell>
          <cell r="E146">
            <v>14.7079</v>
          </cell>
          <cell r="F146">
            <v>10.3261</v>
          </cell>
          <cell r="G146">
            <v>13.1002</v>
          </cell>
          <cell r="H146">
            <v>24.6819</v>
          </cell>
          <cell r="I146">
            <v>13.2318</v>
          </cell>
          <cell r="J146">
            <v>10.0252</v>
          </cell>
          <cell r="K146">
            <v>21.9394</v>
          </cell>
          <cell r="L146">
            <v>12.2212</v>
          </cell>
        </row>
        <row r="147">
          <cell r="D147">
            <v>12.4274</v>
          </cell>
          <cell r="E147">
            <v>13.299</v>
          </cell>
          <cell r="F147">
            <v>10.4614</v>
          </cell>
          <cell r="G147">
            <v>0</v>
          </cell>
          <cell r="H147">
            <v>21.7189</v>
          </cell>
          <cell r="I147">
            <v>13.4052</v>
          </cell>
          <cell r="J147">
            <v>8.0695</v>
          </cell>
          <cell r="K147">
            <v>12.5509</v>
          </cell>
          <cell r="L147">
            <v>11.9692</v>
          </cell>
        </row>
        <row r="148">
          <cell r="D148">
            <v>9.0341</v>
          </cell>
          <cell r="E148">
            <v>16.7828</v>
          </cell>
          <cell r="F148">
            <v>12.9552</v>
          </cell>
          <cell r="G148">
            <v>0</v>
          </cell>
          <cell r="H148">
            <v>8.1261</v>
          </cell>
          <cell r="I148">
            <v>19.0096</v>
          </cell>
          <cell r="J148">
            <v>0</v>
          </cell>
          <cell r="K148">
            <v>9.1332</v>
          </cell>
          <cell r="L148">
            <v>14.3022</v>
          </cell>
        </row>
        <row r="149">
          <cell r="D149">
            <v>1.7615</v>
          </cell>
          <cell r="E149">
            <v>23.1757</v>
          </cell>
          <cell r="F149">
            <v>28.2078</v>
          </cell>
          <cell r="G149">
            <v>0</v>
          </cell>
          <cell r="H149">
            <v>0</v>
          </cell>
          <cell r="I149">
            <v>30.1539</v>
          </cell>
          <cell r="J149">
            <v>0</v>
          </cell>
          <cell r="K149">
            <v>10.449</v>
          </cell>
          <cell r="L149">
            <v>20.1339</v>
          </cell>
        </row>
        <row r="150">
          <cell r="D150">
            <v>0</v>
          </cell>
          <cell r="E150">
            <v>2.9585</v>
          </cell>
          <cell r="F150">
            <v>19.1642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19.0221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D154">
            <v>10364</v>
          </cell>
          <cell r="E154">
            <v>10420</v>
          </cell>
          <cell r="F154">
            <v>10286</v>
          </cell>
          <cell r="G154">
            <v>9206</v>
          </cell>
          <cell r="H154">
            <v>9162</v>
          </cell>
          <cell r="I154">
            <v>9282</v>
          </cell>
          <cell r="J154">
            <v>7629</v>
          </cell>
          <cell r="K154">
            <v>7905</v>
          </cell>
          <cell r="L154">
            <v>7492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D2">
            <v>238162</v>
          </cell>
          <cell r="E2">
            <v>458272</v>
          </cell>
          <cell r="F2">
            <v>705561</v>
          </cell>
          <cell r="G2">
            <v>144401</v>
          </cell>
          <cell r="H2">
            <v>293024</v>
          </cell>
          <cell r="I2">
            <v>550619</v>
          </cell>
          <cell r="J2">
            <v>131708</v>
          </cell>
          <cell r="K2">
            <v>290125</v>
          </cell>
          <cell r="L2">
            <v>596151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48"/>
  <sheetViews>
    <sheetView tabSelected="1" workbookViewId="0" topLeftCell="A91">
      <selection activeCell="A97" sqref="A97"/>
    </sheetView>
  </sheetViews>
  <sheetFormatPr defaultColWidth="9.00390625" defaultRowHeight="12.75"/>
  <cols>
    <col min="1" max="1" width="8.375" style="2" customWidth="1"/>
    <col min="2" max="2" width="12.625" style="2" customWidth="1"/>
    <col min="3" max="3" width="6.375" style="3" customWidth="1"/>
    <col min="4" max="7" width="11.625" style="2" customWidth="1"/>
    <col min="8" max="10" width="11.625" style="3" customWidth="1"/>
    <col min="11" max="12" width="11.625" style="2" customWidth="1"/>
    <col min="13" max="245" width="9.75390625" style="2" customWidth="1"/>
    <col min="246" max="16384" width="10.25390625" style="0" customWidth="1"/>
  </cols>
  <sheetData>
    <row r="1" spans="1:12" ht="12.75">
      <c r="A1" s="42" t="s">
        <v>78</v>
      </c>
      <c r="B1" s="42" t="s">
        <v>84</v>
      </c>
      <c r="C1" s="46"/>
      <c r="D1" s="42"/>
      <c r="E1" s="42"/>
      <c r="F1" s="43"/>
      <c r="G1" s="43"/>
      <c r="H1" s="44"/>
      <c r="I1" s="44"/>
      <c r="J1" s="44"/>
      <c r="K1" s="43"/>
      <c r="L1" s="43"/>
    </row>
    <row r="2" spans="1:12" ht="22.5" customHeight="1">
      <c r="A2" s="43"/>
      <c r="B2" s="45" t="s">
        <v>55</v>
      </c>
      <c r="C2" s="46"/>
      <c r="D2" s="46"/>
      <c r="E2" s="46"/>
      <c r="F2" s="43"/>
      <c r="G2" s="43"/>
      <c r="H2" s="44"/>
      <c r="I2" s="44"/>
      <c r="J2" s="44"/>
      <c r="K2" s="43"/>
      <c r="L2" s="43"/>
    </row>
    <row r="3" spans="1:12" ht="12.75">
      <c r="A3" s="52"/>
      <c r="B3" s="47"/>
      <c r="C3" s="53"/>
      <c r="D3" s="90" t="s">
        <v>80</v>
      </c>
      <c r="E3" s="91"/>
      <c r="F3" s="92"/>
      <c r="G3" s="90" t="s">
        <v>81</v>
      </c>
      <c r="H3" s="91"/>
      <c r="I3" s="92"/>
      <c r="J3" s="90" t="s">
        <v>82</v>
      </c>
      <c r="K3" s="91"/>
      <c r="L3" s="92"/>
    </row>
    <row r="4" spans="1:12" ht="12.75">
      <c r="A4" s="54"/>
      <c r="B4" s="29"/>
      <c r="C4" s="27"/>
      <c r="D4" s="55" t="s">
        <v>74</v>
      </c>
      <c r="E4" s="56"/>
      <c r="F4" s="57"/>
      <c r="G4" s="58"/>
      <c r="H4" s="59"/>
      <c r="I4" s="56"/>
      <c r="J4" s="60"/>
      <c r="K4" s="58"/>
      <c r="L4" s="61"/>
    </row>
    <row r="5" spans="1:12" ht="12.75">
      <c r="A5" s="62"/>
      <c r="B5" s="63"/>
      <c r="C5" s="64"/>
      <c r="D5" s="65" t="s">
        <v>75</v>
      </c>
      <c r="E5" s="66" t="s">
        <v>76</v>
      </c>
      <c r="F5" s="66" t="s">
        <v>77</v>
      </c>
      <c r="G5" s="67" t="s">
        <v>75</v>
      </c>
      <c r="H5" s="66" t="s">
        <v>76</v>
      </c>
      <c r="I5" s="66" t="s">
        <v>77</v>
      </c>
      <c r="J5" s="67" t="s">
        <v>75</v>
      </c>
      <c r="K5" s="66" t="s">
        <v>76</v>
      </c>
      <c r="L5" s="66" t="s">
        <v>77</v>
      </c>
    </row>
    <row r="6" spans="1:12" ht="16.5" customHeight="1">
      <c r="A6" s="30" t="s">
        <v>67</v>
      </c>
      <c r="B6" s="31"/>
      <c r="C6" s="32"/>
      <c r="D6" s="82">
        <f>+'[2]List1'!D$2</f>
        <v>238162</v>
      </c>
      <c r="E6" s="82">
        <f>+'[2]List1'!E$2</f>
        <v>458272</v>
      </c>
      <c r="F6" s="83">
        <f>+'[2]List1'!F$2</f>
        <v>705561</v>
      </c>
      <c r="G6" s="82">
        <f>+'[2]List1'!G$2</f>
        <v>144401</v>
      </c>
      <c r="H6" s="82">
        <f>+'[2]List1'!H$2</f>
        <v>293024</v>
      </c>
      <c r="I6" s="83">
        <f>+'[2]List1'!I$2</f>
        <v>550619</v>
      </c>
      <c r="J6" s="82">
        <f>+'[2]List1'!J$2</f>
        <v>131708</v>
      </c>
      <c r="K6" s="82">
        <f>+'[2]List1'!K$2</f>
        <v>290125</v>
      </c>
      <c r="L6" s="83">
        <f>+'[2]List1'!L$2</f>
        <v>596151</v>
      </c>
    </row>
    <row r="7" spans="1:12" ht="16.5" customHeight="1">
      <c r="A7" s="33" t="s">
        <v>35</v>
      </c>
      <c r="B7" s="29"/>
      <c r="C7" s="40"/>
      <c r="D7" s="34"/>
      <c r="E7" s="34"/>
      <c r="F7" s="36"/>
      <c r="G7" s="34"/>
      <c r="H7" s="35"/>
      <c r="I7" s="17"/>
      <c r="J7" s="35"/>
      <c r="K7" s="34"/>
      <c r="L7" s="36"/>
    </row>
    <row r="8" spans="1:12" ht="12.75">
      <c r="A8" s="37">
        <v>1</v>
      </c>
      <c r="B8" s="38"/>
      <c r="C8" s="40"/>
      <c r="D8" s="70">
        <f>'[1]UH_CH02E'!D3</f>
        <v>7.1791</v>
      </c>
      <c r="E8" s="70">
        <f>'[1]UH_CH02E'!E3</f>
        <v>6.205</v>
      </c>
      <c r="F8" s="71">
        <f>'[1]UH_CH02E'!F3</f>
        <v>7.5158</v>
      </c>
      <c r="G8" s="70">
        <f>'[1]UH_CH02E'!G3</f>
        <v>19.141</v>
      </c>
      <c r="H8" s="70">
        <f>'[1]UH_CH02E'!H3</f>
        <v>18.097</v>
      </c>
      <c r="I8" s="71">
        <f>'[1]UH_CH02E'!I3</f>
        <v>18.8316</v>
      </c>
      <c r="J8" s="70">
        <f>'[1]UH_CH02E'!J3</f>
        <v>33.8008</v>
      </c>
      <c r="K8" s="70">
        <f>'[1]UH_CH02E'!K3</f>
        <v>33.4323</v>
      </c>
      <c r="L8" s="71">
        <f>'[1]UH_CH02E'!L3</f>
        <v>41.8956</v>
      </c>
    </row>
    <row r="9" spans="1:12" ht="12.75">
      <c r="A9" s="39">
        <v>2</v>
      </c>
      <c r="B9" s="38"/>
      <c r="C9" s="40"/>
      <c r="D9" s="70">
        <f>'[1]UH_CH02E'!D4</f>
        <v>19.1661</v>
      </c>
      <c r="E9" s="70">
        <f>'[1]UH_CH02E'!E4</f>
        <v>16.5703</v>
      </c>
      <c r="F9" s="71">
        <f>'[1]UH_CH02E'!F4</f>
        <v>16.9249</v>
      </c>
      <c r="G9" s="70">
        <f>'[1]UH_CH02E'!G4</f>
        <v>25.1001</v>
      </c>
      <c r="H9" s="70">
        <f>'[1]UH_CH02E'!H4</f>
        <v>23.0515</v>
      </c>
      <c r="I9" s="71">
        <f>'[1]UH_CH02E'!I4</f>
        <v>19.5972</v>
      </c>
      <c r="J9" s="70">
        <f>'[1]UH_CH02E'!J4</f>
        <v>27.5189</v>
      </c>
      <c r="K9" s="70">
        <f>'[1]UH_CH02E'!K4</f>
        <v>24.7009</v>
      </c>
      <c r="L9" s="71">
        <f>'[1]UH_CH02E'!L4</f>
        <v>18.9297</v>
      </c>
    </row>
    <row r="10" spans="1:12" ht="12.75">
      <c r="A10" s="39">
        <v>3</v>
      </c>
      <c r="B10" s="38"/>
      <c r="C10" s="40"/>
      <c r="D10" s="70">
        <f>'[1]UH_CH02E'!D5</f>
        <v>21.3324</v>
      </c>
      <c r="E10" s="70">
        <f>'[1]UH_CH02E'!E5</f>
        <v>24.5207</v>
      </c>
      <c r="F10" s="71">
        <f>'[1]UH_CH02E'!F5</f>
        <v>25.2907</v>
      </c>
      <c r="G10" s="70">
        <f>'[1]UH_CH02E'!G5</f>
        <v>15.379</v>
      </c>
      <c r="H10" s="70">
        <f>'[1]UH_CH02E'!H5</f>
        <v>21.0022</v>
      </c>
      <c r="I10" s="71">
        <f>'[1]UH_CH02E'!I5</f>
        <v>22.0343</v>
      </c>
      <c r="J10" s="70">
        <f>'[1]UH_CH02E'!J5</f>
        <v>12.5121</v>
      </c>
      <c r="K10" s="70">
        <f>'[1]UH_CH02E'!K5</f>
        <v>15.1498</v>
      </c>
      <c r="L10" s="71">
        <f>'[1]UH_CH02E'!L5</f>
        <v>15.9978</v>
      </c>
    </row>
    <row r="11" spans="1:12" ht="12.75">
      <c r="A11" s="39">
        <v>4</v>
      </c>
      <c r="B11" s="38"/>
      <c r="C11" s="40"/>
      <c r="D11" s="70">
        <f>'[1]UH_CH02E'!D6</f>
        <v>31.3853</v>
      </c>
      <c r="E11" s="70">
        <f>'[1]UH_CH02E'!E6</f>
        <v>35.2952</v>
      </c>
      <c r="F11" s="71">
        <f>'[1]UH_CH02E'!F6</f>
        <v>34.1586</v>
      </c>
      <c r="G11" s="70">
        <f>'[1]UH_CH02E'!G6</f>
        <v>27.0734</v>
      </c>
      <c r="H11" s="70">
        <f>'[1]UH_CH02E'!H6</f>
        <v>25.8562</v>
      </c>
      <c r="I11" s="71">
        <f>'[1]UH_CH02E'!I6</f>
        <v>26.519</v>
      </c>
      <c r="J11" s="70">
        <f>'[1]UH_CH02E'!J6</f>
        <v>22.309</v>
      </c>
      <c r="K11" s="70">
        <f>'[1]UH_CH02E'!K6</f>
        <v>18.9401</v>
      </c>
      <c r="L11" s="71">
        <f>'[1]UH_CH02E'!L6</f>
        <v>16.7619</v>
      </c>
    </row>
    <row r="12" spans="1:12" ht="12.75">
      <c r="A12" s="39">
        <v>5</v>
      </c>
      <c r="B12" s="38"/>
      <c r="C12" s="40"/>
      <c r="D12" s="70">
        <f>'[1]UH_CH02E'!D7</f>
        <v>11.7298</v>
      </c>
      <c r="E12" s="70">
        <f>'[1]UH_CH02E'!E7</f>
        <v>10.7571</v>
      </c>
      <c r="F12" s="71">
        <f>'[1]UH_CH02E'!F7</f>
        <v>10.5289</v>
      </c>
      <c r="G12" s="70">
        <f>'[1]UH_CH02E'!G7</f>
        <v>4.4548</v>
      </c>
      <c r="H12" s="70">
        <f>'[1]UH_CH02E'!H7</f>
        <v>5.4884</v>
      </c>
      <c r="I12" s="71">
        <f>'[1]UH_CH02E'!I7</f>
        <v>7.6979</v>
      </c>
      <c r="J12" s="70">
        <f>'[1]UH_CH02E'!J7</f>
        <v>0.8986</v>
      </c>
      <c r="K12" s="70">
        <f>'[1]UH_CH02E'!K7</f>
        <v>3.5289</v>
      </c>
      <c r="L12" s="71">
        <f>'[1]UH_CH02E'!L7</f>
        <v>3.1695</v>
      </c>
    </row>
    <row r="13" spans="1:12" ht="12.75">
      <c r="A13" s="39" t="s">
        <v>1</v>
      </c>
      <c r="B13" s="38"/>
      <c r="C13" s="40"/>
      <c r="D13" s="70">
        <f>'[1]UH_CH02E'!D8</f>
        <v>9.2073</v>
      </c>
      <c r="E13" s="70">
        <f>'[1]UH_CH02E'!E8</f>
        <v>6.6518</v>
      </c>
      <c r="F13" s="71">
        <f>'[1]UH_CH02E'!F8</f>
        <v>5.5812</v>
      </c>
      <c r="G13" s="70">
        <f>'[1]UH_CH02E'!G8</f>
        <v>8.8517</v>
      </c>
      <c r="H13" s="70">
        <f>'[1]UH_CH02E'!H8</f>
        <v>6.5046</v>
      </c>
      <c r="I13" s="71">
        <f>'[1]UH_CH02E'!I8</f>
        <v>5.3199</v>
      </c>
      <c r="J13" s="70">
        <f>'[1]UH_CH02E'!J8</f>
        <v>2.9606</v>
      </c>
      <c r="K13" s="70">
        <f>'[1]UH_CH02E'!K8</f>
        <v>4.248</v>
      </c>
      <c r="L13" s="71">
        <f>'[1]UH_CH02E'!L8</f>
        <v>3.2454</v>
      </c>
    </row>
    <row r="14" spans="1:12" ht="16.5" customHeight="1">
      <c r="A14" s="33" t="s">
        <v>36</v>
      </c>
      <c r="B14" s="29"/>
      <c r="C14" s="40"/>
      <c r="D14" s="70"/>
      <c r="E14" s="70"/>
      <c r="F14" s="71"/>
      <c r="G14" s="70"/>
      <c r="H14" s="72"/>
      <c r="I14" s="73"/>
      <c r="J14" s="72"/>
      <c r="K14" s="70"/>
      <c r="L14" s="71"/>
    </row>
    <row r="15" spans="1:12" ht="12.75">
      <c r="A15" s="39">
        <v>0</v>
      </c>
      <c r="B15" s="29"/>
      <c r="C15" s="40"/>
      <c r="D15" s="70">
        <f>'[1]UH_CH02E'!D9</f>
        <v>53.1621</v>
      </c>
      <c r="E15" s="70">
        <f>'[1]UH_CH02E'!E9</f>
        <v>40.5877</v>
      </c>
      <c r="F15" s="71">
        <f>'[1]UH_CH02E'!F9</f>
        <v>32.9418</v>
      </c>
      <c r="G15" s="70">
        <f>'[1]UH_CH02E'!G9</f>
        <v>69.5254</v>
      </c>
      <c r="H15" s="70">
        <f>'[1]UH_CH02E'!H9</f>
        <v>60.7164</v>
      </c>
      <c r="I15" s="71">
        <f>'[1]UH_CH02E'!I9</f>
        <v>48.2321</v>
      </c>
      <c r="J15" s="70">
        <f>'[1]UH_CH02E'!J9</f>
        <v>76.6967</v>
      </c>
      <c r="K15" s="70">
        <f>'[1]UH_CH02E'!K9</f>
        <v>70.6815</v>
      </c>
      <c r="L15" s="71">
        <f>'[1]UH_CH02E'!L9</f>
        <v>65.6307</v>
      </c>
    </row>
    <row r="16" spans="1:12" ht="12.75">
      <c r="A16" s="15" t="s">
        <v>2</v>
      </c>
      <c r="B16" s="29"/>
      <c r="C16" s="40"/>
      <c r="D16" s="70">
        <f>'[1]UH_CH02E'!D10</f>
        <v>46.8379</v>
      </c>
      <c r="E16" s="70">
        <f>'[1]UH_CH02E'!E10</f>
        <v>59.4123</v>
      </c>
      <c r="F16" s="71">
        <f>'[1]UH_CH02E'!F10</f>
        <v>67.0582</v>
      </c>
      <c r="G16" s="70">
        <f>'[1]UH_CH02E'!G10</f>
        <v>30.4746</v>
      </c>
      <c r="H16" s="70">
        <f>'[1]UH_CH02E'!H10</f>
        <v>39.2836</v>
      </c>
      <c r="I16" s="71">
        <f>'[1]UH_CH02E'!I10</f>
        <v>51.7679</v>
      </c>
      <c r="J16" s="70">
        <f>'[1]UH_CH02E'!J10</f>
        <v>23.3033</v>
      </c>
      <c r="K16" s="70">
        <f>'[1]UH_CH02E'!K10</f>
        <v>29.3185</v>
      </c>
      <c r="L16" s="71">
        <f>'[1]UH_CH02E'!L10</f>
        <v>34.3693</v>
      </c>
    </row>
    <row r="17" spans="1:12" ht="12.75">
      <c r="A17" s="39">
        <v>1</v>
      </c>
      <c r="B17" s="29"/>
      <c r="C17" s="40"/>
      <c r="D17" s="70">
        <f>'[1]UH_CH02E'!D11</f>
        <v>35.9809</v>
      </c>
      <c r="E17" s="70">
        <f>'[1]UH_CH02E'!E11</f>
        <v>42.8016</v>
      </c>
      <c r="F17" s="71">
        <f>'[1]UH_CH02E'!F11</f>
        <v>43.6984</v>
      </c>
      <c r="G17" s="70">
        <f>'[1]UH_CH02E'!G11</f>
        <v>23.8871</v>
      </c>
      <c r="H17" s="70">
        <f>'[1]UH_CH02E'!H11</f>
        <v>29.8322</v>
      </c>
      <c r="I17" s="71">
        <f>'[1]UH_CH02E'!I11</f>
        <v>38.696</v>
      </c>
      <c r="J17" s="70">
        <f>'[1]UH_CH02E'!J11</f>
        <v>18.003</v>
      </c>
      <c r="K17" s="70">
        <f>'[1]UH_CH02E'!K11</f>
        <v>23.4009</v>
      </c>
      <c r="L17" s="71">
        <f>'[1]UH_CH02E'!L11</f>
        <v>27.2009</v>
      </c>
    </row>
    <row r="18" spans="1:12" ht="12.75">
      <c r="A18" s="39">
        <v>2</v>
      </c>
      <c r="B18" s="16"/>
      <c r="C18" s="40"/>
      <c r="D18" s="70">
        <f>'[1]UH_CH02E'!D12</f>
        <v>10.353</v>
      </c>
      <c r="E18" s="70">
        <f>'[1]UH_CH02E'!E12</f>
        <v>15.992</v>
      </c>
      <c r="F18" s="71">
        <f>'[1]UH_CH02E'!F12</f>
        <v>22.2465</v>
      </c>
      <c r="G18" s="70">
        <f>'[1]UH_CH02E'!G12</f>
        <v>6.5874</v>
      </c>
      <c r="H18" s="70">
        <f>'[1]UH_CH02E'!H12</f>
        <v>9.1748</v>
      </c>
      <c r="I18" s="71">
        <f>'[1]UH_CH02E'!I12</f>
        <v>12.4601</v>
      </c>
      <c r="J18" s="70">
        <f>'[1]UH_CH02E'!J12</f>
        <v>5.3003</v>
      </c>
      <c r="K18" s="70">
        <f>'[1]UH_CH02E'!K12</f>
        <v>5.9176</v>
      </c>
      <c r="L18" s="71">
        <f>'[1]UH_CH02E'!L12</f>
        <v>6.9236</v>
      </c>
    </row>
    <row r="19" spans="1:12" ht="12.75">
      <c r="A19" s="39" t="s">
        <v>3</v>
      </c>
      <c r="B19" s="29"/>
      <c r="C19" s="40"/>
      <c r="D19" s="70">
        <f>'[1]UH_CH02E'!D13</f>
        <v>0.504</v>
      </c>
      <c r="E19" s="70">
        <f>'[1]UH_CH02E'!E13</f>
        <v>0.6187</v>
      </c>
      <c r="F19" s="71">
        <f>'[1]UH_CH02E'!F13</f>
        <v>1.1134</v>
      </c>
      <c r="G19" s="70">
        <f>'[1]UH_CH02E'!G13</f>
        <v>0</v>
      </c>
      <c r="H19" s="70">
        <f>'[1]UH_CH02E'!H13</f>
        <v>0.2766</v>
      </c>
      <c r="I19" s="71">
        <f>'[1]UH_CH02E'!I13</f>
        <v>0.6118</v>
      </c>
      <c r="J19" s="70">
        <f>'[1]UH_CH02E'!J13</f>
        <v>0</v>
      </c>
      <c r="K19" s="70">
        <f>'[1]UH_CH02E'!K13</f>
        <v>0</v>
      </c>
      <c r="L19" s="71">
        <f>'[1]UH_CH02E'!L13</f>
        <v>0.2448</v>
      </c>
    </row>
    <row r="20" spans="1:12" ht="16.5" customHeight="1">
      <c r="A20" s="33" t="s">
        <v>37</v>
      </c>
      <c r="B20" s="29"/>
      <c r="C20" s="40"/>
      <c r="D20" s="70"/>
      <c r="E20" s="70"/>
      <c r="F20" s="71"/>
      <c r="G20" s="70"/>
      <c r="H20" s="72"/>
      <c r="I20" s="73"/>
      <c r="J20" s="72"/>
      <c r="K20" s="70"/>
      <c r="L20" s="71"/>
    </row>
    <row r="21" spans="1:12" ht="12.75">
      <c r="A21" s="39">
        <v>0</v>
      </c>
      <c r="B21" s="29"/>
      <c r="C21" s="40"/>
      <c r="D21" s="70">
        <f>'[1]UH_CH02E'!D14</f>
        <v>13.6672</v>
      </c>
      <c r="E21" s="70">
        <f>'[1]UH_CH02E'!E14</f>
        <v>14.5348</v>
      </c>
      <c r="F21" s="71">
        <f>'[1]UH_CH02E'!F14</f>
        <v>17.8022</v>
      </c>
      <c r="G21" s="70">
        <f>'[1]UH_CH02E'!G14</f>
        <v>29.8419</v>
      </c>
      <c r="H21" s="70">
        <f>'[1]UH_CH02E'!H14</f>
        <v>28.973</v>
      </c>
      <c r="I21" s="71">
        <f>'[1]UH_CH02E'!I14</f>
        <v>30.4474</v>
      </c>
      <c r="J21" s="70">
        <f>'[1]UH_CH02E'!J14</f>
        <v>45.5329</v>
      </c>
      <c r="K21" s="70">
        <f>'[1]UH_CH02E'!K14</f>
        <v>44.1377</v>
      </c>
      <c r="L21" s="71">
        <f>'[1]UH_CH02E'!L14</f>
        <v>52.8749</v>
      </c>
    </row>
    <row r="22" spans="1:12" ht="12.75">
      <c r="A22" s="15" t="s">
        <v>4</v>
      </c>
      <c r="B22" s="29"/>
      <c r="C22" s="40"/>
      <c r="D22" s="70">
        <f>'[1]UH_CH02E'!D15</f>
        <v>86.3328</v>
      </c>
      <c r="E22" s="70">
        <f>'[1]UH_CH02E'!E15</f>
        <v>85.4652</v>
      </c>
      <c r="F22" s="71">
        <f>'[1]UH_CH02E'!F15</f>
        <v>82.1978</v>
      </c>
      <c r="G22" s="70">
        <f>'[1]UH_CH02E'!G15</f>
        <v>70.1581</v>
      </c>
      <c r="H22" s="70">
        <f>'[1]UH_CH02E'!H15</f>
        <v>71.027</v>
      </c>
      <c r="I22" s="71">
        <f>'[1]UH_CH02E'!I15</f>
        <v>69.5526</v>
      </c>
      <c r="J22" s="70">
        <f>'[1]UH_CH02E'!J15</f>
        <v>54.4671</v>
      </c>
      <c r="K22" s="70">
        <f>'[1]UH_CH02E'!K15</f>
        <v>55.8623</v>
      </c>
      <c r="L22" s="71">
        <f>'[1]UH_CH02E'!L15</f>
        <v>47.1251</v>
      </c>
    </row>
    <row r="23" spans="1:12" ht="12.75">
      <c r="A23" s="39">
        <v>1</v>
      </c>
      <c r="B23" s="29"/>
      <c r="C23" s="40"/>
      <c r="D23" s="70">
        <f>'[1]UH_CH02E'!D16</f>
        <v>28.9835</v>
      </c>
      <c r="E23" s="70">
        <f>'[1]UH_CH02E'!E16</f>
        <v>28.3088</v>
      </c>
      <c r="F23" s="71">
        <f>'[1]UH_CH02E'!F16</f>
        <v>29.4836</v>
      </c>
      <c r="G23" s="70">
        <f>'[1]UH_CH02E'!G16</f>
        <v>30.9672</v>
      </c>
      <c r="H23" s="70">
        <f>'[1]UH_CH02E'!H16</f>
        <v>29.6933</v>
      </c>
      <c r="I23" s="71">
        <f>'[1]UH_CH02E'!I16</f>
        <v>26.7351</v>
      </c>
      <c r="J23" s="70">
        <f>'[1]UH_CH02E'!J16</f>
        <v>29.2188</v>
      </c>
      <c r="K23" s="70">
        <f>'[1]UH_CH02E'!K16</f>
        <v>27.3158</v>
      </c>
      <c r="L23" s="71">
        <f>'[1]UH_CH02E'!L16</f>
        <v>20.3749</v>
      </c>
    </row>
    <row r="24" spans="1:12" ht="12.75">
      <c r="A24" s="39">
        <v>2</v>
      </c>
      <c r="B24" s="16"/>
      <c r="C24" s="40"/>
      <c r="D24" s="70">
        <f>'[1]UH_CH02E'!D17</f>
        <v>36.5648</v>
      </c>
      <c r="E24" s="70">
        <f>'[1]UH_CH02E'!E17</f>
        <v>41.9819</v>
      </c>
      <c r="F24" s="71">
        <f>'[1]UH_CH02E'!F17</f>
        <v>39.6415</v>
      </c>
      <c r="G24" s="70">
        <f>'[1]UH_CH02E'!G17</f>
        <v>26.4254</v>
      </c>
      <c r="H24" s="70">
        <f>'[1]UH_CH02E'!H17</f>
        <v>28.9767</v>
      </c>
      <c r="I24" s="71">
        <f>'[1]UH_CH02E'!I17</f>
        <v>31.5478</v>
      </c>
      <c r="J24" s="70">
        <f>'[1]UH_CH02E'!J17</f>
        <v>19.93</v>
      </c>
      <c r="K24" s="70">
        <f>'[1]UH_CH02E'!K17</f>
        <v>20.7505</v>
      </c>
      <c r="L24" s="71">
        <f>'[1]UH_CH02E'!L17</f>
        <v>20.5052</v>
      </c>
    </row>
    <row r="25" spans="1:12" ht="12.75">
      <c r="A25" s="39">
        <v>3</v>
      </c>
      <c r="B25" s="29"/>
      <c r="C25" s="40"/>
      <c r="D25" s="70">
        <f>'[1]UH_CH02E'!D18</f>
        <v>13.9282</v>
      </c>
      <c r="E25" s="70">
        <f>'[1]UH_CH02E'!E18</f>
        <v>10.5358</v>
      </c>
      <c r="F25" s="71">
        <f>'[1]UH_CH02E'!F18</f>
        <v>9.6574</v>
      </c>
      <c r="G25" s="70">
        <f>'[1]UH_CH02E'!G18</f>
        <v>5.4481</v>
      </c>
      <c r="H25" s="70">
        <f>'[1]UH_CH02E'!H18</f>
        <v>7.2319</v>
      </c>
      <c r="I25" s="71">
        <f>'[1]UH_CH02E'!I18</f>
        <v>7.4795</v>
      </c>
      <c r="J25" s="70">
        <f>'[1]UH_CH02E'!J18</f>
        <v>2.5239</v>
      </c>
      <c r="K25" s="70">
        <f>'[1]UH_CH02E'!K18</f>
        <v>4.2126</v>
      </c>
      <c r="L25" s="71">
        <f>'[1]UH_CH02E'!L18</f>
        <v>3.6777</v>
      </c>
    </row>
    <row r="26" spans="1:12" ht="12.75">
      <c r="A26" s="39" t="s">
        <v>5</v>
      </c>
      <c r="B26" s="29"/>
      <c r="C26" s="40"/>
      <c r="D26" s="70">
        <f>'[1]UH_CH02E'!D19</f>
        <v>6.8563</v>
      </c>
      <c r="E26" s="70">
        <f>'[1]UH_CH02E'!E19</f>
        <v>4.6387</v>
      </c>
      <c r="F26" s="71">
        <f>'[1]UH_CH02E'!F19</f>
        <v>3.4153</v>
      </c>
      <c r="G26" s="70">
        <f>'[1]UH_CH02E'!G19</f>
        <v>7.3173</v>
      </c>
      <c r="H26" s="70">
        <f>'[1]UH_CH02E'!H19</f>
        <v>5.1251</v>
      </c>
      <c r="I26" s="71">
        <f>'[1]UH_CH02E'!I19</f>
        <v>3.7902</v>
      </c>
      <c r="J26" s="70">
        <f>'[1]UH_CH02E'!J19</f>
        <v>2.7943</v>
      </c>
      <c r="K26" s="70">
        <f>'[1]UH_CH02E'!K19</f>
        <v>3.5835</v>
      </c>
      <c r="L26" s="71">
        <f>'[1]UH_CH02E'!L19</f>
        <v>2.5674</v>
      </c>
    </row>
    <row r="27" spans="1:12" ht="16.5" customHeight="1">
      <c r="A27" s="33" t="s">
        <v>38</v>
      </c>
      <c r="B27" s="29"/>
      <c r="C27" s="40"/>
      <c r="D27" s="70"/>
      <c r="E27" s="70"/>
      <c r="F27" s="71"/>
      <c r="G27" s="70"/>
      <c r="H27" s="72"/>
      <c r="I27" s="73"/>
      <c r="J27" s="72"/>
      <c r="K27" s="70"/>
      <c r="L27" s="71"/>
    </row>
    <row r="28" spans="1:12" ht="12.75">
      <c r="A28" s="15" t="s">
        <v>64</v>
      </c>
      <c r="B28" s="29"/>
      <c r="C28" s="40"/>
      <c r="D28" s="70">
        <f>'[1]UH_CH02E'!D20+'[1]UH_CH02E'!D21</f>
        <v>59.0222</v>
      </c>
      <c r="E28" s="70">
        <f>'[1]UH_CH02E'!E20+'[1]UH_CH02E'!E21</f>
        <v>61.9768</v>
      </c>
      <c r="F28" s="71">
        <f>'[1]UH_CH02E'!F20+'[1]UH_CH02E'!F21</f>
        <v>64.5782</v>
      </c>
      <c r="G28" s="70">
        <f>'[1]UH_CH02E'!G20+'[1]UH_CH02E'!G21</f>
        <v>47.6338</v>
      </c>
      <c r="H28" s="70">
        <f>'[1]UH_CH02E'!H20+'[1]UH_CH02E'!H21</f>
        <v>48.131499999999996</v>
      </c>
      <c r="I28" s="71">
        <f>'[1]UH_CH02E'!I20+'[1]UH_CH02E'!I21</f>
        <v>51.29</v>
      </c>
      <c r="J28" s="70">
        <f>'[1]UH_CH02E'!J20+'[1]UH_CH02E'!J21</f>
        <v>32.791000000000004</v>
      </c>
      <c r="K28" s="70">
        <f>'[1]UH_CH02E'!K20+'[1]UH_CH02E'!K21</f>
        <v>36.0182</v>
      </c>
      <c r="L28" s="71">
        <f>'[1]UH_CH02E'!L20+'[1]UH_CH02E'!L21</f>
        <v>33.3361</v>
      </c>
    </row>
    <row r="29" spans="1:12" ht="12.75">
      <c r="A29" s="9" t="s">
        <v>65</v>
      </c>
      <c r="B29" s="16"/>
      <c r="C29" s="40"/>
      <c r="D29" s="72">
        <f>'[1]UH_CH02E'!D20</f>
        <v>49.861</v>
      </c>
      <c r="E29" s="72">
        <f>'[1]UH_CH02E'!E20</f>
        <v>50.8506</v>
      </c>
      <c r="F29" s="73">
        <f>'[1]UH_CH02E'!F20</f>
        <v>53.6149</v>
      </c>
      <c r="G29" s="72">
        <f>'[1]UH_CH02E'!G20</f>
        <v>38.5238</v>
      </c>
      <c r="H29" s="72">
        <f>'[1]UH_CH02E'!H20</f>
        <v>39.6823</v>
      </c>
      <c r="I29" s="73">
        <f>'[1]UH_CH02E'!I20</f>
        <v>41.9762</v>
      </c>
      <c r="J29" s="72">
        <f>'[1]UH_CH02E'!J20</f>
        <v>27.0314</v>
      </c>
      <c r="K29" s="72">
        <f>'[1]UH_CH02E'!K20</f>
        <v>30.3021</v>
      </c>
      <c r="L29" s="73">
        <f>'[1]UH_CH02E'!L20</f>
        <v>27.8971</v>
      </c>
    </row>
    <row r="30" spans="1:12" ht="12.75">
      <c r="A30" s="15" t="s">
        <v>66</v>
      </c>
      <c r="B30" s="29"/>
      <c r="C30" s="40"/>
      <c r="D30" s="70">
        <f>'[1]UH_CH02E'!D22</f>
        <v>32.2732</v>
      </c>
      <c r="E30" s="70">
        <f>'[1]UH_CH02E'!E22</f>
        <v>30.7645</v>
      </c>
      <c r="F30" s="71">
        <f>'[1]UH_CH02E'!F22</f>
        <v>27.0276</v>
      </c>
      <c r="G30" s="70">
        <f>'[1]UH_CH02E'!G22</f>
        <v>30.7092</v>
      </c>
      <c r="H30" s="70">
        <f>'[1]UH_CH02E'!H22</f>
        <v>32.1236</v>
      </c>
      <c r="I30" s="71">
        <f>'[1]UH_CH02E'!I22</f>
        <v>28.8517</v>
      </c>
      <c r="J30" s="70">
        <f>'[1]UH_CH02E'!J22</f>
        <v>30.6497</v>
      </c>
      <c r="K30" s="70">
        <f>'[1]UH_CH02E'!K22</f>
        <v>28.8851</v>
      </c>
      <c r="L30" s="71">
        <f>'[1]UH_CH02E'!L22</f>
        <v>23.82</v>
      </c>
    </row>
    <row r="31" spans="1:12" ht="12.75">
      <c r="A31" s="9" t="s">
        <v>65</v>
      </c>
      <c r="B31" s="29"/>
      <c r="C31" s="40"/>
      <c r="D31" s="70">
        <f>'[1]UH_CH02E'!D23</f>
        <v>25.2279</v>
      </c>
      <c r="E31" s="70">
        <f>'[1]UH_CH02E'!E23</f>
        <v>22.9149</v>
      </c>
      <c r="F31" s="71">
        <f>'[1]UH_CH02E'!F23</f>
        <v>19.0523</v>
      </c>
      <c r="G31" s="70">
        <f>'[1]UH_CH02E'!G23</f>
        <v>20.9642</v>
      </c>
      <c r="H31" s="70">
        <f>'[1]UH_CH02E'!H23</f>
        <v>23.8377</v>
      </c>
      <c r="I31" s="71">
        <f>'[1]UH_CH02E'!I23</f>
        <v>20.4316</v>
      </c>
      <c r="J31" s="70">
        <f>'[1]UH_CH02E'!J23</f>
        <v>21.192</v>
      </c>
      <c r="K31" s="70">
        <f>'[1]UH_CH02E'!K23</f>
        <v>21.3044</v>
      </c>
      <c r="L31" s="71">
        <f>'[1]UH_CH02E'!L23</f>
        <v>17.0167</v>
      </c>
    </row>
    <row r="32" spans="1:12" ht="12.75">
      <c r="A32" s="18" t="s">
        <v>6</v>
      </c>
      <c r="B32" s="16"/>
      <c r="C32" s="40"/>
      <c r="D32" s="72">
        <f>'[1]UH_CH02E'!D26</f>
        <v>1.5255</v>
      </c>
      <c r="E32" s="72">
        <f>'[1]UH_CH02E'!E26</f>
        <v>1.0537</v>
      </c>
      <c r="F32" s="73">
        <f>'[1]UH_CH02E'!F26</f>
        <v>0.8784</v>
      </c>
      <c r="G32" s="72">
        <f>'[1]UH_CH02E'!G26</f>
        <v>2.516</v>
      </c>
      <c r="H32" s="72">
        <f>'[1]UH_CH02E'!H26</f>
        <v>1.6479</v>
      </c>
      <c r="I32" s="73">
        <f>'[1]UH_CH02E'!I26</f>
        <v>1.0267</v>
      </c>
      <c r="J32" s="72">
        <f>'[1]UH_CH02E'!J26</f>
        <v>2.7585</v>
      </c>
      <c r="K32" s="72">
        <f>'[1]UH_CH02E'!K26</f>
        <v>1.6644</v>
      </c>
      <c r="L32" s="73">
        <f>'[1]UH_CH02E'!L26</f>
        <v>0.9483</v>
      </c>
    </row>
    <row r="33" spans="1:12" ht="12.75">
      <c r="A33" s="18" t="s">
        <v>7</v>
      </c>
      <c r="B33" s="38"/>
      <c r="C33" s="27" t="s">
        <v>8</v>
      </c>
      <c r="D33" s="72">
        <f>'[1]UH_CH02E'!D27</f>
        <v>5.4372</v>
      </c>
      <c r="E33" s="72">
        <f>'[1]UH_CH02E'!E27</f>
        <v>4.5143</v>
      </c>
      <c r="F33" s="73">
        <f>'[1]UH_CH02E'!F27</f>
        <v>4.4929</v>
      </c>
      <c r="G33" s="72">
        <f>'[1]UH_CH02E'!G27</f>
        <v>14.3267</v>
      </c>
      <c r="H33" s="72">
        <f>'[1]UH_CH02E'!H27</f>
        <v>10.8182</v>
      </c>
      <c r="I33" s="73">
        <f>'[1]UH_CH02E'!I27</f>
        <v>7.6936</v>
      </c>
      <c r="J33" s="72">
        <f>'[1]UH_CH02E'!J27</f>
        <v>21.5633</v>
      </c>
      <c r="K33" s="72">
        <f>'[1]UH_CH02E'!K27</f>
        <v>14.2554</v>
      </c>
      <c r="L33" s="73">
        <f>'[1]UH_CH02E'!L27</f>
        <v>12.2886</v>
      </c>
    </row>
    <row r="34" spans="1:15" ht="12.75">
      <c r="A34" s="19"/>
      <c r="B34" s="38"/>
      <c r="C34" s="28" t="s">
        <v>9</v>
      </c>
      <c r="D34" s="72">
        <f>'[1]UH_CH02E'!D28</f>
        <v>1.7419</v>
      </c>
      <c r="E34" s="72">
        <f>'[1]UH_CH02E'!E28</f>
        <v>1.6907</v>
      </c>
      <c r="F34" s="73">
        <f>'[1]UH_CH02E'!F28</f>
        <v>3.0229</v>
      </c>
      <c r="G34" s="72">
        <f>'[1]UH_CH02E'!G28</f>
        <v>4.8143</v>
      </c>
      <c r="H34" s="72">
        <f>'[1]UH_CH02E'!H28</f>
        <v>7.2788</v>
      </c>
      <c r="I34" s="73">
        <f>'[1]UH_CH02E'!I28</f>
        <v>11.1381</v>
      </c>
      <c r="J34" s="72">
        <f>'[1]UH_CH02E'!J28</f>
        <v>12.2375</v>
      </c>
      <c r="K34" s="72">
        <f>'[1]UH_CH02E'!K28</f>
        <v>19.1769</v>
      </c>
      <c r="L34" s="73">
        <f>'[1]UH_CH02E'!L28</f>
        <v>29.607</v>
      </c>
      <c r="M34" s="3"/>
      <c r="N34" s="3"/>
      <c r="O34" s="3"/>
    </row>
    <row r="35" spans="1:15" ht="3.75" customHeight="1">
      <c r="A35" s="20"/>
      <c r="B35" s="21"/>
      <c r="C35" s="22"/>
      <c r="D35" s="74"/>
      <c r="E35" s="74"/>
      <c r="F35" s="75"/>
      <c r="G35" s="74"/>
      <c r="H35" s="74"/>
      <c r="I35" s="75"/>
      <c r="J35" s="74"/>
      <c r="K35" s="74"/>
      <c r="L35" s="75"/>
      <c r="M35" s="3"/>
      <c r="N35" s="3"/>
      <c r="O35" s="3"/>
    </row>
    <row r="36" spans="1:12" ht="16.5" customHeight="1">
      <c r="A36" s="26" t="s">
        <v>39</v>
      </c>
      <c r="B36" s="31"/>
      <c r="C36" s="68"/>
      <c r="D36" s="76"/>
      <c r="E36" s="76"/>
      <c r="F36" s="77"/>
      <c r="G36" s="76"/>
      <c r="H36" s="76"/>
      <c r="I36" s="77"/>
      <c r="J36" s="76"/>
      <c r="K36" s="76"/>
      <c r="L36" s="77"/>
    </row>
    <row r="37" spans="1:12" ht="12.75">
      <c r="A37" s="18" t="s">
        <v>10</v>
      </c>
      <c r="B37" s="29"/>
      <c r="C37" s="27"/>
      <c r="D37" s="72">
        <f>+'[1]UH_CH02E'!D$29</f>
        <v>6.1846</v>
      </c>
      <c r="E37" s="72">
        <f>+'[1]UH_CH02E'!E$29</f>
        <v>5.0089</v>
      </c>
      <c r="F37" s="73">
        <f>+'[1]UH_CH02E'!F$29</f>
        <v>4.8271</v>
      </c>
      <c r="G37" s="72">
        <f>+'[1]UH_CH02E'!G$29</f>
        <v>7.9071</v>
      </c>
      <c r="H37" s="72">
        <f>+'[1]UH_CH02E'!H$29</f>
        <v>6.5515</v>
      </c>
      <c r="I37" s="73">
        <f>+'[1]UH_CH02E'!I$29</f>
        <v>5.2035</v>
      </c>
      <c r="J37" s="72">
        <f>+'[1]UH_CH02E'!J$29</f>
        <v>10.2405</v>
      </c>
      <c r="K37" s="72">
        <f>+'[1]UH_CH02E'!K$29</f>
        <v>6.5848</v>
      </c>
      <c r="L37" s="73">
        <f>+'[1]UH_CH02E'!L$29</f>
        <v>4.5884</v>
      </c>
    </row>
    <row r="38" spans="1:12" ht="12.75">
      <c r="A38" s="15" t="s">
        <v>11</v>
      </c>
      <c r="B38" s="29"/>
      <c r="C38" s="27"/>
      <c r="D38" s="72">
        <f>+'[1]UH_CH02E'!D$30</f>
        <v>33.029</v>
      </c>
      <c r="E38" s="72">
        <f>+'[1]UH_CH02E'!E$30</f>
        <v>31.7462</v>
      </c>
      <c r="F38" s="73">
        <f>+'[1]UH_CH02E'!F$30</f>
        <v>31.0384</v>
      </c>
      <c r="G38" s="72">
        <f>+'[1]UH_CH02E'!G$30</f>
        <v>27.1408</v>
      </c>
      <c r="H38" s="72">
        <f>+'[1]UH_CH02E'!H$30</f>
        <v>27.6428</v>
      </c>
      <c r="I38" s="73">
        <f>+'[1]UH_CH02E'!I$30</f>
        <v>26.1564</v>
      </c>
      <c r="J38" s="72">
        <f>+'[1]UH_CH02E'!J$30</f>
        <v>22.6319</v>
      </c>
      <c r="K38" s="72">
        <f>+'[1]UH_CH02E'!K$30</f>
        <v>23.0869</v>
      </c>
      <c r="L38" s="73">
        <f>+'[1]UH_CH02E'!L$30</f>
        <v>18.2994</v>
      </c>
    </row>
    <row r="39" spans="1:12" ht="12.75">
      <c r="A39" s="15" t="s">
        <v>12</v>
      </c>
      <c r="B39" s="29"/>
      <c r="C39" s="27"/>
      <c r="D39" s="72">
        <f>+'[1]UH_CH02E'!D$31</f>
        <v>37.3485</v>
      </c>
      <c r="E39" s="72">
        <f>+'[1]UH_CH02E'!E$31</f>
        <v>36.7342</v>
      </c>
      <c r="F39" s="73">
        <f>+'[1]UH_CH02E'!F$31</f>
        <v>34.5227</v>
      </c>
      <c r="G39" s="72">
        <f>+'[1]UH_CH02E'!G$31</f>
        <v>31.4956</v>
      </c>
      <c r="H39" s="72">
        <f>+'[1]UH_CH02E'!H$31</f>
        <v>31.8221</v>
      </c>
      <c r="I39" s="73">
        <f>+'[1]UH_CH02E'!I$31</f>
        <v>30.998</v>
      </c>
      <c r="J39" s="72">
        <f>+'[1]UH_CH02E'!J$31</f>
        <v>26.7865</v>
      </c>
      <c r="K39" s="72">
        <f>+'[1]UH_CH02E'!K$31</f>
        <v>27.0613</v>
      </c>
      <c r="L39" s="73">
        <f>+'[1]UH_CH02E'!L$31</f>
        <v>23.0463</v>
      </c>
    </row>
    <row r="40" spans="1:12" ht="12.75">
      <c r="A40" s="15" t="s">
        <v>13</v>
      </c>
      <c r="B40" s="29"/>
      <c r="C40" s="27"/>
      <c r="D40" s="72">
        <f>+'[1]UH_CH02E'!D$32</f>
        <v>16.7452</v>
      </c>
      <c r="E40" s="72">
        <f>+'[1]UH_CH02E'!E$32</f>
        <v>18.6869</v>
      </c>
      <c r="F40" s="73">
        <f>+'[1]UH_CH02E'!F$32</f>
        <v>19.7451</v>
      </c>
      <c r="G40" s="72">
        <f>+'[1]UH_CH02E'!G$32</f>
        <v>22.1366</v>
      </c>
      <c r="H40" s="72">
        <f>+'[1]UH_CH02E'!H$32</f>
        <v>21.1222</v>
      </c>
      <c r="I40" s="73">
        <f>+'[1]UH_CH02E'!I$32</f>
        <v>20.868</v>
      </c>
      <c r="J40" s="72">
        <f>+'[1]UH_CH02E'!J$32</f>
        <v>25.4834</v>
      </c>
      <c r="K40" s="72">
        <f>+'[1]UH_CH02E'!K$32</f>
        <v>21.7383</v>
      </c>
      <c r="L40" s="73">
        <f>+'[1]UH_CH02E'!L$32</f>
        <v>17.5947</v>
      </c>
    </row>
    <row r="41" spans="1:12" ht="12.75">
      <c r="A41" s="18" t="s">
        <v>14</v>
      </c>
      <c r="B41" s="16"/>
      <c r="C41" s="27"/>
      <c r="D41" s="72">
        <f>+'[1]UH_CH02E'!D$33</f>
        <v>3.0196</v>
      </c>
      <c r="E41" s="72">
        <f>+'[1]UH_CH02E'!E$33</f>
        <v>5.3195</v>
      </c>
      <c r="F41" s="73">
        <f>+'[1]UH_CH02E'!F$33</f>
        <v>6.0943</v>
      </c>
      <c r="G41" s="72">
        <f>+'[1]UH_CH02E'!G$33</f>
        <v>5.7059</v>
      </c>
      <c r="H41" s="72">
        <f>+'[1]UH_CH02E'!H$33</f>
        <v>7.2111</v>
      </c>
      <c r="I41" s="73">
        <f>+'[1]UH_CH02E'!I$33</f>
        <v>8.1645</v>
      </c>
      <c r="J41" s="72">
        <f>+'[1]UH_CH02E'!J$33</f>
        <v>7.0402</v>
      </c>
      <c r="K41" s="72">
        <f>+'[1]UH_CH02E'!K$33</f>
        <v>9.6177</v>
      </c>
      <c r="L41" s="73">
        <f>+'[1]UH_CH02E'!L$33</f>
        <v>12.9181</v>
      </c>
    </row>
    <row r="42" spans="1:12" ht="12.75">
      <c r="A42" s="15" t="s">
        <v>15</v>
      </c>
      <c r="B42" s="29"/>
      <c r="C42" s="27"/>
      <c r="D42" s="72">
        <f>+'[1]UH_CH02E'!D$34</f>
        <v>1.1579</v>
      </c>
      <c r="E42" s="72">
        <f>+'[1]UH_CH02E'!E$34</f>
        <v>0.9005</v>
      </c>
      <c r="F42" s="73">
        <f>+'[1]UH_CH02E'!F$34</f>
        <v>1.785</v>
      </c>
      <c r="G42" s="72">
        <f>+'[1]UH_CH02E'!G$34</f>
        <v>1.4656</v>
      </c>
      <c r="H42" s="72">
        <f>+'[1]UH_CH02E'!H$34</f>
        <v>2.1436</v>
      </c>
      <c r="I42" s="73">
        <f>+'[1]UH_CH02E'!I$34</f>
        <v>3.7063</v>
      </c>
      <c r="J42" s="72">
        <f>+'[1]UH_CH02E'!J$34</f>
        <v>1.9409</v>
      </c>
      <c r="K42" s="72">
        <f>+'[1]UH_CH02E'!K$34</f>
        <v>4.7492</v>
      </c>
      <c r="L42" s="73">
        <f>+'[1]UH_CH02E'!L$34</f>
        <v>11.1573</v>
      </c>
    </row>
    <row r="43" spans="1:12" ht="12.75">
      <c r="A43" s="15" t="s">
        <v>16</v>
      </c>
      <c r="B43" s="29"/>
      <c r="C43" s="27"/>
      <c r="D43" s="72">
        <f>+'[1]UH_CH02E'!D$35</f>
        <v>2.5152</v>
      </c>
      <c r="E43" s="72">
        <f>+'[1]UH_CH02E'!E$35</f>
        <v>1.6039</v>
      </c>
      <c r="F43" s="73">
        <f>+'[1]UH_CH02E'!F$35</f>
        <v>1.9875</v>
      </c>
      <c r="G43" s="72">
        <f>+'[1]UH_CH02E'!G$35</f>
        <v>4.1484</v>
      </c>
      <c r="H43" s="72">
        <f>+'[1]UH_CH02E'!H$35</f>
        <v>3.5067</v>
      </c>
      <c r="I43" s="73">
        <f>+'[1]UH_CH02E'!I$35</f>
        <v>4.9034</v>
      </c>
      <c r="J43" s="72">
        <f>+'[1]UH_CH02E'!J$35</f>
        <v>5.8766</v>
      </c>
      <c r="K43" s="72">
        <f>+'[1]UH_CH02E'!K$35</f>
        <v>7.1618</v>
      </c>
      <c r="L43" s="73">
        <f>+'[1]UH_CH02E'!L$35</f>
        <v>12.3958</v>
      </c>
    </row>
    <row r="44" spans="1:12" ht="16.5" customHeight="1">
      <c r="A44" s="7" t="s">
        <v>40</v>
      </c>
      <c r="B44" s="16"/>
      <c r="C44" s="27"/>
      <c r="D44" s="72"/>
      <c r="E44" s="72"/>
      <c r="F44" s="73"/>
      <c r="G44" s="72"/>
      <c r="H44" s="72"/>
      <c r="I44" s="73"/>
      <c r="J44" s="72"/>
      <c r="K44" s="72"/>
      <c r="L44" s="73"/>
    </row>
    <row r="45" spans="1:12" ht="12.75">
      <c r="A45" s="18" t="s">
        <v>0</v>
      </c>
      <c r="B45" s="16"/>
      <c r="C45" s="27"/>
      <c r="D45" s="72">
        <f>+'[1]UH_CH02E'!D$43</f>
        <v>49.7045</v>
      </c>
      <c r="E45" s="72">
        <f>+'[1]UH_CH02E'!E$43</f>
        <v>53.5592</v>
      </c>
      <c r="F45" s="73">
        <f>+'[1]UH_CH02E'!F$43</f>
        <v>56.9798</v>
      </c>
      <c r="G45" s="72">
        <f>+'[1]UH_CH02E'!G$43</f>
        <v>37.3737</v>
      </c>
      <c r="H45" s="72">
        <f>+'[1]UH_CH02E'!H$43</f>
        <v>39.778</v>
      </c>
      <c r="I45" s="73">
        <f>+'[1]UH_CH02E'!I$43</f>
        <v>43.862</v>
      </c>
      <c r="J45" s="72">
        <f>+'[1]UH_CH02E'!J$43</f>
        <v>26.615</v>
      </c>
      <c r="K45" s="72">
        <f>+'[1]UH_CH02E'!K$43</f>
        <v>28.4874</v>
      </c>
      <c r="L45" s="73">
        <f>+'[1]UH_CH02E'!L$43</f>
        <v>27.6912</v>
      </c>
    </row>
    <row r="46" spans="1:12" ht="12.75">
      <c r="A46" s="15" t="s">
        <v>86</v>
      </c>
      <c r="B46" s="16"/>
      <c r="C46" s="27"/>
      <c r="D46" s="72">
        <f>+'[1]UH_CH02E'!D$44</f>
        <v>8.5313</v>
      </c>
      <c r="E46" s="72">
        <f>+'[1]UH_CH02E'!E$44</f>
        <v>9.2609</v>
      </c>
      <c r="F46" s="73">
        <f>+'[1]UH_CH02E'!F$44</f>
        <v>9.6159</v>
      </c>
      <c r="G46" s="72">
        <f>+'[1]UH_CH02E'!G$44</f>
        <v>4.0859</v>
      </c>
      <c r="H46" s="72">
        <f>+'[1]UH_CH02E'!H$44</f>
        <v>6.9938</v>
      </c>
      <c r="I46" s="73">
        <f>+'[1]UH_CH02E'!I$44</f>
        <v>7.7265</v>
      </c>
      <c r="J46" s="72">
        <f>+'[1]UH_CH02E'!J$44</f>
        <v>3.7398</v>
      </c>
      <c r="K46" s="72">
        <f>+'[1]UH_CH02E'!K$44</f>
        <v>5.8119</v>
      </c>
      <c r="L46" s="73">
        <f>+'[1]UH_CH02E'!L$44</f>
        <v>4.6718</v>
      </c>
    </row>
    <row r="47" spans="1:12" ht="12.75">
      <c r="A47" s="15" t="s">
        <v>87</v>
      </c>
      <c r="B47" s="29"/>
      <c r="C47" s="28"/>
      <c r="D47" s="72">
        <f>+'[1]UH_CH02E'!D$45</f>
        <v>23.7234</v>
      </c>
      <c r="E47" s="72">
        <f>+'[1]UH_CH02E'!E$45</f>
        <v>25.2981</v>
      </c>
      <c r="F47" s="73">
        <f>+'[1]UH_CH02E'!F$45</f>
        <v>25.028</v>
      </c>
      <c r="G47" s="72">
        <f>+'[1]UH_CH02E'!G$45</f>
        <v>14.6214</v>
      </c>
      <c r="H47" s="72">
        <f>+'[1]UH_CH02E'!H$45</f>
        <v>15.508</v>
      </c>
      <c r="I47" s="73">
        <f>+'[1]UH_CH02E'!I$45</f>
        <v>17.147</v>
      </c>
      <c r="J47" s="72">
        <f>+'[1]UH_CH02E'!J$45</f>
        <v>8.7697</v>
      </c>
      <c r="K47" s="72">
        <f>+'[1]UH_CH02E'!K$45</f>
        <v>9.9691</v>
      </c>
      <c r="L47" s="73">
        <f>+'[1]UH_CH02E'!L$45</f>
        <v>9.3365</v>
      </c>
    </row>
    <row r="48" spans="1:12" ht="12.75">
      <c r="A48" s="15" t="s">
        <v>88</v>
      </c>
      <c r="B48" s="16"/>
      <c r="C48" s="27"/>
      <c r="D48" s="72">
        <f>+'[1]UH_CH02E'!D$46</f>
        <v>13.3454</v>
      </c>
      <c r="E48" s="72">
        <f>+'[1]UH_CH02E'!E$46</f>
        <v>13.9525</v>
      </c>
      <c r="F48" s="73">
        <f>+'[1]UH_CH02E'!F$46</f>
        <v>15.8012</v>
      </c>
      <c r="G48" s="72">
        <f>+'[1]UH_CH02E'!G$46</f>
        <v>12.341</v>
      </c>
      <c r="H48" s="72">
        <f>+'[1]UH_CH02E'!H$46</f>
        <v>12.4109</v>
      </c>
      <c r="I48" s="73">
        <f>+'[1]UH_CH02E'!I$46</f>
        <v>12.8773</v>
      </c>
      <c r="J48" s="72">
        <f>+'[1]UH_CH02E'!J$46</f>
        <v>9.6469</v>
      </c>
      <c r="K48" s="72">
        <f>+'[1]UH_CH02E'!K$46</f>
        <v>8.8507</v>
      </c>
      <c r="L48" s="73">
        <f>+'[1]UH_CH02E'!L$46</f>
        <v>8.6498</v>
      </c>
    </row>
    <row r="49" spans="1:12" ht="12.75">
      <c r="A49" s="18" t="s">
        <v>89</v>
      </c>
      <c r="B49" s="16"/>
      <c r="C49" s="27"/>
      <c r="D49" s="72">
        <f>+'[1]UH_CH02E'!D$47+'[1]UH_CH02E'!D$48</f>
        <v>4.1045</v>
      </c>
      <c r="E49" s="72">
        <f>+'[1]UH_CH02E'!E$47+'[1]UH_CH02E'!E$48</f>
        <v>5.0476</v>
      </c>
      <c r="F49" s="73">
        <f>+'[1]UH_CH02E'!F$47+'[1]UH_CH02E'!F$48</f>
        <v>6.534699999999999</v>
      </c>
      <c r="G49" s="72">
        <f>+'[1]UH_CH02E'!G$47+'[1]UH_CH02E'!G$48</f>
        <v>6.3254</v>
      </c>
      <c r="H49" s="72">
        <f>+'[1]UH_CH02E'!H$47+'[1]UH_CH02E'!H$48</f>
        <v>4.8653</v>
      </c>
      <c r="I49" s="73">
        <f>+'[1]UH_CH02E'!I$47+'[1]UH_CH02E'!I$48</f>
        <v>6.1112</v>
      </c>
      <c r="J49" s="72">
        <f>+'[1]UH_CH02E'!J$47+'[1]UH_CH02E'!J$48</f>
        <v>4.4586</v>
      </c>
      <c r="K49" s="72">
        <f>+'[1]UH_CH02E'!K$47+'[1]UH_CH02E'!K$48</f>
        <v>3.8558000000000003</v>
      </c>
      <c r="L49" s="73">
        <f>+'[1]UH_CH02E'!L$47+'[1]UH_CH02E'!L$48</f>
        <v>5.033</v>
      </c>
    </row>
    <row r="50" spans="1:245" ht="12.75">
      <c r="A50" s="18" t="s">
        <v>79</v>
      </c>
      <c r="B50" s="16"/>
      <c r="C50" s="27"/>
      <c r="D50" s="72">
        <f>+D28-D45</f>
        <v>9.317699999999995</v>
      </c>
      <c r="E50" s="72">
        <f aca="true" t="shared" si="0" ref="E50:L50">+E28-E45</f>
        <v>8.4176</v>
      </c>
      <c r="F50" s="73">
        <f t="shared" si="0"/>
        <v>7.598399999999998</v>
      </c>
      <c r="G50" s="72">
        <f t="shared" si="0"/>
        <v>10.260100000000001</v>
      </c>
      <c r="H50" s="72">
        <f t="shared" si="0"/>
        <v>8.353499999999997</v>
      </c>
      <c r="I50" s="73">
        <f t="shared" si="0"/>
        <v>7.427999999999997</v>
      </c>
      <c r="J50" s="72">
        <f t="shared" si="0"/>
        <v>6.1760000000000055</v>
      </c>
      <c r="K50" s="72">
        <f t="shared" si="0"/>
        <v>7.530799999999999</v>
      </c>
      <c r="L50" s="73">
        <f t="shared" si="0"/>
        <v>5.644900000000003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</row>
    <row r="51" spans="1:12" ht="16.5" customHeight="1">
      <c r="A51" s="7" t="s">
        <v>41</v>
      </c>
      <c r="B51" s="29"/>
      <c r="C51" s="27"/>
      <c r="D51" s="72"/>
      <c r="E51" s="72"/>
      <c r="F51" s="73"/>
      <c r="G51" s="72"/>
      <c r="H51" s="72"/>
      <c r="I51" s="73"/>
      <c r="J51" s="72"/>
      <c r="K51" s="72"/>
      <c r="L51" s="73"/>
    </row>
    <row r="52" spans="1:12" ht="12.75">
      <c r="A52" s="15" t="s">
        <v>17</v>
      </c>
      <c r="B52" s="16"/>
      <c r="C52" s="27"/>
      <c r="D52" s="72">
        <f>+'[1]UH_CH02E'!D$50+'[1]UH_CH02E'!D$51</f>
        <v>23.6601</v>
      </c>
      <c r="E52" s="72">
        <f>+'[1]UH_CH02E'!E$50+'[1]UH_CH02E'!E$51</f>
        <v>20.4865</v>
      </c>
      <c r="F52" s="73">
        <f>+'[1]UH_CH02E'!F$50+'[1]UH_CH02E'!F$51</f>
        <v>18.652800000000003</v>
      </c>
      <c r="G52" s="72">
        <f>+'[1]UH_CH02E'!G$50+'[1]UH_CH02E'!G$51</f>
        <v>33.5842</v>
      </c>
      <c r="H52" s="72">
        <f>+'[1]UH_CH02E'!H$50+'[1]UH_CH02E'!H$51</f>
        <v>26.772399999999998</v>
      </c>
      <c r="I52" s="73">
        <f>+'[1]UH_CH02E'!I$50+'[1]UH_CH02E'!I$51</f>
        <v>25.339199999999998</v>
      </c>
      <c r="J52" s="72">
        <f>+'[1]UH_CH02E'!J$50+'[1]UH_CH02E'!J$51</f>
        <v>31.0264</v>
      </c>
      <c r="K52" s="72">
        <f>+'[1]UH_CH02E'!K$50+'[1]UH_CH02E'!K$51</f>
        <v>32.846500000000006</v>
      </c>
      <c r="L52" s="73">
        <f>+'[1]UH_CH02E'!L$50+'[1]UH_CH02E'!L$51</f>
        <v>32.3205</v>
      </c>
    </row>
    <row r="53" spans="1:15" ht="12.75">
      <c r="A53" s="18" t="s">
        <v>45</v>
      </c>
      <c r="B53" s="29"/>
      <c r="C53" s="27"/>
      <c r="D53" s="72">
        <f>+'[1]UH_CH02E'!D$52</f>
        <v>50.7447</v>
      </c>
      <c r="E53" s="72">
        <f>+'[1]UH_CH02E'!E$52</f>
        <v>52.1964</v>
      </c>
      <c r="F53" s="73">
        <f>+'[1]UH_CH02E'!F$52</f>
        <v>52.1049</v>
      </c>
      <c r="G53" s="72">
        <f>+'[1]UH_CH02E'!G$52</f>
        <v>45.7795</v>
      </c>
      <c r="H53" s="72">
        <f>+'[1]UH_CH02E'!H$52</f>
        <v>47.2836</v>
      </c>
      <c r="I53" s="73">
        <f>+'[1]UH_CH02E'!I$52</f>
        <v>48.7186</v>
      </c>
      <c r="J53" s="72">
        <f>+'[1]UH_CH02E'!J$52</f>
        <v>45.2059</v>
      </c>
      <c r="K53" s="72">
        <f>+'[1]UH_CH02E'!K$52</f>
        <v>42.3177</v>
      </c>
      <c r="L53" s="73">
        <f>+'[1]UH_CH02E'!L$52</f>
        <v>45.3117</v>
      </c>
      <c r="M53" s="3"/>
      <c r="N53" s="3"/>
      <c r="O53" s="3"/>
    </row>
    <row r="54" spans="1:12" ht="12.75">
      <c r="A54" s="18" t="s">
        <v>18</v>
      </c>
      <c r="B54" s="16"/>
      <c r="C54" s="27"/>
      <c r="D54" s="72">
        <f>+'[1]UH_CH02E'!D$53</f>
        <v>23.1257</v>
      </c>
      <c r="E54" s="72">
        <f>+'[1]UH_CH02E'!E$53</f>
        <v>24.6077</v>
      </c>
      <c r="F54" s="73">
        <f>+'[1]UH_CH02E'!F$53</f>
        <v>25.5851</v>
      </c>
      <c r="G54" s="72">
        <f>+'[1]UH_CH02E'!G$53</f>
        <v>18.0904</v>
      </c>
      <c r="H54" s="72">
        <f>+'[1]UH_CH02E'!H$53</f>
        <v>22.8319</v>
      </c>
      <c r="I54" s="73">
        <f>+'[1]UH_CH02E'!I$53</f>
        <v>23.1067</v>
      </c>
      <c r="J54" s="72">
        <f>+'[1]UH_CH02E'!J$53</f>
        <v>20.9522</v>
      </c>
      <c r="K54" s="72">
        <f>+'[1]UH_CH02E'!K$53</f>
        <v>21.5283</v>
      </c>
      <c r="L54" s="73">
        <f>+'[1]UH_CH02E'!L$53</f>
        <v>19.9183</v>
      </c>
    </row>
    <row r="55" spans="1:12" ht="12.75">
      <c r="A55" s="15" t="s">
        <v>19</v>
      </c>
      <c r="B55" s="29"/>
      <c r="C55" s="27"/>
      <c r="D55" s="72">
        <f>+'[1]UH_CH02E'!D$54</f>
        <v>2.4696</v>
      </c>
      <c r="E55" s="72">
        <f>+'[1]UH_CH02E'!E$54</f>
        <v>2.7093</v>
      </c>
      <c r="F55" s="73">
        <f>+'[1]UH_CH02E'!F$54</f>
        <v>3.6573</v>
      </c>
      <c r="G55" s="72">
        <f>+'[1]UH_CH02E'!G$54</f>
        <v>2.5458</v>
      </c>
      <c r="H55" s="72">
        <f>+'[1]UH_CH02E'!H$54</f>
        <v>3.1121</v>
      </c>
      <c r="I55" s="73">
        <f>+'[1]UH_CH02E'!I$54</f>
        <v>2.8355</v>
      </c>
      <c r="J55" s="72">
        <f>+'[1]UH_CH02E'!J$54</f>
        <v>2.8155</v>
      </c>
      <c r="K55" s="72">
        <f>+'[1]UH_CH02E'!K$54</f>
        <v>3.3075</v>
      </c>
      <c r="L55" s="73">
        <f>+'[1]UH_CH02E'!L$54</f>
        <v>2.4494</v>
      </c>
    </row>
    <row r="56" spans="1:12" ht="16.5" customHeight="1">
      <c r="A56" s="33" t="s">
        <v>42</v>
      </c>
      <c r="B56" s="29"/>
      <c r="C56" s="27"/>
      <c r="D56" s="72"/>
      <c r="E56" s="72"/>
      <c r="F56" s="73"/>
      <c r="G56" s="72"/>
      <c r="H56" s="72"/>
      <c r="I56" s="73"/>
      <c r="J56" s="72"/>
      <c r="K56" s="72"/>
      <c r="L56" s="73"/>
    </row>
    <row r="57" spans="1:12" ht="12.75">
      <c r="A57" s="15" t="s">
        <v>46</v>
      </c>
      <c r="B57" s="29"/>
      <c r="C57" s="28"/>
      <c r="D57" s="72">
        <f>+'[1]UH_CH02E'!D$61</f>
        <v>1.0907</v>
      </c>
      <c r="E57" s="72">
        <f>+'[1]UH_CH02E'!E$61</f>
        <v>1.2875</v>
      </c>
      <c r="F57" s="73">
        <f>+'[1]UH_CH02E'!F$61</f>
        <v>1.8023</v>
      </c>
      <c r="G57" s="72">
        <f>+'[1]UH_CH02E'!G$61</f>
        <v>1.5289</v>
      </c>
      <c r="H57" s="72">
        <f>+'[1]UH_CH02E'!H$61</f>
        <v>0.8224</v>
      </c>
      <c r="I57" s="73">
        <f>+'[1]UH_CH02E'!I$61</f>
        <v>0.9124</v>
      </c>
      <c r="J57" s="72">
        <f>+'[1]UH_CH02E'!J$61</f>
        <v>1.8297</v>
      </c>
      <c r="K57" s="72">
        <f>+'[1]UH_CH02E'!K$61</f>
        <v>0.8306</v>
      </c>
      <c r="L57" s="73">
        <f>+'[1]UH_CH02E'!L$61</f>
        <v>0.6919</v>
      </c>
    </row>
    <row r="58" spans="1:12" ht="12.75">
      <c r="A58" s="15" t="s">
        <v>47</v>
      </c>
      <c r="B58" s="29"/>
      <c r="C58" s="27"/>
      <c r="D58" s="72">
        <f>+'[1]UH_CH02E'!D$62</f>
        <v>0.477</v>
      </c>
      <c r="E58" s="72">
        <f>+'[1]UH_CH02E'!E$62</f>
        <v>1.0083</v>
      </c>
      <c r="F58" s="73">
        <f>+'[1]UH_CH02E'!F$62</f>
        <v>1.3113</v>
      </c>
      <c r="G58" s="72">
        <f>+'[1]UH_CH02E'!G$62</f>
        <v>0</v>
      </c>
      <c r="H58" s="72">
        <f>+'[1]UH_CH02E'!H$62</f>
        <v>0.1325</v>
      </c>
      <c r="I58" s="73">
        <f>+'[1]UH_CH02E'!I$62</f>
        <v>1.014</v>
      </c>
      <c r="J58" s="72">
        <f>+'[1]UH_CH02E'!J$62</f>
        <v>0</v>
      </c>
      <c r="K58" s="72">
        <f>+'[1]UH_CH02E'!K$62</f>
        <v>0.1338</v>
      </c>
      <c r="L58" s="73">
        <f>+'[1]UH_CH02E'!L$62</f>
        <v>0.8657</v>
      </c>
    </row>
    <row r="59" spans="1:15" ht="12.75">
      <c r="A59" s="18" t="s">
        <v>48</v>
      </c>
      <c r="B59" s="16"/>
      <c r="C59" s="27"/>
      <c r="D59" s="72">
        <f>+'[1]UH_CH02E'!D$63</f>
        <v>2.9136</v>
      </c>
      <c r="E59" s="72">
        <f>+'[1]UH_CH02E'!E$63</f>
        <v>5.0301</v>
      </c>
      <c r="F59" s="73">
        <f>+'[1]UH_CH02E'!F$63</f>
        <v>7.6806</v>
      </c>
      <c r="G59" s="72">
        <f>+'[1]UH_CH02E'!G$63</f>
        <v>0.5371</v>
      </c>
      <c r="H59" s="72">
        <f>+'[1]UH_CH02E'!H$63</f>
        <v>2.64</v>
      </c>
      <c r="I59" s="73">
        <f>+'[1]UH_CH02E'!I$63</f>
        <v>4.2757</v>
      </c>
      <c r="J59" s="72">
        <f>+'[1]UH_CH02E'!J$63</f>
        <v>0.5889</v>
      </c>
      <c r="K59" s="72">
        <f>+'[1]UH_CH02E'!K$63</f>
        <v>1.8211</v>
      </c>
      <c r="L59" s="73">
        <f>+'[1]UH_CH02E'!L$63</f>
        <v>2.6924</v>
      </c>
      <c r="M59" s="3"/>
      <c r="N59" s="3"/>
      <c r="O59" s="3"/>
    </row>
    <row r="60" spans="1:12" ht="12.75">
      <c r="A60" s="15" t="s">
        <v>49</v>
      </c>
      <c r="B60" s="29"/>
      <c r="C60" s="28"/>
      <c r="D60" s="72">
        <f>+'[1]UH_CH02E'!D$64</f>
        <v>0.7697</v>
      </c>
      <c r="E60" s="72">
        <f>+'[1]UH_CH02E'!E$64</f>
        <v>1.7089</v>
      </c>
      <c r="F60" s="73">
        <f>+'[1]UH_CH02E'!F$64</f>
        <v>2.4247</v>
      </c>
      <c r="G60" s="72">
        <f>+'[1]UH_CH02E'!G$64</f>
        <v>0.1992</v>
      </c>
      <c r="H60" s="72">
        <f>+'[1]UH_CH02E'!H$64</f>
        <v>0.6801</v>
      </c>
      <c r="I60" s="73">
        <f>+'[1]UH_CH02E'!I$64</f>
        <v>2.0026</v>
      </c>
      <c r="J60" s="72">
        <f>+'[1]UH_CH02E'!J$64</f>
        <v>0.4368</v>
      </c>
      <c r="K60" s="72">
        <f>+'[1]UH_CH02E'!K$64</f>
        <v>0.6869</v>
      </c>
      <c r="L60" s="73">
        <f>+'[1]UH_CH02E'!L$64</f>
        <v>1.35</v>
      </c>
    </row>
    <row r="61" spans="1:12" ht="12.75">
      <c r="A61" s="15" t="s">
        <v>50</v>
      </c>
      <c r="B61" s="29"/>
      <c r="C61" s="27"/>
      <c r="D61" s="72">
        <f>+'[1]UH_CH02E'!D$65</f>
        <v>5.6657</v>
      </c>
      <c r="E61" s="72">
        <f>+'[1]UH_CH02E'!E$65</f>
        <v>6.0194</v>
      </c>
      <c r="F61" s="73">
        <f>+'[1]UH_CH02E'!F$65</f>
        <v>6.8608</v>
      </c>
      <c r="G61" s="72">
        <f>+'[1]UH_CH02E'!G$65</f>
        <v>6.1054</v>
      </c>
      <c r="H61" s="72">
        <f>+'[1]UH_CH02E'!H$65</f>
        <v>5.5361</v>
      </c>
      <c r="I61" s="73">
        <f>+'[1]UH_CH02E'!I$65</f>
        <v>5.8466</v>
      </c>
      <c r="J61" s="72">
        <f>+'[1]UH_CH02E'!J$65</f>
        <v>5.0544</v>
      </c>
      <c r="K61" s="72">
        <f>+'[1]UH_CH02E'!K$65</f>
        <v>5.2189</v>
      </c>
      <c r="L61" s="73">
        <f>+'[1]UH_CH02E'!L$65</f>
        <v>4.8021</v>
      </c>
    </row>
    <row r="62" spans="1:12" ht="12.75">
      <c r="A62" s="15" t="s">
        <v>51</v>
      </c>
      <c r="B62" s="29"/>
      <c r="C62" s="27"/>
      <c r="D62" s="70"/>
      <c r="E62" s="70"/>
      <c r="F62" s="71"/>
      <c r="G62" s="70"/>
      <c r="H62" s="70"/>
      <c r="I62" s="71"/>
      <c r="J62" s="70"/>
      <c r="K62" s="70"/>
      <c r="L62" s="71"/>
    </row>
    <row r="63" spans="1:245" ht="12.75">
      <c r="A63" s="39" t="s">
        <v>20</v>
      </c>
      <c r="B63" s="16"/>
      <c r="C63" s="27"/>
      <c r="D63" s="72">
        <f>+'[1]UH_CH02E'!D$66</f>
        <v>2.6634</v>
      </c>
      <c r="E63" s="72">
        <f>+'[1]UH_CH02E'!E$66</f>
        <v>3.4482</v>
      </c>
      <c r="F63" s="73">
        <f>+'[1]UH_CH02E'!F$66</f>
        <v>2.5955</v>
      </c>
      <c r="G63" s="72">
        <f>+'[1]UH_CH02E'!G$66</f>
        <v>2.7063</v>
      </c>
      <c r="H63" s="72">
        <f>+'[1]UH_CH02E'!H$66</f>
        <v>2.1648</v>
      </c>
      <c r="I63" s="73">
        <f>+'[1]UH_CH02E'!I$66</f>
        <v>2.9865</v>
      </c>
      <c r="J63" s="72">
        <f>+'[1]UH_CH02E'!J$66</f>
        <v>2.6747</v>
      </c>
      <c r="K63" s="72">
        <f>+'[1]UH_CH02E'!K$66</f>
        <v>1.5202</v>
      </c>
      <c r="L63" s="73">
        <f>+'[1]UH_CH02E'!L$66</f>
        <v>1.9657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</row>
    <row r="64" spans="1:12" ht="12.75">
      <c r="A64" s="15" t="s">
        <v>52</v>
      </c>
      <c r="B64" s="29"/>
      <c r="C64" s="27"/>
      <c r="D64" s="72">
        <f>+'[1]UH_CH02E'!D$67</f>
        <v>15.8565</v>
      </c>
      <c r="E64" s="72">
        <f>+'[1]UH_CH02E'!E$67</f>
        <v>21.2995</v>
      </c>
      <c r="F64" s="73">
        <f>+'[1]UH_CH02E'!F$67</f>
        <v>23.8666</v>
      </c>
      <c r="G64" s="72">
        <f>+'[1]UH_CH02E'!G$67</f>
        <v>5.3644</v>
      </c>
      <c r="H64" s="72">
        <f>+'[1]UH_CH02E'!H$67</f>
        <v>11.05</v>
      </c>
      <c r="I64" s="73">
        <f>+'[1]UH_CH02E'!I$67</f>
        <v>17.7115</v>
      </c>
      <c r="J64" s="72">
        <f>+'[1]UH_CH02E'!J$67</f>
        <v>2.6364</v>
      </c>
      <c r="K64" s="72">
        <f>+'[1]UH_CH02E'!K$67</f>
        <v>7.2532</v>
      </c>
      <c r="L64" s="73">
        <f>+'[1]UH_CH02E'!L$67</f>
        <v>10.4608</v>
      </c>
    </row>
    <row r="65" spans="1:12" ht="12.75">
      <c r="A65" s="15" t="s">
        <v>53</v>
      </c>
      <c r="B65" s="29"/>
      <c r="C65" s="27"/>
      <c r="D65" s="72">
        <f>+'[1]UH_CH02E'!D$68</f>
        <v>6.7816</v>
      </c>
      <c r="E65" s="72">
        <f>+'[1]UH_CH02E'!E$68</f>
        <v>8.8583</v>
      </c>
      <c r="F65" s="73">
        <f>+'[1]UH_CH02E'!F$68</f>
        <v>9.3033</v>
      </c>
      <c r="G65" s="72">
        <f>+'[1]UH_CH02E'!G$68</f>
        <v>4.8525</v>
      </c>
      <c r="H65" s="72">
        <f>+'[1]UH_CH02E'!H$68</f>
        <v>5.356</v>
      </c>
      <c r="I65" s="73">
        <f>+'[1]UH_CH02E'!I$68</f>
        <v>6.5228</v>
      </c>
      <c r="J65" s="72">
        <f>+'[1]UH_CH02E'!J$68</f>
        <v>3.8003</v>
      </c>
      <c r="K65" s="72">
        <f>+'[1]UH_CH02E'!K$68</f>
        <v>3.7731</v>
      </c>
      <c r="L65" s="73">
        <f>+'[1]UH_CH02E'!L$68</f>
        <v>3.6379</v>
      </c>
    </row>
    <row r="66" spans="1:21" ht="13.5" customHeight="1">
      <c r="A66" s="18" t="s">
        <v>54</v>
      </c>
      <c r="B66" s="16"/>
      <c r="C66" s="27"/>
      <c r="D66" s="72">
        <f>+'[1]UH_CH02E'!D$69</f>
        <v>3.4117</v>
      </c>
      <c r="E66" s="72">
        <f>+'[1]UH_CH02E'!E$69</f>
        <v>5.3922</v>
      </c>
      <c r="F66" s="73">
        <f>+'[1]UH_CH02E'!F$69</f>
        <v>5.8253</v>
      </c>
      <c r="G66" s="72">
        <f>+'[1]UH_CH02E'!G$69</f>
        <v>2.8849</v>
      </c>
      <c r="H66" s="72">
        <f>+'[1]UH_CH02E'!H$69</f>
        <v>4.401</v>
      </c>
      <c r="I66" s="73">
        <f>+'[1]UH_CH02E'!I$69</f>
        <v>5.183</v>
      </c>
      <c r="J66" s="72">
        <f>+'[1]UH_CH02E'!J$69</f>
        <v>1.9121</v>
      </c>
      <c r="K66" s="72">
        <f>+'[1]UH_CH02E'!K$69</f>
        <v>3.6979</v>
      </c>
      <c r="L66" s="73">
        <f>+'[1]UH_CH02E'!L$69</f>
        <v>3.9179</v>
      </c>
      <c r="M66" s="84"/>
      <c r="N66" s="84"/>
      <c r="O66" s="84"/>
      <c r="P66" s="85"/>
      <c r="Q66" s="85"/>
      <c r="R66" s="85"/>
      <c r="S66" s="85"/>
      <c r="T66" s="85"/>
      <c r="U66" s="85"/>
    </row>
    <row r="67" spans="1:21" ht="12.75">
      <c r="A67" s="54" t="s">
        <v>83</v>
      </c>
      <c r="B67" s="38"/>
      <c r="C67" s="87"/>
      <c r="D67" s="86">
        <f>+'[1]UH_CH02E'!D$60</f>
        <v>60.37</v>
      </c>
      <c r="E67" s="88">
        <f>+'[1]UH_CH02E'!E$60</f>
        <v>45.9476</v>
      </c>
      <c r="F67" s="88">
        <f>+'[1]UH_CH02E'!F$60</f>
        <v>38.3297</v>
      </c>
      <c r="G67" s="86">
        <f>+'[1]UH_CH02E'!G$60</f>
        <v>75.8214</v>
      </c>
      <c r="H67" s="88">
        <f>+'[1]UH_CH02E'!H$60</f>
        <v>67.2171</v>
      </c>
      <c r="I67" s="88">
        <f>+'[1]UH_CH02E'!I$60</f>
        <v>53.5449</v>
      </c>
      <c r="J67" s="86">
        <f>+'[1]UH_CH02E'!J$60</f>
        <v>81.0667</v>
      </c>
      <c r="K67" s="88">
        <f>+'[1]UH_CH02E'!K$60</f>
        <v>75.0642</v>
      </c>
      <c r="L67" s="89">
        <f>+'[1]UH_CH02E'!L$60</f>
        <v>69.6157</v>
      </c>
      <c r="M67" s="85"/>
      <c r="N67" s="85"/>
      <c r="O67" s="85"/>
      <c r="P67" s="85"/>
      <c r="Q67" s="85"/>
      <c r="R67" s="85"/>
      <c r="S67" s="85"/>
      <c r="T67" s="85"/>
      <c r="U67" s="85"/>
    </row>
    <row r="68" spans="1:15" ht="5.25" customHeight="1">
      <c r="A68" s="8"/>
      <c r="B68" s="21"/>
      <c r="C68" s="69"/>
      <c r="D68" s="74"/>
      <c r="E68" s="74"/>
      <c r="F68" s="75"/>
      <c r="G68" s="74"/>
      <c r="H68" s="74"/>
      <c r="I68" s="75"/>
      <c r="J68" s="74"/>
      <c r="K68" s="74"/>
      <c r="L68" s="75"/>
      <c r="M68" s="3"/>
      <c r="N68" s="3"/>
      <c r="O68" s="3"/>
    </row>
    <row r="69" spans="1:12" ht="16.5" customHeight="1">
      <c r="A69" s="26" t="s">
        <v>43</v>
      </c>
      <c r="B69" s="31"/>
      <c r="C69" s="32"/>
      <c r="D69" s="78"/>
      <c r="E69" s="78"/>
      <c r="F69" s="79"/>
      <c r="G69" s="78"/>
      <c r="H69" s="78"/>
      <c r="I69" s="79"/>
      <c r="J69" s="78"/>
      <c r="K69" s="78"/>
      <c r="L69" s="79"/>
    </row>
    <row r="70" spans="1:12" ht="12.75">
      <c r="A70" s="15" t="s">
        <v>61</v>
      </c>
      <c r="B70" s="29"/>
      <c r="C70" s="40"/>
      <c r="D70" s="70">
        <f>+'[1]UH_CH02E'!D$98</f>
        <v>18.482</v>
      </c>
      <c r="E70" s="70">
        <f>+'[1]UH_CH02E'!E$98</f>
        <v>29.9629</v>
      </c>
      <c r="F70" s="71">
        <f>+'[1]UH_CH02E'!F$98</f>
        <v>32.6602</v>
      </c>
      <c r="G70" s="70">
        <f>+'[1]UH_CH02E'!G$98</f>
        <v>8.9144</v>
      </c>
      <c r="H70" s="70">
        <f>+'[1]UH_CH02E'!H$98</f>
        <v>14.4993</v>
      </c>
      <c r="I70" s="71">
        <f>+'[1]UH_CH02E'!I$98</f>
        <v>25.3894</v>
      </c>
      <c r="J70" s="70">
        <f>+'[1]UH_CH02E'!J$98</f>
        <v>6.0038</v>
      </c>
      <c r="K70" s="70">
        <f>+'[1]UH_CH02E'!K$98</f>
        <v>10.0738</v>
      </c>
      <c r="L70" s="71">
        <f>+'[1]UH_CH02E'!L$98</f>
        <v>15.1423</v>
      </c>
    </row>
    <row r="71" spans="1:12" ht="12.75">
      <c r="A71" s="15" t="s">
        <v>62</v>
      </c>
      <c r="B71" s="29"/>
      <c r="C71" s="40"/>
      <c r="D71" s="70">
        <f>+'[1]UH_CH02E'!D$106</f>
        <v>5.3467</v>
      </c>
      <c r="E71" s="70">
        <f>+'[1]UH_CH02E'!E$106</f>
        <v>10.7556</v>
      </c>
      <c r="F71" s="71">
        <f>+'[1]UH_CH02E'!F$106</f>
        <v>14.7642</v>
      </c>
      <c r="G71" s="70">
        <f>+'[1]UH_CH02E'!G$106</f>
        <v>1.3352</v>
      </c>
      <c r="H71" s="70">
        <f>+'[1]UH_CH02E'!H$106</f>
        <v>4.2637</v>
      </c>
      <c r="I71" s="71">
        <f>+'[1]UH_CH02E'!I$106</f>
        <v>9.391</v>
      </c>
      <c r="J71" s="70">
        <f>+'[1]UH_CH02E'!J$106</f>
        <v>1.4118</v>
      </c>
      <c r="K71" s="70">
        <f>+'[1]UH_CH02E'!K$106</f>
        <v>3.3566</v>
      </c>
      <c r="L71" s="71">
        <f>+'[1]UH_CH02E'!L$106</f>
        <v>6.0558</v>
      </c>
    </row>
    <row r="72" spans="1:12" ht="12.75">
      <c r="A72" s="15" t="s">
        <v>63</v>
      </c>
      <c r="B72" s="29"/>
      <c r="C72" s="40"/>
      <c r="D72" s="70">
        <f>+'[1]UH_CH02E'!D$115</f>
        <v>1.1731</v>
      </c>
      <c r="E72" s="70">
        <f>+'[1]UH_CH02E'!E$115</f>
        <v>0.982</v>
      </c>
      <c r="F72" s="71">
        <f>+'[1]UH_CH02E'!F$115</f>
        <v>1.573</v>
      </c>
      <c r="G72" s="70">
        <f>+'[1]UH_CH02E'!G$115</f>
        <v>1.9348</v>
      </c>
      <c r="H72" s="70">
        <f>+'[1]UH_CH02E'!H$115</f>
        <v>1.252</v>
      </c>
      <c r="I72" s="71">
        <f>+'[1]UH_CH02E'!I$115</f>
        <v>1.0997</v>
      </c>
      <c r="J72" s="70">
        <f>+'[1]UH_CH02E'!J$115</f>
        <v>2.2748</v>
      </c>
      <c r="K72" s="70">
        <f>+'[1]UH_CH02E'!K$115</f>
        <v>1.0327</v>
      </c>
      <c r="L72" s="71">
        <f>+'[1]UH_CH02E'!L$115</f>
        <v>1.1458</v>
      </c>
    </row>
    <row r="73" spans="1:12" ht="12.75">
      <c r="A73" s="15" t="s">
        <v>68</v>
      </c>
      <c r="B73" s="29"/>
      <c r="C73" s="40"/>
      <c r="D73" s="70">
        <f>+'[1]UH_CH02E'!D$116</f>
        <v>14.6282</v>
      </c>
      <c r="E73" s="70">
        <f>+'[1]UH_CH02E'!E$116</f>
        <v>12.3519</v>
      </c>
      <c r="F73" s="71">
        <f>+'[1]UH_CH02E'!F$116</f>
        <v>12.673</v>
      </c>
      <c r="G73" s="70">
        <f>+'[1]UH_CH02E'!G$116</f>
        <v>11.9942</v>
      </c>
      <c r="H73" s="70">
        <f>+'[1]UH_CH02E'!H$116</f>
        <v>12.7678</v>
      </c>
      <c r="I73" s="71">
        <f>+'[1]UH_CH02E'!I$116</f>
        <v>10.575</v>
      </c>
      <c r="J73" s="70">
        <f>+'[1]UH_CH02E'!J$116</f>
        <v>9.2429</v>
      </c>
      <c r="K73" s="70">
        <f>+'[1]UH_CH02E'!K$116</f>
        <v>10.4728</v>
      </c>
      <c r="L73" s="71">
        <f>+'[1]UH_CH02E'!L$116</f>
        <v>8.0404</v>
      </c>
    </row>
    <row r="74" spans="1:12" ht="12.75">
      <c r="A74" s="15" t="s">
        <v>59</v>
      </c>
      <c r="B74" s="29"/>
      <c r="C74" s="40"/>
      <c r="D74" s="70">
        <f>+'[1]UH_CH02E'!D$119</f>
        <v>2.9262</v>
      </c>
      <c r="E74" s="70">
        <f>+'[1]UH_CH02E'!E$119</f>
        <v>2.0443</v>
      </c>
      <c r="F74" s="71">
        <f>+'[1]UH_CH02E'!F$119</f>
        <v>2.7166</v>
      </c>
      <c r="G74" s="70">
        <f>+'[1]UH_CH02E'!G$119</f>
        <v>1.7006</v>
      </c>
      <c r="H74" s="70">
        <f>+'[1]UH_CH02E'!H$119</f>
        <v>2.2769</v>
      </c>
      <c r="I74" s="71">
        <f>+'[1]UH_CH02E'!I$119</f>
        <v>2.2249</v>
      </c>
      <c r="J74" s="70">
        <f>+'[1]UH_CH02E'!J$119</f>
        <v>0</v>
      </c>
      <c r="K74" s="70">
        <f>+'[1]UH_CH02E'!K$119</f>
        <v>1.5966</v>
      </c>
      <c r="L74" s="71">
        <f>+'[1]UH_CH02E'!L$119</f>
        <v>1.6055</v>
      </c>
    </row>
    <row r="75" spans="1:15" ht="12.75">
      <c r="A75" s="18" t="s">
        <v>60</v>
      </c>
      <c r="B75" s="16"/>
      <c r="C75" s="40"/>
      <c r="D75" s="70">
        <f>+'[1]UH_CH02E'!D$120</f>
        <v>7.1201</v>
      </c>
      <c r="E75" s="70">
        <f>+'[1]UH_CH02E'!E$120</f>
        <v>9.1882</v>
      </c>
      <c r="F75" s="71">
        <f>+'[1]UH_CH02E'!F$120</f>
        <v>9.5568</v>
      </c>
      <c r="G75" s="70">
        <f>+'[1]UH_CH02E'!G$120</f>
        <v>11.2436</v>
      </c>
      <c r="H75" s="70">
        <f>+'[1]UH_CH02E'!H$120</f>
        <v>12.9593</v>
      </c>
      <c r="I75" s="71">
        <f>+'[1]UH_CH02E'!I$120</f>
        <v>18.0659</v>
      </c>
      <c r="J75" s="70">
        <f>+'[1]UH_CH02E'!J$120</f>
        <v>14.7294</v>
      </c>
      <c r="K75" s="70">
        <f>+'[1]UH_CH02E'!K$120</f>
        <v>22.8808</v>
      </c>
      <c r="L75" s="71">
        <f>+'[1]UH_CH02E'!L$120</f>
        <v>37.8323</v>
      </c>
      <c r="M75" s="3"/>
      <c r="N75" s="3"/>
      <c r="O75" s="3"/>
    </row>
    <row r="76" spans="1:12" ht="12.75">
      <c r="A76" s="15" t="s">
        <v>21</v>
      </c>
      <c r="B76" s="29"/>
      <c r="C76" s="40"/>
      <c r="D76" s="70">
        <f>+'[1]UH_CH02E'!D$121</f>
        <v>37.7532</v>
      </c>
      <c r="E76" s="70">
        <f>+'[1]UH_CH02E'!E$121</f>
        <v>26.7062</v>
      </c>
      <c r="F76" s="71">
        <f>+'[1]UH_CH02E'!F$121</f>
        <v>20.1568</v>
      </c>
      <c r="G76" s="70">
        <f>+'[1]UH_CH02E'!G$121</f>
        <v>46.5772</v>
      </c>
      <c r="H76" s="70">
        <f>+'[1]UH_CH02E'!H$121</f>
        <v>40.104</v>
      </c>
      <c r="I76" s="71">
        <f>+'[1]UH_CH02E'!I$121</f>
        <v>25.786</v>
      </c>
      <c r="J76" s="70">
        <f>+'[1]UH_CH02E'!J$121</f>
        <v>49.3516</v>
      </c>
      <c r="K76" s="70">
        <f>+'[1]UH_CH02E'!K$121</f>
        <v>38.8794</v>
      </c>
      <c r="L76" s="71">
        <f>+'[1]UH_CH02E'!L$121</f>
        <v>22.9629</v>
      </c>
    </row>
    <row r="77" spans="1:12" ht="12.75">
      <c r="A77" s="15" t="s">
        <v>22</v>
      </c>
      <c r="B77" s="29"/>
      <c r="C77" s="40"/>
      <c r="D77" s="70">
        <f>+'[1]UH_CH02E'!D$122</f>
        <v>6.0196</v>
      </c>
      <c r="E77" s="70">
        <f>+'[1]UH_CH02E'!E$122</f>
        <v>3.5329</v>
      </c>
      <c r="F77" s="71">
        <f>+'[1]UH_CH02E'!F$122</f>
        <v>2.4182</v>
      </c>
      <c r="G77" s="70">
        <f>+'[1]UH_CH02E'!G$122</f>
        <v>6.9813</v>
      </c>
      <c r="H77" s="70">
        <f>+'[1]UH_CH02E'!H$122</f>
        <v>5.1965</v>
      </c>
      <c r="I77" s="71">
        <f>+'[1]UH_CH02E'!I$122</f>
        <v>3.0625</v>
      </c>
      <c r="J77" s="70">
        <f>+'[1]UH_CH02E'!J$122</f>
        <v>6.6603</v>
      </c>
      <c r="K77" s="70">
        <f>+'[1]UH_CH02E'!K$122</f>
        <v>4.8701</v>
      </c>
      <c r="L77" s="71">
        <f>+'[1]UH_CH02E'!L$122</f>
        <v>2.8286</v>
      </c>
    </row>
    <row r="78" spans="1:12" ht="12.75">
      <c r="A78" s="15" t="s">
        <v>58</v>
      </c>
      <c r="B78" s="29"/>
      <c r="C78" s="40"/>
      <c r="D78" s="70">
        <f>+'[1]UH_CH02E'!D$123</f>
        <v>6.5509</v>
      </c>
      <c r="E78" s="70">
        <f>+'[1]UH_CH02E'!E$123</f>
        <v>4.4759</v>
      </c>
      <c r="F78" s="71">
        <f>+'[1]UH_CH02E'!F$123</f>
        <v>3.4814</v>
      </c>
      <c r="G78" s="70">
        <f>+'[1]UH_CH02E'!G$123</f>
        <v>9.3187</v>
      </c>
      <c r="H78" s="70">
        <f>+'[1]UH_CH02E'!H$123</f>
        <v>6.6805</v>
      </c>
      <c r="I78" s="71">
        <f>+'[1]UH_CH02E'!I$123</f>
        <v>4.4057</v>
      </c>
      <c r="J78" s="70">
        <f>+'[1]UH_CH02E'!J$123</f>
        <v>10.3254</v>
      </c>
      <c r="K78" s="70">
        <f>+'[1]UH_CH02E'!K$123</f>
        <v>6.8373</v>
      </c>
      <c r="L78" s="71">
        <f>+'[1]UH_CH02E'!L$123</f>
        <v>4.3864</v>
      </c>
    </row>
    <row r="79" spans="1:12" ht="16.5" customHeight="1">
      <c r="A79" s="33" t="s">
        <v>44</v>
      </c>
      <c r="B79" s="29"/>
      <c r="C79" s="40"/>
      <c r="D79" s="70"/>
      <c r="E79" s="70"/>
      <c r="F79" s="71"/>
      <c r="G79" s="70"/>
      <c r="H79" s="70"/>
      <c r="I79" s="71"/>
      <c r="J79" s="70"/>
      <c r="K79" s="70"/>
      <c r="L79" s="71"/>
    </row>
    <row r="80" spans="1:12" ht="12.75">
      <c r="A80" s="18" t="s">
        <v>23</v>
      </c>
      <c r="B80" s="29"/>
      <c r="C80" s="40"/>
      <c r="D80" s="70">
        <f>+'[1]UH_CH02E'!D$129+'[1]UH_CH02E'!D$130+'[1]UH_CH02E'!D$131</f>
        <v>16.8687</v>
      </c>
      <c r="E80" s="70">
        <f>+'[1]UH_CH02E'!E$129+'[1]UH_CH02E'!E$130+'[1]UH_CH02E'!E$131</f>
        <v>17.4026</v>
      </c>
      <c r="F80" s="71">
        <f>+'[1]UH_CH02E'!F$129+'[1]UH_CH02E'!F$130+'[1]UH_CH02E'!F$131</f>
        <v>17.1722</v>
      </c>
      <c r="G80" s="70">
        <f>+'[1]UH_CH02E'!G$129+'[1]UH_CH02E'!G$130+'[1]UH_CH02E'!G$131</f>
        <v>16.7655</v>
      </c>
      <c r="H80" s="70">
        <f>+'[1]UH_CH02E'!H$129+'[1]UH_CH02E'!H$130+'[1]UH_CH02E'!H$131</f>
        <v>15.6327</v>
      </c>
      <c r="I80" s="71">
        <f>+'[1]UH_CH02E'!I$129+'[1]UH_CH02E'!I$130+'[1]UH_CH02E'!I$131</f>
        <v>16.4773</v>
      </c>
      <c r="J80" s="70">
        <f>+'[1]UH_CH02E'!J$129+'[1]UH_CH02E'!J$130+'[1]UH_CH02E'!J$131</f>
        <v>16.6645</v>
      </c>
      <c r="K80" s="70">
        <f>+'[1]UH_CH02E'!K$129+'[1]UH_CH02E'!K$130+'[1]UH_CH02E'!K$131</f>
        <v>15.1386</v>
      </c>
      <c r="L80" s="71">
        <f>+'[1]UH_CH02E'!L$129+'[1]UH_CH02E'!L$130+'[1]UH_CH02E'!L$131</f>
        <v>15.9572</v>
      </c>
    </row>
    <row r="81" spans="1:12" ht="12.75">
      <c r="A81" s="15" t="s">
        <v>24</v>
      </c>
      <c r="B81" s="29"/>
      <c r="C81" s="40"/>
      <c r="D81" s="70">
        <f>+'[1]UH_CH02E'!D$132+'[1]UH_CH02E'!D$133</f>
        <v>25.990099999999998</v>
      </c>
      <c r="E81" s="70">
        <f>+'[1]UH_CH02E'!E$132+'[1]UH_CH02E'!E$133</f>
        <v>25.8099</v>
      </c>
      <c r="F81" s="71">
        <f>+'[1]UH_CH02E'!F$132+'[1]UH_CH02E'!F$133</f>
        <v>26.1144</v>
      </c>
      <c r="G81" s="70">
        <f>+'[1]UH_CH02E'!G$132+'[1]UH_CH02E'!G$133</f>
        <v>23.1948</v>
      </c>
      <c r="H81" s="70">
        <f>+'[1]UH_CH02E'!H$132+'[1]UH_CH02E'!H$133</f>
        <v>26.1411</v>
      </c>
      <c r="I81" s="71">
        <f>+'[1]UH_CH02E'!I$132+'[1]UH_CH02E'!I$133</f>
        <v>23.678</v>
      </c>
      <c r="J81" s="70">
        <f>+'[1]UH_CH02E'!J$132+'[1]UH_CH02E'!J$133</f>
        <v>22.5983</v>
      </c>
      <c r="K81" s="70">
        <f>+'[1]UH_CH02E'!K$132+'[1]UH_CH02E'!K$133</f>
        <v>22.9131</v>
      </c>
      <c r="L81" s="71">
        <f>+'[1]UH_CH02E'!L$132+'[1]UH_CH02E'!L$133</f>
        <v>22.0197</v>
      </c>
    </row>
    <row r="82" spans="1:12" ht="12.75">
      <c r="A82" s="15" t="s">
        <v>25</v>
      </c>
      <c r="B82" s="29"/>
      <c r="C82" s="40"/>
      <c r="D82" s="70">
        <f>+'[1]UH_CH02E'!D$134</f>
        <v>11.2198</v>
      </c>
      <c r="E82" s="70">
        <f>+'[1]UH_CH02E'!E$134</f>
        <v>10.1668</v>
      </c>
      <c r="F82" s="71">
        <f>+'[1]UH_CH02E'!F$134</f>
        <v>10.1516</v>
      </c>
      <c r="G82" s="70">
        <f>+'[1]UH_CH02E'!G$134</f>
        <v>8.2328</v>
      </c>
      <c r="H82" s="70">
        <f>+'[1]UH_CH02E'!H$134</f>
        <v>9.1054</v>
      </c>
      <c r="I82" s="71">
        <f>+'[1]UH_CH02E'!I$134</f>
        <v>10.5123</v>
      </c>
      <c r="J82" s="70">
        <f>+'[1]UH_CH02E'!J$134</f>
        <v>7.7627</v>
      </c>
      <c r="K82" s="70">
        <f>+'[1]UH_CH02E'!K$134</f>
        <v>11.049</v>
      </c>
      <c r="L82" s="71">
        <f>+'[1]UH_CH02E'!L$134</f>
        <v>10.4268</v>
      </c>
    </row>
    <row r="83" spans="1:12" ht="12.75">
      <c r="A83" s="15" t="s">
        <v>26</v>
      </c>
      <c r="B83" s="29"/>
      <c r="C83" s="40"/>
      <c r="D83" s="70">
        <f>+'[1]UH_CH02E'!D$135</f>
        <v>20.0233</v>
      </c>
      <c r="E83" s="70">
        <f>+'[1]UH_CH02E'!E$135</f>
        <v>21.9547</v>
      </c>
      <c r="F83" s="71">
        <f>+'[1]UH_CH02E'!F$135</f>
        <v>22.8914</v>
      </c>
      <c r="G83" s="70">
        <f>+'[1]UH_CH02E'!G$135</f>
        <v>20.8066</v>
      </c>
      <c r="H83" s="70">
        <f>+'[1]UH_CH02E'!H$135</f>
        <v>20.2342</v>
      </c>
      <c r="I83" s="71">
        <f>+'[1]UH_CH02E'!I$135</f>
        <v>22.2317</v>
      </c>
      <c r="J83" s="70">
        <f>+'[1]UH_CH02E'!J$135</f>
        <v>21.7541</v>
      </c>
      <c r="K83" s="70">
        <f>+'[1]UH_CH02E'!K$135</f>
        <v>19.4166</v>
      </c>
      <c r="L83" s="71">
        <f>+'[1]UH_CH02E'!L$135</f>
        <v>22.5167</v>
      </c>
    </row>
    <row r="84" spans="1:12" ht="12.75">
      <c r="A84" s="15" t="s">
        <v>27</v>
      </c>
      <c r="B84" s="29"/>
      <c r="C84" s="40"/>
      <c r="D84" s="70">
        <f>+'[1]UH_CH02E'!D$136</f>
        <v>7.7876</v>
      </c>
      <c r="E84" s="70">
        <f>+'[1]UH_CH02E'!E$136</f>
        <v>7.8694</v>
      </c>
      <c r="F84" s="71">
        <f>+'[1]UH_CH02E'!F$136</f>
        <v>7.7887</v>
      </c>
      <c r="G84" s="70">
        <f>+'[1]UH_CH02E'!G$136</f>
        <v>9.3685</v>
      </c>
      <c r="H84" s="70">
        <f>+'[1]UH_CH02E'!H$136</f>
        <v>9.59</v>
      </c>
      <c r="I84" s="71">
        <f>+'[1]UH_CH02E'!I$136</f>
        <v>9.5451</v>
      </c>
      <c r="J84" s="70">
        <f>+'[1]UH_CH02E'!J$136</f>
        <v>10.6145</v>
      </c>
      <c r="K84" s="70">
        <f>+'[1]UH_CH02E'!K$136</f>
        <v>10.5207</v>
      </c>
      <c r="L84" s="71">
        <f>+'[1]UH_CH02E'!L$136</f>
        <v>10.0407</v>
      </c>
    </row>
    <row r="85" spans="1:12" ht="12.75">
      <c r="A85" s="15" t="s">
        <v>28</v>
      </c>
      <c r="B85" s="29"/>
      <c r="C85" s="40"/>
      <c r="D85" s="70">
        <f>+'[1]UH_CH02E'!D$137</f>
        <v>18.1106</v>
      </c>
      <c r="E85" s="70">
        <f>+'[1]UH_CH02E'!E$137</f>
        <v>16.7967</v>
      </c>
      <c r="F85" s="71">
        <f>+'[1]UH_CH02E'!F$137</f>
        <v>15.8815</v>
      </c>
      <c r="G85" s="70">
        <f>+'[1]UH_CH02E'!G$137</f>
        <v>21.6317</v>
      </c>
      <c r="H85" s="70">
        <f>+'[1]UH_CH02E'!H$137</f>
        <v>19.2968</v>
      </c>
      <c r="I85" s="71">
        <f>+'[1]UH_CH02E'!I$137</f>
        <v>17.5556</v>
      </c>
      <c r="J85" s="70">
        <f>+'[1]UH_CH02E'!J$137</f>
        <v>20.606</v>
      </c>
      <c r="K85" s="70">
        <f>+'[1]UH_CH02E'!K$137</f>
        <v>20.9621</v>
      </c>
      <c r="L85" s="71">
        <f>+'[1]UH_CH02E'!L$137</f>
        <v>19.0389</v>
      </c>
    </row>
    <row r="86" spans="1:12" ht="16.5" customHeight="1">
      <c r="A86" s="33" t="s">
        <v>85</v>
      </c>
      <c r="B86" s="29"/>
      <c r="C86" s="40"/>
      <c r="D86" s="70"/>
      <c r="E86" s="70"/>
      <c r="F86" s="71"/>
      <c r="G86" s="70"/>
      <c r="H86" s="70"/>
      <c r="I86" s="71"/>
      <c r="J86" s="70"/>
      <c r="K86" s="70"/>
      <c r="L86" s="71"/>
    </row>
    <row r="87" spans="1:12" ht="12.75">
      <c r="A87" s="15" t="s">
        <v>56</v>
      </c>
      <c r="C87" s="50"/>
      <c r="D87" s="70">
        <f>+'[1]UH_CH02E'!D$142</f>
        <v>63.8559</v>
      </c>
      <c r="E87" s="70">
        <f>+'[1]UH_CH02E'!E$142</f>
        <v>60.2417</v>
      </c>
      <c r="F87" s="71">
        <f>+'[1]UH_CH02E'!F$142</f>
        <v>58.6492</v>
      </c>
      <c r="G87" s="70">
        <f>+'[1]UH_CH02E'!G$142</f>
        <v>64.7308</v>
      </c>
      <c r="H87" s="70">
        <f>+'[1]UH_CH02E'!H$142</f>
        <v>64.0057</v>
      </c>
      <c r="I87" s="71">
        <f>+'[1]UH_CH02E'!I$142</f>
        <v>61.8189</v>
      </c>
      <c r="J87" s="70">
        <f>+'[1]UH_CH02E'!J$142</f>
        <v>67.044</v>
      </c>
      <c r="K87" s="70">
        <f>+'[1]UH_CH02E'!K$142</f>
        <v>65.0779</v>
      </c>
      <c r="L87" s="71">
        <f>+'[1]UH_CH02E'!L$142</f>
        <v>62.8583</v>
      </c>
    </row>
    <row r="88" spans="1:12" ht="12.75">
      <c r="A88" s="15" t="s">
        <v>57</v>
      </c>
      <c r="B88" s="51"/>
      <c r="C88" s="50"/>
      <c r="D88" s="70">
        <f>+'[1]UH_CH02E'!D$143</f>
        <v>35.1058</v>
      </c>
      <c r="E88" s="70">
        <f>+'[1]UH_CH02E'!E$143</f>
        <v>38.7416</v>
      </c>
      <c r="F88" s="71">
        <f>+'[1]UH_CH02E'!F$143</f>
        <v>40.5669</v>
      </c>
      <c r="G88" s="70">
        <f>+'[1]UH_CH02E'!G$143</f>
        <v>35.07</v>
      </c>
      <c r="H88" s="70">
        <f>+'[1]UH_CH02E'!H$143</f>
        <v>35.0546</v>
      </c>
      <c r="I88" s="71">
        <f>+'[1]UH_CH02E'!I$143</f>
        <v>37.1058</v>
      </c>
      <c r="J88" s="70">
        <f>+'[1]UH_CH02E'!J$143</f>
        <v>32.4035</v>
      </c>
      <c r="K88" s="70">
        <f>+'[1]UH_CH02E'!K$143</f>
        <v>33.9724</v>
      </c>
      <c r="L88" s="71">
        <f>+'[1]UH_CH02E'!L$143</f>
        <v>36.0441</v>
      </c>
    </row>
    <row r="89" spans="1:12" ht="12.75">
      <c r="A89" s="15" t="s">
        <v>69</v>
      </c>
      <c r="C89" s="50"/>
      <c r="D89" s="70">
        <f>+'[1]UH_CH02E'!D$144</f>
        <v>1.0383</v>
      </c>
      <c r="E89" s="70">
        <f>+'[1]UH_CH02E'!E$144</f>
        <v>1.0166</v>
      </c>
      <c r="F89" s="71">
        <f>+'[1]UH_CH02E'!F$144</f>
        <v>0.7839</v>
      </c>
      <c r="G89" s="70">
        <f>+'[1]UH_CH02E'!G$144</f>
        <v>0.1992</v>
      </c>
      <c r="H89" s="70">
        <f>+'[1]UH_CH02E'!H$144</f>
        <v>0.9396</v>
      </c>
      <c r="I89" s="71">
        <f>+'[1]UH_CH02E'!I$144</f>
        <v>1.0753</v>
      </c>
      <c r="J89" s="70">
        <f>+'[1]UH_CH02E'!J$144</f>
        <v>0.5525</v>
      </c>
      <c r="K89" s="70">
        <f>+'[1]UH_CH02E'!K$144</f>
        <v>0.9496</v>
      </c>
      <c r="L89" s="71">
        <f>+'[1]UH_CH02E'!L$144</f>
        <v>1.0976</v>
      </c>
    </row>
    <row r="90" spans="1:12" ht="16.5" customHeight="1">
      <c r="A90" s="33" t="s">
        <v>73</v>
      </c>
      <c r="B90" s="29"/>
      <c r="C90" s="40"/>
      <c r="D90" s="70"/>
      <c r="E90" s="70"/>
      <c r="F90" s="71"/>
      <c r="G90" s="70"/>
      <c r="H90" s="70"/>
      <c r="I90" s="71"/>
      <c r="J90" s="70"/>
      <c r="K90" s="70"/>
      <c r="L90" s="71"/>
    </row>
    <row r="91" spans="1:12" ht="12.75">
      <c r="A91" s="15" t="s">
        <v>70</v>
      </c>
      <c r="B91" s="29"/>
      <c r="C91" s="40"/>
      <c r="D91" s="70">
        <f>+'[1]UH_CH02E'!D$145</f>
        <v>53.3322</v>
      </c>
      <c r="E91" s="70">
        <f>+'[1]UH_CH02E'!E$145</f>
        <v>29.076</v>
      </c>
      <c r="F91" s="71">
        <f>+'[1]UH_CH02E'!F$145</f>
        <v>18.8853</v>
      </c>
      <c r="G91" s="70">
        <f>+'[1]UH_CH02E'!G$145</f>
        <v>86.8998</v>
      </c>
      <c r="H91" s="70">
        <f>+'[1]UH_CH02E'!H$145</f>
        <v>45.4732</v>
      </c>
      <c r="I91" s="71">
        <f>+'[1]UH_CH02E'!I$145</f>
        <v>24.1995</v>
      </c>
      <c r="J91" s="70">
        <f>+'[1]UH_CH02E'!J$145</f>
        <v>81.9052</v>
      </c>
      <c r="K91" s="70">
        <f>+'[1]UH_CH02E'!K$145</f>
        <v>45.9275</v>
      </c>
      <c r="L91" s="71">
        <f>+'[1]UH_CH02E'!L$145</f>
        <v>22.3513</v>
      </c>
    </row>
    <row r="92" spans="1:12" ht="12.75">
      <c r="A92" s="15" t="s">
        <v>29</v>
      </c>
      <c r="B92" s="16"/>
      <c r="C92" s="41"/>
      <c r="D92" s="70">
        <f>+'[1]UH_CH02E'!D$146+'[1]UH_CH02E'!D$147+'[1]UH_CH02E'!D$148</f>
        <v>44.906200000000005</v>
      </c>
      <c r="E92" s="70">
        <f>+'[1]UH_CH02E'!E$146+'[1]UH_CH02E'!E$147+'[1]UH_CH02E'!E$148</f>
        <v>44.7897</v>
      </c>
      <c r="F92" s="71">
        <f>+'[1]UH_CH02E'!F$146+'[1]UH_CH02E'!F$147+'[1]UH_CH02E'!F$148</f>
        <v>33.7427</v>
      </c>
      <c r="G92" s="70">
        <f>+'[1]UH_CH02E'!G$146+'[1]UH_CH02E'!G$147+'[1]UH_CH02E'!G$148</f>
        <v>13.1002</v>
      </c>
      <c r="H92" s="70">
        <f>+'[1]UH_CH02E'!H$146+'[1]UH_CH02E'!H$147+'[1]UH_CH02E'!H$148</f>
        <v>54.526900000000005</v>
      </c>
      <c r="I92" s="71">
        <f>+'[1]UH_CH02E'!I$146+'[1]UH_CH02E'!I$147+'[1]UH_CH02E'!I$148</f>
        <v>45.6466</v>
      </c>
      <c r="J92" s="70">
        <f>+'[1]UH_CH02E'!J$146+'[1]UH_CH02E'!J$147+'[1]UH_CH02E'!J$148</f>
        <v>18.0947</v>
      </c>
      <c r="K92" s="70">
        <f>+'[1]UH_CH02E'!K$146+'[1]UH_CH02E'!K$147+'[1]UH_CH02E'!K$148</f>
        <v>43.6235</v>
      </c>
      <c r="L92" s="71">
        <f>+'[1]UH_CH02E'!L$146+'[1]UH_CH02E'!L$147+'[1]UH_CH02E'!L$148</f>
        <v>38.492599999999996</v>
      </c>
    </row>
    <row r="93" spans="1:12" ht="12.75">
      <c r="A93" s="15" t="s">
        <v>30</v>
      </c>
      <c r="B93" s="16"/>
      <c r="C93" s="41"/>
      <c r="D93" s="70">
        <f>+'[1]UH_CH02E'!D$149</f>
        <v>1.7615</v>
      </c>
      <c r="E93" s="70">
        <f>+'[1]UH_CH02E'!E$149</f>
        <v>23.1757</v>
      </c>
      <c r="F93" s="71">
        <f>+'[1]UH_CH02E'!F$149</f>
        <v>28.2078</v>
      </c>
      <c r="G93" s="70">
        <f>+'[1]UH_CH02E'!G$149</f>
        <v>0</v>
      </c>
      <c r="H93" s="70">
        <f>+'[1]UH_CH02E'!H$149</f>
        <v>0</v>
      </c>
      <c r="I93" s="71">
        <f>+'[1]UH_CH02E'!I$149</f>
        <v>30.1539</v>
      </c>
      <c r="J93" s="70">
        <f>+'[1]UH_CH02E'!J$149</f>
        <v>0</v>
      </c>
      <c r="K93" s="70">
        <f>+'[1]UH_CH02E'!K$149</f>
        <v>10.449</v>
      </c>
      <c r="L93" s="71">
        <f>+'[1]UH_CH02E'!L$149</f>
        <v>20.1339</v>
      </c>
    </row>
    <row r="94" spans="1:12" ht="12.75">
      <c r="A94" s="15" t="s">
        <v>31</v>
      </c>
      <c r="B94" s="29"/>
      <c r="C94" s="40"/>
      <c r="D94" s="70">
        <f>+'[1]UH_CH02E'!D$150</f>
        <v>0</v>
      </c>
      <c r="E94" s="70">
        <f>+'[1]UH_CH02E'!E$150</f>
        <v>2.9585</v>
      </c>
      <c r="F94" s="71">
        <f>+'[1]UH_CH02E'!F$150</f>
        <v>19.1642</v>
      </c>
      <c r="G94" s="70">
        <f>+'[1]UH_CH02E'!G$150</f>
        <v>0</v>
      </c>
      <c r="H94" s="70">
        <f>+'[1]UH_CH02E'!H$150</f>
        <v>0</v>
      </c>
      <c r="I94" s="71">
        <f>+'[1]UH_CH02E'!I$150</f>
        <v>0</v>
      </c>
      <c r="J94" s="70">
        <f>+'[1]UH_CH02E'!J$150</f>
        <v>0</v>
      </c>
      <c r="K94" s="70">
        <f>+'[1]UH_CH02E'!K$150</f>
        <v>0</v>
      </c>
      <c r="L94" s="71">
        <f>+'[1]UH_CH02E'!L$150</f>
        <v>19.0221</v>
      </c>
    </row>
    <row r="95" spans="1:12" ht="12.75">
      <c r="A95" s="15" t="s">
        <v>32</v>
      </c>
      <c r="B95" s="29"/>
      <c r="C95" s="40"/>
      <c r="D95" s="70">
        <f>+'[1]UH_CH02E'!D$151</f>
        <v>0</v>
      </c>
      <c r="E95" s="70">
        <f>+'[1]UH_CH02E'!E$151</f>
        <v>0</v>
      </c>
      <c r="F95" s="71">
        <f>+'[1]UH_CH02E'!F$151</f>
        <v>0</v>
      </c>
      <c r="G95" s="70">
        <f>+'[1]UH_CH02E'!G$151</f>
        <v>0</v>
      </c>
      <c r="H95" s="70">
        <f>+'[1]UH_CH02E'!H$151</f>
        <v>0</v>
      </c>
      <c r="I95" s="71">
        <f>+'[1]UH_CH02E'!I$151</f>
        <v>0</v>
      </c>
      <c r="J95" s="70">
        <f>+'[1]UH_CH02E'!J$151</f>
        <v>0</v>
      </c>
      <c r="K95" s="70">
        <f>+'[1]UH_CH02E'!K$151</f>
        <v>0</v>
      </c>
      <c r="L95" s="71">
        <f>+'[1]UH_CH02E'!L$151</f>
        <v>0</v>
      </c>
    </row>
    <row r="96" spans="1:12" ht="12.75">
      <c r="A96" s="15" t="s">
        <v>33</v>
      </c>
      <c r="B96" s="29"/>
      <c r="C96" s="40"/>
      <c r="D96" s="70">
        <f>+'[1]UH_CH02E'!D$152</f>
        <v>0</v>
      </c>
      <c r="E96" s="70">
        <f>+'[1]UH_CH02E'!E$152</f>
        <v>0</v>
      </c>
      <c r="F96" s="71">
        <f>+'[1]UH_CH02E'!F$152</f>
        <v>0</v>
      </c>
      <c r="G96" s="70">
        <f>+'[1]UH_CH02E'!G$152</f>
        <v>0</v>
      </c>
      <c r="H96" s="70">
        <f>+'[1]UH_CH02E'!H$152</f>
        <v>0</v>
      </c>
      <c r="I96" s="71">
        <f>+'[1]UH_CH02E'!I$152</f>
        <v>0</v>
      </c>
      <c r="J96" s="70">
        <f>+'[1]UH_CH02E'!J$152</f>
        <v>0</v>
      </c>
      <c r="K96" s="70">
        <f>+'[1]UH_CH02E'!K$152</f>
        <v>0</v>
      </c>
      <c r="L96" s="71">
        <f>+'[1]UH_CH02E'!L$152</f>
        <v>0</v>
      </c>
    </row>
    <row r="97" spans="1:12" ht="12.75">
      <c r="A97" s="18" t="s">
        <v>34</v>
      </c>
      <c r="B97" s="16"/>
      <c r="C97" s="40"/>
      <c r="D97" s="70">
        <f>+'[1]UH_CH02E'!D$153</f>
        <v>0</v>
      </c>
      <c r="E97" s="70">
        <f>+'[1]UH_CH02E'!E$153</f>
        <v>0</v>
      </c>
      <c r="F97" s="71">
        <f>+'[1]UH_CH02E'!F$153</f>
        <v>0</v>
      </c>
      <c r="G97" s="70">
        <f>+'[1]UH_CH02E'!G$153</f>
        <v>0</v>
      </c>
      <c r="H97" s="70">
        <f>+'[1]UH_CH02E'!H$153</f>
        <v>0</v>
      </c>
      <c r="I97" s="71">
        <f>+'[1]UH_CH02E'!I$153</f>
        <v>0</v>
      </c>
      <c r="J97" s="70">
        <f>+'[1]UH_CH02E'!J$153</f>
        <v>0</v>
      </c>
      <c r="K97" s="70">
        <f>+'[1]UH_CH02E'!K$153</f>
        <v>0</v>
      </c>
      <c r="L97" s="71">
        <f>+'[1]UH_CH02E'!L$153</f>
        <v>0</v>
      </c>
    </row>
    <row r="98" spans="1:12" ht="12.75">
      <c r="A98" s="14" t="s">
        <v>71</v>
      </c>
      <c r="B98" s="48"/>
      <c r="C98" s="49"/>
      <c r="D98" s="35"/>
      <c r="E98" s="35"/>
      <c r="F98" s="17"/>
      <c r="G98" s="35"/>
      <c r="H98" s="35"/>
      <c r="I98" s="17"/>
      <c r="J98" s="35"/>
      <c r="K98" s="35"/>
      <c r="L98" s="17"/>
    </row>
    <row r="99" spans="1:12" ht="12.75">
      <c r="A99" s="18" t="s">
        <v>72</v>
      </c>
      <c r="B99" s="48"/>
      <c r="C99" s="49"/>
      <c r="D99" s="80">
        <f>+'[1]UH_CH02E'!D$154</f>
        <v>10364</v>
      </c>
      <c r="E99" s="80">
        <f>+'[1]UH_CH02E'!E$154</f>
        <v>10420</v>
      </c>
      <c r="F99" s="81">
        <f>+'[1]UH_CH02E'!F$154</f>
        <v>10286</v>
      </c>
      <c r="G99" s="80">
        <f>+'[1]UH_CH02E'!G$154</f>
        <v>9206</v>
      </c>
      <c r="H99" s="80">
        <f>+'[1]UH_CH02E'!H$154</f>
        <v>9162</v>
      </c>
      <c r="I99" s="81">
        <f>+'[1]UH_CH02E'!I$154</f>
        <v>9282</v>
      </c>
      <c r="J99" s="80">
        <f>+'[1]UH_CH02E'!J$154</f>
        <v>7629</v>
      </c>
      <c r="K99" s="80">
        <f>+'[1]UH_CH02E'!K$154</f>
        <v>7905</v>
      </c>
      <c r="L99" s="81">
        <f>+'[1]UH_CH02E'!L$154</f>
        <v>7492</v>
      </c>
    </row>
    <row r="100" spans="1:12" ht="4.5" customHeight="1">
      <c r="A100" s="10"/>
      <c r="B100" s="25"/>
      <c r="C100" s="22"/>
      <c r="D100" s="11"/>
      <c r="E100" s="12"/>
      <c r="F100" s="13"/>
      <c r="G100" s="12"/>
      <c r="H100" s="23"/>
      <c r="I100" s="24"/>
      <c r="J100" s="23"/>
      <c r="K100" s="12"/>
      <c r="L100" s="13"/>
    </row>
    <row r="101" spans="2:3" ht="12.75">
      <c r="B101" s="1"/>
      <c r="C101" s="4"/>
    </row>
    <row r="102" spans="2:3" ht="12.75">
      <c r="B102" s="1"/>
      <c r="C102" s="4"/>
    </row>
    <row r="103" spans="2:3" ht="12.75">
      <c r="B103" s="1"/>
      <c r="C103" s="4"/>
    </row>
    <row r="104" spans="2:3" ht="12.75">
      <c r="B104" s="1"/>
      <c r="C104" s="4"/>
    </row>
    <row r="105" spans="2:3" ht="12.75">
      <c r="B105" s="1"/>
      <c r="C105" s="4"/>
    </row>
    <row r="106" spans="2:3" ht="12.75">
      <c r="B106" s="1"/>
      <c r="C106" s="4"/>
    </row>
    <row r="107" spans="2:3" ht="12.75">
      <c r="B107" s="1"/>
      <c r="C107" s="4"/>
    </row>
    <row r="108" spans="2:3" ht="12.75">
      <c r="B108" s="1"/>
      <c r="C108" s="4"/>
    </row>
    <row r="109" spans="2:3" ht="12.75">
      <c r="B109" s="1"/>
      <c r="C109" s="4"/>
    </row>
    <row r="110" spans="2:3" ht="12.75">
      <c r="B110" s="1"/>
      <c r="C110" s="4"/>
    </row>
    <row r="111" spans="2:3" ht="12.75">
      <c r="B111" s="1"/>
      <c r="C111" s="4"/>
    </row>
    <row r="112" spans="2:3" ht="12.75">
      <c r="B112" s="1"/>
      <c r="C112" s="4"/>
    </row>
    <row r="113" spans="2:3" ht="12.75">
      <c r="B113" s="1"/>
      <c r="C113" s="4"/>
    </row>
    <row r="114" spans="2:3" ht="12.75">
      <c r="B114" s="1"/>
      <c r="C114" s="4"/>
    </row>
    <row r="115" spans="2:3" ht="12.75">
      <c r="B115" s="1"/>
      <c r="C115" s="4"/>
    </row>
    <row r="116" spans="2:3" ht="12.75">
      <c r="B116" s="1"/>
      <c r="C116" s="4"/>
    </row>
    <row r="117" spans="2:3" ht="12.75">
      <c r="B117" s="1"/>
      <c r="C117" s="4"/>
    </row>
    <row r="118" spans="2:3" ht="12.75">
      <c r="B118" s="1"/>
      <c r="C118" s="4"/>
    </row>
    <row r="119" spans="2:3" ht="12.75">
      <c r="B119" s="1"/>
      <c r="C119" s="4"/>
    </row>
    <row r="120" spans="2:3" ht="12.75">
      <c r="B120" s="1"/>
      <c r="C120" s="4"/>
    </row>
    <row r="121" spans="2:3" ht="12.75">
      <c r="B121" s="1"/>
      <c r="C121" s="4"/>
    </row>
    <row r="122" spans="2:3" ht="12.75">
      <c r="B122" s="1"/>
      <c r="C122" s="4"/>
    </row>
    <row r="123" spans="2:3" ht="12.75">
      <c r="B123" s="1"/>
      <c r="C123" s="4"/>
    </row>
    <row r="124" spans="2:3" ht="12.75">
      <c r="B124" s="1"/>
      <c r="C124" s="4"/>
    </row>
    <row r="125" spans="2:3" ht="12.75">
      <c r="B125" s="1"/>
      <c r="C125" s="4"/>
    </row>
    <row r="126" spans="2:3" ht="12.75">
      <c r="B126" s="1"/>
      <c r="C126" s="4"/>
    </row>
    <row r="127" spans="2:3" ht="12.75">
      <c r="B127" s="1"/>
      <c r="C127" s="4"/>
    </row>
    <row r="128" spans="2:3" ht="12.75">
      <c r="B128" s="1"/>
      <c r="C128" s="4"/>
    </row>
    <row r="129" spans="2:3" ht="12.75">
      <c r="B129" s="1"/>
      <c r="C129" s="4"/>
    </row>
    <row r="130" spans="2:3" ht="12.75">
      <c r="B130" s="1"/>
      <c r="C130" s="4"/>
    </row>
    <row r="131" spans="2:3" ht="12.75">
      <c r="B131" s="1"/>
      <c r="C131" s="4"/>
    </row>
    <row r="132" spans="2:3" ht="12.75">
      <c r="B132" s="1"/>
      <c r="C132" s="4"/>
    </row>
    <row r="133" spans="2:3" ht="12.75">
      <c r="B133" s="1"/>
      <c r="C133" s="4"/>
    </row>
    <row r="134" spans="2:3" ht="12.75">
      <c r="B134" s="1"/>
      <c r="C134" s="4"/>
    </row>
    <row r="135" spans="2:3" ht="12.75">
      <c r="B135" s="1"/>
      <c r="C135" s="4"/>
    </row>
    <row r="136" spans="2:3" ht="12.75">
      <c r="B136" s="1"/>
      <c r="C136" s="4"/>
    </row>
    <row r="137" spans="2:3" ht="12.75">
      <c r="B137" s="1"/>
      <c r="C137" s="4"/>
    </row>
    <row r="138" spans="2:3" ht="12.75">
      <c r="B138" s="1"/>
      <c r="C138" s="4"/>
    </row>
    <row r="139" spans="2:3" ht="12.75">
      <c r="B139" s="1"/>
      <c r="C139" s="4"/>
    </row>
    <row r="140" spans="2:3" ht="12.75">
      <c r="B140" s="1"/>
      <c r="C140" s="4"/>
    </row>
    <row r="141" spans="2:3" ht="12.75">
      <c r="B141" s="1"/>
      <c r="C141" s="4"/>
    </row>
    <row r="142" spans="2:3" ht="12.75">
      <c r="B142" s="1"/>
      <c r="C142" s="4"/>
    </row>
    <row r="143" spans="2:3" ht="12.75">
      <c r="B143" s="1"/>
      <c r="C143" s="4"/>
    </row>
    <row r="144" spans="2:3" ht="12.75">
      <c r="B144" s="1"/>
      <c r="C144" s="4"/>
    </row>
    <row r="145" spans="2:3" ht="12.75">
      <c r="B145" s="1"/>
      <c r="C145" s="4"/>
    </row>
    <row r="146" spans="2:3" ht="12.75">
      <c r="B146" s="1"/>
      <c r="C146" s="4"/>
    </row>
    <row r="147" spans="2:3" ht="12.75">
      <c r="B147" s="1"/>
      <c r="C147" s="4"/>
    </row>
    <row r="148" spans="2:3" ht="12.75">
      <c r="B148" s="1"/>
      <c r="C148" s="4"/>
    </row>
  </sheetData>
  <mergeCells count="3">
    <mergeCell ref="D3:F3"/>
    <mergeCell ref="G3:I3"/>
    <mergeCell ref="J3:L3"/>
  </mergeCells>
  <printOptions/>
  <pageMargins left="0.5905511811023623" right="0.984251968503937" top="0.94" bottom="0.47" header="0.5118110236220472" footer="0.47"/>
  <pageSetup horizontalDpi="300" verticalDpi="300" orientation="landscape" paperSize="9" r:id="rId1"/>
  <rowBreaks count="2" manualBreakCount="2">
    <brk id="35" max="255" man="1"/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6.125" style="5" customWidth="1"/>
    <col min="2" max="2" width="4.375" style="0" customWidth="1"/>
    <col min="3" max="3" width="30.75390625" style="0" customWidth="1"/>
    <col min="4" max="4" width="16.00390625" style="6" customWidth="1"/>
    <col min="5" max="5" width="13.00390625" style="6" customWidth="1"/>
    <col min="6" max="6" width="11.75390625" style="6" customWidth="1"/>
    <col min="7" max="7" width="13.00390625" style="6" customWidth="1"/>
    <col min="8" max="13" width="9.75390625" style="6" customWidth="1"/>
    <col min="14" max="16384" width="10.2539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Burkhardová, ČSÚ</cp:lastModifiedBy>
  <cp:lastPrinted>2004-04-14T11:18:12Z</cp:lastPrinted>
  <dcterms:created xsi:type="dcterms:W3CDTF">2004-03-10T11:22:14Z</dcterms:created>
  <dcterms:modified xsi:type="dcterms:W3CDTF">2004-04-20T08:59:09Z</dcterms:modified>
  <cp:category/>
  <cp:version/>
  <cp:contentType/>
  <cp:contentStatus/>
</cp:coreProperties>
</file>