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'T9'!$A$1:$E$45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<sst xmlns="http://schemas.openxmlformats.org/spreadsheetml/2006/main" count="39" uniqueCount="17">
  <si>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Vysokoškolský </t>
  </si>
  <si>
    <t>Soukromý neziskový</t>
  </si>
  <si>
    <t>0 - 9 zaměstnanců VaV</t>
  </si>
  <si>
    <t>Pouze osoby na dohody ve VaV</t>
  </si>
  <si>
    <t>10 - 19 zaměstnanců VaV</t>
  </si>
  <si>
    <t>20 - 49 zaměstnanců VaV</t>
  </si>
  <si>
    <t>50 a více zaměstnanců VaV</t>
  </si>
  <si>
    <t xml:space="preserve">Vládní </t>
  </si>
  <si>
    <t xml:space="preserve">Podnikatelský </t>
  </si>
  <si>
    <t xml:space="preserve">ČR celkem </t>
  </si>
  <si>
    <t>Sektor provádění VaV, 
   počet zaměstnanců VaV (HC)</t>
  </si>
  <si>
    <t>Evidenční počet k 31.12. - fyzické osoby (HC)</t>
  </si>
  <si>
    <t>Přepočtený počet osob (FTE)</t>
  </si>
  <si>
    <t>Počet</t>
  </si>
  <si>
    <t>Struktura</t>
  </si>
  <si>
    <t>rok 2009</t>
  </si>
  <si>
    <t>Tab. 27 Výzkumní pracovníci v sektorech provádění podle počtu zaměstnanců VaV (HC)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</si>
</sst>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73" fontId="5" fillId="0" borderId="0" xfId="0" applyNumberFormat="1" applyFont="1" applyFill="1" applyBorder="1" applyAlignment="1">
      <alignment horizontal="right" vertical="center" wrapText="1" indent="3"/>
    </xf>
    <xf numFmtId="173" fontId="5" fillId="0" borderId="10" xfId="0" applyNumberFormat="1" applyFont="1" applyFill="1" applyBorder="1" applyAlignment="1">
      <alignment horizontal="right" vertical="center" wrapText="1" indent="3"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5" fillId="33" borderId="12" xfId="0" applyNumberFormat="1" applyFont="1" applyFill="1" applyBorder="1" applyAlignment="1" applyProtection="1">
      <alignment horizontal="right" vertical="center" indent="3"/>
      <protection/>
    </xf>
    <xf numFmtId="169" fontId="4" fillId="0" borderId="13" xfId="0" applyNumberFormat="1" applyFont="1" applyFill="1" applyBorder="1" applyAlignment="1" applyProtection="1">
      <alignment horizontal="right" vertical="center" indent="3"/>
      <protection/>
    </xf>
    <xf numFmtId="169" fontId="4" fillId="0" borderId="14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8" fillId="0" borderId="0" xfId="0" applyNumberFormat="1" applyFont="1" applyFill="1" applyBorder="1" applyAlignment="1">
      <alignment horizontal="right" vertical="center" wrapText="1" indent="3"/>
    </xf>
    <xf numFmtId="177" fontId="6" fillId="0" borderId="0" xfId="0" applyNumberFormat="1" applyFont="1" applyFill="1" applyBorder="1" applyAlignment="1" applyProtection="1">
      <alignment horizontal="right" vertical="center" indent="3"/>
      <protection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3" xfId="49" applyNumberFormat="1" applyFont="1" applyFill="1" applyBorder="1" applyAlignment="1" applyProtection="1">
      <alignment horizontal="right" vertical="center" indent="3"/>
      <protection/>
    </xf>
    <xf numFmtId="177" fontId="8" fillId="0" borderId="0" xfId="49" applyNumberFormat="1" applyFont="1" applyFill="1" applyBorder="1" applyAlignment="1">
      <alignment horizontal="right" vertical="center" wrapText="1" indent="3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5.375" style="2" customWidth="1"/>
    <col min="2" max="2" width="16.375" style="2" customWidth="1"/>
    <col min="3" max="3" width="17.125" style="2" customWidth="1"/>
    <col min="4" max="4" width="16.375" style="2" customWidth="1"/>
    <col min="5" max="5" width="17.125" style="2" customWidth="1"/>
    <col min="6" max="16384" width="9.125" style="2" customWidth="1"/>
  </cols>
  <sheetData>
    <row r="1" spans="1:5" ht="25.5" customHeight="1">
      <c r="A1" s="9" t="s">
        <v>16</v>
      </c>
      <c r="B1" s="9"/>
      <c r="C1" s="1"/>
      <c r="D1" s="8"/>
      <c r="E1" s="1"/>
    </row>
    <row r="2" ht="11.25" customHeight="1">
      <c r="E2" s="33" t="s">
        <v>15</v>
      </c>
    </row>
    <row r="3" spans="1:5" ht="15.75" customHeight="1">
      <c r="A3" s="37" t="s">
        <v>10</v>
      </c>
      <c r="B3" s="39" t="s">
        <v>11</v>
      </c>
      <c r="C3" s="40"/>
      <c r="D3" s="39" t="s">
        <v>12</v>
      </c>
      <c r="E3" s="41"/>
    </row>
    <row r="4" spans="1:5" s="3" customFormat="1" ht="13.5" customHeight="1">
      <c r="A4" s="38"/>
      <c r="B4" s="34" t="s">
        <v>13</v>
      </c>
      <c r="C4" s="35" t="s">
        <v>14</v>
      </c>
      <c r="D4" s="34" t="s">
        <v>13</v>
      </c>
      <c r="E4" s="36" t="s">
        <v>14</v>
      </c>
    </row>
    <row r="5" spans="1:5" s="3" customFormat="1" ht="11.25">
      <c r="A5" s="6"/>
      <c r="B5" s="7"/>
      <c r="C5" s="10"/>
      <c r="D5" s="11"/>
      <c r="E5" s="10"/>
    </row>
    <row r="6" spans="1:10" s="4" customFormat="1" ht="18" customHeight="1">
      <c r="A6" s="29" t="s">
        <v>8</v>
      </c>
      <c r="B6" s="12">
        <f>SUM(B7:B11)</f>
        <v>15049.68</v>
      </c>
      <c r="C6" s="22">
        <f>B6/B$6</f>
        <v>1</v>
      </c>
      <c r="D6" s="13">
        <f>SUM(D7:D11)</f>
        <v>12656.980325</v>
      </c>
      <c r="E6" s="22">
        <f>D6/D$6</f>
        <v>1</v>
      </c>
      <c r="F6" s="3"/>
      <c r="G6" s="3"/>
      <c r="H6" s="3"/>
      <c r="I6" s="3"/>
      <c r="J6" s="3"/>
    </row>
    <row r="7" spans="1:11" ht="18" customHeight="1">
      <c r="A7" s="30" t="s">
        <v>3</v>
      </c>
      <c r="B7" s="14">
        <v>0</v>
      </c>
      <c r="C7" s="23">
        <f aca="true" t="shared" si="0" ref="C7:E11">B7/B$6</f>
        <v>0</v>
      </c>
      <c r="D7" s="15">
        <v>8.332160000000002</v>
      </c>
      <c r="E7" s="23">
        <f>D7/D$6</f>
        <v>0.0006583055188560548</v>
      </c>
      <c r="F7" s="3"/>
      <c r="G7" s="3"/>
      <c r="H7" s="3"/>
      <c r="I7" s="3"/>
      <c r="J7" s="3"/>
      <c r="K7" s="4"/>
    </row>
    <row r="8" spans="1:11" ht="18" customHeight="1">
      <c r="A8" s="30" t="s">
        <v>2</v>
      </c>
      <c r="B8" s="14">
        <v>2043.72</v>
      </c>
      <c r="C8" s="23">
        <f t="shared" si="0"/>
        <v>0.13579823624156792</v>
      </c>
      <c r="D8" s="15">
        <v>1576.22738</v>
      </c>
      <c r="E8" s="23">
        <f t="shared" si="0"/>
        <v>0.12453423640760854</v>
      </c>
      <c r="F8" s="3"/>
      <c r="G8" s="3"/>
      <c r="H8" s="3"/>
      <c r="I8" s="3"/>
      <c r="J8" s="3"/>
      <c r="K8" s="4"/>
    </row>
    <row r="9" spans="1:11" ht="18" customHeight="1">
      <c r="A9" s="30" t="s">
        <v>4</v>
      </c>
      <c r="B9" s="14">
        <v>1899.3399999999997</v>
      </c>
      <c r="C9" s="23">
        <f t="shared" si="0"/>
        <v>0.1262046767771806</v>
      </c>
      <c r="D9" s="15">
        <v>1513.848850000001</v>
      </c>
      <c r="E9" s="23">
        <f t="shared" si="0"/>
        <v>0.11960584682349981</v>
      </c>
      <c r="F9" s="3"/>
      <c r="G9" s="3"/>
      <c r="H9" s="3"/>
      <c r="I9" s="3"/>
      <c r="J9" s="3"/>
      <c r="K9" s="4"/>
    </row>
    <row r="10" spans="1:11" ht="18" customHeight="1">
      <c r="A10" s="30" t="s">
        <v>5</v>
      </c>
      <c r="B10" s="14">
        <v>3717</v>
      </c>
      <c r="C10" s="23">
        <f t="shared" si="0"/>
        <v>0.24698199563047188</v>
      </c>
      <c r="D10" s="15">
        <v>3064.2797649999998</v>
      </c>
      <c r="E10" s="23">
        <f>D10/D$6</f>
        <v>0.24210196163040965</v>
      </c>
      <c r="F10" s="3"/>
      <c r="G10" s="3"/>
      <c r="H10" s="3"/>
      <c r="I10" s="3"/>
      <c r="J10" s="3"/>
      <c r="K10" s="4"/>
    </row>
    <row r="11" spans="1:11" ht="18" customHeight="1">
      <c r="A11" s="30" t="s">
        <v>6</v>
      </c>
      <c r="B11" s="14">
        <v>7389.62</v>
      </c>
      <c r="C11" s="23">
        <f t="shared" si="0"/>
        <v>0.49101509135077953</v>
      </c>
      <c r="D11" s="15">
        <v>6494.29217</v>
      </c>
      <c r="E11" s="23">
        <f t="shared" si="0"/>
        <v>0.513099649619626</v>
      </c>
      <c r="F11" s="3"/>
      <c r="G11" s="3"/>
      <c r="H11" s="3"/>
      <c r="I11" s="3"/>
      <c r="J11" s="3"/>
      <c r="K11" s="4"/>
    </row>
    <row r="12" spans="1:5" s="3" customFormat="1" ht="18" customHeight="1">
      <c r="A12" s="6"/>
      <c r="B12" s="16"/>
      <c r="C12" s="24"/>
      <c r="D12" s="17"/>
      <c r="E12" s="28"/>
    </row>
    <row r="13" spans="1:10" s="4" customFormat="1" ht="18" customHeight="1">
      <c r="A13" s="29" t="s">
        <v>7</v>
      </c>
      <c r="B13" s="12">
        <f>SUM(B14:B18)</f>
        <v>8412.13</v>
      </c>
      <c r="C13" s="22">
        <f>B13/B$13</f>
        <v>1</v>
      </c>
      <c r="D13" s="13">
        <f>SUM(D14:D18)</f>
        <v>6269.882765</v>
      </c>
      <c r="E13" s="22">
        <f>D13/D$13</f>
        <v>1</v>
      </c>
      <c r="F13" s="3"/>
      <c r="G13" s="3"/>
      <c r="H13" s="3"/>
      <c r="I13" s="3"/>
      <c r="J13" s="3"/>
    </row>
    <row r="14" spans="1:10" ht="18" customHeight="1">
      <c r="A14" s="30" t="s">
        <v>3</v>
      </c>
      <c r="B14" s="14">
        <v>0</v>
      </c>
      <c r="C14" s="23">
        <f>B14/B$13</f>
        <v>0</v>
      </c>
      <c r="D14" s="15">
        <v>1.2575</v>
      </c>
      <c r="E14" s="23">
        <f>D14/D$13</f>
        <v>0.00020056196377700534</v>
      </c>
      <c r="F14" s="3"/>
      <c r="G14" s="3"/>
      <c r="H14" s="3"/>
      <c r="I14" s="3"/>
      <c r="J14" s="3"/>
    </row>
    <row r="15" spans="1:10" ht="18" customHeight="1">
      <c r="A15" s="30" t="s">
        <v>2</v>
      </c>
      <c r="B15" s="14">
        <v>148.32</v>
      </c>
      <c r="C15" s="23">
        <f aca="true" t="shared" si="1" ref="C15:E18">B15/B$13</f>
        <v>0.017631681868920238</v>
      </c>
      <c r="D15" s="15">
        <v>68.19447000000001</v>
      </c>
      <c r="E15" s="23">
        <f>D15/D$13</f>
        <v>0.010876514371317756</v>
      </c>
      <c r="F15" s="3"/>
      <c r="G15" s="3"/>
      <c r="H15" s="3"/>
      <c r="I15" s="3"/>
      <c r="J15" s="3"/>
    </row>
    <row r="16" spans="1:10" ht="18" customHeight="1">
      <c r="A16" s="30" t="s">
        <v>4</v>
      </c>
      <c r="B16" s="14">
        <v>208</v>
      </c>
      <c r="C16" s="23">
        <f t="shared" si="1"/>
        <v>0.02472619895317833</v>
      </c>
      <c r="D16" s="15">
        <v>109.66600000000001</v>
      </c>
      <c r="E16" s="23">
        <f t="shared" si="1"/>
        <v>0.01749091715273882</v>
      </c>
      <c r="F16" s="3"/>
      <c r="G16" s="3"/>
      <c r="H16" s="3"/>
      <c r="I16" s="3"/>
      <c r="J16" s="3"/>
    </row>
    <row r="17" spans="1:10" ht="18" customHeight="1">
      <c r="A17" s="30" t="s">
        <v>5</v>
      </c>
      <c r="B17" s="14">
        <v>704.81</v>
      </c>
      <c r="C17" s="23">
        <f t="shared" si="1"/>
        <v>0.08378496290475777</v>
      </c>
      <c r="D17" s="15">
        <v>438.81929500000007</v>
      </c>
      <c r="E17" s="23">
        <f t="shared" si="1"/>
        <v>0.0699884370166529</v>
      </c>
      <c r="F17" s="3"/>
      <c r="G17" s="3"/>
      <c r="H17" s="3"/>
      <c r="I17" s="3"/>
      <c r="J17" s="3"/>
    </row>
    <row r="18" spans="1:10" ht="18" customHeight="1">
      <c r="A18" s="30" t="s">
        <v>6</v>
      </c>
      <c r="B18" s="14">
        <v>7351</v>
      </c>
      <c r="C18" s="23">
        <f t="shared" si="1"/>
        <v>0.8738571562731438</v>
      </c>
      <c r="D18" s="15">
        <v>5651.9455</v>
      </c>
      <c r="E18" s="23">
        <f t="shared" si="1"/>
        <v>0.9014435694955134</v>
      </c>
      <c r="F18" s="3"/>
      <c r="G18" s="3"/>
      <c r="H18" s="3"/>
      <c r="I18" s="3"/>
      <c r="J18" s="3"/>
    </row>
    <row r="19" spans="1:10" ht="18" customHeight="1">
      <c r="A19" s="30"/>
      <c r="B19" s="14"/>
      <c r="C19" s="25"/>
      <c r="D19" s="15"/>
      <c r="E19" s="23"/>
      <c r="F19" s="3"/>
      <c r="G19" s="3"/>
      <c r="H19" s="3"/>
      <c r="I19" s="3"/>
      <c r="J19" s="3"/>
    </row>
    <row r="20" spans="1:10" s="4" customFormat="1" ht="18" customHeight="1">
      <c r="A20" s="29" t="s">
        <v>0</v>
      </c>
      <c r="B20" s="12">
        <f>SUM(B21:B25)</f>
        <v>19419</v>
      </c>
      <c r="C20" s="22">
        <f aca="true" t="shared" si="2" ref="C20:C25">B20/B$20</f>
        <v>1</v>
      </c>
      <c r="D20" s="13">
        <f>SUM(D21:D25)</f>
        <v>9664.304500000007</v>
      </c>
      <c r="E20" s="22">
        <f aca="true" t="shared" si="3" ref="E20:E25">D20/D$20</f>
        <v>1</v>
      </c>
      <c r="F20" s="3"/>
      <c r="G20" s="2"/>
      <c r="H20" s="2"/>
      <c r="I20" s="2"/>
      <c r="J20" s="2"/>
    </row>
    <row r="21" spans="1:6" ht="18" customHeight="1">
      <c r="A21" s="30" t="s">
        <v>3</v>
      </c>
      <c r="B21" s="14">
        <v>0</v>
      </c>
      <c r="C21" s="23">
        <f t="shared" si="2"/>
        <v>0</v>
      </c>
      <c r="D21" s="15">
        <v>1.4595</v>
      </c>
      <c r="E21" s="23">
        <f>D21/D$20</f>
        <v>0.00015101966209777422</v>
      </c>
      <c r="F21" s="3"/>
    </row>
    <row r="22" spans="1:6" ht="18" customHeight="1">
      <c r="A22" s="30" t="s">
        <v>2</v>
      </c>
      <c r="B22" s="14">
        <v>83</v>
      </c>
      <c r="C22" s="23">
        <f t="shared" si="2"/>
        <v>0.00427416447808847</v>
      </c>
      <c r="D22" s="15">
        <v>48.31199999999999</v>
      </c>
      <c r="E22" s="23">
        <f>D22/D$20</f>
        <v>0.004999014673016559</v>
      </c>
      <c r="F22" s="3"/>
    </row>
    <row r="23" spans="1:6" ht="18" customHeight="1">
      <c r="A23" s="30" t="s">
        <v>4</v>
      </c>
      <c r="B23" s="14">
        <v>144</v>
      </c>
      <c r="C23" s="23">
        <f t="shared" si="2"/>
        <v>0.007415417889695659</v>
      </c>
      <c r="D23" s="15">
        <v>49.824</v>
      </c>
      <c r="E23" s="23">
        <f t="shared" si="3"/>
        <v>0.005155466697060297</v>
      </c>
      <c r="F23" s="3"/>
    </row>
    <row r="24" spans="1:6" ht="18" customHeight="1">
      <c r="A24" s="30" t="s">
        <v>5</v>
      </c>
      <c r="B24" s="14">
        <v>783</v>
      </c>
      <c r="C24" s="23">
        <f t="shared" si="2"/>
        <v>0.040321334775220145</v>
      </c>
      <c r="D24" s="15">
        <v>390.422</v>
      </c>
      <c r="E24" s="23">
        <f t="shared" si="3"/>
        <v>0.040398354584129645</v>
      </c>
      <c r="F24" s="3"/>
    </row>
    <row r="25" spans="1:6" ht="18" customHeight="1">
      <c r="A25" s="30" t="s">
        <v>6</v>
      </c>
      <c r="B25" s="14">
        <v>18409</v>
      </c>
      <c r="C25" s="23">
        <f t="shared" si="2"/>
        <v>0.9479890828569957</v>
      </c>
      <c r="D25" s="15">
        <v>9174.287000000008</v>
      </c>
      <c r="E25" s="23">
        <f t="shared" si="3"/>
        <v>0.9492961443836957</v>
      </c>
      <c r="F25" s="3"/>
    </row>
    <row r="26" spans="1:6" ht="18" customHeight="1">
      <c r="A26" s="30"/>
      <c r="B26" s="14"/>
      <c r="C26" s="25"/>
      <c r="D26" s="15"/>
      <c r="E26" s="23"/>
      <c r="F26" s="3"/>
    </row>
    <row r="27" spans="1:10" s="4" customFormat="1" ht="18" customHeight="1">
      <c r="A27" s="29" t="s">
        <v>1</v>
      </c>
      <c r="B27" s="12">
        <f>SUM(B28:B32)</f>
        <v>211.41</v>
      </c>
      <c r="C27" s="22">
        <f aca="true" t="shared" si="4" ref="C27:C32">B27/B$27</f>
        <v>1</v>
      </c>
      <c r="D27" s="13">
        <f>SUM(D28:D32)</f>
        <v>168.14179</v>
      </c>
      <c r="E27" s="22">
        <f aca="true" t="shared" si="5" ref="E27:E32">D27/D$27</f>
        <v>1</v>
      </c>
      <c r="F27" s="3"/>
      <c r="G27" s="2"/>
      <c r="H27" s="2"/>
      <c r="I27" s="2"/>
      <c r="J27" s="2"/>
    </row>
    <row r="28" spans="1:6" ht="18" customHeight="1">
      <c r="A28" s="30" t="s">
        <v>3</v>
      </c>
      <c r="B28" s="14">
        <v>0</v>
      </c>
      <c r="C28" s="23">
        <f t="shared" si="4"/>
        <v>0</v>
      </c>
      <c r="D28" s="15">
        <v>4.293535</v>
      </c>
      <c r="E28" s="23">
        <f>D28/D$27</f>
        <v>0.025535204543736572</v>
      </c>
      <c r="F28" s="3"/>
    </row>
    <row r="29" spans="1:6" ht="18" customHeight="1">
      <c r="A29" s="30" t="s">
        <v>2</v>
      </c>
      <c r="B29" s="14">
        <v>86.41</v>
      </c>
      <c r="C29" s="23">
        <f t="shared" si="4"/>
        <v>0.40873184806773566</v>
      </c>
      <c r="D29" s="15">
        <v>69.37025499999999</v>
      </c>
      <c r="E29" s="23">
        <f t="shared" si="5"/>
        <v>0.41256998037192294</v>
      </c>
      <c r="F29" s="3"/>
    </row>
    <row r="30" spans="1:6" ht="18" customHeight="1">
      <c r="A30" s="30" t="s">
        <v>4</v>
      </c>
      <c r="B30" s="14">
        <v>57</v>
      </c>
      <c r="C30" s="23">
        <f t="shared" si="4"/>
        <v>0.26961827728111254</v>
      </c>
      <c r="D30" s="15">
        <v>33.6435</v>
      </c>
      <c r="E30" s="23">
        <f t="shared" si="5"/>
        <v>0.20009005494707774</v>
      </c>
      <c r="F30" s="3"/>
    </row>
    <row r="31" spans="1:6" ht="18" customHeight="1">
      <c r="A31" s="30" t="s">
        <v>5</v>
      </c>
      <c r="B31" s="14">
        <v>16</v>
      </c>
      <c r="C31" s="23">
        <f t="shared" si="4"/>
        <v>0.07568232344732984</v>
      </c>
      <c r="D31" s="15">
        <v>10.506</v>
      </c>
      <c r="E31" s="23">
        <f t="shared" si="5"/>
        <v>0.06248297939494995</v>
      </c>
      <c r="F31" s="3"/>
    </row>
    <row r="32" spans="1:6" ht="18" customHeight="1">
      <c r="A32" s="30" t="s">
        <v>6</v>
      </c>
      <c r="B32" s="14">
        <v>52</v>
      </c>
      <c r="C32" s="23">
        <f t="shared" si="4"/>
        <v>0.24596755120382197</v>
      </c>
      <c r="D32" s="15">
        <v>50.3285</v>
      </c>
      <c r="E32" s="23">
        <f t="shared" si="5"/>
        <v>0.2993217807423128</v>
      </c>
      <c r="F32" s="3"/>
    </row>
    <row r="33" spans="1:6" ht="18" customHeight="1">
      <c r="A33" s="30"/>
      <c r="B33" s="14"/>
      <c r="C33" s="25"/>
      <c r="D33" s="15"/>
      <c r="E33" s="23"/>
      <c r="F33" s="3"/>
    </row>
    <row r="34" spans="1:10" s="5" customFormat="1" ht="18" customHeight="1">
      <c r="A34" s="31" t="s">
        <v>9</v>
      </c>
      <c r="B34" s="18">
        <f>SUM(B35:B39)</f>
        <v>43092.219999999994</v>
      </c>
      <c r="C34" s="26">
        <f>B34/B$34</f>
        <v>1</v>
      </c>
      <c r="D34" s="19">
        <f>SUM(D35:D39)</f>
        <v>28759.30938</v>
      </c>
      <c r="E34" s="26">
        <f>D34/D$34</f>
        <v>1</v>
      </c>
      <c r="F34" s="3"/>
      <c r="G34" s="2"/>
      <c r="H34" s="2"/>
      <c r="I34" s="2"/>
      <c r="J34" s="2"/>
    </row>
    <row r="35" spans="1:6" ht="18" customHeight="1">
      <c r="A35" s="30" t="s">
        <v>3</v>
      </c>
      <c r="B35" s="14">
        <v>0</v>
      </c>
      <c r="C35" s="23">
        <f>B35/B$34</f>
        <v>0</v>
      </c>
      <c r="D35" s="15">
        <v>15.342695000000003</v>
      </c>
      <c r="E35" s="23">
        <f>D35/D$34</f>
        <v>0.0005334862112742431</v>
      </c>
      <c r="F35" s="3"/>
    </row>
    <row r="36" spans="1:6" ht="18" customHeight="1">
      <c r="A36" s="30" t="s">
        <v>2</v>
      </c>
      <c r="B36" s="14">
        <v>2361.4500000000003</v>
      </c>
      <c r="C36" s="23">
        <f aca="true" t="shared" si="6" ref="C36:E39">B36/B$34</f>
        <v>0.0547999151586992</v>
      </c>
      <c r="D36" s="15">
        <v>1762.1041049999994</v>
      </c>
      <c r="E36" s="23">
        <f t="shared" si="6"/>
        <v>0.06127073782325991</v>
      </c>
      <c r="F36" s="3"/>
    </row>
    <row r="37" spans="1:6" ht="18" customHeight="1">
      <c r="A37" s="30" t="s">
        <v>4</v>
      </c>
      <c r="B37" s="14">
        <v>2308.3399999999997</v>
      </c>
      <c r="C37" s="23">
        <f t="shared" si="6"/>
        <v>0.05356744210439843</v>
      </c>
      <c r="D37" s="15">
        <v>1706.982350000001</v>
      </c>
      <c r="E37" s="23">
        <f t="shared" si="6"/>
        <v>0.059354080010943604</v>
      </c>
      <c r="F37" s="3"/>
    </row>
    <row r="38" spans="1:6" ht="18" customHeight="1">
      <c r="A38" s="30" t="s">
        <v>5</v>
      </c>
      <c r="B38" s="14">
        <v>5220.81</v>
      </c>
      <c r="C38" s="23">
        <f t="shared" si="6"/>
        <v>0.12115435222413701</v>
      </c>
      <c r="D38" s="15">
        <v>3904.0270600000003</v>
      </c>
      <c r="E38" s="23">
        <f t="shared" si="6"/>
        <v>0.1357482896552087</v>
      </c>
      <c r="F38" s="3"/>
    </row>
    <row r="39" spans="1:6" ht="18" customHeight="1">
      <c r="A39" s="32" t="s">
        <v>6</v>
      </c>
      <c r="B39" s="20">
        <v>33201.619999999995</v>
      </c>
      <c r="C39" s="27">
        <f t="shared" si="6"/>
        <v>0.7704782905127654</v>
      </c>
      <c r="D39" s="21">
        <v>21370.85317</v>
      </c>
      <c r="E39" s="27">
        <f>D39/D$34</f>
        <v>0.7430934062993135</v>
      </c>
      <c r="F39" s="3"/>
    </row>
    <row r="40" ht="12.75" customHeight="1">
      <c r="F40" s="3"/>
    </row>
    <row r="41" ht="12.75" customHeight="1">
      <c r="F41" s="3"/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8" max="7" man="1"/>
  </rowBreaks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2010-11-10T21:41:10Z</cp:lastPrinted>
  <dcterms:created xsi:type="dcterms:W3CDTF">2000-06-06T07:08:07Z</dcterms:created>
  <dcterms:modified xsi:type="dcterms:W3CDTF">2010-11-12T08:47:19Z</dcterms:modified>
  <cp:category/>
  <cp:version/>
  <cp:contentType/>
  <cp:contentStatus/>
</cp:coreProperties>
</file>