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31" windowWidth="9930" windowHeight="11640" tabRatio="846" activeTab="0"/>
  </bookViews>
  <sheets>
    <sheet name="T9" sheetId="1" r:id="rId1"/>
  </sheets>
  <externalReferences>
    <externalReference r:id="rId4"/>
  </externalReferences>
  <definedNames>
    <definedName name="CoherenceInterval">'[1]HiddenSettings'!$B$4</definedName>
    <definedName name="_xlnm.Print_Area" localSheetId="0">'T9'!$A$1:$E$47</definedName>
  </definedNames>
  <calcPr fullCalcOnLoad="1"/>
</workbook>
</file>

<file path=xl/sharedStrings.xml><?xml version="1.0" encoding="utf-8"?>
<sst xmlns="http://schemas.openxmlformats.org/spreadsheetml/2006/main" count="39" uniqueCount="17">
  <si>
    <t xml:space="preserve">Vysokoškolský </t>
  </si>
  <si>
    <t>Soukromý neziskový</t>
  </si>
  <si>
    <t>0 - 9 zaměstnanců VaV</t>
  </si>
  <si>
    <t>Pouze osoby na dohody ve VaV</t>
  </si>
  <si>
    <t>10 - 19 zaměstnanců VaV</t>
  </si>
  <si>
    <t>20 - 49 zaměstnanců VaV</t>
  </si>
  <si>
    <t>50 a více zaměstnanců VaV</t>
  </si>
  <si>
    <t xml:space="preserve">Vládní </t>
  </si>
  <si>
    <t xml:space="preserve">Podnikatelský </t>
  </si>
  <si>
    <t xml:space="preserve">ČR celkem </t>
  </si>
  <si>
    <t>Tab. 10  Zaměstnanci ve VaV v sektorech provádění podle počtu zaměstnanců VaV (HC)</t>
  </si>
  <si>
    <t>Sektor provádění VaV, 
   počet zaměstnanců VaV (HC)</t>
  </si>
  <si>
    <t>Počet</t>
  </si>
  <si>
    <t>Struktura</t>
  </si>
  <si>
    <t>Evidenční počet k 31.12. - fyzické osoby (HC)</t>
  </si>
  <si>
    <t>Přepočtený počet osob (FTE)</t>
  </si>
  <si>
    <t>rok 2009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</si>
</sst>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&quot; &quot;"/>
    <numFmt numFmtId="170" formatCode="###&quot; &quot;"/>
    <numFmt numFmtId="171" formatCode="###,###&quot; &quot;"/>
    <numFmt numFmtId="172" formatCode="0_)"/>
    <numFmt numFmtId="173" formatCode="####&quot; &quot;"/>
    <numFmt numFmtId="174" formatCode="###0&quot; &quot;"/>
    <numFmt numFmtId="175" formatCode="#,###&quot; &quot;"/>
    <numFmt numFmtId="176" formatCode="##,##0&quot; &quot;"/>
    <numFmt numFmtId="177" formatCode="0.0%"/>
  </numFmts>
  <fonts count="4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Courier"/>
      <family val="3"/>
    </font>
    <font>
      <sz val="8"/>
      <name val="Arial CE"/>
      <family val="2"/>
    </font>
    <font>
      <b/>
      <sz val="8"/>
      <name val="Arial CE"/>
      <family val="0"/>
    </font>
    <font>
      <i/>
      <sz val="8"/>
      <name val="Arial CE"/>
      <family val="0"/>
    </font>
    <font>
      <b/>
      <sz val="9"/>
      <name val="Arial CE"/>
      <family val="2"/>
    </font>
    <font>
      <b/>
      <i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2"/>
      <name val="Calibri"/>
      <family val="2"/>
    </font>
    <font>
      <b/>
      <sz val="8"/>
      <color indexed="9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theme="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172" fontId="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36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/>
    </xf>
    <xf numFmtId="0" fontId="4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73" fontId="8" fillId="0" borderId="0" xfId="0" applyNumberFormat="1" applyFont="1" applyFill="1" applyBorder="1" applyAlignment="1">
      <alignment horizontal="center" vertical="center" wrapText="1"/>
    </xf>
    <xf numFmtId="173" fontId="5" fillId="0" borderId="10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indent="1"/>
    </xf>
    <xf numFmtId="0" fontId="5" fillId="33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indent="1"/>
    </xf>
    <xf numFmtId="169" fontId="5" fillId="33" borderId="0" xfId="0" applyNumberFormat="1" applyFont="1" applyFill="1" applyBorder="1" applyAlignment="1" applyProtection="1">
      <alignment horizontal="right" vertical="center" indent="3"/>
      <protection/>
    </xf>
    <xf numFmtId="177" fontId="8" fillId="33" borderId="0" xfId="49" applyNumberFormat="1" applyFont="1" applyFill="1" applyBorder="1" applyAlignment="1" applyProtection="1">
      <alignment horizontal="right" vertical="center" indent="3"/>
      <protection/>
    </xf>
    <xf numFmtId="169" fontId="5" fillId="33" borderId="10" xfId="0" applyNumberFormat="1" applyFont="1" applyFill="1" applyBorder="1" applyAlignment="1" applyProtection="1">
      <alignment horizontal="right" vertical="center" indent="3"/>
      <protection/>
    </xf>
    <xf numFmtId="169" fontId="4" fillId="0" borderId="0" xfId="0" applyNumberFormat="1" applyFont="1" applyFill="1" applyBorder="1" applyAlignment="1" applyProtection="1">
      <alignment horizontal="right" vertical="center" indent="3"/>
      <protection/>
    </xf>
    <xf numFmtId="177" fontId="6" fillId="0" borderId="0" xfId="49" applyNumberFormat="1" applyFont="1" applyFill="1" applyBorder="1" applyAlignment="1" applyProtection="1">
      <alignment horizontal="right" vertical="center" indent="3"/>
      <protection/>
    </xf>
    <xf numFmtId="169" fontId="4" fillId="0" borderId="10" xfId="0" applyNumberFormat="1" applyFont="1" applyFill="1" applyBorder="1" applyAlignment="1" applyProtection="1">
      <alignment horizontal="right" vertical="center" indent="3"/>
      <protection/>
    </xf>
    <xf numFmtId="173" fontId="5" fillId="0" borderId="0" xfId="0" applyNumberFormat="1" applyFont="1" applyFill="1" applyBorder="1" applyAlignment="1">
      <alignment horizontal="right" vertical="center" wrapText="1" indent="3"/>
    </xf>
    <xf numFmtId="177" fontId="8" fillId="0" borderId="0" xfId="0" applyNumberFormat="1" applyFont="1" applyFill="1" applyBorder="1" applyAlignment="1">
      <alignment horizontal="right" vertical="center" wrapText="1" indent="3"/>
    </xf>
    <xf numFmtId="173" fontId="5" fillId="0" borderId="10" xfId="0" applyNumberFormat="1" applyFont="1" applyFill="1" applyBorder="1" applyAlignment="1">
      <alignment horizontal="right" vertical="center" wrapText="1" indent="3"/>
    </xf>
    <xf numFmtId="177" fontId="6" fillId="0" borderId="0" xfId="0" applyNumberFormat="1" applyFont="1" applyFill="1" applyBorder="1" applyAlignment="1" applyProtection="1">
      <alignment horizontal="right" vertical="center" indent="3"/>
      <protection/>
    </xf>
    <xf numFmtId="169" fontId="5" fillId="33" borderId="11" xfId="0" applyNumberFormat="1" applyFont="1" applyFill="1" applyBorder="1" applyAlignment="1" applyProtection="1">
      <alignment horizontal="right" vertical="center" indent="3"/>
      <protection/>
    </xf>
    <xf numFmtId="177" fontId="8" fillId="33" borderId="11" xfId="49" applyNumberFormat="1" applyFont="1" applyFill="1" applyBorder="1" applyAlignment="1" applyProtection="1">
      <alignment horizontal="right" vertical="center" indent="3"/>
      <protection/>
    </xf>
    <xf numFmtId="169" fontId="5" fillId="33" borderId="13" xfId="0" applyNumberFormat="1" applyFont="1" applyFill="1" applyBorder="1" applyAlignment="1" applyProtection="1">
      <alignment horizontal="right" vertical="center" indent="3"/>
      <protection/>
    </xf>
    <xf numFmtId="169" fontId="4" fillId="0" borderId="12" xfId="0" applyNumberFormat="1" applyFont="1" applyFill="1" applyBorder="1" applyAlignment="1" applyProtection="1">
      <alignment horizontal="right" vertical="center" indent="3"/>
      <protection/>
    </xf>
    <xf numFmtId="177" fontId="6" fillId="0" borderId="12" xfId="49" applyNumberFormat="1" applyFont="1" applyFill="1" applyBorder="1" applyAlignment="1" applyProtection="1">
      <alignment horizontal="right" vertical="center" indent="3"/>
      <protection/>
    </xf>
    <xf numFmtId="169" fontId="4" fillId="0" borderId="14" xfId="0" applyNumberFormat="1" applyFont="1" applyFill="1" applyBorder="1" applyAlignment="1" applyProtection="1">
      <alignment horizontal="right" vertical="center" indent="3"/>
      <protection/>
    </xf>
    <xf numFmtId="0" fontId="4" fillId="0" borderId="0" xfId="0" applyFont="1" applyFill="1" applyBorder="1" applyAlignment="1">
      <alignment horizontal="right"/>
    </xf>
    <xf numFmtId="173" fontId="5" fillId="34" borderId="15" xfId="0" applyNumberFormat="1" applyFont="1" applyFill="1" applyBorder="1" applyAlignment="1">
      <alignment horizontal="center" vertical="center" wrapText="1"/>
    </xf>
    <xf numFmtId="173" fontId="8" fillId="34" borderId="15" xfId="0" applyNumberFormat="1" applyFont="1" applyFill="1" applyBorder="1" applyAlignment="1">
      <alignment horizontal="center" vertical="center" wrapText="1"/>
    </xf>
    <xf numFmtId="173" fontId="8" fillId="34" borderId="16" xfId="0" applyNumberFormat="1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left" vertical="center" wrapText="1"/>
    </xf>
    <xf numFmtId="0" fontId="5" fillId="34" borderId="18" xfId="0" applyFont="1" applyFill="1" applyBorder="1" applyAlignment="1">
      <alignment horizontal="left" vertical="center" wrapText="1"/>
    </xf>
    <xf numFmtId="173" fontId="5" fillId="34" borderId="19" xfId="0" applyNumberFormat="1" applyFont="1" applyFill="1" applyBorder="1" applyAlignment="1">
      <alignment horizontal="center" vertical="center" wrapText="1"/>
    </xf>
    <xf numFmtId="173" fontId="5" fillId="34" borderId="20" xfId="0" applyNumberFormat="1" applyFont="1" applyFill="1" applyBorder="1" applyAlignment="1">
      <alignment horizontal="center" vertical="center" wrapText="1"/>
    </xf>
    <xf numFmtId="173" fontId="5" fillId="34" borderId="21" xfId="0" applyNumberFormat="1" applyFont="1" applyFill="1" applyBorder="1" applyAlignment="1">
      <alignment horizontal="center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_09-TP_TT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D7D7D7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F8F8F8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CHNOL\I.%20Veda,%20Technologie%20a%20Inovace\Webove%20stranky%20CSU_Veda%20a%20vyzkum\Vyzkum%20a%20vyvoj\navrzene\navrzene_casti%20na%20web\cr_celkem\U\7komi\EUROSTAT%20data\CQ_CZ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ddenSettings"/>
      <sheetName val="Templates"/>
      <sheetName val="HiddenErrors"/>
      <sheetName val="Settings"/>
      <sheetName val="List of tables"/>
      <sheetName val="CE10sample"/>
      <sheetName val="CE11sample"/>
      <sheetName val="CG1Template"/>
      <sheetName val="FLAGS"/>
      <sheetName val="Explanatory notes"/>
      <sheetName val="CP1"/>
      <sheetName val="CP2"/>
      <sheetName val="CP3"/>
      <sheetName val="CP4"/>
      <sheetName val="CP5"/>
      <sheetName val="CP6"/>
      <sheetName val="CP7"/>
      <sheetName val="CP8"/>
      <sheetName val="CP9"/>
      <sheetName val="CP10"/>
      <sheetName val="CP11"/>
      <sheetName val="CP12"/>
      <sheetName val="CP13"/>
      <sheetName val="CP14"/>
      <sheetName val="CP15"/>
      <sheetName val="CP16"/>
      <sheetName val="CP17"/>
      <sheetName val="CE1"/>
      <sheetName val="CE2"/>
      <sheetName val="CE3"/>
      <sheetName val="CE4.1"/>
      <sheetName val="CE4.2"/>
      <sheetName val="CE5"/>
      <sheetName val="CE6"/>
      <sheetName val="CE7"/>
      <sheetName val="CE8.1"/>
      <sheetName val="CE8.2"/>
      <sheetName val="CE9"/>
      <sheetName val="CE10_2003"/>
      <sheetName val="CE10_2004"/>
      <sheetName val="CE10_2005"/>
      <sheetName val="CE10_2006"/>
      <sheetName val="CE11_2003"/>
      <sheetName val="CE11_2004"/>
      <sheetName val="CE11_2005"/>
      <sheetName val="CE11_2006"/>
      <sheetName val="CE12"/>
      <sheetName val="CE13"/>
      <sheetName val="CG1"/>
    </sheetNames>
    <sheetDataSet>
      <sheetData sheetId="0">
        <row r="4">
          <cell r="B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 customHeight="1"/>
  <cols>
    <col min="1" max="1" width="26.625" style="2" customWidth="1"/>
    <col min="2" max="5" width="16.375" style="2" customWidth="1"/>
    <col min="6" max="16384" width="9.125" style="2" customWidth="1"/>
  </cols>
  <sheetData>
    <row r="1" spans="1:5" ht="25.5" customHeight="1">
      <c r="A1" s="9" t="s">
        <v>10</v>
      </c>
      <c r="B1" s="9"/>
      <c r="C1" s="1"/>
      <c r="D1" s="8"/>
      <c r="E1" s="1"/>
    </row>
    <row r="2" ht="11.25" customHeight="1">
      <c r="E2" s="32" t="s">
        <v>16</v>
      </c>
    </row>
    <row r="3" spans="1:5" ht="15.75" customHeight="1">
      <c r="A3" s="36" t="s">
        <v>11</v>
      </c>
      <c r="B3" s="38" t="s">
        <v>14</v>
      </c>
      <c r="C3" s="39"/>
      <c r="D3" s="38" t="s">
        <v>15</v>
      </c>
      <c r="E3" s="40"/>
    </row>
    <row r="4" spans="1:5" s="3" customFormat="1" ht="13.5" customHeight="1">
      <c r="A4" s="37"/>
      <c r="B4" s="33" t="s">
        <v>12</v>
      </c>
      <c r="C4" s="34" t="s">
        <v>13</v>
      </c>
      <c r="D4" s="33" t="s">
        <v>12</v>
      </c>
      <c r="E4" s="35" t="s">
        <v>13</v>
      </c>
    </row>
    <row r="5" spans="1:5" s="3" customFormat="1" ht="12" customHeight="1">
      <c r="A5" s="6"/>
      <c r="B5" s="7"/>
      <c r="C5" s="10"/>
      <c r="D5" s="11"/>
      <c r="E5" s="10"/>
    </row>
    <row r="6" spans="1:10" s="4" customFormat="1" ht="18" customHeight="1">
      <c r="A6" s="12" t="s">
        <v>8</v>
      </c>
      <c r="B6" s="16">
        <f>SUM(B7:B11)</f>
        <v>33479.8</v>
      </c>
      <c r="C6" s="17">
        <f>B6/B$6</f>
        <v>1</v>
      </c>
      <c r="D6" s="18">
        <f>SUM(D7:D11)</f>
        <v>25883.534525000006</v>
      </c>
      <c r="E6" s="17">
        <f>D6/D$6</f>
        <v>1</v>
      </c>
      <c r="F6" s="3"/>
      <c r="G6" s="3"/>
      <c r="H6" s="3"/>
      <c r="I6" s="3"/>
      <c r="J6" s="3"/>
    </row>
    <row r="7" spans="1:11" ht="18" customHeight="1">
      <c r="A7" s="13" t="s">
        <v>3</v>
      </c>
      <c r="B7" s="19">
        <v>0</v>
      </c>
      <c r="C7" s="20">
        <f>B7/B$6</f>
        <v>0</v>
      </c>
      <c r="D7" s="21">
        <v>19.373994999999997</v>
      </c>
      <c r="E7" s="20">
        <f>D7/D$6</f>
        <v>0.0007485065450117459</v>
      </c>
      <c r="F7" s="3"/>
      <c r="G7" s="3"/>
      <c r="H7" s="3"/>
      <c r="I7" s="3"/>
      <c r="J7" s="3"/>
      <c r="K7" s="4"/>
    </row>
    <row r="8" spans="1:11" ht="18" customHeight="1">
      <c r="A8" s="13" t="s">
        <v>2</v>
      </c>
      <c r="B8" s="19">
        <v>4663.890000000001</v>
      </c>
      <c r="C8" s="20">
        <f aca="true" t="shared" si="0" ref="C7:E11">B8/B$6</f>
        <v>0.13930459560690328</v>
      </c>
      <c r="D8" s="21">
        <v>3351.8734299999996</v>
      </c>
      <c r="E8" s="20">
        <f t="shared" si="0"/>
        <v>0.12949828883541936</v>
      </c>
      <c r="F8" s="3"/>
      <c r="G8" s="3"/>
      <c r="H8" s="3"/>
      <c r="I8" s="3"/>
      <c r="J8" s="3"/>
      <c r="K8" s="4"/>
    </row>
    <row r="9" spans="1:11" ht="18" customHeight="1">
      <c r="A9" s="13" t="s">
        <v>4</v>
      </c>
      <c r="B9" s="19">
        <v>4828.120000000001</v>
      </c>
      <c r="C9" s="20">
        <f>B9/B$6</f>
        <v>0.14420994151697442</v>
      </c>
      <c r="D9" s="21">
        <v>3419.6573950000015</v>
      </c>
      <c r="E9" s="20">
        <f t="shared" si="0"/>
        <v>0.1321170952018579</v>
      </c>
      <c r="F9" s="3"/>
      <c r="G9" s="3"/>
      <c r="H9" s="3"/>
      <c r="I9" s="3"/>
      <c r="J9" s="3"/>
      <c r="K9" s="4"/>
    </row>
    <row r="10" spans="1:11" ht="18" customHeight="1">
      <c r="A10" s="13" t="s">
        <v>5</v>
      </c>
      <c r="B10" s="19">
        <v>8412.29</v>
      </c>
      <c r="C10" s="20">
        <f t="shared" si="0"/>
        <v>0.25126464315796393</v>
      </c>
      <c r="D10" s="21">
        <v>6119.4344900000015</v>
      </c>
      <c r="E10" s="20">
        <f t="shared" si="0"/>
        <v>0.236421903047648</v>
      </c>
      <c r="F10" s="3"/>
      <c r="G10" s="3"/>
      <c r="H10" s="3"/>
      <c r="I10" s="3"/>
      <c r="J10" s="3"/>
      <c r="K10" s="4"/>
    </row>
    <row r="11" spans="1:11" ht="18" customHeight="1">
      <c r="A11" s="13" t="s">
        <v>6</v>
      </c>
      <c r="B11" s="19">
        <v>15575.5</v>
      </c>
      <c r="C11" s="20">
        <f t="shared" si="0"/>
        <v>0.4652208197181584</v>
      </c>
      <c r="D11" s="21">
        <v>12973.195215000003</v>
      </c>
      <c r="E11" s="20">
        <f t="shared" si="0"/>
        <v>0.501214206370063</v>
      </c>
      <c r="F11" s="3"/>
      <c r="G11" s="3"/>
      <c r="H11" s="3"/>
      <c r="I11" s="3"/>
      <c r="J11" s="3"/>
      <c r="K11" s="4"/>
    </row>
    <row r="12" spans="1:5" s="3" customFormat="1" ht="18" customHeight="1">
      <c r="A12" s="6"/>
      <c r="B12" s="22"/>
      <c r="C12" s="23"/>
      <c r="D12" s="24"/>
      <c r="E12" s="23"/>
    </row>
    <row r="13" spans="1:10" s="4" customFormat="1" ht="18" customHeight="1">
      <c r="A13" s="12" t="s">
        <v>7</v>
      </c>
      <c r="B13" s="16">
        <f>SUM(B14:B18)</f>
        <v>14775.98</v>
      </c>
      <c r="C13" s="17">
        <f>B13/B$13</f>
        <v>1</v>
      </c>
      <c r="D13" s="18">
        <f>SUM(D14:D18)</f>
        <v>11180.464284999998</v>
      </c>
      <c r="E13" s="17">
        <f>D13/D$13</f>
        <v>1</v>
      </c>
      <c r="F13" s="3"/>
      <c r="G13" s="3"/>
      <c r="H13" s="3"/>
      <c r="I13" s="3"/>
      <c r="J13" s="3"/>
    </row>
    <row r="14" spans="1:10" ht="18" customHeight="1">
      <c r="A14" s="13" t="s">
        <v>3</v>
      </c>
      <c r="B14" s="19">
        <v>0</v>
      </c>
      <c r="C14" s="20">
        <f>B14/B$13</f>
        <v>0</v>
      </c>
      <c r="D14" s="21">
        <v>2.9975</v>
      </c>
      <c r="E14" s="20">
        <f>D14/D$13</f>
        <v>0.00026810156748334</v>
      </c>
      <c r="F14" s="3"/>
      <c r="G14" s="3"/>
      <c r="H14" s="3"/>
      <c r="I14" s="3"/>
      <c r="J14" s="3"/>
    </row>
    <row r="15" spans="1:10" ht="18" customHeight="1">
      <c r="A15" s="13" t="s">
        <v>2</v>
      </c>
      <c r="B15" s="19">
        <v>231.07</v>
      </c>
      <c r="C15" s="20">
        <f aca="true" t="shared" si="1" ref="C15:E18">B15/B$13</f>
        <v>0.015638218243392316</v>
      </c>
      <c r="D15" s="21">
        <v>108.69854500000001</v>
      </c>
      <c r="E15" s="20">
        <f t="shared" si="1"/>
        <v>0.009722185253597457</v>
      </c>
      <c r="F15" s="3"/>
      <c r="G15" s="3"/>
      <c r="H15" s="3"/>
      <c r="I15" s="3"/>
      <c r="J15" s="3"/>
    </row>
    <row r="16" spans="1:10" ht="18" customHeight="1">
      <c r="A16" s="13" t="s">
        <v>4</v>
      </c>
      <c r="B16" s="19">
        <v>335</v>
      </c>
      <c r="C16" s="20">
        <f t="shared" si="1"/>
        <v>0.022671931066501172</v>
      </c>
      <c r="D16" s="21">
        <v>185.91299999999998</v>
      </c>
      <c r="E16" s="20">
        <f t="shared" si="1"/>
        <v>0.01662837922119439</v>
      </c>
      <c r="F16" s="3"/>
      <c r="G16" s="3"/>
      <c r="H16" s="3"/>
      <c r="I16" s="3"/>
      <c r="J16" s="3"/>
    </row>
    <row r="17" spans="1:10" ht="18" customHeight="1">
      <c r="A17" s="13" t="s">
        <v>5</v>
      </c>
      <c r="B17" s="19">
        <v>1138.9099999999999</v>
      </c>
      <c r="C17" s="20">
        <f t="shared" si="1"/>
        <v>0.0770784746595488</v>
      </c>
      <c r="D17" s="21">
        <v>697.7282400000001</v>
      </c>
      <c r="E17" s="20">
        <f t="shared" si="1"/>
        <v>0.06240601662098152</v>
      </c>
      <c r="F17" s="3"/>
      <c r="G17" s="3"/>
      <c r="H17" s="3"/>
      <c r="I17" s="3"/>
      <c r="J17" s="3"/>
    </row>
    <row r="18" spans="1:10" ht="18" customHeight="1">
      <c r="A18" s="13" t="s">
        <v>6</v>
      </c>
      <c r="B18" s="19">
        <v>13071</v>
      </c>
      <c r="C18" s="20">
        <f t="shared" si="1"/>
        <v>0.8846113760305577</v>
      </c>
      <c r="D18" s="21">
        <v>10185.126999999999</v>
      </c>
      <c r="E18" s="20">
        <f t="shared" si="1"/>
        <v>0.9109753173367433</v>
      </c>
      <c r="F18" s="3"/>
      <c r="G18" s="3"/>
      <c r="H18" s="3"/>
      <c r="I18" s="3"/>
      <c r="J18" s="3"/>
    </row>
    <row r="19" spans="1:10" ht="18" customHeight="1">
      <c r="A19" s="13"/>
      <c r="B19" s="19"/>
      <c r="C19" s="25"/>
      <c r="D19" s="21"/>
      <c r="E19" s="25"/>
      <c r="F19" s="3"/>
      <c r="G19" s="3"/>
      <c r="H19" s="3"/>
      <c r="I19" s="3"/>
      <c r="J19" s="3"/>
    </row>
    <row r="20" spans="1:10" s="4" customFormat="1" ht="18" customHeight="1">
      <c r="A20" s="12" t="s">
        <v>0</v>
      </c>
      <c r="B20" s="16">
        <f>SUM(B21:B25)</f>
        <v>27215</v>
      </c>
      <c r="C20" s="17">
        <f aca="true" t="shared" si="2" ref="C20:C25">B20/B$20</f>
        <v>1</v>
      </c>
      <c r="D20" s="18">
        <f>SUM(D21:D25)</f>
        <v>13647.909500000002</v>
      </c>
      <c r="E20" s="17">
        <f aca="true" t="shared" si="3" ref="E20:E25">D20/D$20</f>
        <v>1</v>
      </c>
      <c r="F20" s="3"/>
      <c r="G20" s="2"/>
      <c r="H20" s="2"/>
      <c r="I20" s="2"/>
      <c r="J20" s="2"/>
    </row>
    <row r="21" spans="1:6" ht="18" customHeight="1">
      <c r="A21" s="13" t="s">
        <v>3</v>
      </c>
      <c r="B21" s="19">
        <v>0</v>
      </c>
      <c r="C21" s="20">
        <f t="shared" si="2"/>
        <v>0</v>
      </c>
      <c r="D21" s="21">
        <v>1.663</v>
      </c>
      <c r="E21" s="20">
        <f t="shared" si="3"/>
        <v>0.00012185016320631375</v>
      </c>
      <c r="F21" s="3"/>
    </row>
    <row r="22" spans="1:6" ht="18" customHeight="1">
      <c r="A22" s="13" t="s">
        <v>2</v>
      </c>
      <c r="B22" s="19">
        <v>114</v>
      </c>
      <c r="C22" s="20">
        <f t="shared" si="2"/>
        <v>0.004188866433951865</v>
      </c>
      <c r="D22" s="21">
        <v>67.16099999999999</v>
      </c>
      <c r="E22" s="20">
        <f t="shared" si="3"/>
        <v>0.004920973428201585</v>
      </c>
      <c r="F22" s="3"/>
    </row>
    <row r="23" spans="1:6" ht="18" customHeight="1">
      <c r="A23" s="13" t="s">
        <v>4</v>
      </c>
      <c r="B23" s="19">
        <v>190</v>
      </c>
      <c r="C23" s="20">
        <f t="shared" si="2"/>
        <v>0.006981444056586441</v>
      </c>
      <c r="D23" s="21">
        <v>62.73999999999999</v>
      </c>
      <c r="E23" s="20">
        <f t="shared" si="3"/>
        <v>0.004597041034013303</v>
      </c>
      <c r="F23" s="3"/>
    </row>
    <row r="24" spans="1:6" ht="18" customHeight="1">
      <c r="A24" s="13" t="s">
        <v>5</v>
      </c>
      <c r="B24" s="19">
        <v>931</v>
      </c>
      <c r="C24" s="20">
        <f t="shared" si="2"/>
        <v>0.034209075877273565</v>
      </c>
      <c r="D24" s="21">
        <v>511.3449999999999</v>
      </c>
      <c r="E24" s="20">
        <f t="shared" si="3"/>
        <v>0.03746691022533523</v>
      </c>
      <c r="F24" s="3"/>
    </row>
    <row r="25" spans="1:6" ht="18" customHeight="1">
      <c r="A25" s="13" t="s">
        <v>6</v>
      </c>
      <c r="B25" s="19">
        <v>25980</v>
      </c>
      <c r="C25" s="20">
        <f t="shared" si="2"/>
        <v>0.9546206136321881</v>
      </c>
      <c r="D25" s="21">
        <v>13005.000500000002</v>
      </c>
      <c r="E25" s="20">
        <f t="shared" si="3"/>
        <v>0.9528932251492436</v>
      </c>
      <c r="F25" s="3"/>
    </row>
    <row r="26" spans="1:6" ht="18" customHeight="1">
      <c r="A26" s="13"/>
      <c r="B26" s="19"/>
      <c r="C26" s="25"/>
      <c r="D26" s="21"/>
      <c r="E26" s="25"/>
      <c r="F26" s="3"/>
    </row>
    <row r="27" spans="1:10" s="4" customFormat="1" ht="18" customHeight="1">
      <c r="A27" s="12" t="s">
        <v>1</v>
      </c>
      <c r="B27" s="16">
        <f>SUM(B28:B32)</f>
        <v>316.77</v>
      </c>
      <c r="C27" s="17">
        <f>B27/B$27</f>
        <v>1</v>
      </c>
      <c r="D27" s="18">
        <f>SUM(D28:D32)</f>
        <v>248.92609500000003</v>
      </c>
      <c r="E27" s="17">
        <f>D27/D$27</f>
        <v>1</v>
      </c>
      <c r="F27" s="3"/>
      <c r="G27" s="2"/>
      <c r="H27" s="2"/>
      <c r="I27" s="2"/>
      <c r="J27" s="2"/>
    </row>
    <row r="28" spans="1:6" ht="18" customHeight="1">
      <c r="A28" s="13" t="s">
        <v>3</v>
      </c>
      <c r="B28" s="19">
        <v>0</v>
      </c>
      <c r="C28" s="20">
        <f>B28/B$27</f>
        <v>0</v>
      </c>
      <c r="D28" s="21">
        <v>7.43268</v>
      </c>
      <c r="E28" s="20">
        <f>D28/D$27</f>
        <v>0.02985898284388384</v>
      </c>
      <c r="F28" s="3"/>
    </row>
    <row r="29" spans="1:6" ht="18" customHeight="1">
      <c r="A29" s="13" t="s">
        <v>2</v>
      </c>
      <c r="B29" s="19">
        <v>141.77</v>
      </c>
      <c r="C29" s="20">
        <f aca="true" t="shared" si="4" ref="C29:E32">B29/B$27</f>
        <v>0.4475486946364871</v>
      </c>
      <c r="D29" s="21">
        <v>114.423415</v>
      </c>
      <c r="E29" s="20">
        <f t="shared" si="4"/>
        <v>0.4596682199991929</v>
      </c>
      <c r="F29" s="3"/>
    </row>
    <row r="30" spans="1:6" ht="18" customHeight="1">
      <c r="A30" s="13" t="s">
        <v>4</v>
      </c>
      <c r="B30" s="19">
        <v>79</v>
      </c>
      <c r="C30" s="20">
        <f t="shared" si="4"/>
        <v>0.24939230356410014</v>
      </c>
      <c r="D30" s="21">
        <v>42.215</v>
      </c>
      <c r="E30" s="20">
        <f t="shared" si="4"/>
        <v>0.16958848769953186</v>
      </c>
      <c r="F30" s="3"/>
    </row>
    <row r="31" spans="1:6" ht="18" customHeight="1">
      <c r="A31" s="13" t="s">
        <v>5</v>
      </c>
      <c r="B31" s="19">
        <v>28</v>
      </c>
      <c r="C31" s="20">
        <f>B32/B$27</f>
        <v>0.21466679294125077</v>
      </c>
      <c r="D31" s="21">
        <v>19.8265</v>
      </c>
      <c r="E31" s="20">
        <f t="shared" si="4"/>
        <v>0.07964813813513603</v>
      </c>
      <c r="F31" s="3"/>
    </row>
    <row r="32" spans="1:6" ht="18" customHeight="1">
      <c r="A32" s="13" t="s">
        <v>6</v>
      </c>
      <c r="B32" s="19">
        <v>68</v>
      </c>
      <c r="C32" s="20">
        <f>B33/B$27</f>
        <v>0</v>
      </c>
      <c r="D32" s="21">
        <v>65.0285</v>
      </c>
      <c r="E32" s="20">
        <f t="shared" si="4"/>
        <v>0.26123617132225524</v>
      </c>
      <c r="F32" s="3"/>
    </row>
    <row r="33" spans="1:6" ht="18" customHeight="1">
      <c r="A33" s="13"/>
      <c r="B33" s="19"/>
      <c r="C33" s="25"/>
      <c r="D33" s="21"/>
      <c r="E33" s="25"/>
      <c r="F33" s="3"/>
    </row>
    <row r="34" spans="1:10" s="5" customFormat="1" ht="18" customHeight="1">
      <c r="A34" s="14" t="s">
        <v>9</v>
      </c>
      <c r="B34" s="26">
        <v>75787.55</v>
      </c>
      <c r="C34" s="27">
        <f>B34/B$34</f>
        <v>1</v>
      </c>
      <c r="D34" s="28">
        <v>50960.83440500001</v>
      </c>
      <c r="E34" s="27">
        <f>D34/D$34</f>
        <v>1</v>
      </c>
      <c r="F34" s="3"/>
      <c r="G34" s="2"/>
      <c r="H34" s="2"/>
      <c r="I34" s="2"/>
      <c r="J34" s="2"/>
    </row>
    <row r="35" spans="1:6" ht="18" customHeight="1">
      <c r="A35" s="13" t="s">
        <v>3</v>
      </c>
      <c r="B35" s="19">
        <v>0</v>
      </c>
      <c r="C35" s="20">
        <f>B35/B$34</f>
        <v>0</v>
      </c>
      <c r="D35" s="21">
        <v>31.467175000000005</v>
      </c>
      <c r="E35" s="20">
        <f>D35/D$34</f>
        <v>0.0006174776250702954</v>
      </c>
      <c r="F35" s="3"/>
    </row>
    <row r="36" spans="1:6" ht="18" customHeight="1">
      <c r="A36" s="13" t="s">
        <v>2</v>
      </c>
      <c r="B36" s="19">
        <v>5150.730000000002</v>
      </c>
      <c r="C36" s="20">
        <f>B36/B$34</f>
        <v>0.06796274585997307</v>
      </c>
      <c r="D36" s="21">
        <v>3642.1563899999987</v>
      </c>
      <c r="E36" s="20">
        <f aca="true" t="shared" si="5" ref="C36:E39">D36/D$34</f>
        <v>0.07146971654849218</v>
      </c>
      <c r="F36" s="3"/>
    </row>
    <row r="37" spans="1:6" ht="18" customHeight="1">
      <c r="A37" s="13" t="s">
        <v>4</v>
      </c>
      <c r="B37" s="19">
        <v>5432.120000000001</v>
      </c>
      <c r="C37" s="20">
        <f t="shared" si="5"/>
        <v>0.07167562482228282</v>
      </c>
      <c r="D37" s="21">
        <v>3710.5253950000024</v>
      </c>
      <c r="E37" s="20">
        <f t="shared" si="5"/>
        <v>0.07281131555875672</v>
      </c>
      <c r="F37" s="3"/>
    </row>
    <row r="38" spans="1:6" ht="18" customHeight="1">
      <c r="A38" s="13" t="s">
        <v>5</v>
      </c>
      <c r="B38" s="19">
        <v>10510.2</v>
      </c>
      <c r="C38" s="20">
        <f t="shared" si="5"/>
        <v>0.13867976996221676</v>
      </c>
      <c r="D38" s="21">
        <v>7348.334230000003</v>
      </c>
      <c r="E38" s="20">
        <f t="shared" si="5"/>
        <v>0.14419572041542206</v>
      </c>
      <c r="F38" s="3"/>
    </row>
    <row r="39" spans="1:6" ht="18" customHeight="1">
      <c r="A39" s="15" t="s">
        <v>6</v>
      </c>
      <c r="B39" s="29">
        <v>54694.5</v>
      </c>
      <c r="C39" s="30">
        <f t="shared" si="5"/>
        <v>0.7216818593555273</v>
      </c>
      <c r="D39" s="31">
        <v>36228.351215</v>
      </c>
      <c r="E39" s="30">
        <f>D39/D$34</f>
        <v>0.7109057698522587</v>
      </c>
      <c r="F39" s="3"/>
    </row>
    <row r="40" ht="12.75" customHeight="1">
      <c r="F40" s="3"/>
    </row>
    <row r="41" ht="12.75" customHeight="1">
      <c r="F41" s="3"/>
    </row>
  </sheetData>
  <sheetProtection/>
  <mergeCells count="3">
    <mergeCell ref="A3:A4"/>
    <mergeCell ref="B3:C3"/>
    <mergeCell ref="D3:E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4" r:id="rId1"/>
  <rowBreaks count="1" manualBreakCount="1">
    <brk id="4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Kopáčková</dc:creator>
  <cp:keywords/>
  <dc:description/>
  <cp:lastModifiedBy>Perpetka</cp:lastModifiedBy>
  <cp:lastPrinted>2009-11-13T14:08:51Z</cp:lastPrinted>
  <dcterms:created xsi:type="dcterms:W3CDTF">2000-06-06T07:08:07Z</dcterms:created>
  <dcterms:modified xsi:type="dcterms:W3CDTF">2010-11-06T23:06:25Z</dcterms:modified>
  <cp:category/>
  <cp:version/>
  <cp:contentType/>
  <cp:contentStatus/>
</cp:coreProperties>
</file>