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9465" activeTab="0"/>
  </bookViews>
  <sheets>
    <sheet name="A" sheetId="1" r:id="rId1"/>
    <sheet name="A (2)" sheetId="2" r:id="rId2"/>
  </sheets>
  <definedNames>
    <definedName name="_xlnm.Print_Titles" localSheetId="0">'A'!$3:$5</definedName>
    <definedName name="_xlnm.Print_Area" localSheetId="0">'A'!$A$1:$Q$275</definedName>
    <definedName name="_xlnm.Print_Area" localSheetId="1">'A (2)'!$A$3:$Q$335</definedName>
  </definedNames>
  <calcPr fullCalcOnLoad="1"/>
</workbook>
</file>

<file path=xl/sharedStrings.xml><?xml version="1.0" encoding="utf-8"?>
<sst xmlns="http://schemas.openxmlformats.org/spreadsheetml/2006/main" count="2015" uniqueCount="584">
  <si>
    <t>15. VYBRANÉ UKAZATELE ČESKÉ REPUBLIKY</t>
  </si>
  <si>
    <t>15. SELECTED INDICATORS ON THE CZECH REPUBLIC</t>
  </si>
  <si>
    <t>Ukazatel</t>
  </si>
  <si>
    <t>Měřicí 
jednotka</t>
  </si>
  <si>
    <t>Unit</t>
  </si>
  <si>
    <t>Indicator</t>
  </si>
  <si>
    <t>ŽIVOTNÍ PROSTŘEDÍ</t>
  </si>
  <si>
    <t>ENVIRONMENT</t>
  </si>
  <si>
    <t>Emise ze zdrojů znečišťování ovzduší 
  (REZZO 1–3)</t>
  </si>
  <si>
    <t>Emissions of air polluters 
  (REZZO 1–3)</t>
  </si>
  <si>
    <t>emise tuhé</t>
  </si>
  <si>
    <t>tis. t</t>
  </si>
  <si>
    <t xml:space="preserve">.  </t>
  </si>
  <si>
    <t>thousand tonnes</t>
  </si>
  <si>
    <t>Solids</t>
  </si>
  <si>
    <t>oxid uhelnatý (CO)</t>
  </si>
  <si>
    <t>Carbon monoxide (CO)</t>
  </si>
  <si>
    <t>Podíl čištěných odpadních vod</t>
  </si>
  <si>
    <t>%</t>
  </si>
  <si>
    <t>Share of waste water treated</t>
  </si>
  <si>
    <t>Pořízené investice na ochranu ŽP</t>
  </si>
  <si>
    <t>mil. Kč</t>
  </si>
  <si>
    <t>CZK mil.</t>
  </si>
  <si>
    <t>Value of fixed assets acquired 
  for environment protection</t>
  </si>
  <si>
    <t>OBYVATELSTVO</t>
  </si>
  <si>
    <t>POPULATION</t>
  </si>
  <si>
    <t>Obyvatelstvo (stav k 1. 1.)</t>
  </si>
  <si>
    <t>osoby</t>
  </si>
  <si>
    <t>persons</t>
  </si>
  <si>
    <t>Population (1 January)</t>
  </si>
  <si>
    <t>z toho ženy</t>
  </si>
  <si>
    <t>Females</t>
  </si>
  <si>
    <t>Hustota obyvatelstva</t>
  </si>
  <si>
    <t>Density of population</t>
  </si>
  <si>
    <t>Obyvatelstvo (střední stav)</t>
  </si>
  <si>
    <t>tis. osob</t>
  </si>
  <si>
    <t>thous. persons</t>
  </si>
  <si>
    <t>Mid-year population</t>
  </si>
  <si>
    <t>v tom ve věku:</t>
  </si>
  <si>
    <t xml:space="preserve">  0–14 let</t>
  </si>
  <si>
    <t>15–64 let</t>
  </si>
  <si>
    <t>65 a více</t>
  </si>
  <si>
    <t>Naděje dožití:</t>
  </si>
  <si>
    <t>muži</t>
  </si>
  <si>
    <t>roky</t>
  </si>
  <si>
    <t>years</t>
  </si>
  <si>
    <t>ženy</t>
  </si>
  <si>
    <t>Živě narození na 1 000 obyvatel</t>
  </si>
  <si>
    <t>‰</t>
  </si>
  <si>
    <t>Live births per 1 000 population</t>
  </si>
  <si>
    <t>Zemřelí na 1 000 obyvatel</t>
  </si>
  <si>
    <t>Deaths per 1 000 population</t>
  </si>
  <si>
    <t>Přirozený přírůstek/úbytek 
  na 1 000 obyvatel</t>
  </si>
  <si>
    <t>Natural increase/decrease
  per 1 000 population</t>
  </si>
  <si>
    <t>Sňatky na 1 000 obyvatel</t>
  </si>
  <si>
    <t>Marriages per 1 000 population</t>
  </si>
  <si>
    <t>Rozvody na 1000 obyvatel</t>
  </si>
  <si>
    <t>Divorces per 1 000 population</t>
  </si>
  <si>
    <t>mld. Kč
b.c.</t>
  </si>
  <si>
    <t>CZK bn,
current prices</t>
  </si>
  <si>
    <t>předchozí rok = 100</t>
  </si>
  <si>
    <t>%, s.c.</t>
  </si>
  <si>
    <t>%, constant prices</t>
  </si>
  <si>
    <t>previous year = 100</t>
  </si>
  <si>
    <t>HDP na 1 obyvatele
  ve standardech kupní síly</t>
  </si>
  <si>
    <t>.</t>
  </si>
  <si>
    <t>GDP per capita in purchasing
  power parity</t>
  </si>
  <si>
    <t>Výdaje na konečnou spotřebu
  domácností</t>
  </si>
  <si>
    <t>mld. Kč,
b.c.</t>
  </si>
  <si>
    <t>Household final consumption
  expenditure</t>
  </si>
  <si>
    <t>CENY</t>
  </si>
  <si>
    <t>PRICES</t>
  </si>
  <si>
    <t>zaměstnanců</t>
  </si>
  <si>
    <t>Emloyees</t>
  </si>
  <si>
    <t>důchodců</t>
  </si>
  <si>
    <t>Pensioners</t>
  </si>
  <si>
    <t>zemědělských výrobců</t>
  </si>
  <si>
    <t>Agricultural producer</t>
  </si>
  <si>
    <t>průmyslových výrobců</t>
  </si>
  <si>
    <t>Industrial producer</t>
  </si>
  <si>
    <t>stavebních prací</t>
  </si>
  <si>
    <t>Construction work</t>
  </si>
  <si>
    <r>
      <t>1)</t>
    </r>
    <r>
      <rPr>
        <sz val="8"/>
        <rFont val="Arial CE"/>
        <family val="2"/>
      </rPr>
      <t xml:space="preserve"> ukazatele do roku 1994 nejsou revidované</t>
    </r>
  </si>
  <si>
    <r>
      <t>2)</t>
    </r>
    <r>
      <rPr>
        <sz val="8"/>
        <rFont val="Arial CE"/>
        <family val="2"/>
      </rPr>
      <t xml:space="preserve"> v letech 1993–2006 z ročních národních účtů, za rok 2007 součet čtvrtletních odhadů HDP</t>
    </r>
  </si>
  <si>
    <r>
      <t>4)</t>
    </r>
    <r>
      <rPr>
        <sz val="8"/>
        <rFont val="Arial CE"/>
        <family val="2"/>
      </rPr>
      <t xml:space="preserve"> přírůstek průměrného ročního indexu spotřebitelských cen (předchozí rok = 100)</t>
    </r>
  </si>
  <si>
    <r>
      <t>5)</t>
    </r>
    <r>
      <rPr>
        <sz val="8"/>
        <rFont val="Arial CE"/>
        <family val="2"/>
      </rPr>
      <t xml:space="preserve"> 1990 = 100</t>
    </r>
  </si>
  <si>
    <r>
      <t>oxid siřičitý (SO</t>
    </r>
    <r>
      <rPr>
        <vertAlign val="subscript"/>
        <sz val="8"/>
        <rFont val="Arial CE"/>
        <family val="2"/>
      </rPr>
      <t>2</t>
    </r>
    <r>
      <rPr>
        <sz val="8"/>
        <rFont val="Arial CE"/>
        <family val="2"/>
      </rPr>
      <t>)</t>
    </r>
  </si>
  <si>
    <r>
      <t>Sulphur dioxide (SO</t>
    </r>
    <r>
      <rPr>
        <i/>
        <vertAlign val="sub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</si>
  <si>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r>
      <t>oxidy dusíku (NO</t>
    </r>
    <r>
      <rPr>
        <vertAlign val="subscript"/>
        <sz val="8"/>
        <rFont val="Arial CE"/>
        <family val="2"/>
      </rPr>
      <t>x</t>
    </r>
    <r>
      <rPr>
        <sz val="8"/>
        <rFont val="Arial CE"/>
        <family val="2"/>
      </rPr>
      <t>)</t>
    </r>
  </si>
  <si>
    <r>
      <t>Nitrogen oxides (NO</t>
    </r>
    <r>
      <rPr>
        <i/>
        <vertAlign val="subscript"/>
        <sz val="8"/>
        <rFont val="Arial CE"/>
        <family val="2"/>
      </rPr>
      <t>x</t>
    </r>
    <r>
      <rPr>
        <i/>
        <sz val="8"/>
        <rFont val="Arial CE"/>
        <family val="2"/>
      </rPr>
      <t>)</t>
    </r>
  </si>
  <si>
    <r>
      <t>osoby/km</t>
    </r>
    <r>
      <rPr>
        <vertAlign val="superscript"/>
        <sz val="8"/>
        <rFont val="Arial CE"/>
        <family val="2"/>
      </rPr>
      <t>2</t>
    </r>
  </si>
  <si>
    <r>
      <t>persons/km</t>
    </r>
    <r>
      <rPr>
        <i/>
        <vertAlign val="superscript"/>
        <sz val="8"/>
        <rFont val="Arial CE"/>
        <family val="2"/>
      </rPr>
      <t>2</t>
    </r>
  </si>
  <si>
    <r>
      <t>NÁRODNÍ ÚČTY</t>
    </r>
    <r>
      <rPr>
        <b/>
        <vertAlign val="superscript"/>
        <sz val="10"/>
        <rFont val="Arial CE"/>
        <family val="2"/>
      </rPr>
      <t>1)</t>
    </r>
  </si>
  <si>
    <r>
      <t>NATIONAL ACCOUNTS</t>
    </r>
    <r>
      <rPr>
        <b/>
        <i/>
        <vertAlign val="superscript"/>
        <sz val="10"/>
        <rFont val="Arial CE"/>
        <family val="2"/>
      </rPr>
      <t>1)</t>
    </r>
  </si>
  <si>
    <r>
      <t>Hrubý domácí produkt</t>
    </r>
    <r>
      <rPr>
        <vertAlign val="superscript"/>
        <sz val="8"/>
        <rFont val="Arial CE"/>
        <family val="2"/>
      </rPr>
      <t xml:space="preserve">2) </t>
    </r>
  </si>
  <si>
    <r>
      <t>Gross domestic product</t>
    </r>
    <r>
      <rPr>
        <i/>
        <vertAlign val="superscript"/>
        <sz val="8"/>
        <rFont val="Arial CE"/>
        <family val="2"/>
      </rPr>
      <t>2)</t>
    </r>
  </si>
  <si>
    <r>
      <t>PPS</t>
    </r>
    <r>
      <rPr>
        <vertAlign val="superscript"/>
        <sz val="8"/>
        <rFont val="Arial CE"/>
        <family val="2"/>
      </rPr>
      <t>3)</t>
    </r>
  </si>
  <si>
    <r>
      <t>PPS</t>
    </r>
    <r>
      <rPr>
        <i/>
        <vertAlign val="superscript"/>
        <sz val="8"/>
        <rFont val="Arial CE"/>
        <family val="2"/>
      </rPr>
      <t>3)</t>
    </r>
  </si>
  <si>
    <r>
      <t>Míra inflace</t>
    </r>
    <r>
      <rPr>
        <vertAlign val="superscript"/>
        <sz val="8"/>
        <rFont val="Arial CE"/>
        <family val="2"/>
      </rPr>
      <t>4)</t>
    </r>
  </si>
  <si>
    <r>
      <t>Inflation rate</t>
    </r>
    <r>
      <rPr>
        <i/>
        <vertAlign val="superscript"/>
        <sz val="8"/>
        <rFont val="Arial CE"/>
        <family val="2"/>
      </rPr>
      <t>4)</t>
    </r>
  </si>
  <si>
    <r>
      <t>Indexy životních nákladů
  za domácnosti</t>
    </r>
    <r>
      <rPr>
        <vertAlign val="superscript"/>
        <sz val="8"/>
        <rFont val="Arial CE"/>
        <family val="2"/>
      </rPr>
      <t>5)</t>
    </r>
  </si>
  <si>
    <r>
      <t>Cost-of-living index
  for households of</t>
    </r>
    <r>
      <rPr>
        <i/>
        <vertAlign val="superscript"/>
        <sz val="8"/>
        <rFont val="Arial CE"/>
        <family val="2"/>
      </rPr>
      <t>5)</t>
    </r>
  </si>
  <si>
    <r>
      <t>Indexy cen výrobců</t>
    </r>
    <r>
      <rPr>
        <vertAlign val="superscript"/>
        <sz val="8"/>
        <rFont val="Arial CE"/>
        <family val="2"/>
      </rPr>
      <t>5)</t>
    </r>
  </si>
  <si>
    <r>
      <t>Producer price indices</t>
    </r>
    <r>
      <rPr>
        <i/>
        <vertAlign val="superscript"/>
        <sz val="8"/>
        <rFont val="Arial CE"/>
        <family val="2"/>
      </rPr>
      <t>5)</t>
    </r>
  </si>
  <si>
    <r>
      <t>1)</t>
    </r>
    <r>
      <rPr>
        <i/>
        <sz val="8"/>
        <rFont val="Arial CE"/>
        <family val="2"/>
      </rPr>
      <t xml:space="preserve"> Indicators related to the years before 1995 are not revised</t>
    </r>
  </si>
  <si>
    <r>
      <t>2)</t>
    </r>
    <r>
      <rPr>
        <i/>
        <sz val="8"/>
        <rFont val="Arial CE"/>
        <family val="2"/>
      </rPr>
      <t xml:space="preserve"> 1993–2006 figures are from annual national accounts; 2007 figures are the sum of GDP quarterly estimates</t>
    </r>
  </si>
  <si>
    <r>
      <t>3)</t>
    </r>
    <r>
      <rPr>
        <sz val="8"/>
        <rFont val="Arial CE"/>
        <family val="2"/>
      </rPr>
      <t xml:space="preserve"> PPS </t>
    </r>
    <r>
      <rPr>
        <i/>
        <sz val="8"/>
        <rFont val="Arial CE"/>
        <family val="2"/>
      </rPr>
      <t>(Purchasing Power Standard)</t>
    </r>
    <r>
      <rPr>
        <sz val="8"/>
        <rFont val="Arial CE"/>
        <family val="2"/>
      </rPr>
      <t xml:space="preserve"> - standard kupní síly; průměrná kupní síla 1 PPS odpovídá průměru kupní síly
   1 eura v zemích EU 27</t>
    </r>
  </si>
  <si>
    <r>
      <t xml:space="preserve">3) </t>
    </r>
    <r>
      <rPr>
        <i/>
        <sz val="8"/>
        <rFont val="Arial CE"/>
        <family val="2"/>
      </rPr>
      <t>Purchasing Power Standard - average purchasing power of 1 PPS corresponds to average purchasing power
   of 1 euro in the EU 27</t>
    </r>
  </si>
  <si>
    <r>
      <t>4)</t>
    </r>
    <r>
      <rPr>
        <i/>
        <sz val="8"/>
        <rFont val="Arial CE"/>
        <family val="2"/>
      </rPr>
      <t xml:space="preserve"> Increase in average annual consumer price index (previous year = 100)</t>
    </r>
  </si>
  <si>
    <r>
      <t>5)</t>
    </r>
    <r>
      <rPr>
        <i/>
        <sz val="8"/>
        <rFont val="Arial CE"/>
        <family val="2"/>
      </rPr>
      <t xml:space="preserve"> 1990 = 100</t>
    </r>
  </si>
  <si>
    <t>1. pokračování</t>
  </si>
  <si>
    <t>Continued</t>
  </si>
  <si>
    <t>TRH PRÁCE</t>
  </si>
  <si>
    <t>LABOUR MARKET</t>
  </si>
  <si>
    <r>
      <t>Průměrný počet zaměstnanců
  v národním hospodářství</t>
    </r>
    <r>
      <rPr>
        <vertAlign val="superscript"/>
        <sz val="8"/>
        <rFont val="Arial CE"/>
        <family val="2"/>
      </rPr>
      <t>6)</t>
    </r>
  </si>
  <si>
    <r>
      <t>Average number of employees
  in the national economy</t>
    </r>
    <r>
      <rPr>
        <i/>
        <vertAlign val="superscript"/>
        <sz val="8"/>
        <rFont val="Arial CE"/>
        <family val="2"/>
      </rPr>
      <t>6)</t>
    </r>
  </si>
  <si>
    <t>z toho:</t>
  </si>
  <si>
    <t>zemědělství, myslivost, lesnictví</t>
  </si>
  <si>
    <t>Agriculture, hunting, forestry</t>
  </si>
  <si>
    <t>průmysl celkem</t>
  </si>
  <si>
    <t>Industry, total</t>
  </si>
  <si>
    <t>stavebnictví</t>
  </si>
  <si>
    <t>Construction</t>
  </si>
  <si>
    <r>
      <t>Míra registrované nezaměstnanosti</t>
    </r>
    <r>
      <rPr>
        <vertAlign val="superscript"/>
        <sz val="8"/>
        <rFont val="Arial CE"/>
        <family val="2"/>
      </rPr>
      <t>7,8)</t>
    </r>
    <r>
      <rPr>
        <sz val="8"/>
        <rFont val="Arial CE"/>
        <family val="2"/>
      </rPr>
      <t xml:space="preserve"> </t>
    </r>
  </si>
  <si>
    <r>
      <t>Registered unemployment rate</t>
    </r>
    <r>
      <rPr>
        <i/>
        <vertAlign val="superscript"/>
        <sz val="8"/>
        <rFont val="Arial CE"/>
        <family val="2"/>
      </rPr>
      <t>7,8)</t>
    </r>
  </si>
  <si>
    <r>
      <t>Neumístění uchazeči o zaměstnání</t>
    </r>
    <r>
      <rPr>
        <vertAlign val="superscript"/>
        <sz val="8"/>
        <rFont val="Arial CE"/>
        <family val="2"/>
      </rPr>
      <t>7)</t>
    </r>
  </si>
  <si>
    <r>
      <t>Unemployed job applicants</t>
    </r>
    <r>
      <rPr>
        <i/>
        <vertAlign val="superscript"/>
        <sz val="8"/>
        <rFont val="Arial CE"/>
        <family val="2"/>
      </rPr>
      <t>7)</t>
    </r>
  </si>
  <si>
    <r>
      <t>Volná pracovní místa</t>
    </r>
    <r>
      <rPr>
        <vertAlign val="superscript"/>
        <sz val="8"/>
        <rFont val="Arial CE"/>
        <family val="2"/>
      </rPr>
      <t xml:space="preserve">7)  </t>
    </r>
  </si>
  <si>
    <t>místa</t>
  </si>
  <si>
    <t>vacancies</t>
  </si>
  <si>
    <r>
      <t>Job vacancies</t>
    </r>
    <r>
      <rPr>
        <i/>
        <vertAlign val="superscript"/>
        <sz val="8"/>
        <rFont val="Arial CE"/>
        <family val="2"/>
      </rPr>
      <t>7)</t>
    </r>
  </si>
  <si>
    <r>
      <t>Průměrná hrubá měsíční nominální
  mzda zaměstnanců v národním
  hospodářství</t>
    </r>
    <r>
      <rPr>
        <vertAlign val="superscript"/>
        <sz val="8"/>
        <rFont val="Arial CE"/>
        <family val="2"/>
      </rPr>
      <t>6)</t>
    </r>
  </si>
  <si>
    <t>Kč</t>
  </si>
  <si>
    <t>CZK</t>
  </si>
  <si>
    <r>
      <t>Average monthly gross nominal
  wage per employee in 
  the national economy</t>
    </r>
    <r>
      <rPr>
        <i/>
        <vertAlign val="superscript"/>
        <sz val="8"/>
        <rFont val="Arial CE"/>
        <family val="2"/>
      </rPr>
      <t>6)</t>
    </r>
  </si>
  <si>
    <r>
      <t>Index reálných mezd v národním
  hospodářství</t>
    </r>
    <r>
      <rPr>
        <vertAlign val="superscript"/>
        <sz val="8"/>
        <rFont val="Arial CE"/>
        <family val="2"/>
      </rPr>
      <t>9)</t>
    </r>
  </si>
  <si>
    <r>
      <t>Index of real wages and salaries in
  the national economy</t>
    </r>
    <r>
      <rPr>
        <i/>
        <vertAlign val="superscript"/>
        <sz val="8"/>
        <rFont val="Arial CE"/>
        <family val="2"/>
      </rPr>
      <t xml:space="preserve">9) </t>
    </r>
    <r>
      <rPr>
        <i/>
        <sz val="8"/>
        <rFont val="Arial CE"/>
        <family val="2"/>
      </rPr>
      <t xml:space="preserve">    </t>
    </r>
  </si>
  <si>
    <r>
      <t>ZAHRANIČNÍ OBCHOD</t>
    </r>
    <r>
      <rPr>
        <b/>
        <vertAlign val="superscript"/>
        <sz val="10"/>
        <rFont val="Arial CE"/>
        <family val="2"/>
      </rPr>
      <t>10)</t>
    </r>
  </si>
  <si>
    <r>
      <t>FOREIGN TRADE</t>
    </r>
    <r>
      <rPr>
        <b/>
        <i/>
        <vertAlign val="superscript"/>
        <sz val="10"/>
        <rFont val="Arial CE"/>
        <family val="2"/>
      </rPr>
      <t>10)</t>
    </r>
  </si>
  <si>
    <t>Vývoz</t>
  </si>
  <si>
    <t>mil. Kč FOB</t>
  </si>
  <si>
    <t>CZK mil. FOB</t>
  </si>
  <si>
    <t>Exports, total</t>
  </si>
  <si>
    <t>Dovoz</t>
  </si>
  <si>
    <t>Imports, total</t>
  </si>
  <si>
    <t>mil. Kč CIF</t>
  </si>
  <si>
    <t>CZK mil. CIF</t>
  </si>
  <si>
    <t>Bilance</t>
  </si>
  <si>
    <t xml:space="preserve">mil. Kč </t>
  </si>
  <si>
    <t>Balance, total</t>
  </si>
  <si>
    <t>ORGANIZAČNÍ STRUKTURA
  NÁRODNÍHO HOSPODÁŘSTVÍ</t>
  </si>
  <si>
    <t>ORGANIZATIONAL STRUCTURE
  OF THE NATIONAL ECONOMY</t>
  </si>
  <si>
    <t>Ekonomické subjekty (stav k 31. 12.)</t>
  </si>
  <si>
    <t>Number of businesses (31 December)</t>
  </si>
  <si>
    <t>v tom:</t>
  </si>
  <si>
    <t>právnické osoby</t>
  </si>
  <si>
    <t>Legal persons</t>
  </si>
  <si>
    <t>fyzické osoby</t>
  </si>
  <si>
    <t>Natural persons</t>
  </si>
  <si>
    <t>z toho podle vybraných právních 
  forem:</t>
  </si>
  <si>
    <t>by selected legal form:</t>
  </si>
  <si>
    <t>obchodní společnosti</t>
  </si>
  <si>
    <t>Business companies and 
  partnerships</t>
  </si>
  <si>
    <t>z toho akciové společnosti</t>
  </si>
  <si>
    <t>Joint-stock companies</t>
  </si>
  <si>
    <t>soukromí podnikatelé
  podnikající podle
  živnostenského zákona</t>
  </si>
  <si>
    <t>Private entrepreneurs
  in business as per Trades 
  Licensing Act</t>
  </si>
  <si>
    <r>
      <t>samostatně hospodařící rolníci</t>
    </r>
    <r>
      <rPr>
        <vertAlign val="superscript"/>
        <sz val="8"/>
        <rFont val="Arial CE"/>
        <family val="2"/>
      </rPr>
      <t>11)</t>
    </r>
  </si>
  <si>
    <r>
      <t>Private farmers</t>
    </r>
    <r>
      <rPr>
        <i/>
        <vertAlign val="superscript"/>
        <sz val="8"/>
        <rFont val="Arial CE"/>
        <family val="2"/>
      </rPr>
      <t>11)</t>
    </r>
  </si>
  <si>
    <t>družstva</t>
  </si>
  <si>
    <t>Cooperatives</t>
  </si>
  <si>
    <t>státní podniky</t>
  </si>
  <si>
    <t>State-owned enterprises</t>
  </si>
  <si>
    <t>z toho podle institucionálních
  sektorů:</t>
  </si>
  <si>
    <t>by institutional sector:</t>
  </si>
  <si>
    <t>veřejné podniky a korporace</t>
  </si>
  <si>
    <t>Public corporations</t>
  </si>
  <si>
    <t>soukromé podniky a korporace</t>
  </si>
  <si>
    <t>Private corporations</t>
  </si>
  <si>
    <t>vládní</t>
  </si>
  <si>
    <t>Government</t>
  </si>
  <si>
    <t>neziskové instituce
  sloužící sektoru domácností</t>
  </si>
  <si>
    <t>Non-profit institutions 
  serving households</t>
  </si>
  <si>
    <t>domácnosti</t>
  </si>
  <si>
    <t>Households</t>
  </si>
  <si>
    <r>
      <t>6)</t>
    </r>
    <r>
      <rPr>
        <sz val="8"/>
        <rFont val="Arial CE"/>
        <family val="2"/>
      </rPr>
      <t xml:space="preserve"> v roce 2006 předběžné údaje </t>
    </r>
  </si>
  <si>
    <r>
      <t xml:space="preserve">6) </t>
    </r>
    <r>
      <rPr>
        <i/>
        <sz val="8"/>
        <rFont val="Arial CE"/>
        <family val="2"/>
      </rPr>
      <t>Preliminary for 2006</t>
    </r>
  </si>
  <si>
    <r>
      <t xml:space="preserve">7) </t>
    </r>
    <r>
      <rPr>
        <sz val="8"/>
        <rFont val="Arial CE"/>
        <family val="2"/>
      </rPr>
      <t>Pramen: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Ministerstvo práce a sociálních věcí ČR; stav k 31. 12. </t>
    </r>
  </si>
  <si>
    <r>
      <t>7)</t>
    </r>
    <r>
      <rPr>
        <i/>
        <sz val="8"/>
        <rFont val="Arial CE"/>
        <family val="2"/>
      </rPr>
      <t xml:space="preserve"> Source: Ministry of Labour and Social Affairs of the CR; as at 31 December</t>
    </r>
  </si>
  <si>
    <r>
      <t xml:space="preserve">8) </t>
    </r>
    <r>
      <rPr>
        <sz val="8"/>
        <rFont val="Arial CE"/>
        <family val="2"/>
      </rPr>
      <t>od roku 2004 nová metodika výpočtu; údaj za rok 2004 v původní metodice = 10,33 %</t>
    </r>
  </si>
  <si>
    <r>
      <t>8)</t>
    </r>
    <r>
      <rPr>
        <i/>
        <sz val="8"/>
        <rFont val="Arial CE"/>
        <family val="2"/>
      </rPr>
      <t xml:space="preserve"> Since 2004 new methodology (according to previous methodology, the 2004 figure is 10.33%)</t>
    </r>
  </si>
  <si>
    <r>
      <t xml:space="preserve">9) </t>
    </r>
    <r>
      <rPr>
        <sz val="8"/>
        <rFont val="Arial CE"/>
        <family val="2"/>
      </rPr>
      <t>podíl indexu průměrné hrubé měsíční nominální mzdy a indexu spotřebitelských cen (předchozí rok = 100)</t>
    </r>
  </si>
  <si>
    <r>
      <t xml:space="preserve">9) </t>
    </r>
    <r>
      <rPr>
        <i/>
        <sz val="8"/>
        <rFont val="Arial CE"/>
        <family val="2"/>
      </rPr>
      <t>Ratio of index of average monthly gross nominal wages to consumer price index (previous year = 100)</t>
    </r>
  </si>
  <si>
    <r>
      <t xml:space="preserve">10) </t>
    </r>
    <r>
      <rPr>
        <sz val="8"/>
        <rFont val="Arial CE"/>
        <family val="2"/>
      </rPr>
      <t>definitivní údaje k 28. 8. 2008</t>
    </r>
  </si>
  <si>
    <r>
      <t>10)</t>
    </r>
    <r>
      <rPr>
        <i/>
        <sz val="8"/>
        <rFont val="Arial CE"/>
        <family val="2"/>
      </rPr>
      <t xml:space="preserve"> Definitive data as at 28 August 2008</t>
    </r>
  </si>
  <si>
    <r>
      <t>11)</t>
    </r>
    <r>
      <rPr>
        <sz val="8"/>
        <rFont val="Arial CE"/>
        <family val="2"/>
      </rPr>
      <t xml:space="preserve"> od roku 2004 vč. zemědělských podnikatelů</t>
    </r>
  </si>
  <si>
    <r>
      <t>11)</t>
    </r>
    <r>
      <rPr>
        <i/>
        <sz val="8"/>
        <rFont val="Arial CE"/>
        <family val="2"/>
      </rPr>
      <t xml:space="preserve"> Since 2004 incl. agricultural entrepreneurs</t>
    </r>
  </si>
  <si>
    <t>Aged:0-14</t>
  </si>
  <si>
    <t xml:space="preserve">           15-64</t>
  </si>
  <si>
    <t xml:space="preserve">           65 +</t>
  </si>
  <si>
    <t>Life expectancy:Males</t>
  </si>
  <si>
    <t xml:space="preserve">                           Females</t>
  </si>
  <si>
    <t>2. pokračování</t>
  </si>
  <si>
    <t>ZEMĚDĚLSTVÍ</t>
  </si>
  <si>
    <t>AGRICULTURE</t>
  </si>
  <si>
    <r>
      <t>Produkce zemědělského odvětví</t>
    </r>
    <r>
      <rPr>
        <vertAlign val="superscript"/>
        <sz val="8"/>
        <rFont val="Arial CE"/>
        <family val="2"/>
      </rPr>
      <t>12)</t>
    </r>
  </si>
  <si>
    <t>mil. Kč b.c.</t>
  </si>
  <si>
    <t>CZK mil., current prices</t>
  </si>
  <si>
    <r>
      <t>Output of agricultural industry</t>
    </r>
    <r>
      <rPr>
        <i/>
        <vertAlign val="superscript"/>
        <sz val="8"/>
        <rFont val="Arial CE"/>
        <family val="2"/>
      </rPr>
      <t>12)</t>
    </r>
  </si>
  <si>
    <r>
      <t>rostlinná produkce</t>
    </r>
    <r>
      <rPr>
        <vertAlign val="superscript"/>
        <sz val="8"/>
        <rFont val="Arial CE"/>
        <family val="2"/>
      </rPr>
      <t>13)</t>
    </r>
  </si>
  <si>
    <r>
      <t>Crop output</t>
    </r>
    <r>
      <rPr>
        <i/>
        <vertAlign val="superscript"/>
        <sz val="8"/>
        <rFont val="Arial CE"/>
        <family val="2"/>
      </rPr>
      <t>13)</t>
    </r>
  </si>
  <si>
    <r>
      <t>živočišná produkce</t>
    </r>
    <r>
      <rPr>
        <vertAlign val="superscript"/>
        <sz val="8"/>
        <rFont val="Arial CE"/>
        <family val="2"/>
      </rPr>
      <t>13)</t>
    </r>
  </si>
  <si>
    <r>
      <t>Animal output</t>
    </r>
    <r>
      <rPr>
        <i/>
        <vertAlign val="superscript"/>
        <sz val="8"/>
        <rFont val="Arial CE"/>
        <family val="2"/>
      </rPr>
      <t>13)</t>
    </r>
  </si>
  <si>
    <t>Zemědělská půda (stav k 31. 12.)</t>
  </si>
  <si>
    <t>tis. ha</t>
  </si>
  <si>
    <t>thous. ha</t>
  </si>
  <si>
    <t>Agricultural land (31 December)</t>
  </si>
  <si>
    <t>z toho orná půda</t>
  </si>
  <si>
    <t>Arable land</t>
  </si>
  <si>
    <r>
      <t>Osevní plocha úhrnem (stav k 31. 5.)</t>
    </r>
    <r>
      <rPr>
        <vertAlign val="superscript"/>
        <sz val="8"/>
        <rFont val="Arial CE"/>
        <family val="2"/>
      </rPr>
      <t>14)</t>
    </r>
  </si>
  <si>
    <r>
      <t>Area under crops, total (31 May)</t>
    </r>
    <r>
      <rPr>
        <i/>
        <vertAlign val="superscript"/>
        <sz val="8"/>
        <rFont val="Arial CE"/>
        <family val="2"/>
      </rPr>
      <t>14)</t>
    </r>
  </si>
  <si>
    <t>obiloviny celkem</t>
  </si>
  <si>
    <t>Cereals, total</t>
  </si>
  <si>
    <t>brambory celkem</t>
  </si>
  <si>
    <t>Potatoes, total</t>
  </si>
  <si>
    <t>cukrovka technická</t>
  </si>
  <si>
    <t>Industrial sugar beet</t>
  </si>
  <si>
    <t>řepka</t>
  </si>
  <si>
    <r>
      <t>16)</t>
    </r>
    <r>
      <rPr>
        <sz val="8"/>
        <rFont val="Arial CE"/>
        <family val="2"/>
      </rPr>
      <t xml:space="preserve">  167</t>
    </r>
  </si>
  <si>
    <t>Rape</t>
  </si>
  <si>
    <r>
      <t>Hektarové výnosy</t>
    </r>
    <r>
      <rPr>
        <vertAlign val="superscript"/>
        <sz val="8"/>
        <rFont val="Arial CE"/>
        <family val="2"/>
      </rPr>
      <t>14)</t>
    </r>
  </si>
  <si>
    <r>
      <t>Yields per hectare</t>
    </r>
    <r>
      <rPr>
        <i/>
        <vertAlign val="superscript"/>
        <sz val="8"/>
        <rFont val="Arial CE"/>
        <family val="2"/>
      </rPr>
      <t>14)</t>
    </r>
  </si>
  <si>
    <t>t</t>
  </si>
  <si>
    <t>tonnes</t>
  </si>
  <si>
    <r>
      <t>16)</t>
    </r>
    <r>
      <rPr>
        <sz val="8"/>
        <rFont val="Arial CE"/>
        <family val="2"/>
      </rPr>
      <t xml:space="preserve">  2,26</t>
    </r>
  </si>
  <si>
    <r>
      <t>Sklizeň</t>
    </r>
    <r>
      <rPr>
        <vertAlign val="superscript"/>
        <sz val="8"/>
        <rFont val="Arial CE"/>
        <family val="2"/>
      </rPr>
      <t>14)</t>
    </r>
  </si>
  <si>
    <r>
      <t>Harvest</t>
    </r>
    <r>
      <rPr>
        <i/>
        <vertAlign val="superscript"/>
        <sz val="8"/>
        <rFont val="Arial CE"/>
        <family val="2"/>
      </rPr>
      <t>14)</t>
    </r>
  </si>
  <si>
    <t>thous. t</t>
  </si>
  <si>
    <r>
      <t xml:space="preserve">16) </t>
    </r>
    <r>
      <rPr>
        <sz val="8"/>
        <rFont val="Arial CE"/>
        <family val="2"/>
      </rPr>
      <t xml:space="preserve"> 377,2</t>
    </r>
  </si>
  <si>
    <r>
      <t>Stavy hospodářských zvířat</t>
    </r>
    <r>
      <rPr>
        <vertAlign val="superscript"/>
        <sz val="8"/>
        <rFont val="Arial CE"/>
        <family val="2"/>
      </rPr>
      <t>15)</t>
    </r>
  </si>
  <si>
    <r>
      <t>Livestock</t>
    </r>
    <r>
      <rPr>
        <i/>
        <vertAlign val="superscript"/>
        <sz val="8"/>
        <rFont val="Arial CE"/>
        <family val="2"/>
      </rPr>
      <t>15)</t>
    </r>
  </si>
  <si>
    <t>skot</t>
  </si>
  <si>
    <t>tis. kusů</t>
  </si>
  <si>
    <t>thous. pcs</t>
  </si>
  <si>
    <t>Cattle</t>
  </si>
  <si>
    <t>z toho krávy</t>
  </si>
  <si>
    <t>Cows</t>
  </si>
  <si>
    <t>prasata</t>
  </si>
  <si>
    <t>Pigs</t>
  </si>
  <si>
    <t>z toho prasnice</t>
  </si>
  <si>
    <t>Sows</t>
  </si>
  <si>
    <t>ovce a berani</t>
  </si>
  <si>
    <t>Sheep</t>
  </si>
  <si>
    <t>koně</t>
  </si>
  <si>
    <t>Horses</t>
  </si>
  <si>
    <t>drůbež</t>
  </si>
  <si>
    <t>Poultry</t>
  </si>
  <si>
    <t>z toho slepice</t>
  </si>
  <si>
    <t>Hens</t>
  </si>
  <si>
    <r>
      <t>Užitkovost hospodářských zvířat</t>
    </r>
    <r>
      <rPr>
        <vertAlign val="superscript"/>
        <sz val="8"/>
        <rFont val="Arial CE"/>
        <family val="2"/>
      </rPr>
      <t>14)</t>
    </r>
  </si>
  <si>
    <r>
      <t>Livestock yields</t>
    </r>
    <r>
      <rPr>
        <i/>
        <vertAlign val="superscript"/>
        <sz val="8"/>
        <rFont val="Arial CE"/>
        <family val="2"/>
      </rPr>
      <t>14)</t>
    </r>
  </si>
  <si>
    <t>průměrná roční dojivost 1 krávy</t>
  </si>
  <si>
    <t>litry</t>
  </si>
  <si>
    <t>litres</t>
  </si>
  <si>
    <t>Avrg. annual milk yield per cow</t>
  </si>
  <si>
    <t>průměrná roční snáška 1 slepice</t>
  </si>
  <si>
    <t>kusy</t>
  </si>
  <si>
    <t>pieces</t>
  </si>
  <si>
    <t>Avrg. annual egg-laying per hen</t>
  </si>
  <si>
    <t>Výroba masa celkem</t>
  </si>
  <si>
    <t>tis. t ž. hm.</t>
  </si>
  <si>
    <t>thous. t. 
of live weight</t>
  </si>
  <si>
    <t>Meat production, total</t>
  </si>
  <si>
    <t>hovězí vč. telecího</t>
  </si>
  <si>
    <t>Cattle incl. calves</t>
  </si>
  <si>
    <t>vepřové</t>
  </si>
  <si>
    <r>
      <t>Výroba mléka</t>
    </r>
    <r>
      <rPr>
        <vertAlign val="superscript"/>
        <sz val="8"/>
        <rFont val="Arial CE"/>
        <family val="2"/>
      </rPr>
      <t>14)</t>
    </r>
  </si>
  <si>
    <t>mil. litrů</t>
  </si>
  <si>
    <t>mil. litres</t>
  </si>
  <si>
    <r>
      <t>Milk production</t>
    </r>
    <r>
      <rPr>
        <i/>
        <vertAlign val="superscript"/>
        <sz val="8"/>
        <rFont val="Arial CE"/>
        <family val="2"/>
      </rPr>
      <t>14)</t>
    </r>
  </si>
  <si>
    <r>
      <t>Snáška vajec</t>
    </r>
    <r>
      <rPr>
        <vertAlign val="superscript"/>
        <sz val="8"/>
        <rFont val="Arial CE"/>
        <family val="2"/>
      </rPr>
      <t>14)</t>
    </r>
  </si>
  <si>
    <t>mil. kusů</t>
  </si>
  <si>
    <t>mil. pieces</t>
  </si>
  <si>
    <r>
      <t>Egg-laying</t>
    </r>
    <r>
      <rPr>
        <i/>
        <vertAlign val="superscript"/>
        <sz val="8"/>
        <rFont val="Arial CE"/>
        <family val="2"/>
      </rPr>
      <t>14)</t>
    </r>
  </si>
  <si>
    <t>LESNICTVÍ</t>
  </si>
  <si>
    <t>FORESTRY</t>
  </si>
  <si>
    <t>Lesní pozemky (stav k 31. 12.)</t>
  </si>
  <si>
    <t>Forest land (31 December)</t>
  </si>
  <si>
    <t>Zalesňování</t>
  </si>
  <si>
    <t>ha</t>
  </si>
  <si>
    <t>hectares</t>
  </si>
  <si>
    <t>Afforestation/reforestation</t>
  </si>
  <si>
    <t>jehličnaté</t>
  </si>
  <si>
    <t>Coniferous</t>
  </si>
  <si>
    <t>listnaté</t>
  </si>
  <si>
    <t>Non-coniferous</t>
  </si>
  <si>
    <t>Těžba dřeva celkem</t>
  </si>
  <si>
    <r>
      <t>tis. 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 xml:space="preserve"> b. k. </t>
    </r>
  </si>
  <si>
    <r>
      <t>thous. m</t>
    </r>
    <r>
      <rPr>
        <i/>
        <vertAlign val="superscript"/>
        <sz val="8"/>
        <rFont val="Arial CE"/>
        <family val="2"/>
      </rPr>
      <t>3</t>
    </r>
    <r>
      <rPr>
        <i/>
        <sz val="8"/>
        <rFont val="Arial CE"/>
        <family val="2"/>
      </rPr>
      <t xml:space="preserve"> u.b.</t>
    </r>
  </si>
  <si>
    <t>Removals of roundwood, total</t>
  </si>
  <si>
    <r>
      <t>12)</t>
    </r>
    <r>
      <rPr>
        <sz val="8"/>
        <rFont val="Arial CE"/>
        <family val="2"/>
      </rPr>
      <t xml:space="preserve"> v roce 1995 pramen VÚZE</t>
    </r>
  </si>
  <si>
    <r>
      <t>12)</t>
    </r>
    <r>
      <rPr>
        <i/>
        <sz val="8"/>
        <rFont val="Arial CE"/>
        <family val="2"/>
      </rPr>
      <t xml:space="preserve"> Source of data for 1995: Research Institute of Agricultural Economics  </t>
    </r>
  </si>
  <si>
    <r>
      <t>13)</t>
    </r>
    <r>
      <rPr>
        <sz val="8"/>
        <rFont val="Arial CE"/>
        <family val="2"/>
      </rPr>
      <t xml:space="preserve"> do roku 2001 vč. nezemědělské vedlejší činnosti (neoddělitelné)</t>
    </r>
  </si>
  <si>
    <r>
      <t>13)</t>
    </r>
    <r>
      <rPr>
        <i/>
        <sz val="8"/>
        <rFont val="Arial CE"/>
        <family val="2"/>
      </rPr>
      <t xml:space="preserve"> Before 2002 incl. non-agricultural secondary activity (inseparable) </t>
    </r>
  </si>
  <si>
    <r>
      <t xml:space="preserve">14) </t>
    </r>
    <r>
      <rPr>
        <sz val="8"/>
        <rFont val="Arial CE"/>
        <family val="2"/>
      </rPr>
      <t>od roku 2002 pouze zemědělský sektor</t>
    </r>
  </si>
  <si>
    <r>
      <t xml:space="preserve">14) </t>
    </r>
    <r>
      <rPr>
        <i/>
        <sz val="8"/>
        <rFont val="Arial CE"/>
        <family val="2"/>
      </rPr>
      <t>Since 2002: agricultural sector only</t>
    </r>
  </si>
  <si>
    <r>
      <t xml:space="preserve">15) </t>
    </r>
    <r>
      <rPr>
        <sz val="8"/>
        <rFont val="Arial CE"/>
        <family val="0"/>
      </rPr>
      <t>do roku 2001 stav k 1. 3. následujícího roku; od roku 2002 stav k 1. 4. následujícího roku;
    od roku 2001 pouze zemědělský sektor</t>
    </r>
  </si>
  <si>
    <r>
      <t xml:space="preserve">15) </t>
    </r>
    <r>
      <rPr>
        <i/>
        <sz val="8"/>
        <rFont val="Arial CE"/>
        <family val="2"/>
      </rPr>
      <t>Before 2002: as at 1 March of following year; since 2002: as at 1 April of following year;
    since 2001 agricultural sector only</t>
    </r>
  </si>
  <si>
    <r>
      <t>16)</t>
    </r>
    <r>
      <rPr>
        <sz val="8"/>
        <rFont val="Arial CE"/>
        <family val="2"/>
      </rPr>
      <t xml:space="preserve"> vč. řepice</t>
    </r>
  </si>
  <si>
    <r>
      <t>16)</t>
    </r>
    <r>
      <rPr>
        <i/>
        <sz val="8"/>
        <rFont val="Arial CE"/>
        <family val="2"/>
      </rPr>
      <t xml:space="preserve"> Incl. turnip rape</t>
    </r>
  </si>
  <si>
    <t>3. pokračování</t>
  </si>
  <si>
    <t>PRŮMYSL</t>
  </si>
  <si>
    <t>INDUSTRY</t>
  </si>
  <si>
    <r>
      <t>Index průmyslové produkce - bazický</t>
    </r>
    <r>
      <rPr>
        <vertAlign val="superscript"/>
        <sz val="8"/>
        <rFont val="Arial CE"/>
        <family val="2"/>
      </rPr>
      <t>17)</t>
    </r>
  </si>
  <si>
    <r>
      <t>Industrial production index, basic</t>
    </r>
    <r>
      <rPr>
        <i/>
        <vertAlign val="superscript"/>
        <sz val="8"/>
        <rFont val="Arial CE"/>
        <family val="2"/>
      </rPr>
      <t>17)</t>
    </r>
  </si>
  <si>
    <r>
      <t>Index tržeb z průmyslové činnosti -
  meziroční</t>
    </r>
    <r>
      <rPr>
        <vertAlign val="superscript"/>
        <sz val="8"/>
        <rFont val="Arial CE"/>
        <family val="2"/>
      </rPr>
      <t>18)</t>
    </r>
  </si>
  <si>
    <r>
      <t>Index of sales from industrial activity, y-o-y</t>
    </r>
    <r>
      <rPr>
        <i/>
        <vertAlign val="superscript"/>
        <sz val="8"/>
        <rFont val="Arial CE"/>
        <family val="2"/>
      </rPr>
      <t>18)</t>
    </r>
  </si>
  <si>
    <r>
      <t>Zaměstnanci průmyslových 
  podniků (bez učňů)</t>
    </r>
    <r>
      <rPr>
        <vertAlign val="superscript"/>
        <sz val="8"/>
        <rFont val="Arial CE"/>
        <family val="2"/>
      </rPr>
      <t>19)</t>
    </r>
  </si>
  <si>
    <t>thous.
persons</t>
  </si>
  <si>
    <r>
      <t>Employees of industrial enterprises
  (excl. apprentices)</t>
    </r>
    <r>
      <rPr>
        <i/>
        <vertAlign val="superscript"/>
        <sz val="8"/>
        <rFont val="Arial CE"/>
        <family val="2"/>
      </rPr>
      <t>19)</t>
    </r>
  </si>
  <si>
    <t>z toho manuálně pracující</t>
  </si>
  <si>
    <t>Manual employees</t>
  </si>
  <si>
    <r>
      <t>Průměrná hrubá měsíční mzda
  zaměstnanců průmyslových 
  podniků (bez učňů)</t>
    </r>
    <r>
      <rPr>
        <vertAlign val="superscript"/>
        <sz val="8"/>
        <rFont val="Arial CE"/>
        <family val="2"/>
      </rPr>
      <t>19)</t>
    </r>
  </si>
  <si>
    <r>
      <t>Average monthly gross wage of employees
  of industrial enterprises
  (excl. apprentices)</t>
    </r>
    <r>
      <rPr>
        <i/>
        <vertAlign val="superscript"/>
        <sz val="8"/>
        <rFont val="Arial CE"/>
        <family val="2"/>
      </rPr>
      <t>19)</t>
    </r>
  </si>
  <si>
    <r>
      <t>Energetická náročnost hospodářství</t>
    </r>
    <r>
      <rPr>
        <vertAlign val="superscript"/>
        <sz val="8"/>
        <rFont val="Arial CE"/>
        <family val="2"/>
      </rPr>
      <t>20)</t>
    </r>
  </si>
  <si>
    <t>GJ/tis. Kč</t>
  </si>
  <si>
    <t>GJ/thous. CZK</t>
  </si>
  <si>
    <r>
      <t>Energy intensity of national economy</t>
    </r>
    <r>
      <rPr>
        <i/>
        <vertAlign val="superscript"/>
        <sz val="8"/>
        <rFont val="Arial CE"/>
        <family val="2"/>
      </rPr>
      <t>20)</t>
    </r>
  </si>
  <si>
    <t>STAVEBNICTVÍ</t>
  </si>
  <si>
    <t>CONSTRUCTION</t>
  </si>
  <si>
    <r>
      <t>Stavební práce stavebních podniků</t>
    </r>
    <r>
      <rPr>
        <vertAlign val="superscript"/>
        <sz val="8"/>
        <rFont val="Arial CE"/>
        <family val="2"/>
      </rPr>
      <t>21)</t>
    </r>
  </si>
  <si>
    <r>
      <t>Construction work of construction
  enterprises</t>
    </r>
    <r>
      <rPr>
        <i/>
        <vertAlign val="superscript"/>
        <sz val="8"/>
        <rFont val="Arial CE"/>
        <family val="2"/>
      </rPr>
      <t>21)</t>
    </r>
  </si>
  <si>
    <r>
      <t>Průměrný počet zaměstnanců
  ve stavebních podnicích</t>
    </r>
    <r>
      <rPr>
        <vertAlign val="superscript"/>
        <sz val="8"/>
        <rFont val="Arial CE"/>
        <family val="2"/>
      </rPr>
      <t>22)</t>
    </r>
  </si>
  <si>
    <r>
      <t>Average number of employees
  in construction enterprises</t>
    </r>
    <r>
      <rPr>
        <i/>
        <vertAlign val="superscript"/>
        <sz val="8"/>
        <rFont val="Arial CE"/>
        <family val="2"/>
      </rPr>
      <t>22)</t>
    </r>
  </si>
  <si>
    <r>
      <t>Průměrná hrubá měsíční mzda
  zaměstnanců ve stavebních podnicích</t>
    </r>
    <r>
      <rPr>
        <vertAlign val="superscript"/>
        <sz val="8"/>
        <rFont val="Arial CE"/>
        <family val="2"/>
      </rPr>
      <t>22)</t>
    </r>
  </si>
  <si>
    <r>
      <t>Average monthly gross wage
  of employees in construction enterprises</t>
    </r>
    <r>
      <rPr>
        <i/>
        <vertAlign val="superscript"/>
        <sz val="8"/>
        <rFont val="Arial CE"/>
        <family val="2"/>
      </rPr>
      <t>22)</t>
    </r>
  </si>
  <si>
    <t>Bytová výstavba</t>
  </si>
  <si>
    <t>Dwelling construction</t>
  </si>
  <si>
    <r>
      <t>Byty zahájené</t>
    </r>
    <r>
      <rPr>
        <vertAlign val="superscript"/>
        <sz val="8"/>
        <rFont val="Arial CE"/>
        <family val="2"/>
      </rPr>
      <t>23)</t>
    </r>
  </si>
  <si>
    <r>
      <t>Started dwellings</t>
    </r>
    <r>
      <rPr>
        <i/>
        <vertAlign val="superscript"/>
        <sz val="8"/>
        <rFont val="Arial CE"/>
        <family val="2"/>
      </rPr>
      <t>23)</t>
    </r>
  </si>
  <si>
    <t>dokončené</t>
  </si>
  <si>
    <t>Completed dwellings</t>
  </si>
  <si>
    <t>Průměrná obytná plocha
  1 dokončeného bytu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</si>
  <si>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</si>
  <si>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</si>
  <si>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t>Average habitable floor area
  per completed dwelling</t>
  </si>
  <si>
    <t>CESTOVNÍ RUCH</t>
  </si>
  <si>
    <t>TOURISM</t>
  </si>
  <si>
    <t>Hromadná ubytovací zařízení</t>
  </si>
  <si>
    <t>Collective accommodation establishments</t>
  </si>
  <si>
    <t>Lůžka</t>
  </si>
  <si>
    <t>Bed places</t>
  </si>
  <si>
    <t>Hosté celkem</t>
  </si>
  <si>
    <t>Guests, total</t>
  </si>
  <si>
    <t>z toho nerezidenti</t>
  </si>
  <si>
    <t>Non-residents</t>
  </si>
  <si>
    <t>Počet přenocování celkem</t>
  </si>
  <si>
    <t xml:space="preserve">tis. </t>
  </si>
  <si>
    <t>thous.</t>
  </si>
  <si>
    <t>Number of overnight stays, total</t>
  </si>
  <si>
    <r>
      <t>DOPRAVA A SPOJE</t>
    </r>
    <r>
      <rPr>
        <b/>
        <vertAlign val="superscript"/>
        <sz val="10"/>
        <rFont val="Arial CE"/>
        <family val="2"/>
      </rPr>
      <t>24)</t>
    </r>
  </si>
  <si>
    <r>
      <t>TRANSPORT AND COMMUNICATIONS</t>
    </r>
    <r>
      <rPr>
        <b/>
        <i/>
        <vertAlign val="superscript"/>
        <sz val="10"/>
        <rFont val="Arial CE"/>
        <family val="2"/>
      </rPr>
      <t>24)</t>
    </r>
  </si>
  <si>
    <t>Přeprava věcí: železniční dopravou</t>
  </si>
  <si>
    <t>Tonnage of goods carried: by rail</t>
  </si>
  <si>
    <t xml:space="preserve">                        silniční dopravou</t>
  </si>
  <si>
    <t xml:space="preserve">                                           by road</t>
  </si>
  <si>
    <t xml:space="preserve">Přeprava osob: železniční dopravou </t>
  </si>
  <si>
    <t>mil. osob</t>
  </si>
  <si>
    <t>mil. passengers</t>
  </si>
  <si>
    <t>Transport of passengers: by rail</t>
  </si>
  <si>
    <r>
      <t xml:space="preserve">                              silniční dopravou</t>
    </r>
    <r>
      <rPr>
        <vertAlign val="superscript"/>
        <sz val="8"/>
        <rFont val="Arial CE"/>
        <family val="2"/>
      </rPr>
      <t>25)</t>
    </r>
  </si>
  <si>
    <r>
      <t xml:space="preserve">                                         by road</t>
    </r>
    <r>
      <rPr>
        <i/>
        <vertAlign val="superscript"/>
        <sz val="8"/>
        <rFont val="Arial CE"/>
        <family val="2"/>
      </rPr>
      <t xml:space="preserve">25) </t>
    </r>
  </si>
  <si>
    <t>Účastnické stanice ve veřejných
  pevných sítích</t>
  </si>
  <si>
    <t>tis.</t>
  </si>
  <si>
    <t>Public telephone wired network subscribers</t>
  </si>
  <si>
    <t>Účastníci mobilní sítě</t>
  </si>
  <si>
    <t>Mobile network subscribers</t>
  </si>
  <si>
    <r>
      <t xml:space="preserve">18) </t>
    </r>
    <r>
      <rPr>
        <sz val="8"/>
        <rFont val="Arial CE"/>
        <family val="2"/>
      </rPr>
      <t>ze stálých cen k průměrnému měsíci roku 2000</t>
    </r>
  </si>
  <si>
    <r>
      <t xml:space="preserve">18) </t>
    </r>
    <r>
      <rPr>
        <i/>
        <sz val="8"/>
        <rFont val="Arial CE"/>
        <family val="2"/>
      </rPr>
      <t>Constant price index (average month of 2000 = 100)</t>
    </r>
  </si>
  <si>
    <r>
      <t>19)</t>
    </r>
    <r>
      <rPr>
        <sz val="8"/>
        <rFont val="Arial CE"/>
        <family val="2"/>
      </rPr>
      <t xml:space="preserve"> </t>
    </r>
    <r>
      <rPr>
        <sz val="8"/>
        <rFont val="Arial CE"/>
        <family val="0"/>
      </rPr>
      <t>do roku</t>
    </r>
    <r>
      <rPr>
        <sz val="8"/>
        <rFont val="Arial CE"/>
        <family val="2"/>
      </rPr>
      <t xml:space="preserve"> </t>
    </r>
    <r>
      <rPr>
        <sz val="8"/>
        <rFont val="Arial CE"/>
        <family val="0"/>
      </rPr>
      <t>1994</t>
    </r>
    <r>
      <rPr>
        <sz val="8"/>
        <rFont val="Arial CE"/>
        <family val="2"/>
      </rPr>
      <t xml:space="preserve"> </t>
    </r>
    <r>
      <rPr>
        <sz val="8"/>
        <rFont val="Arial CE"/>
        <family val="0"/>
      </rPr>
      <t xml:space="preserve">za podniky s 25 a více zaměstnanci, v </t>
    </r>
    <r>
      <rPr>
        <sz val="8"/>
        <rFont val="Arial CE"/>
        <family val="2"/>
      </rPr>
      <t>letech 1995 a 1996</t>
    </r>
    <r>
      <rPr>
        <sz val="8"/>
        <rFont val="Arial CE"/>
        <family val="0"/>
      </rPr>
      <t xml:space="preserve"> za podniky se 100 a více zaměstnanci,
    od roku 1997 za podnikatelské subjekty s 20 a více zaměstnanci; v roce 2007 předběžné údaje</t>
    </r>
  </si>
  <si>
    <r>
      <t xml:space="preserve">19) </t>
    </r>
    <r>
      <rPr>
        <i/>
        <sz val="8"/>
        <rFont val="Arial CE"/>
        <family val="2"/>
      </rPr>
      <t xml:space="preserve">Before 1995 enterprises with 25+ employees; in 1995 and 1996 enterprises with 100+ employees; since 1997
    enterprises with 20+ employees, in 2007 preliminary data </t>
    </r>
  </si>
  <si>
    <r>
      <t>20)</t>
    </r>
    <r>
      <rPr>
        <sz val="8"/>
        <rFont val="Arial CE"/>
        <family val="2"/>
      </rPr>
      <t xml:space="preserve"> spotřeba prvotních energetických zdrojů na tis. Kč HDP ve stálých cenách roku 2000</t>
    </r>
  </si>
  <si>
    <r>
      <t>20)</t>
    </r>
    <r>
      <rPr>
        <i/>
        <sz val="8"/>
        <rFont val="Arial CE"/>
        <family val="2"/>
      </rPr>
      <t xml:space="preserve"> Consumption of primary energy sources per CZK 1 000 of GDP, at constant prices of 2000</t>
    </r>
  </si>
  <si>
    <r>
      <t>21)</t>
    </r>
    <r>
      <rPr>
        <sz val="8"/>
        <rFont val="Arial CE"/>
        <family val="0"/>
      </rPr>
      <t xml:space="preserve"> ze stálých cen průměru roku 2000; 1990 = 100</t>
    </r>
  </si>
  <si>
    <r>
      <t>21)</t>
    </r>
    <r>
      <rPr>
        <i/>
        <sz val="8"/>
        <rFont val="Arial CE"/>
        <family val="0"/>
      </rPr>
      <t xml:space="preserve"> Indices calculated from average constant prices of 2000; 1990 = 100</t>
    </r>
  </si>
  <si>
    <r>
      <t xml:space="preserve">22) </t>
    </r>
    <r>
      <rPr>
        <sz val="8"/>
        <rFont val="Arial CE"/>
        <family val="2"/>
      </rPr>
      <t>do roku 1996 za podniky s 25 a více zaměstnanci, od roku 1997 za podniky s 20 a více zaměstnanci</t>
    </r>
  </si>
  <si>
    <r>
      <t>22)</t>
    </r>
    <r>
      <rPr>
        <i/>
        <sz val="8"/>
        <rFont val="Arial CE"/>
        <family val="2"/>
      </rPr>
      <t xml:space="preserve"> Before 1997 enterprises with 25+ employees; since 1997 enterprises with 20+ employees </t>
    </r>
  </si>
  <si>
    <r>
      <t xml:space="preserve">23) </t>
    </r>
    <r>
      <rPr>
        <sz val="8"/>
        <rFont val="Arial"/>
        <family val="2"/>
      </rPr>
      <t>od roku 2006 nová metodika</t>
    </r>
  </si>
  <si>
    <r>
      <t>23)</t>
    </r>
    <r>
      <rPr>
        <i/>
        <sz val="8"/>
        <rFont val="Arial"/>
        <family val="2"/>
      </rPr>
      <t xml:space="preserve"> Since 2006 new methodology</t>
    </r>
  </si>
  <si>
    <r>
      <t>24)</t>
    </r>
    <r>
      <rPr>
        <sz val="8"/>
        <rFont val="Arial"/>
        <family val="2"/>
      </rPr>
      <t xml:space="preserve"> v roce 2007 předběžné údaje</t>
    </r>
  </si>
  <si>
    <r>
      <t>24)</t>
    </r>
    <r>
      <rPr>
        <i/>
        <sz val="8"/>
        <rFont val="Arial CE"/>
        <family val="2"/>
      </rPr>
      <t xml:space="preserve"> Preliminary for 2007</t>
    </r>
  </si>
  <si>
    <r>
      <t>25)</t>
    </r>
    <r>
      <rPr>
        <sz val="8"/>
        <rFont val="Arial"/>
        <family val="2"/>
      </rPr>
      <t xml:space="preserve"> od roku 1995 podle nové metodiky</t>
    </r>
  </si>
  <si>
    <r>
      <t xml:space="preserve">25) </t>
    </r>
    <r>
      <rPr>
        <i/>
        <sz val="8"/>
        <rFont val="Arial"/>
        <family val="2"/>
      </rPr>
      <t>Since 1995 according to new methodology</t>
    </r>
  </si>
  <si>
    <t>4. pokračování</t>
  </si>
  <si>
    <t>VZDĚLÁVÁNÍ</t>
  </si>
  <si>
    <t>EDUCATION</t>
  </si>
  <si>
    <r>
      <t>Školy</t>
    </r>
    <r>
      <rPr>
        <vertAlign val="superscript"/>
        <sz val="8"/>
        <rFont val="Arial CE"/>
        <family val="2"/>
      </rPr>
      <t>26)</t>
    </r>
  </si>
  <si>
    <r>
      <t>Schools</t>
    </r>
    <r>
      <rPr>
        <i/>
        <vertAlign val="superscript"/>
        <sz val="8"/>
        <rFont val="Arial CE"/>
        <family val="2"/>
      </rPr>
      <t>26)</t>
    </r>
  </si>
  <si>
    <t>mateřské</t>
  </si>
  <si>
    <t>školy</t>
  </si>
  <si>
    <t>schools</t>
  </si>
  <si>
    <t>Nursery</t>
  </si>
  <si>
    <t>základní</t>
  </si>
  <si>
    <t>Basic</t>
  </si>
  <si>
    <t>gymnázia</t>
  </si>
  <si>
    <t>Grammar</t>
  </si>
  <si>
    <t>střední odborné</t>
  </si>
  <si>
    <t>Secondary technical</t>
  </si>
  <si>
    <t>střední odborná učiliště</t>
  </si>
  <si>
    <t>Secondary vocational</t>
  </si>
  <si>
    <t>vyšší odborné</t>
  </si>
  <si>
    <t xml:space="preserve">-  </t>
  </si>
  <si>
    <t>Higher professional</t>
  </si>
  <si>
    <t>vysoké</t>
  </si>
  <si>
    <t>Universities</t>
  </si>
  <si>
    <r>
      <t>Děti, žáci a studenti na školách</t>
    </r>
    <r>
      <rPr>
        <vertAlign val="superscript"/>
        <sz val="8"/>
        <rFont val="Arial CE"/>
        <family val="2"/>
      </rPr>
      <t>26)</t>
    </r>
  </si>
  <si>
    <r>
      <t>Children, pupils and 
  students at schools</t>
    </r>
    <r>
      <rPr>
        <i/>
        <vertAlign val="superscript"/>
        <sz val="8"/>
        <rFont val="Arial CE"/>
        <family val="2"/>
      </rPr>
      <t>26)</t>
    </r>
  </si>
  <si>
    <t>mateřských</t>
  </si>
  <si>
    <t>základních</t>
  </si>
  <si>
    <t>gymnáziích</t>
  </si>
  <si>
    <t>středních odborných</t>
  </si>
  <si>
    <t>středních odborných učilištích</t>
  </si>
  <si>
    <t>vyšších odborných</t>
  </si>
  <si>
    <r>
      <t>vysokých vč. doktorského studia</t>
    </r>
    <r>
      <rPr>
        <vertAlign val="superscript"/>
        <sz val="8"/>
        <rFont val="Arial CE"/>
        <family val="2"/>
      </rPr>
      <t>27)</t>
    </r>
  </si>
  <si>
    <r>
      <t>Universities incl. doctoral programmes</t>
    </r>
    <r>
      <rPr>
        <i/>
        <vertAlign val="superscript"/>
        <sz val="8"/>
        <rFont val="Arial CE"/>
        <family val="2"/>
      </rPr>
      <t>27)</t>
    </r>
  </si>
  <si>
    <r>
      <t>Učitelé ve školách</t>
    </r>
    <r>
      <rPr>
        <vertAlign val="superscript"/>
        <sz val="8"/>
        <rFont val="Arial CE"/>
        <family val="2"/>
      </rPr>
      <t>28)</t>
    </r>
  </si>
  <si>
    <r>
      <t>Teachers at schools</t>
    </r>
    <r>
      <rPr>
        <i/>
        <vertAlign val="superscript"/>
        <sz val="8"/>
        <rFont val="Arial CE"/>
        <family val="2"/>
      </rPr>
      <t>28)</t>
    </r>
  </si>
  <si>
    <r>
      <t>středních odborných učilištích</t>
    </r>
    <r>
      <rPr>
        <vertAlign val="superscript"/>
        <sz val="8"/>
        <rFont val="Arial CE"/>
        <family val="2"/>
      </rPr>
      <t>29)</t>
    </r>
  </si>
  <si>
    <r>
      <t>Secondary vocational</t>
    </r>
    <r>
      <rPr>
        <i/>
        <vertAlign val="superscript"/>
        <sz val="8"/>
        <rFont val="Arial CE"/>
        <family val="2"/>
      </rPr>
      <t>29)</t>
    </r>
  </si>
  <si>
    <t>vysokých</t>
  </si>
  <si>
    <t>KULTURA</t>
  </si>
  <si>
    <t>CULTURE</t>
  </si>
  <si>
    <t>Státní divadla</t>
  </si>
  <si>
    <t>State theatres</t>
  </si>
  <si>
    <t>stálé scény v provozu</t>
  </si>
  <si>
    <t>In permanent operation</t>
  </si>
  <si>
    <t>představení českých souborů v ČR</t>
  </si>
  <si>
    <t>Performances by Czech
  companies in the CR</t>
  </si>
  <si>
    <t>návštěvníci</t>
  </si>
  <si>
    <t>thousand</t>
  </si>
  <si>
    <t>Attendance</t>
  </si>
  <si>
    <t>Ostatní divadla</t>
  </si>
  <si>
    <t>Other theatres</t>
  </si>
  <si>
    <t xml:space="preserve">Tisk - vydané </t>
  </si>
  <si>
    <t>knihy</t>
  </si>
  <si>
    <t>tituly</t>
  </si>
  <si>
    <t>titles</t>
  </si>
  <si>
    <t>Press - published books</t>
  </si>
  <si>
    <r>
      <t>noviny a časopisy</t>
    </r>
    <r>
      <rPr>
        <vertAlign val="superscript"/>
        <sz val="8"/>
        <rFont val="Arial CE"/>
        <family val="2"/>
      </rPr>
      <t>30)</t>
    </r>
  </si>
  <si>
    <r>
      <t>Magazines and journals</t>
    </r>
    <r>
      <rPr>
        <i/>
        <vertAlign val="superscript"/>
        <sz val="8"/>
        <rFont val="Arial CE"/>
        <family val="2"/>
      </rPr>
      <t>30)</t>
    </r>
  </si>
  <si>
    <t>Veřejné knihovny</t>
  </si>
  <si>
    <t>Public libraries</t>
  </si>
  <si>
    <t>svazky - knihy</t>
  </si>
  <si>
    <t>Volumes - books</t>
  </si>
  <si>
    <t>registrovaní čtenáři</t>
  </si>
  <si>
    <t>Registered readers</t>
  </si>
  <si>
    <t xml:space="preserve">Koncerty </t>
  </si>
  <si>
    <t xml:space="preserve">Concerts </t>
  </si>
  <si>
    <r>
      <t>Muzea a galerie (muzea
  výtvarných umění)</t>
    </r>
    <r>
      <rPr>
        <vertAlign val="superscript"/>
        <sz val="8"/>
        <rFont val="Arial CE"/>
        <family val="2"/>
      </rPr>
      <t>31)</t>
    </r>
  </si>
  <si>
    <r>
      <t>Museums and galleries
  (museum of fine arts)</t>
    </r>
    <r>
      <rPr>
        <i/>
        <vertAlign val="superscript"/>
        <sz val="8"/>
        <rFont val="Arial CE"/>
        <family val="2"/>
      </rPr>
      <t>31)</t>
    </r>
  </si>
  <si>
    <r>
      <t>26)</t>
    </r>
    <r>
      <rPr>
        <sz val="8"/>
        <rFont val="Arial"/>
        <family val="2"/>
      </rPr>
      <t xml:space="preserve"> od roku 2005 vč. škol pro děti se speciálními vzdělávacími potřebami</t>
    </r>
  </si>
  <si>
    <r>
      <t>26)</t>
    </r>
    <r>
      <rPr>
        <i/>
        <sz val="8"/>
        <rFont val="Arial CE"/>
        <family val="0"/>
      </rPr>
      <t xml:space="preserve"> Since 2005: incl. schools for children with special educational needs</t>
    </r>
  </si>
  <si>
    <r>
      <t>27)</t>
    </r>
    <r>
      <rPr>
        <sz val="8"/>
        <rFont val="Arial"/>
        <family val="2"/>
      </rPr>
      <t xml:space="preserve"> od roku 2001 změna metodiky a bez státních vysokých škol</t>
    </r>
  </si>
  <si>
    <r>
      <t xml:space="preserve">27) </t>
    </r>
    <r>
      <rPr>
        <i/>
        <sz val="8"/>
        <rFont val="Arial CE"/>
        <family val="2"/>
      </rPr>
      <t xml:space="preserve">In 2001 change in methodology, state universities are not included </t>
    </r>
  </si>
  <si>
    <r>
      <t>28)</t>
    </r>
    <r>
      <rPr>
        <sz val="8"/>
        <rFont val="Arial"/>
        <family val="2"/>
      </rPr>
      <t xml:space="preserve"> od roku 2005 přepočtení na plně zaměstnané</t>
    </r>
  </si>
  <si>
    <r>
      <t xml:space="preserve">28) </t>
    </r>
    <r>
      <rPr>
        <i/>
        <sz val="8"/>
        <rFont val="Arial CE"/>
        <family val="2"/>
      </rPr>
      <t>Since 2005 full-time equivalent</t>
    </r>
  </si>
  <si>
    <r>
      <t>29)</t>
    </r>
    <r>
      <rPr>
        <sz val="8"/>
        <rFont val="Arial"/>
        <family val="2"/>
      </rPr>
      <t xml:space="preserve"> do roku 2004 bez mistrů odborného výcviku</t>
    </r>
  </si>
  <si>
    <r>
      <t>29)</t>
    </r>
    <r>
      <rPr>
        <i/>
        <sz val="8"/>
        <rFont val="Arial CE"/>
        <family val="2"/>
      </rPr>
      <t xml:space="preserve"> Before 2005 excl. vocational trainers</t>
    </r>
  </si>
  <si>
    <r>
      <t>30)</t>
    </r>
    <r>
      <rPr>
        <sz val="8"/>
        <rFont val="Arial CE"/>
        <family val="2"/>
      </rPr>
      <t xml:space="preserve"> od roku 1999 jen tituly na základě předložených povinných výtisků</t>
    </r>
  </si>
  <si>
    <r>
      <t>30)</t>
    </r>
    <r>
      <rPr>
        <i/>
        <sz val="8"/>
        <rFont val="Arial CE"/>
        <family val="2"/>
      </rPr>
      <t xml:space="preserve"> Since 1999: obligatory titles of periodicals received by libraries</t>
    </r>
  </si>
  <si>
    <r>
      <t>31)</t>
    </r>
    <r>
      <rPr>
        <sz val="8"/>
        <rFont val="Arial CE"/>
        <family val="2"/>
      </rPr>
      <t xml:space="preserve"> od roku 1995 vč. nestátních zařízení a od roku 2000 vč. samostatných památníků</t>
    </r>
  </si>
  <si>
    <r>
      <t>31)</t>
    </r>
    <r>
      <rPr>
        <i/>
        <sz val="8"/>
        <rFont val="Arial CE"/>
        <family val="2"/>
      </rPr>
      <t xml:space="preserve"> Since 1995: incl. non-state establishments and since 2000 incl. independent monuments</t>
    </r>
  </si>
  <si>
    <t>dokončení</t>
  </si>
  <si>
    <t>End of table</t>
  </si>
  <si>
    <r>
      <t>ZDRAVOTNICTVÍ</t>
    </r>
    <r>
      <rPr>
        <b/>
        <vertAlign val="superscript"/>
        <sz val="10"/>
        <rFont val="Arial CE"/>
        <family val="2"/>
      </rPr>
      <t>32)</t>
    </r>
  </si>
  <si>
    <r>
      <t>HEALTH</t>
    </r>
    <r>
      <rPr>
        <b/>
        <i/>
        <vertAlign val="superscript"/>
        <sz val="10"/>
        <rFont val="Arial CE"/>
        <family val="2"/>
      </rPr>
      <t>32)</t>
    </r>
  </si>
  <si>
    <t>Počet obyvatel na 1 lékaře 
  (bez zubních lékařů)</t>
  </si>
  <si>
    <t>Population per physician 
  (excl. stomatologists)</t>
  </si>
  <si>
    <t>Počet obyvatel na 1 zubního lékaře</t>
  </si>
  <si>
    <t xml:space="preserve">Population per stomatologist </t>
  </si>
  <si>
    <t>Lůžka ve zdravotnických zařízeních
  na 1 000 obyvatel</t>
  </si>
  <si>
    <t>Beds in health establishments
  per 1 000 population</t>
  </si>
  <si>
    <t>z toho v nemocnicích</t>
  </si>
  <si>
    <t>In hospitals</t>
  </si>
  <si>
    <t>Lůžkový fond v nemocnicích</t>
  </si>
  <si>
    <t>lůžka</t>
  </si>
  <si>
    <t>beds</t>
  </si>
  <si>
    <t>Bed-strength in hospitals</t>
  </si>
  <si>
    <t>Hospitalizovaní pacienti 
  v nemocnicích</t>
  </si>
  <si>
    <t>Hospitalized patients 
  in hospitals</t>
  </si>
  <si>
    <t>Ošetřovací dny v nemocnicích</t>
  </si>
  <si>
    <t>tis. dnů</t>
  </si>
  <si>
    <t>thous. days</t>
  </si>
  <si>
    <t>Days of treatment in hospitals</t>
  </si>
  <si>
    <t>Průměrná ošetřovací doba 
  v nemocnicích</t>
  </si>
  <si>
    <t>dny</t>
  </si>
  <si>
    <t>days</t>
  </si>
  <si>
    <t>Average time of treatment 
  in hospitals</t>
  </si>
  <si>
    <r>
      <t>Lékárny</t>
    </r>
    <r>
      <rPr>
        <vertAlign val="superscript"/>
        <sz val="8"/>
        <rFont val="Arial CE"/>
        <family val="2"/>
      </rPr>
      <t>33)</t>
    </r>
  </si>
  <si>
    <r>
      <t>Pharmacies</t>
    </r>
    <r>
      <rPr>
        <i/>
        <vertAlign val="superscript"/>
        <sz val="8"/>
        <rFont val="Arial CE"/>
        <family val="2"/>
      </rPr>
      <t>33)</t>
    </r>
  </si>
  <si>
    <t>Průměrná doba trvání 1 případu pracovní
  neschopnosti pro nemoc a úraz</t>
  </si>
  <si>
    <t>kalendářní 
dny</t>
  </si>
  <si>
    <t>calendar
days</t>
  </si>
  <si>
    <t>Average duration of one case of
  incapacity for work due to disease
  or injury</t>
  </si>
  <si>
    <t>Průměrné procento pracovní
  neschopnosti pro nemoc a úraz</t>
  </si>
  <si>
    <t>Average percentage of incapacity for
  work due to disease or injury</t>
  </si>
  <si>
    <t>SOCIÁLNÍ ZABEZPEČENÍ</t>
  </si>
  <si>
    <t>SOCIAL SECURITY</t>
  </si>
  <si>
    <t>Průměrný počet osob nemocensky
  pojištěných</t>
  </si>
  <si>
    <t>Average numbers 
  of the sickness insured</t>
  </si>
  <si>
    <t>Vyplacené dávky nemocenského pojištění</t>
  </si>
  <si>
    <t>Sickness insurance benefits paid</t>
  </si>
  <si>
    <t>nemocenské</t>
  </si>
  <si>
    <t>Sickness insurance benefit</t>
  </si>
  <si>
    <t>peněžitá pomoc v mateřství</t>
  </si>
  <si>
    <t>Maternity benefit</t>
  </si>
  <si>
    <r>
      <t>Vyplacené dávky důchodového pojištění</t>
    </r>
    <r>
      <rPr>
        <vertAlign val="superscript"/>
        <sz val="8"/>
        <rFont val="Arial CE"/>
        <family val="2"/>
      </rPr>
      <t>34)</t>
    </r>
  </si>
  <si>
    <r>
      <t>Pension insurance benefits paid</t>
    </r>
    <r>
      <rPr>
        <i/>
        <vertAlign val="superscript"/>
        <sz val="8"/>
        <rFont val="Arial CE"/>
        <family val="2"/>
      </rPr>
      <t>34)</t>
    </r>
  </si>
  <si>
    <t>z toho důchody:</t>
  </si>
  <si>
    <t>starobní (vč. poměrných)</t>
  </si>
  <si>
    <t>Old-age pensions, incl. proportional</t>
  </si>
  <si>
    <t>invalidní (vč. částečných)</t>
  </si>
  <si>
    <t>Disability pensions, incl. partial</t>
  </si>
  <si>
    <t>vdovské a vdovecké</t>
  </si>
  <si>
    <t>Widow´s and widower´s pensions</t>
  </si>
  <si>
    <t>sirotčí</t>
  </si>
  <si>
    <t>Orphan´s pensions</t>
  </si>
  <si>
    <t>Vyplacené dávky státní sociální
  podpory</t>
  </si>
  <si>
    <t>State social care support
  benefits paid</t>
  </si>
  <si>
    <t>přídavek na dítě</t>
  </si>
  <si>
    <t>Child benefit</t>
  </si>
  <si>
    <t>rodičovský příspěvek</t>
  </si>
  <si>
    <t>Parental benefit</t>
  </si>
  <si>
    <t>SOUDNICTVÍ, KRIMINALITA, NEHODY</t>
  </si>
  <si>
    <t>JUSTICE, CRIME, ACCIDENTS</t>
  </si>
  <si>
    <t>Odsouzení celkem</t>
  </si>
  <si>
    <t>Offenders found guilty</t>
  </si>
  <si>
    <t>mladiství</t>
  </si>
  <si>
    <t>Juveniles</t>
  </si>
  <si>
    <t>z toho k podmíněně odloženému trestu
  odnětí svobody</t>
  </si>
  <si>
    <t>Offenders sentenced to probation order</t>
  </si>
  <si>
    <t>Nehody v silniční dopravě</t>
  </si>
  <si>
    <t>nehody</t>
  </si>
  <si>
    <t>accidents</t>
  </si>
  <si>
    <t>Road accidents</t>
  </si>
  <si>
    <t>Osoby</t>
  </si>
  <si>
    <t>usmrcené</t>
  </si>
  <si>
    <t>Persons: Killed</t>
  </si>
  <si>
    <t>zraněné těžce</t>
  </si>
  <si>
    <t>Injured: Severely</t>
  </si>
  <si>
    <t>lehce</t>
  </si>
  <si>
    <t>Lightly</t>
  </si>
  <si>
    <r>
      <t>Požáry celkem</t>
    </r>
    <r>
      <rPr>
        <vertAlign val="superscript"/>
        <sz val="8"/>
        <rFont val="Arial CE"/>
        <family val="2"/>
      </rPr>
      <t>35)</t>
    </r>
  </si>
  <si>
    <t>požáry</t>
  </si>
  <si>
    <t>fires</t>
  </si>
  <si>
    <r>
      <t>Fires, total</t>
    </r>
    <r>
      <rPr>
        <i/>
        <vertAlign val="superscript"/>
        <sz val="8"/>
        <rFont val="Arial CE"/>
        <family val="2"/>
      </rPr>
      <t>35)</t>
    </r>
  </si>
  <si>
    <t>z toho podle odvětví vzniku:</t>
  </si>
  <si>
    <r>
      <t>by</t>
    </r>
    <r>
      <rPr>
        <i/>
        <strike/>
        <sz val="8"/>
        <rFont val="Arial CE"/>
        <family val="2"/>
      </rPr>
      <t xml:space="preserve"> </t>
    </r>
    <r>
      <rPr>
        <i/>
        <sz val="8"/>
        <rFont val="Arial CE"/>
        <family val="2"/>
      </rPr>
      <t>economic activity:</t>
    </r>
  </si>
  <si>
    <r>
      <t>zemědělství</t>
    </r>
    <r>
      <rPr>
        <vertAlign val="superscript"/>
        <sz val="8"/>
        <rFont val="Arial CE"/>
        <family val="2"/>
      </rPr>
      <t>36)</t>
    </r>
  </si>
  <si>
    <r>
      <t>Agriculture</t>
    </r>
    <r>
      <rPr>
        <i/>
        <vertAlign val="superscript"/>
        <sz val="8"/>
        <rFont val="Arial CE"/>
        <family val="2"/>
      </rPr>
      <t>36)</t>
    </r>
  </si>
  <si>
    <t>lesnictví</t>
  </si>
  <si>
    <t>Forestry</t>
  </si>
  <si>
    <t>průmysl</t>
  </si>
  <si>
    <t>Industry</t>
  </si>
  <si>
    <t>Přímé škody</t>
  </si>
  <si>
    <t>tis. Kč</t>
  </si>
  <si>
    <t>CZK thous.</t>
  </si>
  <si>
    <t>Direct damage</t>
  </si>
  <si>
    <t>Uchráněné hodnoty</t>
  </si>
  <si>
    <t>Salvaged values</t>
  </si>
  <si>
    <t xml:space="preserve">  </t>
  </si>
  <si>
    <r>
      <t xml:space="preserve">32) </t>
    </r>
    <r>
      <rPr>
        <sz val="8"/>
        <rFont val="Arial CE"/>
        <family val="2"/>
      </rPr>
      <t>do roku 1999 pouze za rezort zdravotnictví, od roku 2000 za všechny rezorty; v roce 2007 předběžné údaje</t>
    </r>
  </si>
  <si>
    <r>
      <t>32)</t>
    </r>
    <r>
      <rPr>
        <i/>
        <sz val="8"/>
        <rFont val="Arial CE"/>
        <family val="2"/>
      </rPr>
      <t xml:space="preserve"> Before 2000 only the Ministry of Health of the CR; since 2000 all government departments; preliminary for 2007</t>
    </r>
  </si>
  <si>
    <r>
      <t>33)</t>
    </r>
    <r>
      <rPr>
        <sz val="8"/>
        <rFont val="Arial CE"/>
        <family val="2"/>
      </rPr>
      <t xml:space="preserve"> od roku 2001 vč. odloučených pracovišť</t>
    </r>
  </si>
  <si>
    <r>
      <t>33)</t>
    </r>
    <r>
      <rPr>
        <i/>
        <sz val="8"/>
        <rFont val="Arial CE"/>
        <family val="2"/>
      </rPr>
      <t xml:space="preserve"> Incl. detached workplaces since 2001</t>
    </r>
  </si>
  <si>
    <r>
      <t>34)</t>
    </r>
    <r>
      <rPr>
        <sz val="8"/>
        <rFont val="Arial CE"/>
        <family val="2"/>
      </rPr>
      <t xml:space="preserve"> bez důchodového připojištění a příspěvků k důchodům družstevních rolníků</t>
    </r>
  </si>
  <si>
    <r>
      <t>34)</t>
    </r>
    <r>
      <rPr>
        <i/>
        <sz val="8"/>
        <rFont val="Arial CE"/>
        <family val="2"/>
      </rPr>
      <t xml:space="preserve"> Excl. supplementary pension insurance and contributions to pensions of cooperative farmers </t>
    </r>
  </si>
  <si>
    <r>
      <t>35)</t>
    </r>
    <r>
      <rPr>
        <sz val="8"/>
        <rFont val="Arial CE"/>
        <family val="2"/>
      </rPr>
      <t xml:space="preserve"> vč. požárů bez účasti jednotek požární ochrany</t>
    </r>
  </si>
  <si>
    <r>
      <t>35)</t>
    </r>
    <r>
      <rPr>
        <i/>
        <sz val="8"/>
        <rFont val="Arial CE"/>
        <family val="2"/>
      </rPr>
      <t xml:space="preserve"> Incl. fires without intervention of fire brigade units</t>
    </r>
  </si>
  <si>
    <r>
      <t>36)</t>
    </r>
    <r>
      <rPr>
        <sz val="8"/>
        <rFont val="Arial CE"/>
        <family val="2"/>
      </rPr>
      <t xml:space="preserve"> od roku 1997 nejsou zahrnuty požáry bez škody, usmrcení a zranění </t>
    </r>
  </si>
  <si>
    <r>
      <t>36)</t>
    </r>
    <r>
      <rPr>
        <i/>
        <sz val="8"/>
        <rFont val="Arial CE"/>
        <family val="2"/>
      </rPr>
      <t xml:space="preserve"> Since 1997: fires involving no damage, deaths and injuries are not included</t>
    </r>
  </si>
  <si>
    <t>Statistická ročenka Jihočeského kraje 2008</t>
  </si>
  <si>
    <r>
      <t>17)</t>
    </r>
    <r>
      <rPr>
        <sz val="8"/>
        <rFont val="Arial CE"/>
        <family val="2"/>
      </rPr>
      <t xml:space="preserve"> index průmyslové produkce k průměrnému měsíci roku 2000; od roku 2000 je index průmyslové produkce (IPP) vypočítán:
     za sekce C, E a subsekci DF (podle OKEČ) z výrobkové statistiky, u ostatních průmyslových odvětví ze statistiky prů-
     myslovýc</t>
    </r>
  </si>
  <si>
    <r>
      <t xml:space="preserve">17) </t>
    </r>
    <r>
      <rPr>
        <i/>
        <sz val="8"/>
        <rFont val="Arial CE"/>
        <family val="2"/>
      </rPr>
      <t>Industrial production index related to 2000 average month; since 2000 industrial production index (IPI) for sections C
    and E and for subsection DF of CZ-NACE is calculated from product statistics, IPI for other subsections from
    statistics on r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</si>
</sst>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#,##0.0;[Red]#,##0.0"/>
    <numFmt numFmtId="178" formatCode="0.0"/>
    <numFmt numFmtId="179" formatCode="#,##0.000"/>
    <numFmt numFmtId="180" formatCode="#,##0.0_ ;\-#,##0.0\ "/>
    <numFmt numFmtId="181" formatCode="#,##0_ ;\-#,##0\ "/>
    <numFmt numFmtId="182" formatCode="#,##0.00_ ;\-#,##0.00\ "/>
    <numFmt numFmtId="183" formatCode="#,##0.000_ ;\-#,##0.000\ "/>
    <numFmt numFmtId="184" formatCode="#,##0_ ;[Red]\-#,##0\ ;\–\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vertAlign val="subscript"/>
      <sz val="8"/>
      <name val="Arial CE"/>
      <family val="2"/>
    </font>
    <font>
      <i/>
      <vertAlign val="subscript"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sz val="8"/>
      <name val="Arial"/>
      <family val="0"/>
    </font>
    <font>
      <b/>
      <vertAlign val="superscript"/>
      <sz val="10"/>
      <name val="Arial CE"/>
      <family val="2"/>
    </font>
    <font>
      <i/>
      <sz val="10"/>
      <name val="Arial CE"/>
      <family val="2"/>
    </font>
    <font>
      <b/>
      <i/>
      <vertAlign val="superscript"/>
      <sz val="10"/>
      <name val="Arial CE"/>
      <family val="2"/>
    </font>
    <font>
      <i/>
      <sz val="7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12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2"/>
      <color indexed="53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8"/>
      <color indexed="11"/>
      <name val="Arial CE"/>
      <family val="2"/>
    </font>
    <font>
      <i/>
      <strike/>
      <sz val="8"/>
      <name val="Arial CE"/>
      <family val="2"/>
    </font>
    <font>
      <b/>
      <sz val="8"/>
      <color indexed="12"/>
      <name val="Arial CE"/>
      <family val="2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Border="0" applyProtection="0">
      <alignment vertical="top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shrinkToFit="1"/>
    </xf>
    <xf numFmtId="0" fontId="9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6" xfId="0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172" fontId="7" fillId="0" borderId="6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 wrapText="1"/>
    </xf>
    <xf numFmtId="180" fontId="7" fillId="0" borderId="9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7" fillId="0" borderId="9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shrinkToFit="1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 horizontal="left" indent="1"/>
    </xf>
    <xf numFmtId="172" fontId="7" fillId="0" borderId="6" xfId="0" applyNumberFormat="1" applyFont="1" applyFill="1" applyBorder="1" applyAlignment="1">
      <alignment horizontal="center" shrinkToFit="1"/>
    </xf>
    <xf numFmtId="180" fontId="7" fillId="0" borderId="7" xfId="0" applyNumberFormat="1" applyFont="1" applyFill="1" applyBorder="1" applyAlignment="1">
      <alignment horizontal="right"/>
    </xf>
    <xf numFmtId="180" fontId="7" fillId="0" borderId="6" xfId="0" applyNumberFormat="1" applyFont="1" applyFill="1" applyBorder="1" applyAlignment="1">
      <alignment horizontal="right"/>
    </xf>
    <xf numFmtId="180" fontId="7" fillId="0" borderId="8" xfId="0" applyNumberFormat="1" applyFont="1" applyFill="1" applyBorder="1" applyAlignment="1">
      <alignment horizontal="right"/>
    </xf>
    <xf numFmtId="172" fontId="8" fillId="0" borderId="7" xfId="0" applyNumberFormat="1" applyFont="1" applyFill="1" applyBorder="1" applyAlignment="1">
      <alignment horizontal="center" shrinkToFit="1"/>
    </xf>
    <xf numFmtId="172" fontId="8" fillId="0" borderId="8" xfId="0" applyNumberFormat="1" applyFont="1" applyFill="1" applyBorder="1" applyAlignment="1">
      <alignment horizontal="left" indent="1"/>
    </xf>
    <xf numFmtId="172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 wrapText="1" indent="1"/>
    </xf>
    <xf numFmtId="3" fontId="7" fillId="0" borderId="6" xfId="0" applyNumberFormat="1" applyFont="1" applyFill="1" applyBorder="1" applyAlignment="1">
      <alignment horizontal="center" shrinkToFit="1"/>
    </xf>
    <xf numFmtId="181" fontId="7" fillId="0" borderId="7" xfId="0" applyNumberFormat="1" applyFont="1" applyFill="1" applyBorder="1" applyAlignment="1">
      <alignment horizontal="right"/>
    </xf>
    <xf numFmtId="181" fontId="7" fillId="0" borderId="6" xfId="0" applyNumberFormat="1" applyFont="1" applyFill="1" applyBorder="1" applyAlignment="1">
      <alignment horizontal="right"/>
    </xf>
    <xf numFmtId="181" fontId="7" fillId="0" borderId="8" xfId="0" applyNumberFormat="1" applyFont="1" applyFill="1" applyBorder="1" applyAlignment="1">
      <alignment horizontal="right"/>
    </xf>
    <xf numFmtId="181" fontId="7" fillId="0" borderId="7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center" shrinkToFit="1"/>
    </xf>
    <xf numFmtId="3" fontId="8" fillId="0" borderId="8" xfId="0" applyNumberFormat="1" applyFont="1" applyFill="1" applyBorder="1" applyAlignment="1">
      <alignment horizontal="left" wrapText="1" indent="1"/>
    </xf>
    <xf numFmtId="3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7" fillId="0" borderId="6" xfId="0" applyFont="1" applyFill="1" applyBorder="1" applyAlignment="1">
      <alignment/>
    </xf>
    <xf numFmtId="181" fontId="7" fillId="0" borderId="7" xfId="0" applyNumberFormat="1" applyFont="1" applyFill="1" applyBorder="1" applyAlignment="1">
      <alignment horizontal="right" shrinkToFit="1"/>
    </xf>
    <xf numFmtId="181" fontId="7" fillId="0" borderId="6" xfId="0" applyNumberFormat="1" applyFont="1" applyFill="1" applyBorder="1" applyAlignment="1">
      <alignment horizontal="right" shrinkToFit="1"/>
    </xf>
    <xf numFmtId="181" fontId="7" fillId="0" borderId="8" xfId="0" applyNumberFormat="1" applyFont="1" applyFill="1" applyBorder="1" applyAlignment="1">
      <alignment horizontal="right" shrinkToFit="1"/>
    </xf>
    <xf numFmtId="181" fontId="7" fillId="0" borderId="7" xfId="0" applyNumberFormat="1" applyFont="1" applyFill="1" applyBorder="1" applyAlignment="1" applyProtection="1">
      <alignment shrinkToFit="1"/>
      <protection/>
    </xf>
    <xf numFmtId="0" fontId="8" fillId="0" borderId="8" xfId="0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left" indent="1"/>
    </xf>
    <xf numFmtId="3" fontId="7" fillId="0" borderId="6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 horizontal="left" indent="1"/>
    </xf>
    <xf numFmtId="3" fontId="7" fillId="0" borderId="7" xfId="0" applyNumberFormat="1" applyFont="1" applyFill="1" applyBorder="1" applyAlignment="1">
      <alignment horizontal="center" shrinkToFit="1"/>
    </xf>
    <xf numFmtId="172" fontId="7" fillId="0" borderId="7" xfId="0" applyNumberFormat="1" applyFont="1" applyFill="1" applyBorder="1" applyAlignment="1">
      <alignment horizontal="center" shrinkToFit="1"/>
    </xf>
    <xf numFmtId="180" fontId="7" fillId="0" borderId="11" xfId="0" applyNumberFormat="1" applyFont="1" applyFill="1" applyBorder="1" applyAlignment="1" applyProtection="1">
      <alignment/>
      <protection/>
    </xf>
    <xf numFmtId="180" fontId="7" fillId="0" borderId="12" xfId="0" applyNumberFormat="1" applyFont="1" applyFill="1" applyBorder="1" applyAlignment="1" applyProtection="1">
      <alignment/>
      <protection/>
    </xf>
    <xf numFmtId="180" fontId="7" fillId="0" borderId="8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14" fillId="0" borderId="7" xfId="0" applyNumberFormat="1" applyFont="1" applyFill="1" applyBorder="1" applyAlignment="1" applyProtection="1">
      <alignment/>
      <protection/>
    </xf>
    <xf numFmtId="172" fontId="8" fillId="0" borderId="8" xfId="0" applyNumberFormat="1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>
      <alignment horizontal="right"/>
    </xf>
    <xf numFmtId="180" fontId="0" fillId="0" borderId="6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 horizontal="center" wrapText="1"/>
    </xf>
    <xf numFmtId="180" fontId="7" fillId="0" borderId="9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 applyProtection="1">
      <alignment horizontal="right"/>
      <protection locked="0"/>
    </xf>
    <xf numFmtId="180" fontId="7" fillId="0" borderId="10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/>
    </xf>
    <xf numFmtId="180" fontId="7" fillId="0" borderId="6" xfId="0" applyNumberFormat="1" applyFont="1" applyFill="1" applyBorder="1" applyAlignment="1">
      <alignment/>
    </xf>
    <xf numFmtId="0" fontId="18" fillId="0" borderId="7" xfId="0" applyFont="1" applyFill="1" applyBorder="1" applyAlignment="1">
      <alignment horizontal="center" wrapText="1" shrinkToFit="1"/>
    </xf>
    <xf numFmtId="0" fontId="7" fillId="0" borderId="7" xfId="0" applyFont="1" applyFill="1" applyBorder="1" applyAlignment="1">
      <alignment horizontal="center"/>
    </xf>
    <xf numFmtId="181" fontId="7" fillId="0" borderId="9" xfId="0" applyNumberFormat="1" applyFont="1" applyFill="1" applyBorder="1" applyAlignment="1">
      <alignment horizontal="center"/>
    </xf>
    <xf numFmtId="181" fontId="7" fillId="0" borderId="9" xfId="0" applyNumberFormat="1" applyFont="1" applyFill="1" applyBorder="1" applyAlignment="1">
      <alignment horizontal="right"/>
    </xf>
    <xf numFmtId="181" fontId="7" fillId="0" borderId="11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/>
    </xf>
    <xf numFmtId="181" fontId="7" fillId="0" borderId="6" xfId="0" applyNumberFormat="1" applyFont="1" applyFill="1" applyBorder="1" applyAlignment="1">
      <alignment/>
    </xf>
    <xf numFmtId="180" fontId="7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shrinkToFit="1"/>
    </xf>
    <xf numFmtId="180" fontId="3" fillId="0" borderId="7" xfId="0" applyNumberFormat="1" applyFont="1" applyFill="1" applyBorder="1" applyAlignment="1">
      <alignment horizontal="right"/>
    </xf>
    <xf numFmtId="180" fontId="3" fillId="0" borderId="8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80" fontId="7" fillId="0" borderId="12" xfId="0" applyNumberFormat="1" applyFont="1" applyFill="1" applyBorder="1" applyAlignment="1">
      <alignment/>
    </xf>
    <xf numFmtId="180" fontId="7" fillId="0" borderId="7" xfId="0" applyNumberFormat="1" applyFont="1" applyFill="1" applyBorder="1" applyAlignment="1">
      <alignment/>
    </xf>
    <xf numFmtId="180" fontId="7" fillId="0" borderId="8" xfId="0" applyNumberFormat="1" applyFont="1" applyFill="1" applyBorder="1" applyAlignment="1">
      <alignment/>
    </xf>
    <xf numFmtId="180" fontId="7" fillId="0" borderId="6" xfId="0" applyNumberFormat="1" applyFont="1" applyFill="1" applyBorder="1" applyAlignment="1">
      <alignment/>
    </xf>
    <xf numFmtId="172" fontId="7" fillId="0" borderId="0" xfId="0" applyNumberFormat="1" applyFont="1" applyFill="1" applyAlignment="1">
      <alignment vertical="top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center" shrinkToFit="1"/>
    </xf>
    <xf numFmtId="172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180" fontId="7" fillId="0" borderId="12" xfId="0" applyNumberFormat="1" applyFont="1" applyFill="1" applyBorder="1" applyAlignment="1">
      <alignment/>
    </xf>
    <xf numFmtId="180" fontId="7" fillId="0" borderId="7" xfId="0" applyNumberFormat="1" applyFont="1" applyFill="1" applyBorder="1" applyAlignment="1">
      <alignment/>
    </xf>
    <xf numFmtId="180" fontId="7" fillId="0" borderId="8" xfId="0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 applyProtection="1">
      <alignment/>
      <protection locked="0"/>
    </xf>
    <xf numFmtId="182" fontId="7" fillId="0" borderId="9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/>
    </xf>
    <xf numFmtId="182" fontId="7" fillId="0" borderId="7" xfId="0" applyNumberFormat="1" applyFont="1" applyFill="1" applyBorder="1" applyAlignment="1">
      <alignment/>
    </xf>
    <xf numFmtId="182" fontId="7" fillId="0" borderId="8" xfId="0" applyNumberFormat="1" applyFont="1" applyFill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7" fillId="0" borderId="17" xfId="0" applyNumberFormat="1" applyFont="1" applyFill="1" applyBorder="1" applyAlignment="1">
      <alignment horizontal="right"/>
    </xf>
    <xf numFmtId="182" fontId="7" fillId="0" borderId="1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7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wrapText="1"/>
    </xf>
    <xf numFmtId="181" fontId="7" fillId="0" borderId="9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181" fontId="7" fillId="0" borderId="7" xfId="0" applyNumberFormat="1" applyFont="1" applyFill="1" applyBorder="1" applyAlignment="1">
      <alignment/>
    </xf>
    <xf numFmtId="181" fontId="7" fillId="0" borderId="8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181" fontId="7" fillId="0" borderId="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shrinkToFit="1"/>
    </xf>
    <xf numFmtId="3" fontId="7" fillId="0" borderId="9" xfId="0" applyNumberFormat="1" applyFont="1" applyFill="1" applyBorder="1" applyAlignment="1">
      <alignment shrinkToFit="1"/>
    </xf>
    <xf numFmtId="3" fontId="7" fillId="0" borderId="8" xfId="0" applyNumberFormat="1" applyFont="1" applyFill="1" applyBorder="1" applyAlignment="1">
      <alignment shrinkToFit="1"/>
    </xf>
    <xf numFmtId="3" fontId="7" fillId="0" borderId="0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left" wrapText="1" indent="1"/>
    </xf>
    <xf numFmtId="3" fontId="7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left" wrapText="1"/>
    </xf>
    <xf numFmtId="3" fontId="7" fillId="0" borderId="0" xfId="18" applyNumberFormat="1" applyFont="1" applyFill="1" applyBorder="1" applyAlignment="1">
      <alignment horizontal="left" indent="1"/>
    </xf>
    <xf numFmtId="3" fontId="7" fillId="0" borderId="0" xfId="18" applyNumberFormat="1" applyFont="1" applyFill="1" applyBorder="1" applyAlignment="1">
      <alignment/>
    </xf>
    <xf numFmtId="181" fontId="7" fillId="0" borderId="7" xfId="0" applyNumberFormat="1" applyFont="1" applyFill="1" applyBorder="1" applyAlignment="1">
      <alignment shrinkToFit="1"/>
    </xf>
    <xf numFmtId="181" fontId="7" fillId="0" borderId="8" xfId="0" applyNumberFormat="1" applyFont="1" applyFill="1" applyBorder="1" applyAlignment="1">
      <alignment shrinkToFit="1"/>
    </xf>
    <xf numFmtId="181" fontId="7" fillId="0" borderId="6" xfId="0" applyNumberFormat="1" applyFont="1" applyFill="1" applyBorder="1" applyAlignment="1">
      <alignment shrinkToFit="1"/>
    </xf>
    <xf numFmtId="3" fontId="8" fillId="0" borderId="6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 horizontal="left" indent="1"/>
    </xf>
    <xf numFmtId="181" fontId="7" fillId="0" borderId="0" xfId="0" applyNumberFormat="1" applyFont="1" applyFill="1" applyBorder="1" applyAlignment="1">
      <alignment shrinkToFit="1"/>
    </xf>
    <xf numFmtId="3" fontId="7" fillId="0" borderId="0" xfId="0" applyNumberFormat="1" applyFont="1" applyFill="1" applyBorder="1" applyAlignment="1">
      <alignment horizontal="left" indent="2"/>
    </xf>
    <xf numFmtId="0" fontId="7" fillId="0" borderId="7" xfId="0" applyFont="1" applyFill="1" applyBorder="1" applyAlignment="1">
      <alignment horizontal="center" shrinkToFit="1"/>
    </xf>
    <xf numFmtId="0" fontId="8" fillId="0" borderId="6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center" shrinkToFit="1"/>
    </xf>
    <xf numFmtId="173" fontId="7" fillId="0" borderId="0" xfId="0" applyNumberFormat="1" applyFont="1" applyFill="1" applyBorder="1" applyAlignment="1">
      <alignment shrinkToFit="1"/>
    </xf>
    <xf numFmtId="3" fontId="8" fillId="0" borderId="0" xfId="0" applyNumberFormat="1" applyFont="1" applyFill="1" applyBorder="1" applyAlignment="1">
      <alignment horizontal="center" shrinkToFit="1"/>
    </xf>
    <xf numFmtId="0" fontId="12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5" fillId="0" borderId="15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 indent="1"/>
    </xf>
    <xf numFmtId="181" fontId="7" fillId="0" borderId="0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3" fontId="18" fillId="0" borderId="7" xfId="0" applyNumberFormat="1" applyFont="1" applyFill="1" applyBorder="1" applyAlignment="1">
      <alignment horizontal="center" shrinkToFit="1"/>
    </xf>
    <xf numFmtId="181" fontId="7" fillId="0" borderId="0" xfId="0" applyNumberFormat="1" applyFont="1" applyFill="1" applyBorder="1" applyAlignment="1">
      <alignment/>
    </xf>
    <xf numFmtId="181" fontId="7" fillId="0" borderId="7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/>
    </xf>
    <xf numFmtId="181" fontId="7" fillId="0" borderId="12" xfId="0" applyNumberFormat="1" applyFont="1" applyFill="1" applyBorder="1" applyAlignment="1">
      <alignment horizontal="right"/>
    </xf>
    <xf numFmtId="181" fontId="7" fillId="0" borderId="8" xfId="0" applyNumberFormat="1" applyFont="1" applyFill="1" applyBorder="1" applyAlignment="1">
      <alignment/>
    </xf>
    <xf numFmtId="181" fontId="12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" fontId="7" fillId="0" borderId="6" xfId="0" applyNumberFormat="1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 shrinkToFit="1"/>
    </xf>
    <xf numFmtId="182" fontId="7" fillId="0" borderId="7" xfId="0" applyNumberFormat="1" applyFont="1" applyFill="1" applyBorder="1" applyAlignment="1">
      <alignment/>
    </xf>
    <xf numFmtId="182" fontId="7" fillId="0" borderId="8" xfId="0" applyNumberFormat="1" applyFont="1" applyFill="1" applyBorder="1" applyAlignment="1">
      <alignment/>
    </xf>
    <xf numFmtId="182" fontId="7" fillId="0" borderId="6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center" shrinkToFit="1"/>
    </xf>
    <xf numFmtId="182" fontId="12" fillId="0" borderId="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12" fillId="0" borderId="7" xfId="0" applyNumberFormat="1" applyFont="1" applyFill="1" applyBorder="1" applyAlignment="1">
      <alignment horizontal="right"/>
    </xf>
    <xf numFmtId="172" fontId="7" fillId="0" borderId="6" xfId="0" applyNumberFormat="1" applyFont="1" applyFill="1" applyBorder="1" applyAlignment="1">
      <alignment horizontal="left" indent="2"/>
    </xf>
    <xf numFmtId="3" fontId="8" fillId="0" borderId="7" xfId="0" applyNumberFormat="1" applyFont="1" applyFill="1" applyBorder="1" applyAlignment="1">
      <alignment horizontal="center" wrapText="1"/>
    </xf>
    <xf numFmtId="174" fontId="3" fillId="0" borderId="7" xfId="0" applyNumberFormat="1" applyFont="1" applyFill="1" applyBorder="1" applyAlignment="1">
      <alignment/>
    </xf>
    <xf numFmtId="174" fontId="3" fillId="0" borderId="8" xfId="0" applyNumberFormat="1" applyFont="1" applyFill="1" applyBorder="1" applyAlignment="1">
      <alignment/>
    </xf>
    <xf numFmtId="174" fontId="3" fillId="0" borderId="6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180" fontId="7" fillId="0" borderId="6" xfId="0" applyNumberFormat="1" applyFont="1" applyFill="1" applyBorder="1" applyAlignment="1">
      <alignment/>
    </xf>
    <xf numFmtId="181" fontId="7" fillId="0" borderId="6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1"/>
    </xf>
    <xf numFmtId="180" fontId="7" fillId="0" borderId="8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7" fillId="0" borderId="7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 horizontal="center" wrapText="1" shrinkToFit="1"/>
    </xf>
    <xf numFmtId="3" fontId="8" fillId="0" borderId="8" xfId="0" applyNumberFormat="1" applyFont="1" applyFill="1" applyBorder="1" applyAlignment="1">
      <alignment horizontal="left" indent="2"/>
    </xf>
    <xf numFmtId="3" fontId="8" fillId="0" borderId="0" xfId="0" applyNumberFormat="1" applyFont="1" applyFill="1" applyBorder="1" applyAlignment="1">
      <alignment horizontal="left" indent="2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7" fillId="0" borderId="11" xfId="0" applyFont="1" applyFill="1" applyBorder="1" applyAlignment="1">
      <alignment horizontal="center"/>
    </xf>
    <xf numFmtId="183" fontId="7" fillId="0" borderId="7" xfId="0" applyNumberFormat="1" applyFont="1" applyFill="1" applyBorder="1" applyAlignment="1">
      <alignment/>
    </xf>
    <xf numFmtId="183" fontId="7" fillId="0" borderId="8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183" fontId="7" fillId="0" borderId="9" xfId="0" applyNumberFormat="1" applyFont="1" applyFill="1" applyBorder="1" applyAlignment="1">
      <alignment/>
    </xf>
    <xf numFmtId="183" fontId="7" fillId="0" borderId="9" xfId="0" applyNumberFormat="1" applyFont="1" applyFill="1" applyBorder="1" applyAlignment="1">
      <alignment horizontal="right"/>
    </xf>
    <xf numFmtId="183" fontId="7" fillId="0" borderId="9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shrinkToFit="1"/>
    </xf>
    <xf numFmtId="0" fontId="24" fillId="0" borderId="7" xfId="0" applyFont="1" applyFill="1" applyBorder="1" applyAlignment="1">
      <alignment horizontal="center" shrinkToFit="1"/>
    </xf>
    <xf numFmtId="0" fontId="24" fillId="0" borderId="7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5" fillId="0" borderId="6" xfId="0" applyFont="1" applyFill="1" applyBorder="1" applyAlignment="1">
      <alignment horizontal="center"/>
    </xf>
    <xf numFmtId="180" fontId="7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 indent="1"/>
    </xf>
    <xf numFmtId="181" fontId="14" fillId="0" borderId="10" xfId="0" applyNumberFormat="1" applyFont="1" applyFill="1" applyBorder="1" applyAlignment="1">
      <alignment/>
    </xf>
    <xf numFmtId="181" fontId="14" fillId="0" borderId="9" xfId="0" applyNumberFormat="1" applyFont="1" applyFill="1" applyBorder="1" applyAlignment="1">
      <alignment/>
    </xf>
    <xf numFmtId="181" fontId="14" fillId="0" borderId="12" xfId="0" applyNumberFormat="1" applyFont="1" applyFill="1" applyBorder="1" applyAlignment="1">
      <alignment/>
    </xf>
    <xf numFmtId="181" fontId="14" fillId="0" borderId="11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80" fontId="14" fillId="0" borderId="11" xfId="0" applyNumberFormat="1" applyFont="1" applyFill="1" applyBorder="1" applyAlignment="1">
      <alignment/>
    </xf>
    <xf numFmtId="180" fontId="14" fillId="0" borderId="10" xfId="0" applyNumberFormat="1" applyFont="1" applyFill="1" applyBorder="1" applyAlignment="1">
      <alignment/>
    </xf>
    <xf numFmtId="180" fontId="14" fillId="0" borderId="12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shrinkToFit="1"/>
    </xf>
    <xf numFmtId="0" fontId="7" fillId="0" borderId="0" xfId="0" applyFont="1" applyFill="1" applyBorder="1" applyAlignment="1" applyProtection="1">
      <alignment horizontal="left" indent="1"/>
      <protection locked="0"/>
    </xf>
    <xf numFmtId="0" fontId="7" fillId="0" borderId="12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181" fontId="7" fillId="0" borderId="11" xfId="0" applyNumberFormat="1" applyFont="1" applyFill="1" applyBorder="1" applyAlignment="1">
      <alignment horizontal="right"/>
    </xf>
    <xf numFmtId="181" fontId="7" fillId="0" borderId="7" xfId="0" applyNumberFormat="1" applyFont="1" applyFill="1" applyBorder="1" applyAlignment="1">
      <alignment horizontal="right"/>
    </xf>
    <xf numFmtId="181" fontId="7" fillId="0" borderId="8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181" fontId="7" fillId="0" borderId="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horizontal="left" wrapText="1" indent="1"/>
      <protection locked="0"/>
    </xf>
    <xf numFmtId="172" fontId="8" fillId="0" borderId="0" xfId="0" applyNumberFormat="1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indent="1"/>
    </xf>
    <xf numFmtId="0" fontId="6" fillId="0" borderId="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1" fontId="7" fillId="0" borderId="7" xfId="0" applyNumberFormat="1" applyFont="1" applyFill="1" applyBorder="1" applyAlignment="1" applyProtection="1">
      <alignment horizontal="right"/>
      <protection locked="0"/>
    </xf>
    <xf numFmtId="181" fontId="7" fillId="0" borderId="11" xfId="0" applyNumberFormat="1" applyFont="1" applyFill="1" applyBorder="1" applyAlignment="1">
      <alignment shrinkToFit="1"/>
    </xf>
    <xf numFmtId="181" fontId="7" fillId="0" borderId="0" xfId="0" applyNumberFormat="1" applyFont="1" applyFill="1" applyBorder="1" applyAlignment="1">
      <alignment shrinkToFit="1"/>
    </xf>
    <xf numFmtId="181" fontId="7" fillId="0" borderId="12" xfId="0" applyNumberFormat="1" applyFont="1" applyFill="1" applyBorder="1" applyAlignment="1">
      <alignment shrinkToFit="1"/>
    </xf>
    <xf numFmtId="181" fontId="3" fillId="0" borderId="7" xfId="0" applyNumberFormat="1" applyFont="1" applyFill="1" applyBorder="1" applyAlignment="1">
      <alignment/>
    </xf>
    <xf numFmtId="181" fontId="3" fillId="0" borderId="6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8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2"/>
    </xf>
    <xf numFmtId="181" fontId="7" fillId="0" borderId="11" xfId="20" applyNumberFormat="1" applyFont="1" applyFill="1" applyBorder="1" applyAlignment="1" applyProtection="1">
      <alignment/>
      <protection/>
    </xf>
    <xf numFmtId="181" fontId="7" fillId="0" borderId="7" xfId="2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2"/>
      <protection locked="0"/>
    </xf>
    <xf numFmtId="181" fontId="7" fillId="0" borderId="7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1" fontId="7" fillId="0" borderId="8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181" fontId="7" fillId="0" borderId="12" xfId="0" applyNumberFormat="1" applyFont="1" applyFill="1" applyBorder="1" applyAlignment="1">
      <alignment/>
    </xf>
    <xf numFmtId="181" fontId="7" fillId="0" borderId="8" xfId="0" applyNumberFormat="1" applyFont="1" applyFill="1" applyBorder="1" applyAlignment="1" applyProtection="1">
      <alignment/>
      <protection/>
    </xf>
    <xf numFmtId="181" fontId="7" fillId="0" borderId="7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>
      <alignment vertical="top"/>
    </xf>
    <xf numFmtId="180" fontId="7" fillId="0" borderId="0" xfId="0" applyNumberFormat="1" applyFont="1" applyFill="1" applyBorder="1" applyAlignment="1">
      <alignment/>
    </xf>
    <xf numFmtId="172" fontId="7" fillId="0" borderId="7" xfId="0" applyNumberFormat="1" applyFont="1" applyFill="1" applyBorder="1" applyAlignment="1">
      <alignment horizontal="center" wrapText="1"/>
    </xf>
    <xf numFmtId="172" fontId="8" fillId="0" borderId="6" xfId="0" applyNumberFormat="1" applyFont="1" applyFill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 shrinkToFit="1"/>
    </xf>
    <xf numFmtId="182" fontId="7" fillId="0" borderId="0" xfId="0" applyNumberFormat="1" applyFont="1" applyFill="1" applyBorder="1" applyAlignment="1">
      <alignment/>
    </xf>
    <xf numFmtId="182" fontId="7" fillId="0" borderId="6" xfId="0" applyNumberFormat="1" applyFont="1" applyFill="1" applyBorder="1" applyAlignment="1">
      <alignment/>
    </xf>
    <xf numFmtId="2" fontId="8" fillId="0" borderId="6" xfId="0" applyNumberFormat="1" applyFont="1" applyFill="1" applyBorder="1" applyAlignment="1">
      <alignment horizontal="center"/>
    </xf>
    <xf numFmtId="181" fontId="7" fillId="0" borderId="7" xfId="0" applyNumberFormat="1" applyFont="1" applyFill="1" applyBorder="1" applyAlignment="1">
      <alignment horizontal="center"/>
    </xf>
    <xf numFmtId="181" fontId="7" fillId="0" borderId="6" xfId="0" applyNumberFormat="1" applyFont="1" applyFill="1" applyBorder="1" applyAlignment="1">
      <alignment/>
    </xf>
    <xf numFmtId="3" fontId="30" fillId="0" borderId="7" xfId="0" applyNumberFormat="1" applyFont="1" applyFill="1" applyBorder="1" applyAlignment="1">
      <alignment horizontal="center" shrinkToFi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left" indent="2"/>
    </xf>
    <xf numFmtId="3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wrapText="1" indent="2"/>
    </xf>
    <xf numFmtId="3" fontId="8" fillId="0" borderId="0" xfId="0" applyNumberFormat="1" applyFont="1" applyFill="1" applyBorder="1" applyAlignment="1">
      <alignment horizontal="left" indent="3"/>
    </xf>
    <xf numFmtId="3" fontId="7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center" shrinkToFit="1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left" indent="2"/>
    </xf>
    <xf numFmtId="4" fontId="8" fillId="0" borderId="0" xfId="0" applyNumberFormat="1" applyFont="1" applyFill="1" applyBorder="1" applyAlignment="1">
      <alignment horizontal="left" indent="2"/>
    </xf>
    <xf numFmtId="172" fontId="8" fillId="0" borderId="0" xfId="0" applyNumberFormat="1" applyFont="1" applyFill="1" applyBorder="1" applyAlignment="1">
      <alignment horizontal="left" indent="2"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 indent="4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left" indent="2" shrinkToFit="1"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indent="5"/>
    </xf>
    <xf numFmtId="3" fontId="7" fillId="0" borderId="0" xfId="0" applyNumberFormat="1" applyFont="1" applyFill="1" applyBorder="1" applyAlignment="1">
      <alignment horizontal="left" indent="3"/>
    </xf>
    <xf numFmtId="3" fontId="8" fillId="0" borderId="0" xfId="0" applyNumberFormat="1" applyFont="1" applyFill="1" applyBorder="1" applyAlignment="1">
      <alignment horizontal="left" indent="8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horizontal="right" vertical="top" wrapText="1"/>
      <protection locked="0"/>
    </xf>
    <xf numFmtId="0" fontId="28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right" vertical="top"/>
      <protection locked="0"/>
    </xf>
    <xf numFmtId="3" fontId="13" fillId="0" borderId="0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 wrapText="1"/>
    </xf>
    <xf numFmtId="3" fontId="28" fillId="0" borderId="0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Alignment="1">
      <alignment/>
    </xf>
    <xf numFmtId="2" fontId="7" fillId="0" borderId="6" xfId="0" applyNumberFormat="1" applyFont="1" applyFill="1" applyBorder="1" applyAlignment="1">
      <alignment horizontal="left" wrapText="1" indent="1"/>
    </xf>
    <xf numFmtId="3" fontId="7" fillId="0" borderId="0" xfId="0" applyNumberFormat="1" applyFont="1" applyFill="1" applyBorder="1" applyAlignment="1">
      <alignment horizontal="left" indent="1"/>
    </xf>
    <xf numFmtId="3" fontId="7" fillId="0" borderId="6" xfId="0" applyNumberFormat="1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 horizontal="left" vertical="top"/>
    </xf>
    <xf numFmtId="172" fontId="13" fillId="0" borderId="0" xfId="0" applyNumberFormat="1" applyFont="1" applyFill="1" applyBorder="1" applyAlignment="1">
      <alignment vertical="top" wrapText="1"/>
    </xf>
    <xf numFmtId="172" fontId="12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left" indent="1" shrinkToFit="1"/>
    </xf>
    <xf numFmtId="3" fontId="7" fillId="0" borderId="6" xfId="0" applyNumberFormat="1" applyFont="1" applyFill="1" applyBorder="1" applyAlignment="1">
      <alignment horizontal="left" indent="1" shrinkToFit="1"/>
    </xf>
    <xf numFmtId="3" fontId="7" fillId="0" borderId="0" xfId="0" applyNumberFormat="1" applyFont="1" applyFill="1" applyBorder="1" applyAlignment="1">
      <alignment horizontal="left" wrapText="1" indent="1"/>
    </xf>
    <xf numFmtId="3" fontId="7" fillId="0" borderId="6" xfId="0" applyNumberFormat="1" applyFont="1" applyFill="1" applyBorder="1" applyAlignment="1">
      <alignment horizontal="left" wrapText="1" indent="1"/>
    </xf>
    <xf numFmtId="172" fontId="7" fillId="0" borderId="0" xfId="0" applyNumberFormat="1" applyFont="1" applyFill="1" applyBorder="1" applyAlignment="1">
      <alignment horizontal="left" wrapText="1" indent="1"/>
    </xf>
    <xf numFmtId="172" fontId="7" fillId="0" borderId="6" xfId="0" applyNumberFormat="1" applyFont="1" applyFill="1" applyBorder="1" applyAlignment="1">
      <alignment horizontal="left" wrapText="1" indent="1"/>
    </xf>
    <xf numFmtId="2" fontId="7" fillId="0" borderId="0" xfId="0" applyNumberFormat="1" applyFont="1" applyFill="1" applyBorder="1" applyAlignment="1">
      <alignment horizontal="left" wrapText="1" indent="1"/>
    </xf>
    <xf numFmtId="0" fontId="33" fillId="0" borderId="0" xfId="0" applyFont="1" applyFill="1" applyAlignment="1">
      <alignment/>
    </xf>
    <xf numFmtId="0" fontId="1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27" fillId="0" borderId="0" xfId="0" applyNumberFormat="1" applyFont="1" applyFill="1" applyBorder="1" applyAlignment="1" applyProtection="1">
      <alignment wrapText="1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 applyProtection="1">
      <alignment vertical="top" wrapText="1"/>
      <protection locked="0"/>
    </xf>
    <xf numFmtId="3" fontId="13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horizontal="left" wrapText="1" indent="1"/>
    </xf>
    <xf numFmtId="0" fontId="0" fillId="0" borderId="10" xfId="0" applyBorder="1" applyAlignment="1">
      <alignment wrapText="1"/>
    </xf>
    <xf numFmtId="0" fontId="14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0" fontId="0" fillId="0" borderId="6" xfId="0" applyBorder="1" applyAlignment="1">
      <alignment/>
    </xf>
    <xf numFmtId="172" fontId="7" fillId="0" borderId="0" xfId="0" applyNumberFormat="1" applyFont="1" applyFill="1" applyBorder="1" applyAlignment="1">
      <alignment horizontal="left" wrapText="1" indent="2"/>
    </xf>
    <xf numFmtId="0" fontId="0" fillId="0" borderId="6" xfId="0" applyBorder="1" applyAlignment="1">
      <alignment wrapText="1"/>
    </xf>
    <xf numFmtId="0" fontId="7" fillId="0" borderId="0" xfId="0" applyFont="1" applyFill="1" applyBorder="1" applyAlignment="1" applyProtection="1">
      <alignment horizontal="left" wrapText="1" indent="1"/>
      <protection locked="0"/>
    </xf>
    <xf numFmtId="172" fontId="7" fillId="0" borderId="0" xfId="0" applyNumberFormat="1" applyFont="1" applyFill="1" applyBorder="1" applyAlignment="1">
      <alignment horizontal="left" indent="2"/>
    </xf>
    <xf numFmtId="0" fontId="7" fillId="0" borderId="6" xfId="0" applyFont="1" applyFill="1" applyBorder="1" applyAlignment="1">
      <alignment horizontal="left" indent="2"/>
    </xf>
    <xf numFmtId="0" fontId="7" fillId="0" borderId="0" xfId="0" applyFont="1" applyFill="1" applyBorder="1" applyAlignment="1" applyProtection="1">
      <alignment horizontal="left" wrapText="1" indent="1"/>
      <protection locked="0"/>
    </xf>
    <xf numFmtId="0" fontId="7" fillId="0" borderId="0" xfId="0" applyFont="1" applyFill="1" applyBorder="1" applyAlignment="1">
      <alignment horizontal="left" wrapText="1" indent="1"/>
    </xf>
    <xf numFmtId="0" fontId="7" fillId="0" borderId="6" xfId="0" applyFont="1" applyFill="1" applyBorder="1" applyAlignment="1">
      <alignment horizontal="left" wrapText="1" indent="1"/>
    </xf>
    <xf numFmtId="172" fontId="7" fillId="0" borderId="0" xfId="0" applyNumberFormat="1" applyFont="1" applyFill="1" applyBorder="1" applyAlignment="1">
      <alignment horizontal="left" indent="1"/>
    </xf>
    <xf numFmtId="172" fontId="7" fillId="0" borderId="6" xfId="0" applyNumberFormat="1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wrapText="1" indent="2"/>
    </xf>
    <xf numFmtId="3" fontId="7" fillId="0" borderId="0" xfId="0" applyNumberFormat="1" applyFont="1" applyFill="1" applyBorder="1" applyAlignment="1">
      <alignment horizontal="left" indent="2"/>
    </xf>
    <xf numFmtId="3" fontId="7" fillId="0" borderId="0" xfId="18" applyNumberFormat="1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6" xfId="0" applyFont="1" applyFill="1" applyBorder="1" applyAlignment="1">
      <alignment horizontal="left" indent="1"/>
    </xf>
    <xf numFmtId="3" fontId="7" fillId="0" borderId="6" xfId="0" applyNumberFormat="1" applyFont="1" applyFill="1" applyBorder="1" applyAlignment="1">
      <alignment horizontal="left" indent="2"/>
    </xf>
    <xf numFmtId="4" fontId="7" fillId="0" borderId="0" xfId="0" applyNumberFormat="1" applyFont="1" applyFill="1" applyBorder="1" applyAlignment="1">
      <alignment horizontal="left" wrapText="1" indent="2"/>
    </xf>
    <xf numFmtId="4" fontId="7" fillId="0" borderId="6" xfId="0" applyNumberFormat="1" applyFont="1" applyFill="1" applyBorder="1" applyAlignment="1">
      <alignment horizontal="left" wrapText="1" indent="2"/>
    </xf>
    <xf numFmtId="172" fontId="7" fillId="0" borderId="6" xfId="0" applyNumberFormat="1" applyFont="1" applyFill="1" applyBorder="1" applyAlignment="1">
      <alignment horizontal="left" wrapText="1" indent="2"/>
    </xf>
    <xf numFmtId="0" fontId="0" fillId="0" borderId="3" xfId="0" applyBorder="1" applyAlignment="1">
      <alignment/>
    </xf>
    <xf numFmtId="0" fontId="3" fillId="0" borderId="16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9" customWidth="1"/>
    <col min="2" max="2" width="14.625" style="9" customWidth="1"/>
    <col min="3" max="3" width="9.25390625" style="125" customWidth="1"/>
    <col min="4" max="4" width="8.00390625" style="124" customWidth="1"/>
    <col min="5" max="7" width="8.00390625" style="126" customWidth="1"/>
    <col min="8" max="15" width="8.00390625" style="124" customWidth="1"/>
    <col min="16" max="16" width="9.75390625" style="127" customWidth="1"/>
    <col min="17" max="17" width="27.75390625" style="129" customWidth="1"/>
    <col min="18" max="16384" width="9.25390625" style="9" customWidth="1"/>
  </cols>
  <sheetData>
    <row r="1" ht="12.75">
      <c r="A1" s="429" t="s">
        <v>581</v>
      </c>
    </row>
    <row r="3" spans="1:17" s="1" customFormat="1" ht="12.75">
      <c r="A3" s="2" t="s">
        <v>0</v>
      </c>
      <c r="B3" s="2"/>
      <c r="C3" s="357"/>
      <c r="D3" s="2"/>
      <c r="E3" s="2"/>
      <c r="F3" s="3"/>
      <c r="G3" s="3"/>
      <c r="H3" s="2"/>
      <c r="I3" s="2"/>
      <c r="J3" s="2"/>
      <c r="K3" s="2"/>
      <c r="L3" s="2"/>
      <c r="M3" s="2"/>
      <c r="N3" s="473" t="s">
        <v>1</v>
      </c>
      <c r="O3" s="474"/>
      <c r="P3" s="474"/>
      <c r="Q3" s="474"/>
    </row>
    <row r="4" spans="1:17" ht="12" customHeight="1" thickBot="1">
      <c r="A4" s="4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8"/>
    </row>
    <row r="5" spans="1:17" s="17" customFormat="1" ht="23.25" thickBot="1">
      <c r="A5" s="460" t="s">
        <v>2</v>
      </c>
      <c r="B5" s="461"/>
      <c r="C5" s="12" t="s">
        <v>3</v>
      </c>
      <c r="D5" s="13">
        <v>1993</v>
      </c>
      <c r="E5" s="13">
        <v>1995</v>
      </c>
      <c r="F5" s="13">
        <v>1998</v>
      </c>
      <c r="G5" s="11">
        <v>1999</v>
      </c>
      <c r="H5" s="13">
        <v>2000</v>
      </c>
      <c r="I5" s="14">
        <v>2001</v>
      </c>
      <c r="J5" s="11">
        <v>2002</v>
      </c>
      <c r="K5" s="13">
        <v>2003</v>
      </c>
      <c r="L5" s="13">
        <v>2004</v>
      </c>
      <c r="M5" s="13">
        <v>2005</v>
      </c>
      <c r="N5" s="13">
        <v>2006</v>
      </c>
      <c r="O5" s="13">
        <v>2007</v>
      </c>
      <c r="P5" s="15" t="s">
        <v>4</v>
      </c>
      <c r="Q5" s="16" t="s">
        <v>5</v>
      </c>
    </row>
    <row r="6" spans="1:17" s="26" customFormat="1" ht="18.75" customHeight="1">
      <c r="A6" s="18" t="s">
        <v>6</v>
      </c>
      <c r="B6" s="19"/>
      <c r="C6" s="20"/>
      <c r="D6" s="21"/>
      <c r="E6" s="21"/>
      <c r="F6" s="22"/>
      <c r="G6" s="21"/>
      <c r="H6" s="21"/>
      <c r="I6" s="22"/>
      <c r="J6" s="23"/>
      <c r="K6" s="21"/>
      <c r="L6" s="21"/>
      <c r="M6" s="21"/>
      <c r="N6" s="23"/>
      <c r="O6" s="23"/>
      <c r="P6" s="24"/>
      <c r="Q6" s="25" t="s">
        <v>7</v>
      </c>
    </row>
    <row r="7" spans="1:17" s="34" customFormat="1" ht="23.25" customHeight="1">
      <c r="A7" s="456" t="s">
        <v>8</v>
      </c>
      <c r="B7" s="457"/>
      <c r="C7" s="27"/>
      <c r="D7" s="28"/>
      <c r="E7" s="28"/>
      <c r="F7" s="28"/>
      <c r="G7" s="29"/>
      <c r="H7" s="28"/>
      <c r="I7" s="30"/>
      <c r="J7" s="29"/>
      <c r="K7" s="28"/>
      <c r="L7" s="28"/>
      <c r="M7" s="28"/>
      <c r="N7" s="28"/>
      <c r="O7" s="28"/>
      <c r="P7" s="31"/>
      <c r="Q7" s="32" t="s">
        <v>9</v>
      </c>
    </row>
    <row r="8" spans="1:17" s="45" customFormat="1" ht="14.25" customHeight="1">
      <c r="A8" s="35" t="s">
        <v>10</v>
      </c>
      <c r="B8" s="36"/>
      <c r="C8" s="37" t="s">
        <v>11</v>
      </c>
      <c r="D8" s="38">
        <v>441.3</v>
      </c>
      <c r="E8" s="38">
        <v>194.3</v>
      </c>
      <c r="F8" s="39">
        <v>75.7</v>
      </c>
      <c r="G8" s="38">
        <v>57.8</v>
      </c>
      <c r="H8" s="40">
        <v>38.6</v>
      </c>
      <c r="I8" s="41">
        <v>38.4</v>
      </c>
      <c r="J8" s="40">
        <v>37.8</v>
      </c>
      <c r="K8" s="42">
        <v>39.2</v>
      </c>
      <c r="L8" s="42">
        <v>34.6</v>
      </c>
      <c r="M8" s="42">
        <v>33.9</v>
      </c>
      <c r="N8" s="40">
        <v>33.2</v>
      </c>
      <c r="O8" s="43" t="s">
        <v>12</v>
      </c>
      <c r="P8" s="44" t="s">
        <v>13</v>
      </c>
      <c r="Q8" s="360" t="s">
        <v>14</v>
      </c>
    </row>
    <row r="9" spans="1:17" s="45" customFormat="1" ht="14.25" customHeight="1">
      <c r="A9" s="35" t="s">
        <v>86</v>
      </c>
      <c r="B9" s="36"/>
      <c r="C9" s="37" t="s">
        <v>11</v>
      </c>
      <c r="D9" s="38">
        <v>1418.7</v>
      </c>
      <c r="E9" s="38">
        <v>1083.6</v>
      </c>
      <c r="F9" s="39">
        <v>432</v>
      </c>
      <c r="G9" s="38">
        <v>261.7</v>
      </c>
      <c r="H9" s="40">
        <v>222.3</v>
      </c>
      <c r="I9" s="41">
        <v>224.8</v>
      </c>
      <c r="J9" s="39">
        <v>225.8</v>
      </c>
      <c r="K9" s="42">
        <v>219.9</v>
      </c>
      <c r="L9" s="42">
        <v>216.4</v>
      </c>
      <c r="M9" s="42">
        <v>216.8</v>
      </c>
      <c r="N9" s="40">
        <v>210.2</v>
      </c>
      <c r="O9" s="43" t="s">
        <v>12</v>
      </c>
      <c r="P9" s="44" t="s">
        <v>13</v>
      </c>
      <c r="Q9" s="360" t="s">
        <v>87</v>
      </c>
    </row>
    <row r="10" spans="1:17" s="45" customFormat="1" ht="14.25" customHeight="1">
      <c r="A10" s="35" t="s">
        <v>88</v>
      </c>
      <c r="B10" s="36"/>
      <c r="C10" s="37" t="s">
        <v>11</v>
      </c>
      <c r="D10" s="38">
        <v>364.1</v>
      </c>
      <c r="E10" s="38">
        <v>219</v>
      </c>
      <c r="F10" s="39">
        <v>164.2</v>
      </c>
      <c r="G10" s="38">
        <v>155.8</v>
      </c>
      <c r="H10" s="40">
        <v>153.7</v>
      </c>
      <c r="I10" s="41">
        <v>160.5</v>
      </c>
      <c r="J10" s="39">
        <v>159.1</v>
      </c>
      <c r="K10" s="42">
        <v>158.3</v>
      </c>
      <c r="L10" s="42">
        <v>158.2</v>
      </c>
      <c r="M10" s="42">
        <v>154.2</v>
      </c>
      <c r="N10" s="40">
        <v>153.3</v>
      </c>
      <c r="O10" s="43" t="s">
        <v>12</v>
      </c>
      <c r="P10" s="44" t="s">
        <v>13</v>
      </c>
      <c r="Q10" s="360" t="s">
        <v>89</v>
      </c>
    </row>
    <row r="11" spans="1:17" s="45" customFormat="1" ht="14.25" customHeight="1">
      <c r="A11" s="35" t="s">
        <v>15</v>
      </c>
      <c r="B11" s="36"/>
      <c r="C11" s="37" t="s">
        <v>11</v>
      </c>
      <c r="D11" s="38">
        <v>756.2</v>
      </c>
      <c r="E11" s="38">
        <v>607.6</v>
      </c>
      <c r="F11" s="39">
        <v>397.9</v>
      </c>
      <c r="G11" s="38">
        <v>353</v>
      </c>
      <c r="H11" s="40">
        <v>240.6</v>
      </c>
      <c r="I11" s="41">
        <v>240.5</v>
      </c>
      <c r="J11" s="39">
        <v>246.2</v>
      </c>
      <c r="K11" s="42">
        <v>256.7</v>
      </c>
      <c r="L11" s="42">
        <v>256.9</v>
      </c>
      <c r="M11" s="42">
        <v>241.2</v>
      </c>
      <c r="N11" s="40">
        <v>238.8</v>
      </c>
      <c r="O11" s="43" t="s">
        <v>12</v>
      </c>
      <c r="P11" s="44" t="s">
        <v>13</v>
      </c>
      <c r="Q11" s="360" t="s">
        <v>16</v>
      </c>
    </row>
    <row r="12" spans="1:17" s="53" customFormat="1" ht="14.25" customHeight="1">
      <c r="A12" s="46" t="s">
        <v>17</v>
      </c>
      <c r="B12" s="36"/>
      <c r="C12" s="47" t="s">
        <v>18</v>
      </c>
      <c r="D12" s="48">
        <v>78.9</v>
      </c>
      <c r="E12" s="48">
        <v>89.5</v>
      </c>
      <c r="F12" s="48">
        <v>91.3</v>
      </c>
      <c r="G12" s="49">
        <v>95</v>
      </c>
      <c r="H12" s="48">
        <v>94.8</v>
      </c>
      <c r="I12" s="50">
        <v>95.5</v>
      </c>
      <c r="J12" s="49">
        <v>92.6</v>
      </c>
      <c r="K12" s="48">
        <v>94.5</v>
      </c>
      <c r="L12" s="48">
        <v>94.4</v>
      </c>
      <c r="M12" s="48">
        <v>94.6</v>
      </c>
      <c r="N12" s="48">
        <v>94.1</v>
      </c>
      <c r="O12" s="48">
        <v>95.8</v>
      </c>
      <c r="P12" s="51" t="s">
        <v>18</v>
      </c>
      <c r="Q12" s="52" t="s">
        <v>19</v>
      </c>
    </row>
    <row r="13" spans="1:17" s="63" customFormat="1" ht="23.25" customHeight="1">
      <c r="A13" s="424" t="s">
        <v>20</v>
      </c>
      <c r="B13" s="425"/>
      <c r="C13" s="55" t="s">
        <v>21</v>
      </c>
      <c r="D13" s="56">
        <v>19890</v>
      </c>
      <c r="E13" s="56">
        <v>32252</v>
      </c>
      <c r="F13" s="56">
        <v>35160</v>
      </c>
      <c r="G13" s="57">
        <v>28956</v>
      </c>
      <c r="H13" s="56">
        <v>21400</v>
      </c>
      <c r="I13" s="58">
        <v>19892</v>
      </c>
      <c r="J13" s="57">
        <v>14919</v>
      </c>
      <c r="K13" s="56">
        <v>19383</v>
      </c>
      <c r="L13" s="59">
        <v>20208</v>
      </c>
      <c r="M13" s="56">
        <v>18248</v>
      </c>
      <c r="N13" s="60">
        <v>22470</v>
      </c>
      <c r="O13" s="43" t="s">
        <v>12</v>
      </c>
      <c r="P13" s="61" t="s">
        <v>22</v>
      </c>
      <c r="Q13" s="62" t="s">
        <v>23</v>
      </c>
    </row>
    <row r="14" spans="1:17" s="67" customFormat="1" ht="18.75" customHeight="1">
      <c r="A14" s="64" t="s">
        <v>24</v>
      </c>
      <c r="B14" s="18"/>
      <c r="C14" s="20"/>
      <c r="D14" s="19"/>
      <c r="E14" s="19"/>
      <c r="F14" s="19"/>
      <c r="G14" s="18"/>
      <c r="H14" s="19"/>
      <c r="I14" s="65"/>
      <c r="J14" s="18"/>
      <c r="K14" s="19"/>
      <c r="L14" s="19"/>
      <c r="M14" s="19"/>
      <c r="N14" s="19"/>
      <c r="O14" s="19"/>
      <c r="P14" s="24"/>
      <c r="Q14" s="66" t="s">
        <v>25</v>
      </c>
    </row>
    <row r="15" spans="1:17" s="75" customFormat="1" ht="14.25" customHeight="1">
      <c r="A15" s="68" t="s">
        <v>26</v>
      </c>
      <c r="B15" s="69"/>
      <c r="C15" s="27" t="s">
        <v>27</v>
      </c>
      <c r="D15" s="70">
        <v>10325697</v>
      </c>
      <c r="E15" s="70">
        <v>10333161</v>
      </c>
      <c r="F15" s="70">
        <v>10299125</v>
      </c>
      <c r="G15" s="71">
        <v>10289621</v>
      </c>
      <c r="H15" s="70">
        <v>10278098</v>
      </c>
      <c r="I15" s="72">
        <v>10295317</v>
      </c>
      <c r="J15" s="71">
        <v>10206436</v>
      </c>
      <c r="K15" s="70">
        <v>10203269</v>
      </c>
      <c r="L15" s="70">
        <v>10211455</v>
      </c>
      <c r="M15" s="70">
        <v>10220577</v>
      </c>
      <c r="N15" s="73">
        <v>10251079</v>
      </c>
      <c r="O15" s="73">
        <v>10287189</v>
      </c>
      <c r="P15" s="31" t="s">
        <v>28</v>
      </c>
      <c r="Q15" s="74" t="s">
        <v>29</v>
      </c>
    </row>
    <row r="16" spans="1:17" s="75" customFormat="1" ht="11.25">
      <c r="A16" s="68" t="s">
        <v>30</v>
      </c>
      <c r="B16" s="69"/>
      <c r="C16" s="27" t="s">
        <v>27</v>
      </c>
      <c r="D16" s="70">
        <v>5312284</v>
      </c>
      <c r="E16" s="70">
        <v>5312697</v>
      </c>
      <c r="F16" s="70">
        <v>5290395</v>
      </c>
      <c r="G16" s="71">
        <v>5284186</v>
      </c>
      <c r="H16" s="70">
        <v>5277036</v>
      </c>
      <c r="I16" s="72">
        <v>5275435</v>
      </c>
      <c r="J16" s="71">
        <v>5238450</v>
      </c>
      <c r="K16" s="70">
        <v>5236563</v>
      </c>
      <c r="L16" s="70">
        <v>5236715</v>
      </c>
      <c r="M16" s="70">
        <v>5239664</v>
      </c>
      <c r="N16" s="70">
        <v>5248431</v>
      </c>
      <c r="O16" s="70">
        <v>5261005</v>
      </c>
      <c r="P16" s="31" t="s">
        <v>28</v>
      </c>
      <c r="Q16" s="212" t="s">
        <v>31</v>
      </c>
    </row>
    <row r="17" spans="1:17" s="75" customFormat="1" ht="11.25">
      <c r="A17" s="68" t="s">
        <v>32</v>
      </c>
      <c r="B17" s="69"/>
      <c r="C17" s="27" t="s">
        <v>90</v>
      </c>
      <c r="D17" s="56">
        <v>131</v>
      </c>
      <c r="E17" s="56">
        <v>131</v>
      </c>
      <c r="F17" s="56">
        <v>131</v>
      </c>
      <c r="G17" s="57">
        <v>130</v>
      </c>
      <c r="H17" s="56">
        <v>130</v>
      </c>
      <c r="I17" s="58">
        <v>129</v>
      </c>
      <c r="J17" s="57">
        <v>129</v>
      </c>
      <c r="K17" s="56">
        <v>129</v>
      </c>
      <c r="L17" s="56">
        <v>130</v>
      </c>
      <c r="M17" s="56">
        <v>130</v>
      </c>
      <c r="N17" s="56">
        <v>130</v>
      </c>
      <c r="O17" s="56">
        <v>132</v>
      </c>
      <c r="P17" s="31" t="s">
        <v>91</v>
      </c>
      <c r="Q17" s="74" t="s">
        <v>33</v>
      </c>
    </row>
    <row r="18" spans="1:17" s="75" customFormat="1" ht="11.25">
      <c r="A18" s="76" t="s">
        <v>34</v>
      </c>
      <c r="B18" s="77"/>
      <c r="C18" s="55" t="s">
        <v>35</v>
      </c>
      <c r="D18" s="56">
        <f aca="true" t="shared" si="0" ref="D18:J18">SUM(D20:D22)</f>
        <v>10331</v>
      </c>
      <c r="E18" s="56">
        <f t="shared" si="0"/>
        <v>10331</v>
      </c>
      <c r="F18" s="56">
        <f t="shared" si="0"/>
        <v>10295</v>
      </c>
      <c r="G18" s="57">
        <f t="shared" si="0"/>
        <v>10283</v>
      </c>
      <c r="H18" s="56">
        <f t="shared" si="0"/>
        <v>10272</v>
      </c>
      <c r="I18" s="58">
        <f t="shared" si="0"/>
        <v>10224</v>
      </c>
      <c r="J18" s="57">
        <f t="shared" si="0"/>
        <v>10201</v>
      </c>
      <c r="K18" s="56">
        <v>10202</v>
      </c>
      <c r="L18" s="56">
        <v>10207</v>
      </c>
      <c r="M18" s="56">
        <v>10234</v>
      </c>
      <c r="N18" s="56">
        <v>10266.646</v>
      </c>
      <c r="O18" s="56">
        <v>10323</v>
      </c>
      <c r="P18" s="61" t="s">
        <v>36</v>
      </c>
      <c r="Q18" s="78" t="s">
        <v>37</v>
      </c>
    </row>
    <row r="19" spans="1:17" s="75" customFormat="1" ht="11.25">
      <c r="A19" s="76" t="s">
        <v>30</v>
      </c>
      <c r="B19" s="63"/>
      <c r="C19" s="79" t="s">
        <v>35</v>
      </c>
      <c r="D19" s="56">
        <v>5314</v>
      </c>
      <c r="E19" s="56">
        <v>5311</v>
      </c>
      <c r="F19" s="56">
        <v>5287</v>
      </c>
      <c r="G19" s="57">
        <v>5280</v>
      </c>
      <c r="H19" s="56">
        <v>5273</v>
      </c>
      <c r="I19" s="58">
        <v>5245</v>
      </c>
      <c r="J19" s="57">
        <v>5236</v>
      </c>
      <c r="K19" s="56">
        <v>5233</v>
      </c>
      <c r="L19" s="56">
        <v>5235</v>
      </c>
      <c r="M19" s="56">
        <v>5243</v>
      </c>
      <c r="N19" s="56">
        <v>5253.606</v>
      </c>
      <c r="O19" s="56">
        <v>5275</v>
      </c>
      <c r="P19" s="61" t="s">
        <v>36</v>
      </c>
      <c r="Q19" s="207" t="s">
        <v>31</v>
      </c>
    </row>
    <row r="20" spans="1:17" s="75" customFormat="1" ht="11.25">
      <c r="A20" s="76" t="s">
        <v>38</v>
      </c>
      <c r="B20" s="63" t="s">
        <v>39</v>
      </c>
      <c r="C20" s="79" t="s">
        <v>35</v>
      </c>
      <c r="D20" s="56">
        <v>2037</v>
      </c>
      <c r="E20" s="56">
        <v>1921</v>
      </c>
      <c r="F20" s="56">
        <v>1773</v>
      </c>
      <c r="G20" s="57">
        <v>1729</v>
      </c>
      <c r="H20" s="56">
        <v>1685</v>
      </c>
      <c r="I20" s="58">
        <v>1643</v>
      </c>
      <c r="J20" s="57">
        <v>1605</v>
      </c>
      <c r="K20" s="56">
        <v>1571</v>
      </c>
      <c r="L20" s="56">
        <v>1539</v>
      </c>
      <c r="M20" s="56">
        <v>1514</v>
      </c>
      <c r="N20" s="56">
        <v>1490.198</v>
      </c>
      <c r="O20" s="56">
        <v>1476</v>
      </c>
      <c r="P20" s="61" t="s">
        <v>36</v>
      </c>
      <c r="Q20" s="207" t="s">
        <v>197</v>
      </c>
    </row>
    <row r="21" spans="1:17" s="75" customFormat="1" ht="11.25">
      <c r="A21" s="76"/>
      <c r="B21" s="63" t="s">
        <v>40</v>
      </c>
      <c r="C21" s="79" t="s">
        <v>35</v>
      </c>
      <c r="D21" s="56">
        <v>6957</v>
      </c>
      <c r="E21" s="56">
        <v>7044</v>
      </c>
      <c r="F21" s="56">
        <v>7114</v>
      </c>
      <c r="G21" s="57">
        <v>7138</v>
      </c>
      <c r="H21" s="56">
        <v>7165</v>
      </c>
      <c r="I21" s="58">
        <v>7168</v>
      </c>
      <c r="J21" s="57">
        <v>7180</v>
      </c>
      <c r="K21" s="56">
        <v>7211</v>
      </c>
      <c r="L21" s="56">
        <v>7240</v>
      </c>
      <c r="M21" s="56">
        <v>7275</v>
      </c>
      <c r="N21" s="56">
        <v>7307.591</v>
      </c>
      <c r="O21" s="56">
        <v>7351</v>
      </c>
      <c r="P21" s="61" t="s">
        <v>36</v>
      </c>
      <c r="Q21" s="361" t="s">
        <v>198</v>
      </c>
    </row>
    <row r="22" spans="1:17" s="75" customFormat="1" ht="11.25">
      <c r="A22" s="76"/>
      <c r="B22" s="63" t="s">
        <v>41</v>
      </c>
      <c r="C22" s="79" t="s">
        <v>35</v>
      </c>
      <c r="D22" s="56">
        <v>1337</v>
      </c>
      <c r="E22" s="56">
        <v>1366</v>
      </c>
      <c r="F22" s="56">
        <v>1408</v>
      </c>
      <c r="G22" s="57">
        <v>1416</v>
      </c>
      <c r="H22" s="56">
        <v>1422</v>
      </c>
      <c r="I22" s="58">
        <v>1413</v>
      </c>
      <c r="J22" s="57">
        <v>1416</v>
      </c>
      <c r="K22" s="56">
        <v>1420</v>
      </c>
      <c r="L22" s="56">
        <v>1428</v>
      </c>
      <c r="M22" s="56">
        <v>1445</v>
      </c>
      <c r="N22" s="56">
        <v>1468.857</v>
      </c>
      <c r="O22" s="56">
        <v>1496</v>
      </c>
      <c r="P22" s="61" t="s">
        <v>36</v>
      </c>
      <c r="Q22" s="361" t="s">
        <v>199</v>
      </c>
    </row>
    <row r="23" spans="1:17" s="75" customFormat="1" ht="11.25">
      <c r="A23" s="46" t="s">
        <v>42</v>
      </c>
      <c r="B23" s="53" t="s">
        <v>43</v>
      </c>
      <c r="C23" s="80" t="s">
        <v>44</v>
      </c>
      <c r="D23" s="48">
        <v>69.2</v>
      </c>
      <c r="E23" s="81">
        <v>69.71960876127278</v>
      </c>
      <c r="F23" s="81">
        <v>71.13288044693131</v>
      </c>
      <c r="G23" s="81">
        <v>71.39544205383595</v>
      </c>
      <c r="H23" s="82">
        <v>71.64590043820012</v>
      </c>
      <c r="I23" s="83">
        <v>72.07098173908904</v>
      </c>
      <c r="J23" s="84">
        <v>72.07060618617278</v>
      </c>
      <c r="K23" s="81">
        <v>72.02975564517817</v>
      </c>
      <c r="L23" s="81">
        <v>72.54655099051685</v>
      </c>
      <c r="M23" s="81">
        <v>72.87902197373177</v>
      </c>
      <c r="N23" s="85">
        <v>73.44841773904334</v>
      </c>
      <c r="O23" s="85">
        <v>73.7</v>
      </c>
      <c r="P23" s="51" t="s">
        <v>45</v>
      </c>
      <c r="Q23" s="52" t="s">
        <v>200</v>
      </c>
    </row>
    <row r="24" spans="1:17" s="75" customFormat="1" ht="11.25">
      <c r="A24" s="46"/>
      <c r="B24" s="53" t="s">
        <v>46</v>
      </c>
      <c r="C24" s="80" t="s">
        <v>44</v>
      </c>
      <c r="D24" s="48">
        <v>76.4</v>
      </c>
      <c r="E24" s="81">
        <v>76.63158645057553</v>
      </c>
      <c r="F24" s="81">
        <v>78.06177143203276</v>
      </c>
      <c r="G24" s="81">
        <v>78.12748944812662</v>
      </c>
      <c r="H24" s="82">
        <v>78.34931669508603</v>
      </c>
      <c r="I24" s="83">
        <v>78.40541506801395</v>
      </c>
      <c r="J24" s="84">
        <v>78.54108207172726</v>
      </c>
      <c r="K24" s="81">
        <v>78.50807815824886</v>
      </c>
      <c r="L24" s="81">
        <v>79.04029477342642</v>
      </c>
      <c r="M24" s="81">
        <v>79.09908973022208</v>
      </c>
      <c r="N24" s="85">
        <v>79.67176620359274</v>
      </c>
      <c r="O24" s="85">
        <v>79.9</v>
      </c>
      <c r="P24" s="51" t="s">
        <v>45</v>
      </c>
      <c r="Q24" s="362" t="s">
        <v>201</v>
      </c>
    </row>
    <row r="25" spans="1:17" s="75" customFormat="1" ht="11.25">
      <c r="A25" s="46" t="s">
        <v>47</v>
      </c>
      <c r="B25" s="46"/>
      <c r="C25" s="80" t="s">
        <v>48</v>
      </c>
      <c r="D25" s="48">
        <v>11.7</v>
      </c>
      <c r="E25" s="48">
        <v>9.3</v>
      </c>
      <c r="F25" s="48">
        <v>8.8</v>
      </c>
      <c r="G25" s="49">
        <v>8.7</v>
      </c>
      <c r="H25" s="48">
        <v>8.8</v>
      </c>
      <c r="I25" s="50">
        <v>8.9</v>
      </c>
      <c r="J25" s="49">
        <v>9.1</v>
      </c>
      <c r="K25" s="48">
        <v>9.2</v>
      </c>
      <c r="L25" s="48">
        <v>9.6</v>
      </c>
      <c r="M25" s="48">
        <v>10</v>
      </c>
      <c r="N25" s="48">
        <v>10.3</v>
      </c>
      <c r="O25" s="48">
        <v>11.1</v>
      </c>
      <c r="P25" s="51" t="s">
        <v>48</v>
      </c>
      <c r="Q25" s="52" t="s">
        <v>49</v>
      </c>
    </row>
    <row r="26" spans="1:17" s="75" customFormat="1" ht="11.25">
      <c r="A26" s="46" t="s">
        <v>50</v>
      </c>
      <c r="B26" s="46"/>
      <c r="C26" s="80" t="s">
        <v>48</v>
      </c>
      <c r="D26" s="48">
        <v>11.4</v>
      </c>
      <c r="E26" s="48">
        <v>11.4</v>
      </c>
      <c r="F26" s="48">
        <v>10.6</v>
      </c>
      <c r="G26" s="49">
        <v>10.7</v>
      </c>
      <c r="H26" s="48">
        <v>10.6</v>
      </c>
      <c r="I26" s="50">
        <v>10.5</v>
      </c>
      <c r="J26" s="49">
        <v>10.6</v>
      </c>
      <c r="K26" s="48">
        <v>10.9</v>
      </c>
      <c r="L26" s="48">
        <v>10.5</v>
      </c>
      <c r="M26" s="48">
        <v>10.5</v>
      </c>
      <c r="N26" s="48">
        <v>10.2</v>
      </c>
      <c r="O26" s="48">
        <v>10.1</v>
      </c>
      <c r="P26" s="51" t="s">
        <v>48</v>
      </c>
      <c r="Q26" s="52" t="s">
        <v>51</v>
      </c>
    </row>
    <row r="27" spans="1:17" s="75" customFormat="1" ht="23.25" customHeight="1">
      <c r="A27" s="426" t="s">
        <v>52</v>
      </c>
      <c r="B27" s="427"/>
      <c r="C27" s="80" t="s">
        <v>48</v>
      </c>
      <c r="D27" s="48">
        <v>0.3</v>
      </c>
      <c r="E27" s="48">
        <v>-2.1</v>
      </c>
      <c r="F27" s="48">
        <v>-1.8</v>
      </c>
      <c r="G27" s="49">
        <v>-2</v>
      </c>
      <c r="H27" s="48">
        <v>-1.8</v>
      </c>
      <c r="I27" s="50">
        <v>-1.7</v>
      </c>
      <c r="J27" s="49">
        <v>-1.5</v>
      </c>
      <c r="K27" s="48">
        <v>-1.7</v>
      </c>
      <c r="L27" s="48">
        <v>-0.9</v>
      </c>
      <c r="M27" s="48">
        <v>-0.6</v>
      </c>
      <c r="N27" s="48">
        <v>0.1</v>
      </c>
      <c r="O27" s="48">
        <v>1</v>
      </c>
      <c r="P27" s="51" t="s">
        <v>48</v>
      </c>
      <c r="Q27" s="86" t="s">
        <v>53</v>
      </c>
    </row>
    <row r="28" spans="1:17" s="75" customFormat="1" ht="11.25">
      <c r="A28" s="46" t="s">
        <v>54</v>
      </c>
      <c r="B28" s="46"/>
      <c r="C28" s="80" t="s">
        <v>48</v>
      </c>
      <c r="D28" s="48">
        <v>6.4</v>
      </c>
      <c r="E28" s="48">
        <v>5.3</v>
      </c>
      <c r="F28" s="48">
        <v>5.3</v>
      </c>
      <c r="G28" s="49">
        <v>5.2</v>
      </c>
      <c r="H28" s="48">
        <v>5.4</v>
      </c>
      <c r="I28" s="50">
        <v>5.1</v>
      </c>
      <c r="J28" s="49">
        <v>5.2</v>
      </c>
      <c r="K28" s="48">
        <v>4.8</v>
      </c>
      <c r="L28" s="48">
        <v>5</v>
      </c>
      <c r="M28" s="48">
        <v>5.1</v>
      </c>
      <c r="N28" s="48">
        <v>5.1</v>
      </c>
      <c r="O28" s="48">
        <v>5.5</v>
      </c>
      <c r="P28" s="51" t="s">
        <v>48</v>
      </c>
      <c r="Q28" s="52" t="s">
        <v>55</v>
      </c>
    </row>
    <row r="29" spans="1:17" s="75" customFormat="1" ht="11.25">
      <c r="A29" s="46" t="s">
        <v>56</v>
      </c>
      <c r="B29" s="46"/>
      <c r="C29" s="80" t="s">
        <v>48</v>
      </c>
      <c r="D29" s="48">
        <v>2.93</v>
      </c>
      <c r="E29" s="48">
        <v>3.01</v>
      </c>
      <c r="F29" s="48">
        <v>3.14</v>
      </c>
      <c r="G29" s="49">
        <v>2.3</v>
      </c>
      <c r="H29" s="48">
        <v>2.89</v>
      </c>
      <c r="I29" s="50">
        <v>3.09</v>
      </c>
      <c r="J29" s="49">
        <v>3.11</v>
      </c>
      <c r="K29" s="48">
        <v>3.22</v>
      </c>
      <c r="L29" s="48">
        <v>3.24</v>
      </c>
      <c r="M29" s="48">
        <v>3.06</v>
      </c>
      <c r="N29" s="48">
        <v>3.06</v>
      </c>
      <c r="O29" s="48">
        <v>3</v>
      </c>
      <c r="P29" s="51" t="s">
        <v>48</v>
      </c>
      <c r="Q29" s="52" t="s">
        <v>57</v>
      </c>
    </row>
    <row r="30" spans="1:17" s="93" customFormat="1" ht="19.5" customHeight="1">
      <c r="A30" s="431" t="s">
        <v>92</v>
      </c>
      <c r="B30" s="462"/>
      <c r="C30" s="87"/>
      <c r="D30" s="88"/>
      <c r="E30" s="88"/>
      <c r="F30" s="89"/>
      <c r="G30" s="88"/>
      <c r="H30" s="88"/>
      <c r="I30" s="89"/>
      <c r="J30" s="90"/>
      <c r="K30" s="88"/>
      <c r="L30" s="88"/>
      <c r="M30" s="88"/>
      <c r="N30" s="88"/>
      <c r="O30" s="90"/>
      <c r="P30" s="91"/>
      <c r="Q30" s="92" t="s">
        <v>93</v>
      </c>
    </row>
    <row r="31" spans="1:17" s="75" customFormat="1" ht="23.25" customHeight="1">
      <c r="A31" s="456" t="s">
        <v>94</v>
      </c>
      <c r="B31" s="456"/>
      <c r="C31" s="94" t="s">
        <v>58</v>
      </c>
      <c r="D31" s="95">
        <v>1020.3</v>
      </c>
      <c r="E31" s="95">
        <v>1466.5</v>
      </c>
      <c r="F31" s="95">
        <v>1996.5</v>
      </c>
      <c r="G31" s="95">
        <v>2080.8</v>
      </c>
      <c r="H31" s="96">
        <v>2189.2</v>
      </c>
      <c r="I31" s="97">
        <v>2352.2</v>
      </c>
      <c r="J31" s="98">
        <v>2464.4</v>
      </c>
      <c r="K31" s="99">
        <v>2577.1</v>
      </c>
      <c r="L31" s="99">
        <v>2814.8</v>
      </c>
      <c r="M31" s="99">
        <v>2983.9</v>
      </c>
      <c r="N31" s="100">
        <v>3215.6</v>
      </c>
      <c r="O31" s="101">
        <v>3551.4</v>
      </c>
      <c r="P31" s="102" t="s">
        <v>59</v>
      </c>
      <c r="Q31" s="32" t="s">
        <v>95</v>
      </c>
    </row>
    <row r="32" spans="1:17" s="75" customFormat="1" ht="11.25">
      <c r="A32" s="68" t="s">
        <v>60</v>
      </c>
      <c r="B32" s="68"/>
      <c r="C32" s="103" t="s">
        <v>61</v>
      </c>
      <c r="D32" s="95">
        <v>100.1</v>
      </c>
      <c r="E32" s="95">
        <v>105.9</v>
      </c>
      <c r="F32" s="95">
        <v>99.2</v>
      </c>
      <c r="G32" s="95">
        <v>101.3</v>
      </c>
      <c r="H32" s="96">
        <v>103.6</v>
      </c>
      <c r="I32" s="97">
        <v>102.5</v>
      </c>
      <c r="J32" s="99">
        <v>101.9</v>
      </c>
      <c r="K32" s="99">
        <v>103.6</v>
      </c>
      <c r="L32" s="99">
        <v>104.5</v>
      </c>
      <c r="M32" s="99">
        <v>106.3</v>
      </c>
      <c r="N32" s="100">
        <v>106.8</v>
      </c>
      <c r="O32" s="101">
        <v>106.6</v>
      </c>
      <c r="P32" s="31" t="s">
        <v>62</v>
      </c>
      <c r="Q32" s="212" t="s">
        <v>63</v>
      </c>
    </row>
    <row r="33" spans="1:17" s="75" customFormat="1" ht="23.25" customHeight="1">
      <c r="A33" s="456" t="s">
        <v>64</v>
      </c>
      <c r="B33" s="457"/>
      <c r="C33" s="103" t="s">
        <v>96</v>
      </c>
      <c r="D33" s="104" t="s">
        <v>65</v>
      </c>
      <c r="E33" s="105">
        <v>10774</v>
      </c>
      <c r="F33" s="105">
        <v>11961.444921478951</v>
      </c>
      <c r="G33" s="105">
        <v>12384.701774012708</v>
      </c>
      <c r="H33" s="106">
        <v>13036.379064509485</v>
      </c>
      <c r="I33" s="107">
        <v>13890.713849248536</v>
      </c>
      <c r="J33" s="108">
        <v>14418.879266476313</v>
      </c>
      <c r="K33" s="108">
        <v>15214.680872324765</v>
      </c>
      <c r="L33" s="108">
        <v>16257.332915081755</v>
      </c>
      <c r="M33" s="108">
        <v>17132.808220974344</v>
      </c>
      <c r="N33" s="109">
        <v>18412.351631862046</v>
      </c>
      <c r="O33" s="110">
        <v>20285.70055375302</v>
      </c>
      <c r="P33" s="31" t="s">
        <v>97</v>
      </c>
      <c r="Q33" s="32" t="s">
        <v>66</v>
      </c>
    </row>
    <row r="34" spans="1:17" s="75" customFormat="1" ht="22.5" customHeight="1">
      <c r="A34" s="456" t="s">
        <v>67</v>
      </c>
      <c r="B34" s="457"/>
      <c r="C34" s="94" t="s">
        <v>68</v>
      </c>
      <c r="D34" s="95">
        <v>509.5</v>
      </c>
      <c r="E34" s="95">
        <v>736</v>
      </c>
      <c r="F34" s="95">
        <v>1037.2</v>
      </c>
      <c r="G34" s="95">
        <v>1086.8</v>
      </c>
      <c r="H34" s="96">
        <v>1134.7</v>
      </c>
      <c r="I34" s="97">
        <v>1206.9</v>
      </c>
      <c r="J34" s="99">
        <v>1248.1</v>
      </c>
      <c r="K34" s="99">
        <v>1317.4</v>
      </c>
      <c r="L34" s="99">
        <v>1399.2</v>
      </c>
      <c r="M34" s="99">
        <v>1442.7</v>
      </c>
      <c r="N34" s="100">
        <v>1543</v>
      </c>
      <c r="O34" s="101">
        <v>1680.3</v>
      </c>
      <c r="P34" s="102" t="s">
        <v>59</v>
      </c>
      <c r="Q34" s="32" t="s">
        <v>69</v>
      </c>
    </row>
    <row r="35" spans="1:17" s="75" customFormat="1" ht="11.25">
      <c r="A35" s="68" t="s">
        <v>60</v>
      </c>
      <c r="B35" s="68"/>
      <c r="C35" s="103" t="s">
        <v>61</v>
      </c>
      <c r="D35" s="95">
        <v>101.2</v>
      </c>
      <c r="E35" s="111" t="s">
        <v>65</v>
      </c>
      <c r="F35" s="95">
        <v>99.2</v>
      </c>
      <c r="G35" s="95">
        <v>102.8</v>
      </c>
      <c r="H35" s="96">
        <v>101.3</v>
      </c>
      <c r="I35" s="97">
        <v>102.3</v>
      </c>
      <c r="J35" s="99">
        <v>102.2</v>
      </c>
      <c r="K35" s="99">
        <v>106</v>
      </c>
      <c r="L35" s="99">
        <v>102.9</v>
      </c>
      <c r="M35" s="99">
        <v>102.5</v>
      </c>
      <c r="N35" s="100">
        <v>105.4</v>
      </c>
      <c r="O35" s="101">
        <v>108.9</v>
      </c>
      <c r="P35" s="31" t="s">
        <v>62</v>
      </c>
      <c r="Q35" s="212" t="s">
        <v>63</v>
      </c>
    </row>
    <row r="36" spans="1:17" s="26" customFormat="1" ht="18.75" customHeight="1">
      <c r="A36" s="64" t="s">
        <v>70</v>
      </c>
      <c r="B36" s="18"/>
      <c r="C36" s="112"/>
      <c r="D36" s="113"/>
      <c r="E36" s="113"/>
      <c r="F36" s="114"/>
      <c r="G36" s="113"/>
      <c r="H36" s="113"/>
      <c r="I36" s="114"/>
      <c r="J36" s="115"/>
      <c r="K36" s="113"/>
      <c r="L36" s="113"/>
      <c r="M36" s="113"/>
      <c r="N36" s="115"/>
      <c r="O36" s="115"/>
      <c r="P36" s="24"/>
      <c r="Q36" s="66" t="s">
        <v>71</v>
      </c>
    </row>
    <row r="37" spans="1:17" s="45" customFormat="1" ht="14.25" customHeight="1">
      <c r="A37" s="46" t="s">
        <v>98</v>
      </c>
      <c r="B37" s="46"/>
      <c r="C37" s="80" t="s">
        <v>18</v>
      </c>
      <c r="D37" s="38">
        <v>20.8</v>
      </c>
      <c r="E37" s="39">
        <v>9.1</v>
      </c>
      <c r="F37" s="40">
        <v>10.7</v>
      </c>
      <c r="G37" s="116">
        <v>2.1</v>
      </c>
      <c r="H37" s="117">
        <v>3.9</v>
      </c>
      <c r="I37" s="118">
        <v>4.7</v>
      </c>
      <c r="J37" s="40">
        <v>1.8</v>
      </c>
      <c r="K37" s="41">
        <v>0.1</v>
      </c>
      <c r="L37" s="41">
        <v>2.8</v>
      </c>
      <c r="M37" s="116">
        <v>1.9</v>
      </c>
      <c r="N37" s="119">
        <v>2.5</v>
      </c>
      <c r="O37" s="269">
        <v>2.8</v>
      </c>
      <c r="P37" s="51" t="s">
        <v>18</v>
      </c>
      <c r="Q37" s="52" t="s">
        <v>99</v>
      </c>
    </row>
    <row r="38" spans="1:17" s="45" customFormat="1" ht="24" customHeight="1">
      <c r="A38" s="455" t="s">
        <v>100</v>
      </c>
      <c r="B38" s="456"/>
      <c r="C38" s="80"/>
      <c r="D38" s="48"/>
      <c r="E38" s="48"/>
      <c r="F38" s="50"/>
      <c r="G38" s="48"/>
      <c r="H38" s="48"/>
      <c r="I38" s="50"/>
      <c r="J38" s="49"/>
      <c r="K38" s="48"/>
      <c r="L38" s="48"/>
      <c r="M38" s="48"/>
      <c r="N38" s="49"/>
      <c r="O38" s="49"/>
      <c r="P38" s="51"/>
      <c r="Q38" s="86" t="s">
        <v>101</v>
      </c>
    </row>
    <row r="39" spans="1:17" s="45" customFormat="1" ht="11.25">
      <c r="A39" s="363" t="s">
        <v>72</v>
      </c>
      <c r="B39" s="46"/>
      <c r="C39" s="80" t="s">
        <v>18</v>
      </c>
      <c r="D39" s="38">
        <v>205.7</v>
      </c>
      <c r="E39" s="39">
        <v>247.5</v>
      </c>
      <c r="F39" s="39">
        <v>321.3</v>
      </c>
      <c r="G39" s="40">
        <v>328</v>
      </c>
      <c r="H39" s="41">
        <v>340.1</v>
      </c>
      <c r="I39" s="41">
        <v>355.1</v>
      </c>
      <c r="J39" s="40">
        <v>360.8</v>
      </c>
      <c r="K39" s="41">
        <v>360.8</v>
      </c>
      <c r="L39" s="41">
        <v>370.5</v>
      </c>
      <c r="M39" s="41">
        <v>376.8</v>
      </c>
      <c r="N39" s="116">
        <v>385.8</v>
      </c>
      <c r="O39" s="269">
        <v>396.6</v>
      </c>
      <c r="P39" s="51" t="s">
        <v>18</v>
      </c>
      <c r="Q39" s="360" t="s">
        <v>73</v>
      </c>
    </row>
    <row r="40" spans="1:17" s="45" customFormat="1" ht="11.25">
      <c r="A40" s="363" t="s">
        <v>74</v>
      </c>
      <c r="B40" s="46"/>
      <c r="C40" s="80" t="s">
        <v>18</v>
      </c>
      <c r="D40" s="38">
        <v>205.3</v>
      </c>
      <c r="E40" s="39">
        <v>251.6</v>
      </c>
      <c r="F40" s="39">
        <v>343.5</v>
      </c>
      <c r="G40" s="40">
        <v>351.7</v>
      </c>
      <c r="H40" s="41">
        <v>368.2</v>
      </c>
      <c r="I40" s="41">
        <v>390.7</v>
      </c>
      <c r="J40" s="40">
        <v>400.1</v>
      </c>
      <c r="K40" s="41">
        <v>401.7</v>
      </c>
      <c r="L40" s="41">
        <v>414.6</v>
      </c>
      <c r="M40" s="41">
        <v>424.6</v>
      </c>
      <c r="N40" s="116">
        <v>439.9</v>
      </c>
      <c r="O40" s="269">
        <v>456.2</v>
      </c>
      <c r="P40" s="51" t="s">
        <v>18</v>
      </c>
      <c r="Q40" s="360" t="s">
        <v>75</v>
      </c>
    </row>
    <row r="41" spans="1:17" s="45" customFormat="1" ht="11.25">
      <c r="A41" s="458" t="s">
        <v>102</v>
      </c>
      <c r="B41" s="459"/>
      <c r="C41" s="80"/>
      <c r="D41" s="48"/>
      <c r="E41" s="48"/>
      <c r="F41" s="50"/>
      <c r="G41" s="48"/>
      <c r="H41" s="48"/>
      <c r="I41" s="50"/>
      <c r="J41" s="49"/>
      <c r="K41" s="48"/>
      <c r="L41" s="48"/>
      <c r="M41" s="48"/>
      <c r="N41" s="49"/>
      <c r="O41" s="49"/>
      <c r="P41" s="51"/>
      <c r="Q41" s="52" t="s">
        <v>103</v>
      </c>
    </row>
    <row r="42" spans="1:17" s="45" customFormat="1" ht="11.25">
      <c r="A42" s="453" t="s">
        <v>76</v>
      </c>
      <c r="B42" s="454"/>
      <c r="C42" s="80" t="s">
        <v>18</v>
      </c>
      <c r="D42" s="38">
        <v>114.1</v>
      </c>
      <c r="E42" s="39">
        <v>129.1</v>
      </c>
      <c r="F42" s="39">
        <v>147.4</v>
      </c>
      <c r="G42" s="40">
        <v>130.1</v>
      </c>
      <c r="H42" s="41">
        <v>142.1</v>
      </c>
      <c r="I42" s="41">
        <v>154</v>
      </c>
      <c r="J42" s="40">
        <v>139.4</v>
      </c>
      <c r="K42" s="41">
        <v>135.4</v>
      </c>
      <c r="L42" s="41">
        <v>146.3</v>
      </c>
      <c r="M42" s="116">
        <v>132.5</v>
      </c>
      <c r="N42" s="116">
        <v>134</v>
      </c>
      <c r="O42" s="40">
        <v>156.5</v>
      </c>
      <c r="P42" s="51" t="s">
        <v>18</v>
      </c>
      <c r="Q42" s="360" t="s">
        <v>77</v>
      </c>
    </row>
    <row r="43" spans="1:17" s="45" customFormat="1" ht="11.25">
      <c r="A43" s="363" t="s">
        <v>78</v>
      </c>
      <c r="B43" s="363"/>
      <c r="C43" s="80" t="s">
        <v>18</v>
      </c>
      <c r="D43" s="38">
        <v>204.7</v>
      </c>
      <c r="E43" s="39">
        <v>231.9</v>
      </c>
      <c r="F43" s="39">
        <v>267.3</v>
      </c>
      <c r="G43" s="40">
        <v>269.9</v>
      </c>
      <c r="H43" s="41">
        <v>283.1</v>
      </c>
      <c r="I43" s="41">
        <v>291.2</v>
      </c>
      <c r="J43" s="40">
        <v>289.9</v>
      </c>
      <c r="K43" s="41">
        <v>288.8</v>
      </c>
      <c r="L43" s="41">
        <v>305.1</v>
      </c>
      <c r="M43" s="41">
        <v>314.3</v>
      </c>
      <c r="N43" s="116">
        <v>319.3</v>
      </c>
      <c r="O43" s="40">
        <v>332.4</v>
      </c>
      <c r="P43" s="51" t="s">
        <v>18</v>
      </c>
      <c r="Q43" s="360" t="s">
        <v>79</v>
      </c>
    </row>
    <row r="44" spans="1:17" s="45" customFormat="1" ht="11.25">
      <c r="A44" s="363" t="s">
        <v>80</v>
      </c>
      <c r="B44" s="363"/>
      <c r="C44" s="80" t="s">
        <v>18</v>
      </c>
      <c r="D44" s="38">
        <v>167.4</v>
      </c>
      <c r="E44" s="39">
        <v>210.9</v>
      </c>
      <c r="F44" s="39">
        <v>285.6</v>
      </c>
      <c r="G44" s="40">
        <v>299.4</v>
      </c>
      <c r="H44" s="41">
        <v>311.6</v>
      </c>
      <c r="I44" s="41">
        <v>324.1</v>
      </c>
      <c r="J44" s="40">
        <v>332.9</v>
      </c>
      <c r="K44" s="41">
        <v>340.2</v>
      </c>
      <c r="L44" s="41">
        <v>352.8</v>
      </c>
      <c r="M44" s="41">
        <v>363.4</v>
      </c>
      <c r="N44" s="116">
        <v>373.9</v>
      </c>
      <c r="O44" s="40">
        <v>388.5</v>
      </c>
      <c r="P44" s="51" t="s">
        <v>18</v>
      </c>
      <c r="Q44" s="360" t="s">
        <v>81</v>
      </c>
    </row>
    <row r="45" spans="1:17" s="124" customFormat="1" ht="12.75">
      <c r="A45" s="64" t="s">
        <v>112</v>
      </c>
      <c r="B45" s="18"/>
      <c r="C45" s="112"/>
      <c r="D45" s="113"/>
      <c r="E45" s="113"/>
      <c r="F45" s="114"/>
      <c r="G45" s="113"/>
      <c r="H45" s="113"/>
      <c r="I45" s="114"/>
      <c r="J45" s="115"/>
      <c r="K45" s="113"/>
      <c r="L45" s="113"/>
      <c r="M45" s="113"/>
      <c r="N45" s="115"/>
      <c r="O45" s="115"/>
      <c r="P45" s="24"/>
      <c r="Q45" s="66" t="s">
        <v>113</v>
      </c>
    </row>
    <row r="46" spans="1:17" ht="21" customHeight="1">
      <c r="A46" s="463" t="s">
        <v>114</v>
      </c>
      <c r="B46" s="464"/>
      <c r="C46" s="142" t="s">
        <v>35</v>
      </c>
      <c r="D46" s="43" t="s">
        <v>12</v>
      </c>
      <c r="E46" s="41">
        <v>4524.6</v>
      </c>
      <c r="F46" s="116">
        <v>4250</v>
      </c>
      <c r="G46" s="117">
        <v>4098.6</v>
      </c>
      <c r="H46" s="118">
        <v>4058.6</v>
      </c>
      <c r="I46" s="118">
        <v>4080.2</v>
      </c>
      <c r="J46" s="39">
        <v>4049.5</v>
      </c>
      <c r="K46" s="38">
        <v>4020.9</v>
      </c>
      <c r="L46" s="38">
        <v>4005.5</v>
      </c>
      <c r="M46" s="95">
        <v>4049.4</v>
      </c>
      <c r="N46" s="96">
        <v>4096.8</v>
      </c>
      <c r="O46" s="43" t="s">
        <v>12</v>
      </c>
      <c r="P46" s="143" t="s">
        <v>36</v>
      </c>
      <c r="Q46" s="144" t="s">
        <v>115</v>
      </c>
    </row>
    <row r="47" spans="1:17" ht="21.75" customHeight="1">
      <c r="A47" s="221" t="s">
        <v>116</v>
      </c>
      <c r="B47" s="146" t="s">
        <v>117</v>
      </c>
      <c r="C47" s="142" t="s">
        <v>35</v>
      </c>
      <c r="D47" s="43" t="s">
        <v>12</v>
      </c>
      <c r="E47" s="96">
        <v>265.3</v>
      </c>
      <c r="F47" s="147">
        <v>215.4</v>
      </c>
      <c r="G47" s="148">
        <v>198.4</v>
      </c>
      <c r="H47" s="149">
        <v>180.7</v>
      </c>
      <c r="I47" s="149">
        <v>172.3</v>
      </c>
      <c r="J47" s="100">
        <v>169.3</v>
      </c>
      <c r="K47" s="42">
        <v>160.9</v>
      </c>
      <c r="L47" s="42">
        <v>149.2</v>
      </c>
      <c r="M47" s="95">
        <v>144.5</v>
      </c>
      <c r="N47" s="96">
        <v>139.1</v>
      </c>
      <c r="O47" s="43" t="s">
        <v>12</v>
      </c>
      <c r="P47" s="150" t="s">
        <v>36</v>
      </c>
      <c r="Q47" s="33" t="s">
        <v>118</v>
      </c>
    </row>
    <row r="48" spans="1:17" s="128" customFormat="1" ht="9.75" customHeight="1">
      <c r="A48" s="34"/>
      <c r="B48" s="151" t="s">
        <v>119</v>
      </c>
      <c r="C48" s="142" t="s">
        <v>35</v>
      </c>
      <c r="D48" s="43" t="s">
        <v>12</v>
      </c>
      <c r="E48" s="41">
        <v>1540.8</v>
      </c>
      <c r="F48" s="116">
        <v>1460.4</v>
      </c>
      <c r="G48" s="117">
        <v>1394.7</v>
      </c>
      <c r="H48" s="118">
        <v>1374.5</v>
      </c>
      <c r="I48" s="118">
        <v>1392.1</v>
      </c>
      <c r="J48" s="39">
        <v>1352.7</v>
      </c>
      <c r="K48" s="38">
        <v>1310.8</v>
      </c>
      <c r="L48" s="38">
        <v>1313.6</v>
      </c>
      <c r="M48" s="95">
        <v>1311.7</v>
      </c>
      <c r="N48" s="96">
        <v>1325.8</v>
      </c>
      <c r="O48" s="43" t="s">
        <v>12</v>
      </c>
      <c r="P48" s="150" t="s">
        <v>36</v>
      </c>
      <c r="Q48" s="33" t="s">
        <v>120</v>
      </c>
    </row>
    <row r="49" spans="1:17" ht="12" customHeight="1">
      <c r="A49" s="34"/>
      <c r="B49" s="151" t="s">
        <v>121</v>
      </c>
      <c r="C49" s="142" t="s">
        <v>35</v>
      </c>
      <c r="D49" s="43" t="s">
        <v>12</v>
      </c>
      <c r="E49" s="41">
        <v>379.1</v>
      </c>
      <c r="F49" s="116">
        <v>333.7</v>
      </c>
      <c r="G49" s="117">
        <v>297.6</v>
      </c>
      <c r="H49" s="118">
        <v>283.3</v>
      </c>
      <c r="I49" s="118">
        <v>268.5</v>
      </c>
      <c r="J49" s="39">
        <v>257.9</v>
      </c>
      <c r="K49" s="38">
        <v>253.6</v>
      </c>
      <c r="L49" s="38">
        <v>255.7</v>
      </c>
      <c r="M49" s="95">
        <v>261.9</v>
      </c>
      <c r="N49" s="96">
        <v>262.4</v>
      </c>
      <c r="O49" s="43" t="s">
        <v>12</v>
      </c>
      <c r="P49" s="150" t="s">
        <v>36</v>
      </c>
      <c r="Q49" s="33" t="s">
        <v>122</v>
      </c>
    </row>
    <row r="50" spans="1:17" ht="14.25" customHeight="1">
      <c r="A50" s="465" t="s">
        <v>123</v>
      </c>
      <c r="B50" s="464"/>
      <c r="C50" s="142" t="s">
        <v>18</v>
      </c>
      <c r="D50" s="152">
        <v>3.52</v>
      </c>
      <c r="E50" s="153">
        <v>2.93</v>
      </c>
      <c r="F50" s="154">
        <v>7.48</v>
      </c>
      <c r="G50" s="155">
        <v>9.37</v>
      </c>
      <c r="H50" s="156">
        <v>8.78</v>
      </c>
      <c r="I50" s="156">
        <v>8.9</v>
      </c>
      <c r="J50" s="157">
        <v>9.81</v>
      </c>
      <c r="K50" s="154">
        <v>10.31</v>
      </c>
      <c r="L50" s="158">
        <v>9.47</v>
      </c>
      <c r="M50" s="159">
        <v>8.88</v>
      </c>
      <c r="N50" s="160">
        <v>7.67</v>
      </c>
      <c r="O50" s="161">
        <v>5.98</v>
      </c>
      <c r="P50" s="162" t="s">
        <v>18</v>
      </c>
      <c r="Q50" s="144" t="s">
        <v>124</v>
      </c>
    </row>
    <row r="51" spans="1:17" ht="14.25" customHeight="1">
      <c r="A51" s="463" t="s">
        <v>125</v>
      </c>
      <c r="B51" s="466"/>
      <c r="C51" s="142" t="s">
        <v>27</v>
      </c>
      <c r="D51" s="163">
        <v>185216</v>
      </c>
      <c r="E51" s="164">
        <v>153041</v>
      </c>
      <c r="F51" s="165">
        <v>386918</v>
      </c>
      <c r="G51" s="166">
        <v>487623</v>
      </c>
      <c r="H51" s="167">
        <v>457369</v>
      </c>
      <c r="I51" s="167">
        <v>461923</v>
      </c>
      <c r="J51" s="168">
        <v>514435</v>
      </c>
      <c r="K51" s="163">
        <v>542420</v>
      </c>
      <c r="L51" s="163">
        <v>541675</v>
      </c>
      <c r="M51" s="163">
        <v>510416</v>
      </c>
      <c r="N51" s="164">
        <v>448545</v>
      </c>
      <c r="O51" s="166">
        <v>354878</v>
      </c>
      <c r="P51" s="169" t="s">
        <v>28</v>
      </c>
      <c r="Q51" s="144" t="s">
        <v>126</v>
      </c>
    </row>
    <row r="52" spans="1:17" ht="15.75" customHeight="1">
      <c r="A52" s="463" t="s">
        <v>127</v>
      </c>
      <c r="B52" s="466"/>
      <c r="C52" s="142" t="s">
        <v>128</v>
      </c>
      <c r="D52" s="163">
        <v>53938</v>
      </c>
      <c r="E52" s="164">
        <v>88047</v>
      </c>
      <c r="F52" s="165">
        <v>37641</v>
      </c>
      <c r="G52" s="166">
        <v>35117</v>
      </c>
      <c r="H52" s="167">
        <v>52060</v>
      </c>
      <c r="I52" s="167">
        <v>52084</v>
      </c>
      <c r="J52" s="168">
        <v>40651</v>
      </c>
      <c r="K52" s="163">
        <v>40188</v>
      </c>
      <c r="L52" s="163">
        <v>51203</v>
      </c>
      <c r="M52" s="163">
        <v>52164</v>
      </c>
      <c r="N52" s="164">
        <v>93425</v>
      </c>
      <c r="O52" s="166">
        <v>141066</v>
      </c>
      <c r="P52" s="169" t="s">
        <v>129</v>
      </c>
      <c r="Q52" s="144" t="s">
        <v>130</v>
      </c>
    </row>
    <row r="53" spans="1:17" ht="30.75" customHeight="1">
      <c r="A53" s="463" t="s">
        <v>131</v>
      </c>
      <c r="B53" s="466"/>
      <c r="C53" s="142" t="s">
        <v>132</v>
      </c>
      <c r="D53" s="43" t="s">
        <v>12</v>
      </c>
      <c r="E53" s="164">
        <v>8010</v>
      </c>
      <c r="F53" s="165">
        <v>11371</v>
      </c>
      <c r="G53" s="166">
        <v>12165</v>
      </c>
      <c r="H53" s="167">
        <v>12918</v>
      </c>
      <c r="I53" s="167">
        <v>13996</v>
      </c>
      <c r="J53" s="168">
        <v>14999</v>
      </c>
      <c r="K53" s="163">
        <v>15936</v>
      </c>
      <c r="L53" s="163">
        <v>17006</v>
      </c>
      <c r="M53" s="170">
        <v>17827</v>
      </c>
      <c r="N53" s="106">
        <v>18976</v>
      </c>
      <c r="O53" s="43" t="s">
        <v>12</v>
      </c>
      <c r="P53" s="169" t="s">
        <v>133</v>
      </c>
      <c r="Q53" s="144" t="s">
        <v>134</v>
      </c>
    </row>
    <row r="54" spans="1:17" ht="21.75" customHeight="1">
      <c r="A54" s="145" t="s">
        <v>116</v>
      </c>
      <c r="B54" s="146" t="s">
        <v>117</v>
      </c>
      <c r="C54" s="142" t="s">
        <v>132</v>
      </c>
      <c r="D54" s="43" t="s">
        <v>12</v>
      </c>
      <c r="E54" s="164">
        <v>6777</v>
      </c>
      <c r="F54" s="165">
        <v>9202</v>
      </c>
      <c r="G54" s="166">
        <v>9641</v>
      </c>
      <c r="H54" s="167">
        <v>10307</v>
      </c>
      <c r="I54" s="167">
        <v>11189</v>
      </c>
      <c r="J54" s="168">
        <v>11493</v>
      </c>
      <c r="K54" s="163">
        <v>11888</v>
      </c>
      <c r="L54" s="163">
        <v>12841</v>
      </c>
      <c r="M54" s="170">
        <v>13571</v>
      </c>
      <c r="N54" s="106">
        <v>14374</v>
      </c>
      <c r="O54" s="43" t="s">
        <v>12</v>
      </c>
      <c r="P54" s="169" t="s">
        <v>133</v>
      </c>
      <c r="Q54" s="33" t="s">
        <v>118</v>
      </c>
    </row>
    <row r="55" spans="1:17" ht="15" customHeight="1">
      <c r="A55" s="34"/>
      <c r="B55" s="146" t="s">
        <v>119</v>
      </c>
      <c r="C55" s="142" t="s">
        <v>132</v>
      </c>
      <c r="D55" s="43" t="s">
        <v>12</v>
      </c>
      <c r="E55" s="164">
        <v>7934</v>
      </c>
      <c r="F55" s="165">
        <v>11587</v>
      </c>
      <c r="G55" s="166">
        <v>12296</v>
      </c>
      <c r="H55" s="167">
        <v>13170</v>
      </c>
      <c r="I55" s="167">
        <v>14100</v>
      </c>
      <c r="J55" s="168">
        <v>15025</v>
      </c>
      <c r="K55" s="163">
        <v>15788</v>
      </c>
      <c r="L55" s="163">
        <v>17014</v>
      </c>
      <c r="M55" s="170">
        <v>17811</v>
      </c>
      <c r="N55" s="106">
        <v>18985</v>
      </c>
      <c r="O55" s="43" t="s">
        <v>12</v>
      </c>
      <c r="P55" s="169" t="s">
        <v>133</v>
      </c>
      <c r="Q55" s="33" t="s">
        <v>120</v>
      </c>
    </row>
    <row r="56" spans="1:17" ht="19.5" customHeight="1">
      <c r="A56" s="34"/>
      <c r="B56" s="146" t="s">
        <v>121</v>
      </c>
      <c r="C56" s="142" t="s">
        <v>132</v>
      </c>
      <c r="D56" s="43" t="s">
        <v>12</v>
      </c>
      <c r="E56" s="164">
        <v>8835</v>
      </c>
      <c r="F56" s="165">
        <v>11535</v>
      </c>
      <c r="G56" s="166">
        <v>12041</v>
      </c>
      <c r="H56" s="167">
        <v>12509</v>
      </c>
      <c r="I56" s="167">
        <v>13566</v>
      </c>
      <c r="J56" s="168">
        <v>14188</v>
      </c>
      <c r="K56" s="163">
        <v>15216</v>
      </c>
      <c r="L56" s="163">
        <v>16040</v>
      </c>
      <c r="M56" s="170">
        <v>16547</v>
      </c>
      <c r="N56" s="106">
        <v>14637</v>
      </c>
      <c r="O56" s="43" t="s">
        <v>12</v>
      </c>
      <c r="P56" s="169" t="s">
        <v>133</v>
      </c>
      <c r="Q56" s="33" t="s">
        <v>122</v>
      </c>
    </row>
    <row r="57" spans="1:17" ht="24" customHeight="1">
      <c r="A57" s="465" t="s">
        <v>135</v>
      </c>
      <c r="B57" s="467"/>
      <c r="C57" s="142" t="s">
        <v>18</v>
      </c>
      <c r="D57" s="43" t="s">
        <v>12</v>
      </c>
      <c r="E57" s="43" t="s">
        <v>12</v>
      </c>
      <c r="F57" s="116">
        <v>97.8</v>
      </c>
      <c r="G57" s="117">
        <v>104.8</v>
      </c>
      <c r="H57" s="118">
        <v>102.2</v>
      </c>
      <c r="I57" s="118">
        <v>103.4</v>
      </c>
      <c r="J57" s="39">
        <v>105.3</v>
      </c>
      <c r="K57" s="38">
        <v>106.1</v>
      </c>
      <c r="L57" s="38">
        <v>103.8</v>
      </c>
      <c r="M57" s="42">
        <v>102.8</v>
      </c>
      <c r="N57" s="96">
        <v>103.8</v>
      </c>
      <c r="O57" s="43" t="s">
        <v>12</v>
      </c>
      <c r="P57" s="162" t="s">
        <v>18</v>
      </c>
      <c r="Q57" s="144" t="s">
        <v>136</v>
      </c>
    </row>
    <row r="58" spans="1:17" ht="14.25">
      <c r="A58" s="468" t="s">
        <v>137</v>
      </c>
      <c r="B58" s="469"/>
      <c r="C58" s="173"/>
      <c r="D58" s="79"/>
      <c r="E58" s="174"/>
      <c r="F58" s="174"/>
      <c r="G58" s="175"/>
      <c r="H58" s="175"/>
      <c r="I58" s="175"/>
      <c r="J58" s="176"/>
      <c r="K58" s="174"/>
      <c r="L58" s="174"/>
      <c r="M58" s="174"/>
      <c r="N58" s="175"/>
      <c r="O58" s="174"/>
      <c r="P58" s="176"/>
      <c r="Q58" s="177" t="s">
        <v>138</v>
      </c>
    </row>
    <row r="59" spans="1:17" ht="13.5" customHeight="1">
      <c r="A59" s="68" t="s">
        <v>139</v>
      </c>
      <c r="B59" s="68"/>
      <c r="C59" s="178" t="s">
        <v>140</v>
      </c>
      <c r="D59" s="179">
        <v>421601</v>
      </c>
      <c r="E59" s="179">
        <v>566171</v>
      </c>
      <c r="F59" s="180">
        <v>834227</v>
      </c>
      <c r="G59" s="179">
        <v>908756</v>
      </c>
      <c r="H59" s="181">
        <v>1121099</v>
      </c>
      <c r="I59" s="181">
        <v>1268149</v>
      </c>
      <c r="J59" s="182">
        <v>1254860</v>
      </c>
      <c r="K59" s="183">
        <v>1370930</v>
      </c>
      <c r="L59" s="183">
        <v>1722657</v>
      </c>
      <c r="M59" s="183">
        <v>1868586</v>
      </c>
      <c r="N59" s="183">
        <v>2144573</v>
      </c>
      <c r="O59" s="183">
        <v>2479234</v>
      </c>
      <c r="P59" s="184" t="s">
        <v>141</v>
      </c>
      <c r="Q59" s="185" t="s">
        <v>142</v>
      </c>
    </row>
    <row r="60" spans="1:17" ht="12.75" customHeight="1">
      <c r="A60" s="76" t="s">
        <v>143</v>
      </c>
      <c r="B60" s="68"/>
      <c r="C60" s="178" t="s">
        <v>140</v>
      </c>
      <c r="D60" s="186">
        <v>426084</v>
      </c>
      <c r="E60" s="187">
        <v>665740</v>
      </c>
      <c r="F60" s="187">
        <v>914466</v>
      </c>
      <c r="G60" s="188">
        <v>973169</v>
      </c>
      <c r="H60" s="182">
        <v>1241924</v>
      </c>
      <c r="I60" s="187">
        <v>1385564</v>
      </c>
      <c r="J60" s="182">
        <v>1325671</v>
      </c>
      <c r="K60" s="183">
        <v>1440723</v>
      </c>
      <c r="L60" s="183">
        <v>1733776</v>
      </c>
      <c r="M60" s="183">
        <v>1804629</v>
      </c>
      <c r="N60" s="183">
        <v>2075880</v>
      </c>
      <c r="O60" s="183">
        <v>2355055</v>
      </c>
      <c r="P60" s="184" t="s">
        <v>141</v>
      </c>
      <c r="Q60" s="185" t="s">
        <v>144</v>
      </c>
    </row>
    <row r="61" spans="1:17" ht="12">
      <c r="A61" s="373"/>
      <c r="B61" s="76"/>
      <c r="C61" s="178" t="s">
        <v>145</v>
      </c>
      <c r="D61" s="43" t="s">
        <v>12</v>
      </c>
      <c r="E61" s="43" t="s">
        <v>12</v>
      </c>
      <c r="F61" s="43" t="s">
        <v>12</v>
      </c>
      <c r="G61" s="43" t="s">
        <v>12</v>
      </c>
      <c r="H61" s="43" t="s">
        <v>12</v>
      </c>
      <c r="I61" s="186" t="s">
        <v>12</v>
      </c>
      <c r="J61" s="189" t="s">
        <v>12</v>
      </c>
      <c r="K61" s="43" t="s">
        <v>12</v>
      </c>
      <c r="L61" s="183">
        <v>1749095</v>
      </c>
      <c r="M61" s="183">
        <v>1829962</v>
      </c>
      <c r="N61" s="183">
        <v>2104812</v>
      </c>
      <c r="O61" s="183">
        <v>2391319</v>
      </c>
      <c r="P61" s="184" t="s">
        <v>146</v>
      </c>
      <c r="Q61" s="373"/>
    </row>
    <row r="62" spans="1:17" ht="12" customHeight="1">
      <c r="A62" s="76" t="s">
        <v>147</v>
      </c>
      <c r="B62" s="76"/>
      <c r="C62" s="178" t="s">
        <v>148</v>
      </c>
      <c r="D62" s="190">
        <v>-4483</v>
      </c>
      <c r="E62" s="191">
        <v>-99569</v>
      </c>
      <c r="F62" s="191">
        <v>-80239</v>
      </c>
      <c r="G62" s="192">
        <v>-64413</v>
      </c>
      <c r="H62" s="193">
        <v>-120825</v>
      </c>
      <c r="I62" s="194">
        <v>-117415</v>
      </c>
      <c r="J62" s="195">
        <v>-70811</v>
      </c>
      <c r="K62" s="193">
        <v>-69793</v>
      </c>
      <c r="L62" s="183">
        <v>-26438</v>
      </c>
      <c r="M62" s="183">
        <v>38624</v>
      </c>
      <c r="N62" s="183">
        <v>39761</v>
      </c>
      <c r="O62" s="183">
        <v>87915</v>
      </c>
      <c r="P62" s="374" t="s">
        <v>22</v>
      </c>
      <c r="Q62" s="185" t="s">
        <v>149</v>
      </c>
    </row>
    <row r="63" spans="1:17" ht="42" customHeight="1">
      <c r="A63" s="431" t="s">
        <v>150</v>
      </c>
      <c r="B63" s="432"/>
      <c r="C63" s="196"/>
      <c r="D63" s="197"/>
      <c r="E63" s="197"/>
      <c r="F63" s="197"/>
      <c r="G63" s="198"/>
      <c r="H63" s="198"/>
      <c r="I63" s="198"/>
      <c r="J63" s="199"/>
      <c r="K63" s="197"/>
      <c r="L63" s="197"/>
      <c r="M63" s="197"/>
      <c r="N63" s="198"/>
      <c r="O63" s="197"/>
      <c r="P63" s="64"/>
      <c r="Q63" s="200" t="s">
        <v>151</v>
      </c>
    </row>
    <row r="64" spans="1:17" ht="12">
      <c r="A64" s="201" t="s">
        <v>152</v>
      </c>
      <c r="B64" s="202"/>
      <c r="C64" s="79"/>
      <c r="D64" s="203">
        <v>1250216</v>
      </c>
      <c r="E64" s="203">
        <f>SUM(E65:E66)</f>
        <v>1321096</v>
      </c>
      <c r="F64" s="203">
        <f>SUM(F65:F66)</f>
        <v>1781334</v>
      </c>
      <c r="G64" s="203">
        <f>SUM(G65:G66)</f>
        <v>1963319</v>
      </c>
      <c r="H64" s="204">
        <v>2050770</v>
      </c>
      <c r="I64" s="204">
        <v>2121562</v>
      </c>
      <c r="J64" s="205">
        <v>2223745</v>
      </c>
      <c r="K64" s="203">
        <v>2325977</v>
      </c>
      <c r="L64" s="203">
        <v>2352601</v>
      </c>
      <c r="M64" s="203">
        <v>2388490</v>
      </c>
      <c r="N64" s="204">
        <v>2430481</v>
      </c>
      <c r="O64" s="203">
        <f>SUM(O65:O66)</f>
        <v>2481863</v>
      </c>
      <c r="P64" s="206"/>
      <c r="Q64" s="207" t="s">
        <v>153</v>
      </c>
    </row>
    <row r="65" spans="1:17" ht="12">
      <c r="A65" s="76" t="s">
        <v>154</v>
      </c>
      <c r="B65" s="202" t="s">
        <v>155</v>
      </c>
      <c r="C65" s="79"/>
      <c r="D65" s="203">
        <v>130826</v>
      </c>
      <c r="E65" s="203">
        <v>196434</v>
      </c>
      <c r="F65" s="203">
        <v>297377</v>
      </c>
      <c r="G65" s="203">
        <v>343357</v>
      </c>
      <c r="H65" s="204">
        <v>370601</v>
      </c>
      <c r="I65" s="204">
        <v>389480</v>
      </c>
      <c r="J65" s="205">
        <v>406295</v>
      </c>
      <c r="K65" s="203">
        <v>443176</v>
      </c>
      <c r="L65" s="203">
        <v>466317</v>
      </c>
      <c r="M65" s="203">
        <v>493256</v>
      </c>
      <c r="N65" s="60">
        <v>518301</v>
      </c>
      <c r="O65" s="59">
        <v>553352</v>
      </c>
      <c r="P65" s="206"/>
      <c r="Q65" s="274" t="s">
        <v>156</v>
      </c>
    </row>
    <row r="66" spans="1:17" ht="12">
      <c r="A66" s="63"/>
      <c r="B66" s="63" t="s">
        <v>157</v>
      </c>
      <c r="C66" s="79"/>
      <c r="D66" s="203">
        <v>1119390</v>
      </c>
      <c r="E66" s="203">
        <v>1124662</v>
      </c>
      <c r="F66" s="203">
        <v>1483957</v>
      </c>
      <c r="G66" s="203">
        <v>1619962</v>
      </c>
      <c r="H66" s="204">
        <v>1680169</v>
      </c>
      <c r="I66" s="204">
        <v>1732082</v>
      </c>
      <c r="J66" s="205">
        <v>1817450</v>
      </c>
      <c r="K66" s="203">
        <v>1882801</v>
      </c>
      <c r="L66" s="203">
        <v>1886284</v>
      </c>
      <c r="M66" s="203">
        <v>1895234</v>
      </c>
      <c r="N66" s="208">
        <v>1912180</v>
      </c>
      <c r="O66" s="203">
        <v>1928511</v>
      </c>
      <c r="P66" s="206"/>
      <c r="Q66" s="274" t="s">
        <v>158</v>
      </c>
    </row>
    <row r="67" spans="1:17" ht="12">
      <c r="A67" s="472" t="s">
        <v>159</v>
      </c>
      <c r="B67" s="472"/>
      <c r="C67" s="79"/>
      <c r="D67" s="203"/>
      <c r="E67" s="203"/>
      <c r="F67" s="203"/>
      <c r="G67" s="203"/>
      <c r="H67" s="204"/>
      <c r="I67" s="204"/>
      <c r="J67" s="205"/>
      <c r="K67" s="203"/>
      <c r="L67" s="203"/>
      <c r="M67" s="203"/>
      <c r="N67" s="60"/>
      <c r="O67" s="59"/>
      <c r="P67" s="206"/>
      <c r="Q67" s="207" t="s">
        <v>160</v>
      </c>
    </row>
    <row r="68" spans="1:17" ht="21.75" customHeight="1">
      <c r="A68" s="470" t="s">
        <v>161</v>
      </c>
      <c r="B68" s="470"/>
      <c r="C68" s="79"/>
      <c r="D68" s="203">
        <v>60376</v>
      </c>
      <c r="E68" s="203">
        <v>112514</v>
      </c>
      <c r="F68" s="203">
        <v>165123</v>
      </c>
      <c r="G68" s="203">
        <v>188058</v>
      </c>
      <c r="H68" s="204">
        <v>204075</v>
      </c>
      <c r="I68" s="204">
        <v>214637</v>
      </c>
      <c r="J68" s="205">
        <v>220461</v>
      </c>
      <c r="K68" s="203">
        <v>232204</v>
      </c>
      <c r="L68" s="203">
        <v>244537</v>
      </c>
      <c r="M68" s="203">
        <v>256657</v>
      </c>
      <c r="N68" s="60">
        <v>270884</v>
      </c>
      <c r="O68" s="59">
        <v>290218</v>
      </c>
      <c r="P68" s="206"/>
      <c r="Q68" s="375" t="s">
        <v>162</v>
      </c>
    </row>
    <row r="69" spans="1:17" ht="12">
      <c r="A69" s="470" t="s">
        <v>163</v>
      </c>
      <c r="B69" s="470"/>
      <c r="C69" s="79"/>
      <c r="D69" s="203">
        <v>4813</v>
      </c>
      <c r="E69" s="203">
        <v>7564</v>
      </c>
      <c r="F69" s="203">
        <v>11697</v>
      </c>
      <c r="G69" s="203">
        <v>13009</v>
      </c>
      <c r="H69" s="204">
        <v>14092</v>
      </c>
      <c r="I69" s="204">
        <v>14845</v>
      </c>
      <c r="J69" s="205">
        <v>15260</v>
      </c>
      <c r="K69" s="203">
        <v>15903</v>
      </c>
      <c r="L69" s="203">
        <v>16403</v>
      </c>
      <c r="M69" s="203">
        <v>17031</v>
      </c>
      <c r="N69" s="60">
        <v>18093</v>
      </c>
      <c r="O69" s="59">
        <v>20455</v>
      </c>
      <c r="P69" s="206"/>
      <c r="Q69" s="376" t="s">
        <v>164</v>
      </c>
    </row>
    <row r="70" spans="1:17" ht="21" customHeight="1">
      <c r="A70" s="470" t="s">
        <v>165</v>
      </c>
      <c r="B70" s="470"/>
      <c r="C70" s="79"/>
      <c r="D70" s="203">
        <v>1044635</v>
      </c>
      <c r="E70" s="203">
        <v>1000375</v>
      </c>
      <c r="F70" s="203">
        <v>1327891</v>
      </c>
      <c r="G70" s="203">
        <v>1425743</v>
      </c>
      <c r="H70" s="204">
        <v>1471291</v>
      </c>
      <c r="I70" s="204">
        <v>1523051</v>
      </c>
      <c r="J70" s="205">
        <v>1607151</v>
      </c>
      <c r="K70" s="203">
        <v>1671031</v>
      </c>
      <c r="L70" s="203">
        <v>1674595</v>
      </c>
      <c r="M70" s="203">
        <v>1681042</v>
      </c>
      <c r="N70" s="208">
        <v>1697888</v>
      </c>
      <c r="O70" s="203">
        <v>1719543</v>
      </c>
      <c r="P70" s="206"/>
      <c r="Q70" s="375" t="s">
        <v>166</v>
      </c>
    </row>
    <row r="71" spans="1:17" ht="12">
      <c r="A71" s="470" t="s">
        <v>167</v>
      </c>
      <c r="B71" s="470"/>
      <c r="C71" s="79"/>
      <c r="D71" s="203">
        <v>69933</v>
      </c>
      <c r="E71" s="203">
        <v>92533</v>
      </c>
      <c r="F71" s="203">
        <v>102055</v>
      </c>
      <c r="G71" s="203">
        <v>102408</v>
      </c>
      <c r="H71" s="204">
        <v>101626</v>
      </c>
      <c r="I71" s="204">
        <v>101394</v>
      </c>
      <c r="J71" s="205">
        <v>101053</v>
      </c>
      <c r="K71" s="203">
        <v>100914</v>
      </c>
      <c r="L71" s="203">
        <v>99669</v>
      </c>
      <c r="M71" s="203">
        <v>100104</v>
      </c>
      <c r="N71" s="60">
        <v>98448</v>
      </c>
      <c r="O71" s="59">
        <v>97865</v>
      </c>
      <c r="P71" s="206"/>
      <c r="Q71" s="274" t="s">
        <v>168</v>
      </c>
    </row>
    <row r="72" spans="1:17" ht="12">
      <c r="A72" s="470" t="s">
        <v>169</v>
      </c>
      <c r="B72" s="470"/>
      <c r="C72" s="79"/>
      <c r="D72" s="203">
        <v>4617</v>
      </c>
      <c r="E72" s="203">
        <v>6172</v>
      </c>
      <c r="F72" s="203">
        <v>9276</v>
      </c>
      <c r="G72" s="203">
        <v>10236</v>
      </c>
      <c r="H72" s="204">
        <v>11007</v>
      </c>
      <c r="I72" s="204">
        <v>11536</v>
      </c>
      <c r="J72" s="205">
        <v>12085</v>
      </c>
      <c r="K72" s="203">
        <v>13078</v>
      </c>
      <c r="L72" s="203">
        <v>13334</v>
      </c>
      <c r="M72" s="203">
        <v>13839</v>
      </c>
      <c r="N72" s="60">
        <v>14391</v>
      </c>
      <c r="O72" s="59">
        <v>14887</v>
      </c>
      <c r="P72" s="206"/>
      <c r="Q72" s="274" t="s">
        <v>170</v>
      </c>
    </row>
    <row r="73" spans="1:17" ht="12">
      <c r="A73" s="471" t="s">
        <v>171</v>
      </c>
      <c r="B73" s="471"/>
      <c r="C73" s="79"/>
      <c r="D73" s="203">
        <v>2920</v>
      </c>
      <c r="E73" s="203">
        <v>2270</v>
      </c>
      <c r="F73" s="203">
        <v>1312</v>
      </c>
      <c r="G73" s="203">
        <v>1214</v>
      </c>
      <c r="H73" s="204">
        <v>1117</v>
      </c>
      <c r="I73" s="204">
        <v>1054</v>
      </c>
      <c r="J73" s="205">
        <v>995</v>
      </c>
      <c r="K73" s="203">
        <v>899</v>
      </c>
      <c r="L73" s="203">
        <v>803</v>
      </c>
      <c r="M73" s="203">
        <v>746</v>
      </c>
      <c r="N73" s="60">
        <v>668</v>
      </c>
      <c r="O73" s="59">
        <v>602</v>
      </c>
      <c r="P73" s="206"/>
      <c r="Q73" s="274" t="s">
        <v>172</v>
      </c>
    </row>
    <row r="74" spans="1:17" ht="12">
      <c r="A74" s="456" t="s">
        <v>173</v>
      </c>
      <c r="B74" s="456"/>
      <c r="C74" s="210"/>
      <c r="D74" s="203"/>
      <c r="E74" s="203"/>
      <c r="F74" s="203"/>
      <c r="G74" s="203"/>
      <c r="H74" s="204"/>
      <c r="I74" s="204"/>
      <c r="J74" s="205"/>
      <c r="K74" s="203"/>
      <c r="L74" s="203"/>
      <c r="M74" s="203"/>
      <c r="N74" s="204"/>
      <c r="O74" s="203"/>
      <c r="P74" s="211"/>
      <c r="Q74" s="212" t="s">
        <v>174</v>
      </c>
    </row>
    <row r="75" spans="1:17" ht="12">
      <c r="A75" s="470" t="s">
        <v>175</v>
      </c>
      <c r="B75" s="470"/>
      <c r="C75" s="79"/>
      <c r="D75" s="203">
        <v>4737</v>
      </c>
      <c r="E75" s="203">
        <v>3811</v>
      </c>
      <c r="F75" s="203">
        <v>2571</v>
      </c>
      <c r="G75" s="203">
        <v>3197</v>
      </c>
      <c r="H75" s="204">
        <v>3004</v>
      </c>
      <c r="I75" s="204">
        <v>2651</v>
      </c>
      <c r="J75" s="205">
        <v>2276</v>
      </c>
      <c r="K75" s="203">
        <v>2276</v>
      </c>
      <c r="L75" s="203">
        <v>2055</v>
      </c>
      <c r="M75" s="203">
        <v>2411</v>
      </c>
      <c r="N75" s="60">
        <v>2352</v>
      </c>
      <c r="O75" s="59">
        <v>2247</v>
      </c>
      <c r="P75" s="206"/>
      <c r="Q75" s="274" t="s">
        <v>176</v>
      </c>
    </row>
    <row r="76" spans="1:17" ht="12">
      <c r="A76" s="470" t="s">
        <v>177</v>
      </c>
      <c r="B76" s="470"/>
      <c r="C76" s="79"/>
      <c r="D76" s="203">
        <v>80644</v>
      </c>
      <c r="E76" s="203">
        <v>143723</v>
      </c>
      <c r="F76" s="203">
        <v>218014</v>
      </c>
      <c r="G76" s="203">
        <v>259990</v>
      </c>
      <c r="H76" s="204">
        <v>278085</v>
      </c>
      <c r="I76" s="204">
        <v>290320</v>
      </c>
      <c r="J76" s="205">
        <v>267285</v>
      </c>
      <c r="K76" s="203">
        <v>319874</v>
      </c>
      <c r="L76" s="203">
        <v>339741</v>
      </c>
      <c r="M76" s="203">
        <v>358711</v>
      </c>
      <c r="N76" s="60">
        <v>379153</v>
      </c>
      <c r="O76" s="59">
        <v>406802</v>
      </c>
      <c r="P76" s="206"/>
      <c r="Q76" s="274" t="s">
        <v>178</v>
      </c>
    </row>
    <row r="77" spans="1:17" ht="12">
      <c r="A77" s="470" t="s">
        <v>179</v>
      </c>
      <c r="B77" s="470"/>
      <c r="C77" s="79"/>
      <c r="D77" s="203">
        <v>14429</v>
      </c>
      <c r="E77" s="203">
        <v>15587</v>
      </c>
      <c r="F77" s="203">
        <v>15526</v>
      </c>
      <c r="G77" s="203">
        <v>14734</v>
      </c>
      <c r="H77" s="204">
        <v>15256</v>
      </c>
      <c r="I77" s="204">
        <v>15321</v>
      </c>
      <c r="J77" s="205">
        <v>16052</v>
      </c>
      <c r="K77" s="203">
        <v>19404</v>
      </c>
      <c r="L77" s="203">
        <v>18711</v>
      </c>
      <c r="M77" s="59">
        <v>18470</v>
      </c>
      <c r="N77" s="60">
        <v>18262</v>
      </c>
      <c r="O77" s="59">
        <v>18173</v>
      </c>
      <c r="P77" s="206"/>
      <c r="Q77" s="274" t="s">
        <v>180</v>
      </c>
    </row>
    <row r="78" spans="1:17" ht="19.5" customHeight="1">
      <c r="A78" s="470" t="s">
        <v>181</v>
      </c>
      <c r="B78" s="470"/>
      <c r="C78" s="79"/>
      <c r="D78" s="203">
        <v>30745</v>
      </c>
      <c r="E78" s="203">
        <v>47863</v>
      </c>
      <c r="F78" s="203">
        <v>74589</v>
      </c>
      <c r="G78" s="203">
        <v>79053</v>
      </c>
      <c r="H78" s="204">
        <v>89984</v>
      </c>
      <c r="I78" s="204">
        <v>101257</v>
      </c>
      <c r="J78" s="205">
        <v>109952</v>
      </c>
      <c r="K78" s="203">
        <v>117192</v>
      </c>
      <c r="L78" s="203">
        <v>124261</v>
      </c>
      <c r="M78" s="203">
        <v>131296</v>
      </c>
      <c r="N78" s="60">
        <v>135619</v>
      </c>
      <c r="O78" s="59">
        <v>143142</v>
      </c>
      <c r="P78" s="206"/>
      <c r="Q78" s="375" t="s">
        <v>182</v>
      </c>
    </row>
    <row r="79" spans="1:17" ht="12">
      <c r="A79" s="470" t="s">
        <v>183</v>
      </c>
      <c r="B79" s="470"/>
      <c r="C79" s="79"/>
      <c r="D79" s="203">
        <v>1119329</v>
      </c>
      <c r="E79" s="203">
        <v>1109945</v>
      </c>
      <c r="F79" s="203">
        <v>1470446</v>
      </c>
      <c r="G79" s="203">
        <v>1606155</v>
      </c>
      <c r="H79" s="204">
        <v>1664249</v>
      </c>
      <c r="I79" s="204">
        <v>1711816</v>
      </c>
      <c r="J79" s="205">
        <v>1827935</v>
      </c>
      <c r="K79" s="203">
        <v>1866974</v>
      </c>
      <c r="L79" s="203">
        <v>1867565</v>
      </c>
      <c r="M79" s="203">
        <v>1877323</v>
      </c>
      <c r="N79" s="208">
        <v>1894826</v>
      </c>
      <c r="O79" s="203">
        <v>1911227</v>
      </c>
      <c r="P79" s="206"/>
      <c r="Q79" s="274" t="s">
        <v>184</v>
      </c>
    </row>
    <row r="80" spans="1:17" ht="12.75">
      <c r="A80" s="431" t="s">
        <v>203</v>
      </c>
      <c r="B80" s="432"/>
      <c r="C80" s="196"/>
      <c r="D80" s="197"/>
      <c r="E80" s="197"/>
      <c r="F80" s="197"/>
      <c r="G80" s="198"/>
      <c r="H80" s="198"/>
      <c r="I80" s="198"/>
      <c r="J80" s="199"/>
      <c r="K80" s="197"/>
      <c r="L80" s="197"/>
      <c r="M80" s="197"/>
      <c r="N80" s="198"/>
      <c r="O80" s="197"/>
      <c r="P80" s="64"/>
      <c r="Q80" s="200" t="s">
        <v>204</v>
      </c>
    </row>
    <row r="81" spans="1:17" ht="12">
      <c r="A81" s="415" t="s">
        <v>205</v>
      </c>
      <c r="B81" s="416"/>
      <c r="C81" s="79" t="s">
        <v>206</v>
      </c>
      <c r="D81" s="43" t="s">
        <v>12</v>
      </c>
      <c r="E81" s="59">
        <v>99454</v>
      </c>
      <c r="F81" s="59">
        <v>106551</v>
      </c>
      <c r="G81" s="166">
        <v>95307</v>
      </c>
      <c r="H81" s="167">
        <v>101188</v>
      </c>
      <c r="I81" s="167">
        <v>110102</v>
      </c>
      <c r="J81" s="229">
        <v>102290</v>
      </c>
      <c r="K81" s="230">
        <v>93671</v>
      </c>
      <c r="L81" s="230">
        <v>115751</v>
      </c>
      <c r="M81" s="230">
        <v>102892</v>
      </c>
      <c r="N81" s="231">
        <v>102265.38514828606</v>
      </c>
      <c r="O81" s="229">
        <v>120076.73942693164</v>
      </c>
      <c r="P81" s="232" t="s">
        <v>207</v>
      </c>
      <c r="Q81" s="62" t="s">
        <v>208</v>
      </c>
    </row>
    <row r="82" spans="1:17" ht="12">
      <c r="A82" s="76" t="s">
        <v>116</v>
      </c>
      <c r="B82" s="384" t="s">
        <v>209</v>
      </c>
      <c r="C82" s="79" t="s">
        <v>206</v>
      </c>
      <c r="D82" s="43" t="s">
        <v>12</v>
      </c>
      <c r="E82" s="59">
        <v>40279</v>
      </c>
      <c r="F82" s="59">
        <v>49609</v>
      </c>
      <c r="G82" s="166">
        <v>44944</v>
      </c>
      <c r="H82" s="167">
        <v>49765</v>
      </c>
      <c r="I82" s="167">
        <v>55324</v>
      </c>
      <c r="J82" s="229">
        <v>50921</v>
      </c>
      <c r="K82" s="230">
        <v>43927</v>
      </c>
      <c r="L82" s="230">
        <v>63010</v>
      </c>
      <c r="M82" s="230">
        <v>49962</v>
      </c>
      <c r="N82" s="231">
        <v>49484.445777</v>
      </c>
      <c r="O82" s="229">
        <v>66460.82513761536</v>
      </c>
      <c r="P82" s="232" t="s">
        <v>207</v>
      </c>
      <c r="Q82" s="274" t="s">
        <v>210</v>
      </c>
    </row>
    <row r="83" spans="1:17" ht="12">
      <c r="A83" s="76"/>
      <c r="B83" s="384" t="s">
        <v>211</v>
      </c>
      <c r="C83" s="79" t="s">
        <v>206</v>
      </c>
      <c r="D83" s="43" t="s">
        <v>12</v>
      </c>
      <c r="E83" s="59">
        <v>59175</v>
      </c>
      <c r="F83" s="59">
        <v>55178</v>
      </c>
      <c r="G83" s="166">
        <v>48904</v>
      </c>
      <c r="H83" s="167">
        <v>50551</v>
      </c>
      <c r="I83" s="167">
        <v>53813</v>
      </c>
      <c r="J83" s="229">
        <v>48319</v>
      </c>
      <c r="K83" s="230">
        <v>46376</v>
      </c>
      <c r="L83" s="230">
        <v>48868</v>
      </c>
      <c r="M83" s="230">
        <v>47698</v>
      </c>
      <c r="N83" s="231">
        <v>47795.022582</v>
      </c>
      <c r="O83" s="229">
        <v>48985.32922</v>
      </c>
      <c r="P83" s="232" t="s">
        <v>207</v>
      </c>
      <c r="Q83" s="274" t="s">
        <v>212</v>
      </c>
    </row>
    <row r="84" spans="1:17" ht="12">
      <c r="A84" s="76" t="s">
        <v>213</v>
      </c>
      <c r="B84" s="228"/>
      <c r="C84" s="79" t="s">
        <v>214</v>
      </c>
      <c r="D84" s="59">
        <v>4282</v>
      </c>
      <c r="E84" s="59">
        <v>4280</v>
      </c>
      <c r="F84" s="59">
        <v>4284</v>
      </c>
      <c r="G84" s="166">
        <v>4282</v>
      </c>
      <c r="H84" s="167">
        <v>4280</v>
      </c>
      <c r="I84" s="167">
        <v>4277</v>
      </c>
      <c r="J84" s="233">
        <v>4273</v>
      </c>
      <c r="K84" s="164">
        <v>4269</v>
      </c>
      <c r="L84" s="165">
        <v>4265</v>
      </c>
      <c r="M84" s="231">
        <v>4259</v>
      </c>
      <c r="N84" s="230">
        <v>4254</v>
      </c>
      <c r="O84" s="234">
        <v>4249</v>
      </c>
      <c r="P84" s="61" t="s">
        <v>215</v>
      </c>
      <c r="Q84" s="78" t="s">
        <v>216</v>
      </c>
    </row>
    <row r="85" spans="1:17" ht="12">
      <c r="A85" s="76" t="s">
        <v>217</v>
      </c>
      <c r="B85" s="228"/>
      <c r="C85" s="79" t="s">
        <v>214</v>
      </c>
      <c r="D85" s="59">
        <v>3173</v>
      </c>
      <c r="E85" s="59">
        <v>3143</v>
      </c>
      <c r="F85" s="59">
        <v>3101</v>
      </c>
      <c r="G85" s="166">
        <v>3096</v>
      </c>
      <c r="H85" s="167">
        <v>3082</v>
      </c>
      <c r="I85" s="167">
        <v>3075</v>
      </c>
      <c r="J85" s="233">
        <v>3068</v>
      </c>
      <c r="K85" s="164">
        <v>3062</v>
      </c>
      <c r="L85" s="165">
        <v>3055</v>
      </c>
      <c r="M85" s="231">
        <v>3047</v>
      </c>
      <c r="N85" s="230">
        <v>3040</v>
      </c>
      <c r="O85" s="234">
        <v>3032</v>
      </c>
      <c r="P85" s="61" t="s">
        <v>215</v>
      </c>
      <c r="Q85" s="274" t="s">
        <v>218</v>
      </c>
    </row>
    <row r="86" spans="1:17" ht="12">
      <c r="A86" s="422" t="s">
        <v>219</v>
      </c>
      <c r="B86" s="423"/>
      <c r="C86" s="79" t="s">
        <v>214</v>
      </c>
      <c r="D86" s="59">
        <v>3179</v>
      </c>
      <c r="E86" s="59">
        <v>3104</v>
      </c>
      <c r="F86" s="59">
        <v>3042</v>
      </c>
      <c r="G86" s="166">
        <v>3041</v>
      </c>
      <c r="H86" s="167">
        <v>3021</v>
      </c>
      <c r="I86" s="167">
        <v>2963</v>
      </c>
      <c r="J86" s="235">
        <v>2686</v>
      </c>
      <c r="K86" s="107">
        <v>2571</v>
      </c>
      <c r="L86" s="107">
        <v>2666</v>
      </c>
      <c r="M86" s="236">
        <v>2658</v>
      </c>
      <c r="N86" s="107">
        <v>2586</v>
      </c>
      <c r="O86" s="56">
        <v>2585</v>
      </c>
      <c r="P86" s="61" t="s">
        <v>215</v>
      </c>
      <c r="Q86" s="78" t="s">
        <v>220</v>
      </c>
    </row>
    <row r="87" spans="1:17" ht="12">
      <c r="A87" s="76" t="s">
        <v>116</v>
      </c>
      <c r="B87" s="384" t="s">
        <v>221</v>
      </c>
      <c r="C87" s="79" t="s">
        <v>214</v>
      </c>
      <c r="D87" s="59">
        <v>1607</v>
      </c>
      <c r="E87" s="59">
        <v>1581</v>
      </c>
      <c r="F87" s="59">
        <v>1681</v>
      </c>
      <c r="G87" s="59">
        <v>1587</v>
      </c>
      <c r="H87" s="237">
        <v>1647.508</v>
      </c>
      <c r="I87" s="237">
        <v>1627</v>
      </c>
      <c r="J87" s="57">
        <v>1562</v>
      </c>
      <c r="K87" s="56">
        <v>1452</v>
      </c>
      <c r="L87" s="56">
        <v>1607</v>
      </c>
      <c r="M87" s="57">
        <v>1593</v>
      </c>
      <c r="N87" s="235">
        <v>1527</v>
      </c>
      <c r="O87" s="56">
        <v>1561</v>
      </c>
      <c r="P87" s="61" t="s">
        <v>215</v>
      </c>
      <c r="Q87" s="274" t="s">
        <v>222</v>
      </c>
    </row>
    <row r="88" spans="1:17" ht="12">
      <c r="A88" s="76"/>
      <c r="B88" s="385" t="s">
        <v>223</v>
      </c>
      <c r="C88" s="79" t="s">
        <v>214</v>
      </c>
      <c r="D88" s="59">
        <v>105</v>
      </c>
      <c r="E88" s="59">
        <v>78</v>
      </c>
      <c r="F88" s="59">
        <v>72</v>
      </c>
      <c r="G88" s="59">
        <v>71</v>
      </c>
      <c r="H88" s="237">
        <v>69</v>
      </c>
      <c r="I88" s="237">
        <v>54</v>
      </c>
      <c r="J88" s="57">
        <v>38</v>
      </c>
      <c r="K88" s="56">
        <v>36</v>
      </c>
      <c r="L88" s="56">
        <v>36</v>
      </c>
      <c r="M88" s="57">
        <v>36.1</v>
      </c>
      <c r="N88" s="235">
        <v>30.024</v>
      </c>
      <c r="O88" s="56">
        <v>31.912</v>
      </c>
      <c r="P88" s="61" t="s">
        <v>215</v>
      </c>
      <c r="Q88" s="274" t="s">
        <v>224</v>
      </c>
    </row>
    <row r="89" spans="1:17" ht="12">
      <c r="A89" s="76"/>
      <c r="B89" s="384" t="s">
        <v>225</v>
      </c>
      <c r="C89" s="79" t="s">
        <v>214</v>
      </c>
      <c r="D89" s="59">
        <v>107</v>
      </c>
      <c r="E89" s="59">
        <v>94</v>
      </c>
      <c r="F89" s="59">
        <v>85</v>
      </c>
      <c r="G89" s="59">
        <v>59</v>
      </c>
      <c r="H89" s="237">
        <v>62</v>
      </c>
      <c r="I89" s="237">
        <v>78</v>
      </c>
      <c r="J89" s="57">
        <v>77</v>
      </c>
      <c r="K89" s="56">
        <v>77</v>
      </c>
      <c r="L89" s="56">
        <v>71</v>
      </c>
      <c r="M89" s="56">
        <v>66</v>
      </c>
      <c r="N89" s="235">
        <v>61</v>
      </c>
      <c r="O89" s="56">
        <v>54</v>
      </c>
      <c r="P89" s="61" t="s">
        <v>215</v>
      </c>
      <c r="Q89" s="274" t="s">
        <v>226</v>
      </c>
    </row>
    <row r="90" spans="1:17" ht="12">
      <c r="A90" s="76"/>
      <c r="B90" s="384" t="s">
        <v>227</v>
      </c>
      <c r="C90" s="79" t="s">
        <v>214</v>
      </c>
      <c r="D90" s="238" t="s">
        <v>228</v>
      </c>
      <c r="E90" s="59">
        <v>252</v>
      </c>
      <c r="F90" s="59">
        <v>266</v>
      </c>
      <c r="G90" s="59">
        <v>350</v>
      </c>
      <c r="H90" s="237">
        <v>325</v>
      </c>
      <c r="I90" s="237">
        <v>344</v>
      </c>
      <c r="J90" s="57">
        <v>313</v>
      </c>
      <c r="K90" s="56">
        <v>251</v>
      </c>
      <c r="L90" s="56">
        <v>259</v>
      </c>
      <c r="M90" s="56">
        <v>267</v>
      </c>
      <c r="N90" s="235">
        <v>292</v>
      </c>
      <c r="O90" s="56">
        <v>338</v>
      </c>
      <c r="P90" s="61" t="s">
        <v>215</v>
      </c>
      <c r="Q90" s="274" t="s">
        <v>229</v>
      </c>
    </row>
    <row r="91" spans="1:17" ht="12">
      <c r="A91" s="448" t="s">
        <v>230</v>
      </c>
      <c r="B91" s="475"/>
      <c r="C91" s="210"/>
      <c r="D91" s="239"/>
      <c r="E91" s="239"/>
      <c r="F91" s="239"/>
      <c r="G91" s="239"/>
      <c r="H91" s="240"/>
      <c r="I91" s="240"/>
      <c r="J91" s="69"/>
      <c r="K91" s="239"/>
      <c r="L91" s="239"/>
      <c r="M91" s="239"/>
      <c r="N91" s="34"/>
      <c r="O91" s="239"/>
      <c r="P91" s="31"/>
      <c r="Q91" s="74" t="s">
        <v>231</v>
      </c>
    </row>
    <row r="92" spans="1:17" ht="12">
      <c r="A92" s="386" t="s">
        <v>221</v>
      </c>
      <c r="B92" s="241"/>
      <c r="C92" s="242" t="s">
        <v>232</v>
      </c>
      <c r="D92" s="243">
        <v>4.03</v>
      </c>
      <c r="E92" s="243">
        <v>4.19</v>
      </c>
      <c r="F92" s="243">
        <v>3.97</v>
      </c>
      <c r="G92" s="243">
        <v>4.35</v>
      </c>
      <c r="H92" s="244">
        <v>3.91</v>
      </c>
      <c r="I92" s="244">
        <v>4.52</v>
      </c>
      <c r="J92" s="245">
        <v>4.33</v>
      </c>
      <c r="K92" s="161">
        <v>3.95</v>
      </c>
      <c r="L92" s="161">
        <v>5.46</v>
      </c>
      <c r="M92" s="161">
        <v>4.75</v>
      </c>
      <c r="N92" s="160">
        <v>4.17</v>
      </c>
      <c r="O92" s="161">
        <v>4.53</v>
      </c>
      <c r="P92" s="246" t="s">
        <v>233</v>
      </c>
      <c r="Q92" s="387" t="s">
        <v>222</v>
      </c>
    </row>
    <row r="93" spans="1:17" ht="12">
      <c r="A93" s="477" t="s">
        <v>223</v>
      </c>
      <c r="B93" s="478"/>
      <c r="C93" s="242" t="s">
        <v>232</v>
      </c>
      <c r="D93" s="243">
        <v>23.3</v>
      </c>
      <c r="E93" s="243">
        <v>17.08</v>
      </c>
      <c r="F93" s="243">
        <v>21.15</v>
      </c>
      <c r="G93" s="243">
        <v>19.69</v>
      </c>
      <c r="H93" s="244">
        <v>21.33</v>
      </c>
      <c r="I93" s="244">
        <v>20.88</v>
      </c>
      <c r="J93" s="245">
        <v>23.51</v>
      </c>
      <c r="K93" s="161">
        <v>18.97</v>
      </c>
      <c r="L93" s="161">
        <v>23.96</v>
      </c>
      <c r="M93" s="161">
        <v>28.08</v>
      </c>
      <c r="N93" s="160">
        <v>23.05</v>
      </c>
      <c r="O93" s="161">
        <v>25.715024445280182</v>
      </c>
      <c r="P93" s="246" t="s">
        <v>233</v>
      </c>
      <c r="Q93" s="274" t="s">
        <v>224</v>
      </c>
    </row>
    <row r="94" spans="1:17" ht="12">
      <c r="A94" s="386" t="s">
        <v>225</v>
      </c>
      <c r="B94" s="241"/>
      <c r="C94" s="242" t="s">
        <v>232</v>
      </c>
      <c r="D94" s="243">
        <v>40.38</v>
      </c>
      <c r="E94" s="243">
        <v>39.86</v>
      </c>
      <c r="F94" s="243">
        <v>42.74</v>
      </c>
      <c r="G94" s="243">
        <v>45.6</v>
      </c>
      <c r="H94" s="244">
        <v>45.83</v>
      </c>
      <c r="I94" s="244">
        <v>45.41</v>
      </c>
      <c r="J94" s="245">
        <v>49.45</v>
      </c>
      <c r="K94" s="161">
        <v>45.2</v>
      </c>
      <c r="L94" s="161">
        <v>50.34</v>
      </c>
      <c r="M94" s="161">
        <v>53.31</v>
      </c>
      <c r="N94" s="160">
        <v>51.48</v>
      </c>
      <c r="O94" s="161">
        <v>53.25</v>
      </c>
      <c r="P94" s="246" t="s">
        <v>233</v>
      </c>
      <c r="Q94" s="387" t="s">
        <v>226</v>
      </c>
    </row>
    <row r="95" spans="1:17" ht="12">
      <c r="A95" s="471" t="s">
        <v>227</v>
      </c>
      <c r="B95" s="476"/>
      <c r="C95" s="242" t="s">
        <v>232</v>
      </c>
      <c r="D95" s="247" t="s">
        <v>234</v>
      </c>
      <c r="E95" s="243">
        <v>2.62</v>
      </c>
      <c r="F95" s="243">
        <v>2.57</v>
      </c>
      <c r="G95" s="243">
        <v>2.67</v>
      </c>
      <c r="H95" s="244">
        <v>2.61</v>
      </c>
      <c r="I95" s="244">
        <v>2.84</v>
      </c>
      <c r="J95" s="245">
        <v>2.27</v>
      </c>
      <c r="K95" s="161">
        <v>1.55</v>
      </c>
      <c r="L95" s="161">
        <v>3.6</v>
      </c>
      <c r="M95" s="161">
        <v>2.88</v>
      </c>
      <c r="N95" s="160">
        <v>3.01</v>
      </c>
      <c r="O95" s="161">
        <v>3.06</v>
      </c>
      <c r="P95" s="246" t="s">
        <v>233</v>
      </c>
      <c r="Q95" s="274" t="s">
        <v>229</v>
      </c>
    </row>
    <row r="96" spans="1:17" ht="12">
      <c r="A96" s="448" t="s">
        <v>235</v>
      </c>
      <c r="B96" s="475"/>
      <c r="C96" s="210"/>
      <c r="D96" s="239"/>
      <c r="E96" s="239"/>
      <c r="F96" s="239"/>
      <c r="G96" s="239"/>
      <c r="H96" s="240"/>
      <c r="I96" s="240"/>
      <c r="J96" s="29"/>
      <c r="K96" s="28"/>
      <c r="L96" s="28"/>
      <c r="M96" s="28"/>
      <c r="N96" s="248"/>
      <c r="O96" s="28"/>
      <c r="P96" s="31"/>
      <c r="Q96" s="74" t="s">
        <v>236</v>
      </c>
    </row>
    <row r="97" spans="1:17" ht="12">
      <c r="A97" s="363" t="s">
        <v>221</v>
      </c>
      <c r="B97" s="36"/>
      <c r="C97" s="80" t="s">
        <v>11</v>
      </c>
      <c r="D97" s="148">
        <v>6467.9</v>
      </c>
      <c r="E97" s="148">
        <v>6601.7</v>
      </c>
      <c r="F97" s="148">
        <v>6668.9</v>
      </c>
      <c r="G97" s="148">
        <v>6928.4</v>
      </c>
      <c r="H97" s="149">
        <v>6454.2</v>
      </c>
      <c r="I97" s="149">
        <v>7337.6</v>
      </c>
      <c r="J97" s="49">
        <v>6770.8</v>
      </c>
      <c r="K97" s="48">
        <v>5762.4</v>
      </c>
      <c r="L97" s="48">
        <v>8783.8</v>
      </c>
      <c r="M97" s="48">
        <v>7659.9</v>
      </c>
      <c r="N97" s="249">
        <v>6386.1</v>
      </c>
      <c r="O97" s="48">
        <v>7152.9</v>
      </c>
      <c r="P97" s="51" t="s">
        <v>237</v>
      </c>
      <c r="Q97" s="387" t="s">
        <v>222</v>
      </c>
    </row>
    <row r="98" spans="1:17" ht="12">
      <c r="A98" s="450" t="s">
        <v>223</v>
      </c>
      <c r="B98" s="479"/>
      <c r="C98" s="80" t="s">
        <v>11</v>
      </c>
      <c r="D98" s="148">
        <v>2395.8</v>
      </c>
      <c r="E98" s="148">
        <v>1330.1</v>
      </c>
      <c r="F98" s="148">
        <v>1519.8</v>
      </c>
      <c r="G98" s="148">
        <v>1406.8</v>
      </c>
      <c r="H98" s="149">
        <v>1476</v>
      </c>
      <c r="I98" s="149">
        <v>1130.5</v>
      </c>
      <c r="J98" s="49">
        <v>900.8</v>
      </c>
      <c r="K98" s="48">
        <v>682.5</v>
      </c>
      <c r="L98" s="48">
        <v>861.8</v>
      </c>
      <c r="M98" s="48">
        <v>1013</v>
      </c>
      <c r="N98" s="249">
        <v>692.2</v>
      </c>
      <c r="O98" s="48">
        <v>820.5</v>
      </c>
      <c r="P98" s="51" t="s">
        <v>237</v>
      </c>
      <c r="Q98" s="274" t="s">
        <v>224</v>
      </c>
    </row>
    <row r="99" spans="1:17" ht="12">
      <c r="A99" s="363" t="s">
        <v>225</v>
      </c>
      <c r="B99" s="36"/>
      <c r="C99" s="80" t="s">
        <v>11</v>
      </c>
      <c r="D99" s="148">
        <v>4308.3</v>
      </c>
      <c r="E99" s="148">
        <v>3711.6</v>
      </c>
      <c r="F99" s="148">
        <v>3479.4</v>
      </c>
      <c r="G99" s="148">
        <v>2690.9</v>
      </c>
      <c r="H99" s="149">
        <v>2808.8</v>
      </c>
      <c r="I99" s="149">
        <v>3529</v>
      </c>
      <c r="J99" s="49">
        <v>3832.5</v>
      </c>
      <c r="K99" s="48">
        <v>3495.1</v>
      </c>
      <c r="L99" s="48">
        <v>3579.3</v>
      </c>
      <c r="M99" s="48">
        <v>3495.6</v>
      </c>
      <c r="N99" s="249">
        <v>3138.3</v>
      </c>
      <c r="O99" s="48">
        <v>2889.9</v>
      </c>
      <c r="P99" s="51" t="s">
        <v>237</v>
      </c>
      <c r="Q99" s="387" t="s">
        <v>226</v>
      </c>
    </row>
    <row r="100" spans="1:17" ht="12">
      <c r="A100" s="471" t="s">
        <v>227</v>
      </c>
      <c r="B100" s="476"/>
      <c r="C100" s="80" t="s">
        <v>11</v>
      </c>
      <c r="D100" s="250" t="s">
        <v>238</v>
      </c>
      <c r="E100" s="148">
        <v>662.2</v>
      </c>
      <c r="F100" s="148">
        <v>680.2</v>
      </c>
      <c r="G100" s="148">
        <v>931.1</v>
      </c>
      <c r="H100" s="149">
        <v>844.4</v>
      </c>
      <c r="I100" s="149">
        <v>973.3</v>
      </c>
      <c r="J100" s="49">
        <v>709.5</v>
      </c>
      <c r="K100" s="48">
        <v>387.8</v>
      </c>
      <c r="L100" s="48">
        <v>934.7</v>
      </c>
      <c r="M100" s="48">
        <v>769.4</v>
      </c>
      <c r="N100" s="249">
        <v>880.2</v>
      </c>
      <c r="O100" s="48">
        <v>1031.9</v>
      </c>
      <c r="P100" s="51" t="s">
        <v>237</v>
      </c>
      <c r="Q100" s="274" t="s">
        <v>229</v>
      </c>
    </row>
    <row r="101" spans="1:17" ht="12">
      <c r="A101" s="456" t="s">
        <v>239</v>
      </c>
      <c r="B101" s="457"/>
      <c r="C101" s="210"/>
      <c r="D101" s="239"/>
      <c r="E101" s="239"/>
      <c r="F101" s="239"/>
      <c r="G101" s="239"/>
      <c r="H101" s="240"/>
      <c r="I101" s="240"/>
      <c r="J101" s="69"/>
      <c r="K101" s="239"/>
      <c r="L101" s="239"/>
      <c r="M101" s="239"/>
      <c r="N101" s="34"/>
      <c r="O101" s="239"/>
      <c r="P101" s="31"/>
      <c r="Q101" s="32" t="s">
        <v>240</v>
      </c>
    </row>
    <row r="102" spans="1:17" ht="12">
      <c r="A102" s="471" t="s">
        <v>241</v>
      </c>
      <c r="B102" s="476"/>
      <c r="C102" s="79" t="s">
        <v>242</v>
      </c>
      <c r="D102" s="230">
        <v>2161</v>
      </c>
      <c r="E102" s="230">
        <v>1989</v>
      </c>
      <c r="F102" s="230">
        <v>1657</v>
      </c>
      <c r="G102" s="230">
        <v>1574</v>
      </c>
      <c r="H102" s="230">
        <v>1582</v>
      </c>
      <c r="I102" s="230">
        <v>1520</v>
      </c>
      <c r="J102" s="108">
        <v>1474</v>
      </c>
      <c r="K102" s="105">
        <v>1428</v>
      </c>
      <c r="L102" s="105">
        <v>1397</v>
      </c>
      <c r="M102" s="105">
        <v>1374</v>
      </c>
      <c r="N102" s="105">
        <v>1391</v>
      </c>
      <c r="O102" s="56">
        <v>1402</v>
      </c>
      <c r="P102" s="61" t="s">
        <v>243</v>
      </c>
      <c r="Q102" s="274" t="s">
        <v>244</v>
      </c>
    </row>
    <row r="103" spans="1:17" ht="12">
      <c r="A103" s="209" t="s">
        <v>245</v>
      </c>
      <c r="B103" s="228"/>
      <c r="C103" s="79" t="s">
        <v>242</v>
      </c>
      <c r="D103" s="230">
        <v>830</v>
      </c>
      <c r="E103" s="230">
        <v>751</v>
      </c>
      <c r="F103" s="230">
        <v>642</v>
      </c>
      <c r="G103" s="230">
        <v>615</v>
      </c>
      <c r="H103" s="230">
        <v>611</v>
      </c>
      <c r="I103" s="230">
        <v>596</v>
      </c>
      <c r="J103" s="108">
        <v>590</v>
      </c>
      <c r="K103" s="105">
        <v>573</v>
      </c>
      <c r="L103" s="105">
        <v>574</v>
      </c>
      <c r="M103" s="105">
        <v>564</v>
      </c>
      <c r="N103" s="105">
        <v>565</v>
      </c>
      <c r="O103" s="56">
        <v>569</v>
      </c>
      <c r="P103" s="61" t="s">
        <v>243</v>
      </c>
      <c r="Q103" s="376" t="s">
        <v>246</v>
      </c>
    </row>
    <row r="104" spans="1:17" ht="12">
      <c r="A104" s="209" t="s">
        <v>247</v>
      </c>
      <c r="B104" s="228"/>
      <c r="C104" s="79" t="s">
        <v>242</v>
      </c>
      <c r="D104" s="230">
        <v>4071</v>
      </c>
      <c r="E104" s="230">
        <v>4016</v>
      </c>
      <c r="F104" s="230">
        <v>4001</v>
      </c>
      <c r="G104" s="230">
        <v>3688</v>
      </c>
      <c r="H104" s="230">
        <v>3594</v>
      </c>
      <c r="I104" s="230">
        <v>3441</v>
      </c>
      <c r="J104" s="108">
        <v>3363</v>
      </c>
      <c r="K104" s="105">
        <v>3127</v>
      </c>
      <c r="L104" s="105">
        <v>2877</v>
      </c>
      <c r="M104" s="105">
        <v>2840</v>
      </c>
      <c r="N104" s="105">
        <v>2830</v>
      </c>
      <c r="O104" s="56">
        <v>2433</v>
      </c>
      <c r="P104" s="61" t="s">
        <v>243</v>
      </c>
      <c r="Q104" s="274" t="s">
        <v>248</v>
      </c>
    </row>
    <row r="105" spans="1:17" ht="12">
      <c r="A105" s="209" t="s">
        <v>249</v>
      </c>
      <c r="B105" s="228"/>
      <c r="C105" s="79" t="s">
        <v>242</v>
      </c>
      <c r="D105" s="230">
        <v>295</v>
      </c>
      <c r="E105" s="230">
        <v>318</v>
      </c>
      <c r="F105" s="230">
        <v>317</v>
      </c>
      <c r="G105" s="230">
        <v>297</v>
      </c>
      <c r="H105" s="230">
        <v>293</v>
      </c>
      <c r="I105" s="230">
        <v>289</v>
      </c>
      <c r="J105" s="108">
        <v>283</v>
      </c>
      <c r="K105" s="105">
        <v>251</v>
      </c>
      <c r="L105" s="105">
        <v>232</v>
      </c>
      <c r="M105" s="105">
        <v>229</v>
      </c>
      <c r="N105" s="105">
        <v>225</v>
      </c>
      <c r="O105" s="56">
        <v>179</v>
      </c>
      <c r="P105" s="61" t="s">
        <v>243</v>
      </c>
      <c r="Q105" s="376" t="s">
        <v>250</v>
      </c>
    </row>
    <row r="106" spans="1:17" ht="12">
      <c r="A106" s="209" t="s">
        <v>251</v>
      </c>
      <c r="B106" s="228"/>
      <c r="C106" s="79" t="s">
        <v>242</v>
      </c>
      <c r="D106" s="230">
        <v>196</v>
      </c>
      <c r="E106" s="230">
        <v>134</v>
      </c>
      <c r="F106" s="230">
        <v>86</v>
      </c>
      <c r="G106" s="230">
        <v>84</v>
      </c>
      <c r="H106" s="230">
        <v>90</v>
      </c>
      <c r="I106" s="230">
        <v>96</v>
      </c>
      <c r="J106" s="108">
        <v>103</v>
      </c>
      <c r="K106" s="105">
        <v>116</v>
      </c>
      <c r="L106" s="105">
        <v>140</v>
      </c>
      <c r="M106" s="105">
        <v>148</v>
      </c>
      <c r="N106" s="105">
        <v>169</v>
      </c>
      <c r="O106" s="56">
        <v>184</v>
      </c>
      <c r="P106" s="61" t="s">
        <v>243</v>
      </c>
      <c r="Q106" s="274" t="s">
        <v>252</v>
      </c>
    </row>
    <row r="107" spans="1:17" ht="12">
      <c r="A107" s="471" t="s">
        <v>253</v>
      </c>
      <c r="B107" s="476"/>
      <c r="C107" s="79" t="s">
        <v>242</v>
      </c>
      <c r="D107" s="230">
        <v>18</v>
      </c>
      <c r="E107" s="230">
        <v>19</v>
      </c>
      <c r="F107" s="230">
        <v>23</v>
      </c>
      <c r="G107" s="230">
        <v>24</v>
      </c>
      <c r="H107" s="230">
        <v>26</v>
      </c>
      <c r="I107" s="230">
        <v>21</v>
      </c>
      <c r="J107" s="108">
        <v>20</v>
      </c>
      <c r="K107" s="105">
        <v>20</v>
      </c>
      <c r="L107" s="105">
        <v>21</v>
      </c>
      <c r="M107" s="105">
        <v>23</v>
      </c>
      <c r="N107" s="105">
        <v>24</v>
      </c>
      <c r="O107" s="56">
        <v>27</v>
      </c>
      <c r="P107" s="61" t="s">
        <v>243</v>
      </c>
      <c r="Q107" s="274" t="s">
        <v>254</v>
      </c>
    </row>
    <row r="108" spans="1:17" ht="12">
      <c r="A108" s="209" t="s">
        <v>255</v>
      </c>
      <c r="B108" s="228"/>
      <c r="C108" s="79" t="s">
        <v>242</v>
      </c>
      <c r="D108" s="230">
        <v>24974</v>
      </c>
      <c r="E108" s="230">
        <v>27875</v>
      </c>
      <c r="F108" s="230">
        <v>30222</v>
      </c>
      <c r="G108" s="230">
        <v>30784</v>
      </c>
      <c r="H108" s="230">
        <v>32043</v>
      </c>
      <c r="I108" s="230">
        <v>29947</v>
      </c>
      <c r="J108" s="108">
        <v>26873</v>
      </c>
      <c r="K108" s="105">
        <v>25494</v>
      </c>
      <c r="L108" s="105">
        <v>25372</v>
      </c>
      <c r="M108" s="105">
        <v>25736</v>
      </c>
      <c r="N108" s="105">
        <v>24592</v>
      </c>
      <c r="O108" s="56">
        <v>27317</v>
      </c>
      <c r="P108" s="61" t="s">
        <v>243</v>
      </c>
      <c r="Q108" s="274" t="s">
        <v>256</v>
      </c>
    </row>
    <row r="109" spans="1:17" ht="12">
      <c r="A109" s="209" t="s">
        <v>257</v>
      </c>
      <c r="B109" s="228"/>
      <c r="C109" s="79" t="s">
        <v>242</v>
      </c>
      <c r="D109" s="230">
        <v>12556</v>
      </c>
      <c r="E109" s="230">
        <v>12030</v>
      </c>
      <c r="F109" s="230">
        <v>11902</v>
      </c>
      <c r="G109" s="230">
        <v>11739</v>
      </c>
      <c r="H109" s="230">
        <v>11677</v>
      </c>
      <c r="I109" s="230">
        <v>6838</v>
      </c>
      <c r="J109" s="108">
        <v>7044</v>
      </c>
      <c r="K109" s="105">
        <v>6394</v>
      </c>
      <c r="L109" s="105">
        <v>5941</v>
      </c>
      <c r="M109" s="105">
        <v>6316</v>
      </c>
      <c r="N109" s="105">
        <v>6288</v>
      </c>
      <c r="O109" s="56">
        <v>6309</v>
      </c>
      <c r="P109" s="61" t="s">
        <v>243</v>
      </c>
      <c r="Q109" s="376" t="s">
        <v>258</v>
      </c>
    </row>
    <row r="110" spans="1:17" ht="12">
      <c r="A110" s="448" t="s">
        <v>259</v>
      </c>
      <c r="B110" s="475"/>
      <c r="C110" s="210"/>
      <c r="D110" s="239"/>
      <c r="E110" s="239"/>
      <c r="F110" s="239"/>
      <c r="G110" s="239"/>
      <c r="H110" s="240"/>
      <c r="I110" s="240"/>
      <c r="J110" s="69"/>
      <c r="K110" s="239"/>
      <c r="L110" s="239"/>
      <c r="M110" s="239"/>
      <c r="N110" s="34"/>
      <c r="O110" s="239"/>
      <c r="P110" s="31"/>
      <c r="Q110" s="74" t="s">
        <v>260</v>
      </c>
    </row>
    <row r="111" spans="1:17" ht="12">
      <c r="A111" s="363" t="s">
        <v>261</v>
      </c>
      <c r="B111" s="251"/>
      <c r="C111" s="80" t="s">
        <v>262</v>
      </c>
      <c r="D111" s="148">
        <v>3823.5</v>
      </c>
      <c r="E111" s="148">
        <v>4117.2</v>
      </c>
      <c r="F111" s="148">
        <v>4836.8</v>
      </c>
      <c r="G111" s="148">
        <v>5021.7</v>
      </c>
      <c r="H111" s="149">
        <v>5254.6</v>
      </c>
      <c r="I111" s="149">
        <v>5589.2</v>
      </c>
      <c r="J111" s="49">
        <v>5717.9</v>
      </c>
      <c r="K111" s="48">
        <v>5756.2</v>
      </c>
      <c r="L111" s="48">
        <v>6006.2</v>
      </c>
      <c r="M111" s="48">
        <v>6253.7</v>
      </c>
      <c r="N111" s="249">
        <v>6370.4</v>
      </c>
      <c r="O111" s="48">
        <v>6548.3</v>
      </c>
      <c r="P111" s="51" t="s">
        <v>263</v>
      </c>
      <c r="Q111" s="388" t="s">
        <v>264</v>
      </c>
    </row>
    <row r="112" spans="1:17" ht="12">
      <c r="A112" s="363" t="s">
        <v>265</v>
      </c>
      <c r="B112" s="251"/>
      <c r="C112" s="80" t="s">
        <v>266</v>
      </c>
      <c r="D112" s="148">
        <v>241.9</v>
      </c>
      <c r="E112" s="148">
        <v>260.7</v>
      </c>
      <c r="F112" s="148">
        <v>280.9</v>
      </c>
      <c r="G112" s="148">
        <v>277.1</v>
      </c>
      <c r="H112" s="149">
        <v>277</v>
      </c>
      <c r="I112" s="149">
        <v>272.7</v>
      </c>
      <c r="J112" s="49">
        <v>277.1</v>
      </c>
      <c r="K112" s="48">
        <v>275.2</v>
      </c>
      <c r="L112" s="48">
        <v>269.3</v>
      </c>
      <c r="M112" s="48">
        <v>281</v>
      </c>
      <c r="N112" s="249">
        <v>277.9</v>
      </c>
      <c r="O112" s="48">
        <v>281.4</v>
      </c>
      <c r="P112" s="51" t="s">
        <v>267</v>
      </c>
      <c r="Q112" s="388" t="s">
        <v>268</v>
      </c>
    </row>
    <row r="113" spans="1:17" ht="33.75">
      <c r="A113" s="76" t="s">
        <v>269</v>
      </c>
      <c r="B113" s="228"/>
      <c r="C113" s="79" t="s">
        <v>270</v>
      </c>
      <c r="D113" s="59">
        <v>1297</v>
      </c>
      <c r="E113" s="59">
        <v>1229</v>
      </c>
      <c r="F113" s="59">
        <f>246+670+241</f>
        <v>1157</v>
      </c>
      <c r="G113" s="59">
        <v>1147</v>
      </c>
      <c r="H113" s="237">
        <v>1084</v>
      </c>
      <c r="I113" s="237">
        <f>792.528+312.484</f>
        <v>1105.012</v>
      </c>
      <c r="J113" s="57">
        <v>1103.69</v>
      </c>
      <c r="K113" s="56">
        <v>1082.269</v>
      </c>
      <c r="L113" s="56">
        <v>1041.755</v>
      </c>
      <c r="M113" s="56">
        <v>976</v>
      </c>
      <c r="N113" s="235">
        <f>619.919+308.85</f>
        <v>928.769</v>
      </c>
      <c r="O113" s="56">
        <f>634.018+306.076</f>
        <v>940.094</v>
      </c>
      <c r="P113" s="252" t="s">
        <v>271</v>
      </c>
      <c r="Q113" s="78" t="s">
        <v>272</v>
      </c>
    </row>
    <row r="114" spans="1:17" ht="33.75">
      <c r="A114" s="76" t="s">
        <v>116</v>
      </c>
      <c r="B114" s="384" t="s">
        <v>273</v>
      </c>
      <c r="C114" s="79" t="s">
        <v>270</v>
      </c>
      <c r="D114" s="59">
        <v>390</v>
      </c>
      <c r="E114" s="59">
        <v>323</v>
      </c>
      <c r="F114" s="59">
        <v>246</v>
      </c>
      <c r="G114" s="59">
        <v>237</v>
      </c>
      <c r="H114" s="237">
        <v>208</v>
      </c>
      <c r="I114" s="237">
        <v>209</v>
      </c>
      <c r="J114" s="57">
        <v>202</v>
      </c>
      <c r="K114" s="56">
        <v>198</v>
      </c>
      <c r="L114" s="56">
        <v>185</v>
      </c>
      <c r="M114" s="56">
        <v>167</v>
      </c>
      <c r="N114" s="235">
        <v>171</v>
      </c>
      <c r="O114" s="56">
        <v>170</v>
      </c>
      <c r="P114" s="252" t="s">
        <v>271</v>
      </c>
      <c r="Q114" s="274" t="s">
        <v>274</v>
      </c>
    </row>
    <row r="115" spans="1:17" ht="33.75">
      <c r="A115" s="76"/>
      <c r="B115" s="384" t="s">
        <v>275</v>
      </c>
      <c r="C115" s="79" t="s">
        <v>270</v>
      </c>
      <c r="D115" s="59">
        <v>751</v>
      </c>
      <c r="E115" s="59">
        <v>726</v>
      </c>
      <c r="F115" s="59">
        <v>670</v>
      </c>
      <c r="G115" s="59">
        <v>639</v>
      </c>
      <c r="H115" s="237">
        <v>584</v>
      </c>
      <c r="I115" s="237">
        <v>584</v>
      </c>
      <c r="J115" s="57">
        <v>585</v>
      </c>
      <c r="K115" s="56">
        <v>580</v>
      </c>
      <c r="L115" s="56">
        <v>547</v>
      </c>
      <c r="M115" s="56">
        <v>487</v>
      </c>
      <c r="N115" s="235">
        <v>449</v>
      </c>
      <c r="O115" s="56">
        <v>464</v>
      </c>
      <c r="P115" s="252" t="s">
        <v>271</v>
      </c>
      <c r="Q115" s="274" t="s">
        <v>248</v>
      </c>
    </row>
    <row r="116" spans="1:17" ht="12">
      <c r="A116" s="415" t="s">
        <v>276</v>
      </c>
      <c r="B116" s="416"/>
      <c r="C116" s="79" t="s">
        <v>277</v>
      </c>
      <c r="D116" s="59">
        <v>3350</v>
      </c>
      <c r="E116" s="59">
        <v>3031</v>
      </c>
      <c r="F116" s="59">
        <v>2716</v>
      </c>
      <c r="G116" s="59">
        <v>2736</v>
      </c>
      <c r="H116" s="237">
        <v>2708</v>
      </c>
      <c r="I116" s="237">
        <v>2702</v>
      </c>
      <c r="J116" s="57">
        <v>2728</v>
      </c>
      <c r="K116" s="56">
        <v>2646</v>
      </c>
      <c r="L116" s="56">
        <v>2602</v>
      </c>
      <c r="M116" s="56">
        <v>2739</v>
      </c>
      <c r="N116" s="235">
        <v>2694</v>
      </c>
      <c r="O116" s="56">
        <v>2684</v>
      </c>
      <c r="P116" s="61" t="s">
        <v>278</v>
      </c>
      <c r="Q116" s="78" t="s">
        <v>279</v>
      </c>
    </row>
    <row r="117" spans="1:17" ht="12">
      <c r="A117" s="415" t="s">
        <v>280</v>
      </c>
      <c r="B117" s="416"/>
      <c r="C117" s="79" t="s">
        <v>281</v>
      </c>
      <c r="D117" s="59">
        <v>3100</v>
      </c>
      <c r="E117" s="59">
        <v>3047</v>
      </c>
      <c r="F117" s="59">
        <v>3615</v>
      </c>
      <c r="G117" s="59">
        <v>3307</v>
      </c>
      <c r="H117" s="237">
        <v>3064</v>
      </c>
      <c r="I117" s="237">
        <v>3190</v>
      </c>
      <c r="J117" s="57">
        <v>1829</v>
      </c>
      <c r="K117" s="56">
        <v>1859</v>
      </c>
      <c r="L117" s="56">
        <v>1709</v>
      </c>
      <c r="M117" s="56">
        <v>1557</v>
      </c>
      <c r="N117" s="235">
        <v>1508</v>
      </c>
      <c r="O117" s="56">
        <v>1618</v>
      </c>
      <c r="P117" s="61" t="s">
        <v>282</v>
      </c>
      <c r="Q117" s="78" t="s">
        <v>283</v>
      </c>
    </row>
    <row r="118" spans="1:17" ht="12.75">
      <c r="A118" s="468" t="s">
        <v>284</v>
      </c>
      <c r="B118" s="449"/>
      <c r="C118" s="112"/>
      <c r="D118" s="253"/>
      <c r="E118" s="253"/>
      <c r="F118" s="253"/>
      <c r="G118" s="253"/>
      <c r="H118" s="254"/>
      <c r="I118" s="254"/>
      <c r="J118" s="255"/>
      <c r="K118" s="253"/>
      <c r="L118" s="253"/>
      <c r="M118" s="255"/>
      <c r="N118" s="256"/>
      <c r="O118" s="253"/>
      <c r="P118" s="24"/>
      <c r="Q118" s="177" t="s">
        <v>285</v>
      </c>
    </row>
    <row r="119" spans="1:17" ht="12">
      <c r="A119" s="46" t="s">
        <v>286</v>
      </c>
      <c r="B119" s="257"/>
      <c r="C119" s="80" t="s">
        <v>214</v>
      </c>
      <c r="D119" s="148">
        <v>2628.6</v>
      </c>
      <c r="E119" s="148">
        <v>2630.1</v>
      </c>
      <c r="F119" s="148">
        <v>2633.8</v>
      </c>
      <c r="G119" s="148">
        <v>2634</v>
      </c>
      <c r="H119" s="149">
        <v>2637.3</v>
      </c>
      <c r="I119" s="149">
        <v>2638.9</v>
      </c>
      <c r="J119" s="258">
        <v>2643.058</v>
      </c>
      <c r="K119" s="148">
        <v>2644.2</v>
      </c>
      <c r="L119" s="117">
        <v>2645.7</v>
      </c>
      <c r="M119" s="119">
        <v>2647.4</v>
      </c>
      <c r="N119" s="40">
        <v>2649.1</v>
      </c>
      <c r="O119" s="117">
        <v>2651.2</v>
      </c>
      <c r="P119" s="51" t="s">
        <v>215</v>
      </c>
      <c r="Q119" s="52" t="s">
        <v>287</v>
      </c>
    </row>
    <row r="120" spans="1:17" ht="12">
      <c r="A120" s="76" t="s">
        <v>288</v>
      </c>
      <c r="B120" s="77"/>
      <c r="C120" s="79" t="s">
        <v>289</v>
      </c>
      <c r="D120" s="59">
        <f aca="true" t="shared" si="1" ref="D120:O120">SUM(D121:D122)</f>
        <v>27698</v>
      </c>
      <c r="E120" s="59">
        <f t="shared" si="1"/>
        <v>30128</v>
      </c>
      <c r="F120" s="59">
        <f t="shared" si="1"/>
        <v>24257</v>
      </c>
      <c r="G120" s="59">
        <f t="shared" si="1"/>
        <v>23165</v>
      </c>
      <c r="H120" s="237">
        <f t="shared" si="1"/>
        <v>21867</v>
      </c>
      <c r="I120" s="237">
        <f t="shared" si="1"/>
        <v>19109</v>
      </c>
      <c r="J120" s="259">
        <f t="shared" si="1"/>
        <v>18120</v>
      </c>
      <c r="K120" s="59">
        <f t="shared" si="1"/>
        <v>17164</v>
      </c>
      <c r="L120" s="59">
        <f t="shared" si="1"/>
        <v>19042</v>
      </c>
      <c r="M120" s="59">
        <f t="shared" si="1"/>
        <v>18318</v>
      </c>
      <c r="N120" s="237">
        <f t="shared" si="1"/>
        <v>18445</v>
      </c>
      <c r="O120" s="237">
        <f t="shared" si="1"/>
        <v>18804</v>
      </c>
      <c r="P120" s="61" t="s">
        <v>290</v>
      </c>
      <c r="Q120" s="78" t="s">
        <v>291</v>
      </c>
    </row>
    <row r="121" spans="1:17" ht="12">
      <c r="A121" s="76" t="s">
        <v>154</v>
      </c>
      <c r="B121" s="63" t="s">
        <v>292</v>
      </c>
      <c r="C121" s="79" t="s">
        <v>289</v>
      </c>
      <c r="D121" s="59">
        <v>22896</v>
      </c>
      <c r="E121" s="59">
        <v>21861</v>
      </c>
      <c r="F121" s="59">
        <v>15506</v>
      </c>
      <c r="G121" s="59">
        <v>14746</v>
      </c>
      <c r="H121" s="237">
        <v>13910</v>
      </c>
      <c r="I121" s="237">
        <v>12533</v>
      </c>
      <c r="J121" s="259">
        <v>11730</v>
      </c>
      <c r="K121" s="59">
        <v>10974</v>
      </c>
      <c r="L121" s="59">
        <v>12339</v>
      </c>
      <c r="M121" s="59">
        <v>11658</v>
      </c>
      <c r="N121" s="60">
        <v>11700</v>
      </c>
      <c r="O121" s="59">
        <v>11999</v>
      </c>
      <c r="P121" s="61" t="s">
        <v>290</v>
      </c>
      <c r="Q121" s="274" t="s">
        <v>293</v>
      </c>
    </row>
    <row r="122" spans="1:17" ht="12">
      <c r="A122" s="76"/>
      <c r="B122" s="63" t="s">
        <v>294</v>
      </c>
      <c r="C122" s="79" t="s">
        <v>289</v>
      </c>
      <c r="D122" s="59">
        <v>4802</v>
      </c>
      <c r="E122" s="59">
        <v>8267</v>
      </c>
      <c r="F122" s="59">
        <v>8751</v>
      </c>
      <c r="G122" s="59">
        <v>8419</v>
      </c>
      <c r="H122" s="237">
        <v>7957</v>
      </c>
      <c r="I122" s="237">
        <v>6576</v>
      </c>
      <c r="J122" s="259">
        <v>6390</v>
      </c>
      <c r="K122" s="59">
        <v>6190</v>
      </c>
      <c r="L122" s="59">
        <v>6703</v>
      </c>
      <c r="M122" s="59">
        <v>6660</v>
      </c>
      <c r="N122" s="60">
        <v>6745</v>
      </c>
      <c r="O122" s="59">
        <v>6805</v>
      </c>
      <c r="P122" s="61" t="s">
        <v>290</v>
      </c>
      <c r="Q122" s="274" t="s">
        <v>295</v>
      </c>
    </row>
    <row r="123" spans="1:17" ht="12">
      <c r="A123" s="76" t="s">
        <v>296</v>
      </c>
      <c r="B123" s="77"/>
      <c r="C123" s="79" t="s">
        <v>297</v>
      </c>
      <c r="D123" s="59">
        <f aca="true" t="shared" si="2" ref="D123:O123">SUM(D124:D125)</f>
        <v>10406</v>
      </c>
      <c r="E123" s="59">
        <f t="shared" si="2"/>
        <v>12365</v>
      </c>
      <c r="F123" s="59">
        <f t="shared" si="2"/>
        <v>13991</v>
      </c>
      <c r="G123" s="59">
        <f t="shared" si="2"/>
        <v>14203</v>
      </c>
      <c r="H123" s="237">
        <f t="shared" si="2"/>
        <v>14441</v>
      </c>
      <c r="I123" s="237">
        <f t="shared" si="2"/>
        <v>14374</v>
      </c>
      <c r="J123" s="259">
        <f t="shared" si="2"/>
        <v>14541</v>
      </c>
      <c r="K123" s="59">
        <f t="shared" si="2"/>
        <v>15140</v>
      </c>
      <c r="L123" s="59">
        <f t="shared" si="2"/>
        <v>15601</v>
      </c>
      <c r="M123" s="59">
        <f t="shared" si="2"/>
        <v>15510</v>
      </c>
      <c r="N123" s="237">
        <f t="shared" si="2"/>
        <v>17678</v>
      </c>
      <c r="O123" s="237">
        <f t="shared" si="2"/>
        <v>18508</v>
      </c>
      <c r="P123" s="61" t="s">
        <v>298</v>
      </c>
      <c r="Q123" s="78" t="s">
        <v>299</v>
      </c>
    </row>
    <row r="124" spans="1:17" ht="12">
      <c r="A124" s="76" t="s">
        <v>154</v>
      </c>
      <c r="B124" s="63" t="s">
        <v>292</v>
      </c>
      <c r="C124" s="79" t="s">
        <v>297</v>
      </c>
      <c r="D124" s="59">
        <v>9686</v>
      </c>
      <c r="E124" s="59">
        <v>11308</v>
      </c>
      <c r="F124" s="59">
        <v>12250</v>
      </c>
      <c r="G124" s="59">
        <v>12422</v>
      </c>
      <c r="H124" s="237">
        <v>12851</v>
      </c>
      <c r="I124" s="237">
        <v>12680</v>
      </c>
      <c r="J124" s="259">
        <v>13010</v>
      </c>
      <c r="K124" s="59">
        <v>13660</v>
      </c>
      <c r="L124" s="59">
        <v>13920</v>
      </c>
      <c r="M124" s="59">
        <v>13883</v>
      </c>
      <c r="N124" s="60">
        <v>16118</v>
      </c>
      <c r="O124" s="59">
        <v>17278</v>
      </c>
      <c r="P124" s="61" t="s">
        <v>298</v>
      </c>
      <c r="Q124" s="274" t="s">
        <v>293</v>
      </c>
    </row>
    <row r="125" spans="1:17" ht="12">
      <c r="A125" s="76"/>
      <c r="B125" s="63" t="s">
        <v>294</v>
      </c>
      <c r="C125" s="79" t="s">
        <v>297</v>
      </c>
      <c r="D125" s="59">
        <v>720</v>
      </c>
      <c r="E125" s="59">
        <v>1057</v>
      </c>
      <c r="F125" s="59">
        <v>1741</v>
      </c>
      <c r="G125" s="59">
        <v>1781</v>
      </c>
      <c r="H125" s="237">
        <v>1590</v>
      </c>
      <c r="I125" s="237">
        <v>1694</v>
      </c>
      <c r="J125" s="259">
        <v>1531</v>
      </c>
      <c r="K125" s="59">
        <v>1480</v>
      </c>
      <c r="L125" s="59">
        <v>1681</v>
      </c>
      <c r="M125" s="59">
        <v>1627</v>
      </c>
      <c r="N125" s="60">
        <v>1560</v>
      </c>
      <c r="O125" s="59">
        <v>1230</v>
      </c>
      <c r="P125" s="61" t="s">
        <v>298</v>
      </c>
      <c r="Q125" s="274" t="s">
        <v>295</v>
      </c>
    </row>
    <row r="126" spans="1:17" ht="12.75">
      <c r="A126" s="431" t="s">
        <v>311</v>
      </c>
      <c r="B126" s="432"/>
      <c r="C126" s="196"/>
      <c r="D126" s="197"/>
      <c r="E126" s="197"/>
      <c r="F126" s="197"/>
      <c r="G126" s="198"/>
      <c r="H126" s="198"/>
      <c r="I126" s="198"/>
      <c r="J126" s="199"/>
      <c r="K126" s="197"/>
      <c r="L126" s="197"/>
      <c r="M126" s="197"/>
      <c r="N126" s="198"/>
      <c r="O126" s="197"/>
      <c r="P126" s="64"/>
      <c r="Q126" s="200" t="s">
        <v>312</v>
      </c>
    </row>
    <row r="127" spans="1:17" ht="22.5">
      <c r="A127" s="456" t="s">
        <v>313</v>
      </c>
      <c r="B127" s="451"/>
      <c r="C127" s="80" t="s">
        <v>18</v>
      </c>
      <c r="D127" s="43" t="s">
        <v>12</v>
      </c>
      <c r="E127" s="43" t="s">
        <v>12</v>
      </c>
      <c r="F127" s="265">
        <v>102.4</v>
      </c>
      <c r="G127" s="265">
        <v>99.1</v>
      </c>
      <c r="H127" s="50">
        <v>100</v>
      </c>
      <c r="I127" s="118">
        <v>106.7</v>
      </c>
      <c r="J127" s="40">
        <v>108.7</v>
      </c>
      <c r="K127" s="41">
        <v>114.7</v>
      </c>
      <c r="L127" s="41">
        <v>125.7</v>
      </c>
      <c r="M127" s="41">
        <v>134</v>
      </c>
      <c r="N127" s="41">
        <v>149</v>
      </c>
      <c r="O127" s="117">
        <v>162.4</v>
      </c>
      <c r="P127" s="266" t="s">
        <v>18</v>
      </c>
      <c r="Q127" s="267" t="s">
        <v>314</v>
      </c>
    </row>
    <row r="128" spans="1:17" ht="22.5">
      <c r="A128" s="456" t="s">
        <v>315</v>
      </c>
      <c r="B128" s="451"/>
      <c r="C128" s="80" t="s">
        <v>18</v>
      </c>
      <c r="D128" s="43" t="s">
        <v>12</v>
      </c>
      <c r="E128" s="43" t="s">
        <v>12</v>
      </c>
      <c r="F128" s="43" t="s">
        <v>12</v>
      </c>
      <c r="G128" s="43" t="s">
        <v>12</v>
      </c>
      <c r="H128" s="50">
        <v>100</v>
      </c>
      <c r="I128" s="268">
        <v>106</v>
      </c>
      <c r="J128" s="269">
        <v>102.7</v>
      </c>
      <c r="K128" s="270">
        <v>105.8</v>
      </c>
      <c r="L128" s="270">
        <v>109.9</v>
      </c>
      <c r="M128" s="270">
        <v>108.1</v>
      </c>
      <c r="N128" s="270">
        <v>111.6</v>
      </c>
      <c r="O128" s="271">
        <v>110.8</v>
      </c>
      <c r="P128" s="266" t="s">
        <v>18</v>
      </c>
      <c r="Q128" s="33" t="s">
        <v>316</v>
      </c>
    </row>
    <row r="129" spans="1:17" ht="33.75">
      <c r="A129" s="424" t="s">
        <v>317</v>
      </c>
      <c r="B129" s="451"/>
      <c r="C129" s="79" t="s">
        <v>35</v>
      </c>
      <c r="D129" s="59">
        <v>1412</v>
      </c>
      <c r="E129" s="59">
        <v>1192</v>
      </c>
      <c r="F129" s="259">
        <v>1297</v>
      </c>
      <c r="G129" s="60">
        <v>1236</v>
      </c>
      <c r="H129" s="237">
        <v>1192</v>
      </c>
      <c r="I129" s="237">
        <v>1201</v>
      </c>
      <c r="J129" s="259">
        <v>1189</v>
      </c>
      <c r="K129" s="230">
        <v>1154</v>
      </c>
      <c r="L129" s="230">
        <v>1147</v>
      </c>
      <c r="M129" s="107">
        <v>1153</v>
      </c>
      <c r="N129" s="107">
        <v>1164</v>
      </c>
      <c r="O129" s="56">
        <v>1182</v>
      </c>
      <c r="P129" s="272" t="s">
        <v>318</v>
      </c>
      <c r="Q129" s="62" t="s">
        <v>319</v>
      </c>
    </row>
    <row r="130" spans="1:17" ht="12">
      <c r="A130" s="76" t="s">
        <v>320</v>
      </c>
      <c r="B130" s="364"/>
      <c r="C130" s="79" t="s">
        <v>35</v>
      </c>
      <c r="D130" s="59">
        <v>1030</v>
      </c>
      <c r="E130" s="59">
        <v>854</v>
      </c>
      <c r="F130" s="259">
        <v>949</v>
      </c>
      <c r="G130" s="60">
        <v>908</v>
      </c>
      <c r="H130" s="237">
        <v>883</v>
      </c>
      <c r="I130" s="237">
        <v>895</v>
      </c>
      <c r="J130" s="259">
        <v>884</v>
      </c>
      <c r="K130" s="59">
        <v>855</v>
      </c>
      <c r="L130" s="230">
        <v>848</v>
      </c>
      <c r="M130" s="107">
        <v>854</v>
      </c>
      <c r="N130" s="107">
        <v>860</v>
      </c>
      <c r="O130" s="56">
        <v>870</v>
      </c>
      <c r="P130" s="206" t="s">
        <v>36</v>
      </c>
      <c r="Q130" s="273" t="s">
        <v>321</v>
      </c>
    </row>
    <row r="131" spans="1:17" ht="45">
      <c r="A131" s="424" t="s">
        <v>322</v>
      </c>
      <c r="B131" s="451"/>
      <c r="C131" s="79" t="s">
        <v>132</v>
      </c>
      <c r="D131" s="59">
        <v>5967</v>
      </c>
      <c r="E131" s="59">
        <v>8171</v>
      </c>
      <c r="F131" s="259">
        <v>11871</v>
      </c>
      <c r="G131" s="60">
        <v>12671</v>
      </c>
      <c r="H131" s="237">
        <v>13590</v>
      </c>
      <c r="I131" s="237">
        <v>14544</v>
      </c>
      <c r="J131" s="259">
        <v>15334</v>
      </c>
      <c r="K131" s="230">
        <v>16308</v>
      </c>
      <c r="L131" s="230">
        <v>17532</v>
      </c>
      <c r="M131" s="107">
        <v>18368</v>
      </c>
      <c r="N131" s="107">
        <v>19572</v>
      </c>
      <c r="O131" s="56">
        <v>20949</v>
      </c>
      <c r="P131" s="206" t="s">
        <v>133</v>
      </c>
      <c r="Q131" s="62" t="s">
        <v>323</v>
      </c>
    </row>
    <row r="132" spans="1:17" ht="12">
      <c r="A132" s="76" t="s">
        <v>320</v>
      </c>
      <c r="B132" s="364"/>
      <c r="C132" s="79" t="s">
        <v>132</v>
      </c>
      <c r="D132" s="59">
        <v>5398</v>
      </c>
      <c r="E132" s="59">
        <v>7120</v>
      </c>
      <c r="F132" s="259">
        <v>10062</v>
      </c>
      <c r="G132" s="60">
        <v>10625</v>
      </c>
      <c r="H132" s="237">
        <v>11316</v>
      </c>
      <c r="I132" s="237">
        <v>12082</v>
      </c>
      <c r="J132" s="259">
        <v>12636</v>
      </c>
      <c r="K132" s="230">
        <v>13372</v>
      </c>
      <c r="L132" s="230">
        <v>14418</v>
      </c>
      <c r="M132" s="107">
        <v>14993</v>
      </c>
      <c r="N132" s="107">
        <v>15963</v>
      </c>
      <c r="O132" s="56">
        <v>17147</v>
      </c>
      <c r="P132" s="206" t="s">
        <v>133</v>
      </c>
      <c r="Q132" s="274" t="s">
        <v>321</v>
      </c>
    </row>
    <row r="133" spans="1:17" ht="22.5">
      <c r="A133" s="275" t="s">
        <v>324</v>
      </c>
      <c r="B133" s="364"/>
      <c r="C133" s="276" t="s">
        <v>325</v>
      </c>
      <c r="D133" s="43" t="s">
        <v>12</v>
      </c>
      <c r="E133" s="277">
        <v>0.86</v>
      </c>
      <c r="F133" s="277">
        <v>0.796</v>
      </c>
      <c r="G133" s="277">
        <v>0.767</v>
      </c>
      <c r="H133" s="278">
        <v>0.757</v>
      </c>
      <c r="I133" s="279">
        <v>0.755</v>
      </c>
      <c r="J133" s="280">
        <v>0.745</v>
      </c>
      <c r="K133" s="281">
        <v>0.767</v>
      </c>
      <c r="L133" s="282">
        <v>0.748</v>
      </c>
      <c r="M133" s="282">
        <v>0.705</v>
      </c>
      <c r="N133" s="282">
        <v>0.671</v>
      </c>
      <c r="O133" s="283" t="s">
        <v>65</v>
      </c>
      <c r="P133" s="284" t="s">
        <v>326</v>
      </c>
      <c r="Q133" s="33" t="s">
        <v>327</v>
      </c>
    </row>
    <row r="134" spans="1:17" ht="12.75">
      <c r="A134" s="171" t="s">
        <v>328</v>
      </c>
      <c r="B134" s="320"/>
      <c r="C134" s="285"/>
      <c r="D134" s="286"/>
      <c r="E134" s="286"/>
      <c r="F134" s="287"/>
      <c r="G134" s="288"/>
      <c r="H134" s="289"/>
      <c r="I134" s="289"/>
      <c r="J134" s="287"/>
      <c r="K134" s="286"/>
      <c r="L134" s="286"/>
      <c r="M134" s="287"/>
      <c r="N134" s="288"/>
      <c r="O134" s="286"/>
      <c r="P134" s="290"/>
      <c r="Q134" s="177" t="s">
        <v>329</v>
      </c>
    </row>
    <row r="135" spans="1:17" ht="22.5">
      <c r="A135" s="452" t="s">
        <v>330</v>
      </c>
      <c r="B135" s="446"/>
      <c r="C135" s="276" t="s">
        <v>18</v>
      </c>
      <c r="D135" s="270">
        <v>80.1</v>
      </c>
      <c r="E135" s="270">
        <v>93.4</v>
      </c>
      <c r="F135" s="270">
        <v>87.8</v>
      </c>
      <c r="G135" s="270">
        <v>82</v>
      </c>
      <c r="H135" s="270">
        <v>86.4</v>
      </c>
      <c r="I135" s="270">
        <v>94.7</v>
      </c>
      <c r="J135" s="269">
        <v>97.1</v>
      </c>
      <c r="K135" s="270">
        <v>105.7</v>
      </c>
      <c r="L135" s="270">
        <v>116</v>
      </c>
      <c r="M135" s="270">
        <v>120.9</v>
      </c>
      <c r="N135" s="291">
        <v>128.9</v>
      </c>
      <c r="O135" s="271">
        <v>137.5</v>
      </c>
      <c r="P135" s="292" t="s">
        <v>18</v>
      </c>
      <c r="Q135" s="293" t="s">
        <v>331</v>
      </c>
    </row>
    <row r="136" spans="1:17" ht="22.5">
      <c r="A136" s="452" t="s">
        <v>332</v>
      </c>
      <c r="B136" s="451"/>
      <c r="C136" s="79" t="s">
        <v>35</v>
      </c>
      <c r="D136" s="59">
        <v>219</v>
      </c>
      <c r="E136" s="259">
        <v>224</v>
      </c>
      <c r="F136" s="259">
        <v>205</v>
      </c>
      <c r="G136" s="60">
        <v>181</v>
      </c>
      <c r="H136" s="237">
        <v>165</v>
      </c>
      <c r="I136" s="237">
        <v>159</v>
      </c>
      <c r="J136" s="294">
        <v>157</v>
      </c>
      <c r="K136" s="295">
        <v>154</v>
      </c>
      <c r="L136" s="295">
        <v>158</v>
      </c>
      <c r="M136" s="295">
        <v>162</v>
      </c>
      <c r="N136" s="296">
        <v>162</v>
      </c>
      <c r="O136" s="234">
        <v>160</v>
      </c>
      <c r="P136" s="272" t="s">
        <v>318</v>
      </c>
      <c r="Q136" s="62" t="s">
        <v>333</v>
      </c>
    </row>
    <row r="137" spans="1:17" ht="33.75">
      <c r="A137" s="452" t="s">
        <v>334</v>
      </c>
      <c r="B137" s="451"/>
      <c r="C137" s="79" t="s">
        <v>132</v>
      </c>
      <c r="D137" s="230">
        <v>6566</v>
      </c>
      <c r="E137" s="230">
        <v>8898</v>
      </c>
      <c r="F137" s="230">
        <v>12198</v>
      </c>
      <c r="G137" s="297">
        <v>12826</v>
      </c>
      <c r="H137" s="297">
        <v>13614</v>
      </c>
      <c r="I137" s="297">
        <v>14753</v>
      </c>
      <c r="J137" s="294">
        <v>15843</v>
      </c>
      <c r="K137" s="295">
        <v>16982</v>
      </c>
      <c r="L137" s="295">
        <v>18125</v>
      </c>
      <c r="M137" s="295">
        <v>18926</v>
      </c>
      <c r="N137" s="296">
        <v>20304</v>
      </c>
      <c r="O137" s="234">
        <v>21914</v>
      </c>
      <c r="P137" s="206" t="s">
        <v>133</v>
      </c>
      <c r="Q137" s="62" t="s">
        <v>335</v>
      </c>
    </row>
    <row r="138" spans="1:17" ht="12.75">
      <c r="A138" s="448" t="s">
        <v>336</v>
      </c>
      <c r="B138" s="449"/>
      <c r="C138" s="210"/>
      <c r="D138" s="59"/>
      <c r="E138" s="259"/>
      <c r="F138" s="259"/>
      <c r="G138" s="60"/>
      <c r="H138" s="237"/>
      <c r="I138" s="237"/>
      <c r="J138" s="259"/>
      <c r="K138" s="59"/>
      <c r="L138" s="59"/>
      <c r="M138" s="259"/>
      <c r="N138" s="60"/>
      <c r="O138" s="59"/>
      <c r="P138" s="298"/>
      <c r="Q138" s="74" t="s">
        <v>337</v>
      </c>
    </row>
    <row r="139" spans="1:17" ht="12">
      <c r="A139" s="209" t="s">
        <v>338</v>
      </c>
      <c r="B139" s="364"/>
      <c r="C139" s="79"/>
      <c r="D139" s="230">
        <v>7454</v>
      </c>
      <c r="E139" s="231">
        <v>16548</v>
      </c>
      <c r="F139" s="229">
        <v>35027</v>
      </c>
      <c r="G139" s="297">
        <v>32900</v>
      </c>
      <c r="H139" s="297">
        <v>32377</v>
      </c>
      <c r="I139" s="297">
        <v>28983</v>
      </c>
      <c r="J139" s="294">
        <v>33606</v>
      </c>
      <c r="K139" s="295">
        <v>36496</v>
      </c>
      <c r="L139" s="295">
        <v>39037</v>
      </c>
      <c r="M139" s="295">
        <v>40381</v>
      </c>
      <c r="N139" s="296">
        <v>43747</v>
      </c>
      <c r="O139" s="234">
        <v>43796</v>
      </c>
      <c r="P139" s="299"/>
      <c r="Q139" s="274" t="s">
        <v>339</v>
      </c>
    </row>
    <row r="140" spans="1:17" ht="12">
      <c r="A140" s="393" t="s">
        <v>340</v>
      </c>
      <c r="B140" s="364"/>
      <c r="C140" s="79"/>
      <c r="D140" s="230">
        <v>31509</v>
      </c>
      <c r="E140" s="231">
        <v>12998</v>
      </c>
      <c r="F140" s="229">
        <v>22183</v>
      </c>
      <c r="G140" s="297">
        <v>23734</v>
      </c>
      <c r="H140" s="297">
        <v>25207</v>
      </c>
      <c r="I140" s="297">
        <v>24759</v>
      </c>
      <c r="J140" s="294">
        <v>27291</v>
      </c>
      <c r="K140" s="295">
        <v>27127</v>
      </c>
      <c r="L140" s="295">
        <v>32268</v>
      </c>
      <c r="M140" s="295">
        <v>32863</v>
      </c>
      <c r="N140" s="296">
        <v>30190</v>
      </c>
      <c r="O140" s="234">
        <v>41649</v>
      </c>
      <c r="P140" s="299"/>
      <c r="Q140" s="274" t="s">
        <v>341</v>
      </c>
    </row>
    <row r="141" spans="1:17" ht="22.5">
      <c r="A141" s="450" t="s">
        <v>342</v>
      </c>
      <c r="B141" s="451"/>
      <c r="C141" s="80" t="s">
        <v>343</v>
      </c>
      <c r="D141" s="270">
        <v>59.4</v>
      </c>
      <c r="E141" s="291">
        <v>60.3</v>
      </c>
      <c r="F141" s="269">
        <v>66.6</v>
      </c>
      <c r="G141" s="300">
        <v>69.2</v>
      </c>
      <c r="H141" s="300">
        <v>68.2</v>
      </c>
      <c r="I141" s="300">
        <v>70.1</v>
      </c>
      <c r="J141" s="301">
        <v>68.5</v>
      </c>
      <c r="K141" s="300">
        <v>69.2</v>
      </c>
      <c r="L141" s="300">
        <v>68.5</v>
      </c>
      <c r="M141" s="300">
        <v>70.3</v>
      </c>
      <c r="N141" s="302">
        <v>71.8</v>
      </c>
      <c r="O141" s="303">
        <v>70.4</v>
      </c>
      <c r="P141" s="266" t="s">
        <v>344</v>
      </c>
      <c r="Q141" s="318" t="s">
        <v>345</v>
      </c>
    </row>
    <row r="142" spans="1:17" ht="12.75">
      <c r="A142" s="172" t="s">
        <v>346</v>
      </c>
      <c r="B142" s="364"/>
      <c r="C142" s="112"/>
      <c r="D142" s="19"/>
      <c r="E142" s="19"/>
      <c r="F142" s="18"/>
      <c r="G142" s="65"/>
      <c r="H142" s="65"/>
      <c r="I142" s="65"/>
      <c r="J142" s="18"/>
      <c r="K142" s="19"/>
      <c r="L142" s="19"/>
      <c r="M142" s="19"/>
      <c r="N142" s="64"/>
      <c r="O142" s="19"/>
      <c r="P142" s="304"/>
      <c r="Q142" s="177" t="s">
        <v>347</v>
      </c>
    </row>
    <row r="143" spans="1:17" ht="12">
      <c r="A143" s="76" t="s">
        <v>348</v>
      </c>
      <c r="B143" s="364"/>
      <c r="C143" s="79"/>
      <c r="D143" s="43" t="s">
        <v>12</v>
      </c>
      <c r="E143" s="43" t="s">
        <v>12</v>
      </c>
      <c r="F143" s="43" t="s">
        <v>12</v>
      </c>
      <c r="G143" s="43" t="s">
        <v>12</v>
      </c>
      <c r="H143" s="58">
        <v>7469</v>
      </c>
      <c r="I143" s="58">
        <v>7703</v>
      </c>
      <c r="J143" s="57">
        <v>7869</v>
      </c>
      <c r="K143" s="56">
        <v>7926</v>
      </c>
      <c r="L143" s="56">
        <v>7640</v>
      </c>
      <c r="M143" s="56">
        <v>7608</v>
      </c>
      <c r="N143" s="235">
        <v>7616</v>
      </c>
      <c r="O143" s="56">
        <v>7845</v>
      </c>
      <c r="P143" s="299"/>
      <c r="Q143" s="78" t="s">
        <v>349</v>
      </c>
    </row>
    <row r="144" spans="1:17" ht="12">
      <c r="A144" s="76" t="s">
        <v>350</v>
      </c>
      <c r="B144" s="364"/>
      <c r="C144" s="79"/>
      <c r="D144" s="43" t="s">
        <v>12</v>
      </c>
      <c r="E144" s="43" t="s">
        <v>12</v>
      </c>
      <c r="F144" s="43" t="s">
        <v>12</v>
      </c>
      <c r="G144" s="43" t="s">
        <v>12</v>
      </c>
      <c r="H144" s="58">
        <v>437440</v>
      </c>
      <c r="I144" s="58">
        <v>440314</v>
      </c>
      <c r="J144" s="57">
        <v>445611</v>
      </c>
      <c r="K144" s="56">
        <v>446096</v>
      </c>
      <c r="L144" s="56">
        <v>433214</v>
      </c>
      <c r="M144" s="56">
        <v>435993</v>
      </c>
      <c r="N144" s="235">
        <v>441968</v>
      </c>
      <c r="O144" s="56">
        <v>451707</v>
      </c>
      <c r="P144" s="299"/>
      <c r="Q144" s="78" t="s">
        <v>351</v>
      </c>
    </row>
    <row r="145" spans="1:17" ht="12">
      <c r="A145" s="76" t="s">
        <v>352</v>
      </c>
      <c r="B145" s="364"/>
      <c r="C145" s="79" t="s">
        <v>35</v>
      </c>
      <c r="D145" s="43" t="s">
        <v>12</v>
      </c>
      <c r="E145" s="43" t="s">
        <v>12</v>
      </c>
      <c r="F145" s="43" t="s">
        <v>12</v>
      </c>
      <c r="G145" s="43" t="s">
        <v>12</v>
      </c>
      <c r="H145" s="58">
        <v>10864</v>
      </c>
      <c r="I145" s="58">
        <v>11283</v>
      </c>
      <c r="J145" s="57">
        <v>10415</v>
      </c>
      <c r="K145" s="56">
        <v>11346</v>
      </c>
      <c r="L145" s="56">
        <v>12220</v>
      </c>
      <c r="M145" s="56">
        <v>12362</v>
      </c>
      <c r="N145" s="235">
        <v>12725</v>
      </c>
      <c r="O145" s="56">
        <v>12961</v>
      </c>
      <c r="P145" s="206" t="s">
        <v>36</v>
      </c>
      <c r="Q145" s="78" t="s">
        <v>353</v>
      </c>
    </row>
    <row r="146" spans="1:17" ht="12">
      <c r="A146" s="76" t="s">
        <v>354</v>
      </c>
      <c r="B146" s="364"/>
      <c r="C146" s="79" t="s">
        <v>35</v>
      </c>
      <c r="D146" s="43" t="s">
        <v>12</v>
      </c>
      <c r="E146" s="43" t="s">
        <v>12</v>
      </c>
      <c r="F146" s="43" t="s">
        <v>12</v>
      </c>
      <c r="G146" s="43" t="s">
        <v>12</v>
      </c>
      <c r="H146" s="58">
        <v>4773</v>
      </c>
      <c r="I146" s="58">
        <v>5405</v>
      </c>
      <c r="J146" s="57">
        <v>4743</v>
      </c>
      <c r="K146" s="56">
        <v>5076</v>
      </c>
      <c r="L146" s="56">
        <v>6061</v>
      </c>
      <c r="M146" s="56">
        <v>6336</v>
      </c>
      <c r="N146" s="235">
        <v>6435</v>
      </c>
      <c r="O146" s="56">
        <v>6680</v>
      </c>
      <c r="P146" s="206" t="s">
        <v>36</v>
      </c>
      <c r="Q146" s="274" t="s">
        <v>355</v>
      </c>
    </row>
    <row r="147" spans="1:17" ht="12">
      <c r="A147" s="76" t="s">
        <v>356</v>
      </c>
      <c r="B147" s="364"/>
      <c r="C147" s="79" t="s">
        <v>357</v>
      </c>
      <c r="D147" s="43" t="s">
        <v>12</v>
      </c>
      <c r="E147" s="43" t="s">
        <v>12</v>
      </c>
      <c r="F147" s="43" t="s">
        <v>12</v>
      </c>
      <c r="G147" s="43" t="s">
        <v>12</v>
      </c>
      <c r="H147" s="58">
        <v>44200</v>
      </c>
      <c r="I147" s="58">
        <v>39122</v>
      </c>
      <c r="J147" s="57">
        <v>37110</v>
      </c>
      <c r="K147" s="56">
        <v>39343</v>
      </c>
      <c r="L147" s="56">
        <v>40781</v>
      </c>
      <c r="M147" s="56">
        <v>40320</v>
      </c>
      <c r="N147" s="235">
        <v>41448</v>
      </c>
      <c r="O147" s="56">
        <v>40831</v>
      </c>
      <c r="P147" s="206" t="s">
        <v>358</v>
      </c>
      <c r="Q147" s="78" t="s">
        <v>359</v>
      </c>
    </row>
    <row r="148" spans="1:17" ht="12">
      <c r="A148" s="76" t="s">
        <v>354</v>
      </c>
      <c r="B148" s="364"/>
      <c r="C148" s="79" t="s">
        <v>357</v>
      </c>
      <c r="D148" s="43" t="s">
        <v>12</v>
      </c>
      <c r="E148" s="43" t="s">
        <v>12</v>
      </c>
      <c r="F148" s="43" t="s">
        <v>12</v>
      </c>
      <c r="G148" s="43" t="s">
        <v>12</v>
      </c>
      <c r="H148" s="58">
        <v>15597</v>
      </c>
      <c r="I148" s="58">
        <v>17255</v>
      </c>
      <c r="J148" s="57">
        <v>15569</v>
      </c>
      <c r="K148" s="56">
        <v>16511</v>
      </c>
      <c r="L148" s="56">
        <v>18980</v>
      </c>
      <c r="M148" s="56">
        <v>19595</v>
      </c>
      <c r="N148" s="235">
        <v>20090</v>
      </c>
      <c r="O148" s="56">
        <v>20610</v>
      </c>
      <c r="P148" s="206" t="s">
        <v>358</v>
      </c>
      <c r="Q148" s="274" t="s">
        <v>355</v>
      </c>
    </row>
    <row r="149" spans="1:17" ht="14.25">
      <c r="A149" s="172" t="s">
        <v>360</v>
      </c>
      <c r="B149" s="364"/>
      <c r="C149" s="112"/>
      <c r="D149" s="19"/>
      <c r="E149" s="19"/>
      <c r="F149" s="19"/>
      <c r="G149" s="19"/>
      <c r="H149" s="65"/>
      <c r="I149" s="65"/>
      <c r="J149" s="18"/>
      <c r="K149" s="19"/>
      <c r="L149" s="19"/>
      <c r="M149" s="19"/>
      <c r="N149" s="64"/>
      <c r="O149" s="19"/>
      <c r="P149" s="304"/>
      <c r="Q149" s="305" t="s">
        <v>361</v>
      </c>
    </row>
    <row r="150" spans="1:17" ht="12">
      <c r="A150" s="306" t="s">
        <v>362</v>
      </c>
      <c r="B150" s="364"/>
      <c r="C150" s="307" t="s">
        <v>11</v>
      </c>
      <c r="D150" s="230">
        <v>123728</v>
      </c>
      <c r="E150" s="230">
        <v>108871</v>
      </c>
      <c r="F150" s="230">
        <v>104788</v>
      </c>
      <c r="G150" s="230">
        <v>90734</v>
      </c>
      <c r="H150" s="230">
        <v>98255</v>
      </c>
      <c r="I150" s="230">
        <v>97218</v>
      </c>
      <c r="J150" s="229">
        <v>91989</v>
      </c>
      <c r="K150" s="107">
        <v>93297</v>
      </c>
      <c r="L150" s="105">
        <v>88843</v>
      </c>
      <c r="M150" s="105">
        <v>85612</v>
      </c>
      <c r="N150" s="107">
        <v>97491</v>
      </c>
      <c r="O150" s="105">
        <v>99777</v>
      </c>
      <c r="P150" s="308" t="s">
        <v>237</v>
      </c>
      <c r="Q150" s="319" t="s">
        <v>363</v>
      </c>
    </row>
    <row r="151" spans="1:17" ht="22.5">
      <c r="A151" s="317" t="s">
        <v>364</v>
      </c>
      <c r="B151" s="364"/>
      <c r="C151" s="307" t="s">
        <v>11</v>
      </c>
      <c r="D151" s="230">
        <v>70536</v>
      </c>
      <c r="E151" s="230">
        <v>81019</v>
      </c>
      <c r="F151" s="230">
        <v>470888</v>
      </c>
      <c r="G151" s="230">
        <v>448300</v>
      </c>
      <c r="H151" s="230">
        <v>414725</v>
      </c>
      <c r="I151" s="230">
        <v>438683</v>
      </c>
      <c r="J151" s="229">
        <v>474883</v>
      </c>
      <c r="K151" s="309">
        <v>447956</v>
      </c>
      <c r="L151" s="105">
        <v>466034</v>
      </c>
      <c r="M151" s="105">
        <v>461144</v>
      </c>
      <c r="N151" s="107">
        <v>444574</v>
      </c>
      <c r="O151" s="105">
        <v>453537</v>
      </c>
      <c r="P151" s="308" t="s">
        <v>237</v>
      </c>
      <c r="Q151" s="33" t="s">
        <v>365</v>
      </c>
    </row>
    <row r="152" spans="1:17" ht="12">
      <c r="A152" s="306" t="s">
        <v>366</v>
      </c>
      <c r="B152" s="364"/>
      <c r="C152" s="307" t="s">
        <v>367</v>
      </c>
      <c r="D152" s="230">
        <v>242</v>
      </c>
      <c r="E152" s="230">
        <v>227</v>
      </c>
      <c r="F152" s="230">
        <v>183</v>
      </c>
      <c r="G152" s="230">
        <v>177</v>
      </c>
      <c r="H152" s="230">
        <v>185</v>
      </c>
      <c r="I152" s="230">
        <v>191</v>
      </c>
      <c r="J152" s="229">
        <v>177</v>
      </c>
      <c r="K152" s="107">
        <v>174</v>
      </c>
      <c r="L152" s="105">
        <v>181</v>
      </c>
      <c r="M152" s="105">
        <v>180</v>
      </c>
      <c r="N152" s="107">
        <v>183</v>
      </c>
      <c r="O152" s="105">
        <v>184</v>
      </c>
      <c r="P152" s="184" t="s">
        <v>368</v>
      </c>
      <c r="Q152" s="319" t="s">
        <v>369</v>
      </c>
    </row>
    <row r="153" spans="1:17" ht="12.75">
      <c r="A153" s="443" t="s">
        <v>370</v>
      </c>
      <c r="B153" s="444"/>
      <c r="C153" s="307" t="s">
        <v>367</v>
      </c>
      <c r="D153" s="230">
        <v>1196</v>
      </c>
      <c r="E153" s="230">
        <v>644</v>
      </c>
      <c r="F153" s="230">
        <v>456</v>
      </c>
      <c r="G153" s="230">
        <v>447</v>
      </c>
      <c r="H153" s="230">
        <v>439</v>
      </c>
      <c r="I153" s="230">
        <v>436</v>
      </c>
      <c r="J153" s="229">
        <v>406</v>
      </c>
      <c r="K153" s="107">
        <v>417</v>
      </c>
      <c r="L153" s="105">
        <v>419</v>
      </c>
      <c r="M153" s="105">
        <v>388</v>
      </c>
      <c r="N153" s="107">
        <v>388</v>
      </c>
      <c r="O153" s="236">
        <v>375</v>
      </c>
      <c r="P153" s="184" t="s">
        <v>368</v>
      </c>
      <c r="Q153" s="212" t="s">
        <v>371</v>
      </c>
    </row>
    <row r="154" spans="1:17" ht="22.5">
      <c r="A154" s="445" t="s">
        <v>372</v>
      </c>
      <c r="B154" s="446"/>
      <c r="C154" s="307" t="s">
        <v>373</v>
      </c>
      <c r="D154" s="310">
        <v>1961</v>
      </c>
      <c r="E154" s="234">
        <v>2395</v>
      </c>
      <c r="F154" s="234">
        <v>3742</v>
      </c>
      <c r="G154" s="234">
        <v>3806</v>
      </c>
      <c r="H154" s="311">
        <v>3872</v>
      </c>
      <c r="I154" s="311">
        <v>3861</v>
      </c>
      <c r="J154" s="312">
        <v>3675</v>
      </c>
      <c r="K154" s="313">
        <v>3626</v>
      </c>
      <c r="L154" s="313">
        <v>3428</v>
      </c>
      <c r="M154" s="313">
        <v>3217</v>
      </c>
      <c r="N154" s="105">
        <v>2855</v>
      </c>
      <c r="O154" s="57">
        <v>2403</v>
      </c>
      <c r="P154" s="206" t="s">
        <v>358</v>
      </c>
      <c r="Q154" s="185" t="s">
        <v>374</v>
      </c>
    </row>
    <row r="155" spans="1:17" ht="12.75">
      <c r="A155" s="447" t="s">
        <v>375</v>
      </c>
      <c r="B155" s="446"/>
      <c r="C155" s="307" t="s">
        <v>373</v>
      </c>
      <c r="D155" s="310">
        <v>14</v>
      </c>
      <c r="E155" s="234">
        <v>49</v>
      </c>
      <c r="F155" s="234">
        <v>969</v>
      </c>
      <c r="G155" s="234">
        <v>1945</v>
      </c>
      <c r="H155" s="311">
        <v>4346</v>
      </c>
      <c r="I155" s="311">
        <v>6947</v>
      </c>
      <c r="J155" s="229">
        <v>8610</v>
      </c>
      <c r="K155" s="230">
        <v>9709</v>
      </c>
      <c r="L155" s="230">
        <v>10783</v>
      </c>
      <c r="M155" s="313">
        <v>11776</v>
      </c>
      <c r="N155" s="236">
        <v>12729</v>
      </c>
      <c r="O155" s="57">
        <v>12549</v>
      </c>
      <c r="P155" s="206" t="s">
        <v>358</v>
      </c>
      <c r="Q155" s="293" t="s">
        <v>376</v>
      </c>
    </row>
    <row r="156" spans="1:17" ht="12.75">
      <c r="A156" s="431" t="s">
        <v>394</v>
      </c>
      <c r="B156" s="432"/>
      <c r="C156" s="196"/>
      <c r="D156" s="197"/>
      <c r="E156" s="197"/>
      <c r="F156" s="197"/>
      <c r="G156" s="198"/>
      <c r="H156" s="198"/>
      <c r="I156" s="198"/>
      <c r="J156" s="199"/>
      <c r="K156" s="197"/>
      <c r="L156" s="197"/>
      <c r="M156" s="197"/>
      <c r="N156" s="198"/>
      <c r="O156" s="197"/>
      <c r="P156" s="64"/>
      <c r="Q156" s="200" t="s">
        <v>395</v>
      </c>
    </row>
    <row r="157" spans="1:17" ht="12">
      <c r="A157" s="68" t="s">
        <v>396</v>
      </c>
      <c r="B157" s="34"/>
      <c r="C157" s="210"/>
      <c r="D157" s="239"/>
      <c r="E157" s="239"/>
      <c r="F157" s="69"/>
      <c r="G157" s="34"/>
      <c r="H157" s="240"/>
      <c r="I157" s="240"/>
      <c r="J157" s="69"/>
      <c r="K157" s="239"/>
      <c r="L157" s="239"/>
      <c r="M157" s="69"/>
      <c r="N157" s="34"/>
      <c r="O157" s="239"/>
      <c r="P157" s="211"/>
      <c r="Q157" s="74" t="s">
        <v>397</v>
      </c>
    </row>
    <row r="158" spans="1:17" ht="12">
      <c r="A158" s="209" t="s">
        <v>398</v>
      </c>
      <c r="B158" s="63"/>
      <c r="C158" s="79" t="s">
        <v>399</v>
      </c>
      <c r="D158" s="59">
        <v>6601</v>
      </c>
      <c r="E158" s="59">
        <v>6475</v>
      </c>
      <c r="F158" s="259">
        <v>6028</v>
      </c>
      <c r="G158" s="60">
        <v>5901</v>
      </c>
      <c r="H158" s="237">
        <v>5776</v>
      </c>
      <c r="I158" s="237">
        <v>5642</v>
      </c>
      <c r="J158" s="259">
        <v>5552</v>
      </c>
      <c r="K158" s="59">
        <v>4822</v>
      </c>
      <c r="L158" s="59">
        <v>4776</v>
      </c>
      <c r="M158" s="259">
        <v>4834</v>
      </c>
      <c r="N158" s="60">
        <v>4815</v>
      </c>
      <c r="O158" s="59">
        <v>4808</v>
      </c>
      <c r="P158" s="206" t="s">
        <v>400</v>
      </c>
      <c r="Q158" s="274" t="s">
        <v>401</v>
      </c>
    </row>
    <row r="159" spans="1:17" ht="12">
      <c r="A159" s="209" t="s">
        <v>402</v>
      </c>
      <c r="B159" s="63"/>
      <c r="C159" s="79" t="s">
        <v>399</v>
      </c>
      <c r="D159" s="59">
        <v>4199</v>
      </c>
      <c r="E159" s="59">
        <v>4212</v>
      </c>
      <c r="F159" s="259">
        <v>4099</v>
      </c>
      <c r="G159" s="60">
        <v>4068</v>
      </c>
      <c r="H159" s="237">
        <v>4031</v>
      </c>
      <c r="I159" s="237">
        <v>3999</v>
      </c>
      <c r="J159" s="259">
        <v>3961</v>
      </c>
      <c r="K159" s="59">
        <v>3870</v>
      </c>
      <c r="L159" s="59">
        <v>3785</v>
      </c>
      <c r="M159" s="259">
        <v>4474</v>
      </c>
      <c r="N159" s="60">
        <v>4199</v>
      </c>
      <c r="O159" s="59">
        <v>4155</v>
      </c>
      <c r="P159" s="206" t="s">
        <v>400</v>
      </c>
      <c r="Q159" s="274" t="s">
        <v>403</v>
      </c>
    </row>
    <row r="160" spans="1:17" ht="12">
      <c r="A160" s="209" t="s">
        <v>404</v>
      </c>
      <c r="B160" s="63"/>
      <c r="C160" s="79" t="s">
        <v>399</v>
      </c>
      <c r="D160" s="59">
        <v>324</v>
      </c>
      <c r="E160" s="59">
        <v>361</v>
      </c>
      <c r="F160" s="259">
        <v>355</v>
      </c>
      <c r="G160" s="60">
        <v>345</v>
      </c>
      <c r="H160" s="237">
        <v>347</v>
      </c>
      <c r="I160" s="237">
        <v>346</v>
      </c>
      <c r="J160" s="259">
        <v>343</v>
      </c>
      <c r="K160" s="59">
        <v>344</v>
      </c>
      <c r="L160" s="59">
        <v>345</v>
      </c>
      <c r="M160" s="259">
        <v>354</v>
      </c>
      <c r="N160" s="60">
        <v>361</v>
      </c>
      <c r="O160" s="59">
        <v>373</v>
      </c>
      <c r="P160" s="206" t="s">
        <v>400</v>
      </c>
      <c r="Q160" s="274" t="s">
        <v>405</v>
      </c>
    </row>
    <row r="161" spans="1:17" ht="12">
      <c r="A161" s="209" t="s">
        <v>406</v>
      </c>
      <c r="B161" s="63"/>
      <c r="C161" s="79" t="s">
        <v>399</v>
      </c>
      <c r="D161" s="59">
        <v>821</v>
      </c>
      <c r="E161" s="59">
        <v>1026</v>
      </c>
      <c r="F161" s="57">
        <v>886</v>
      </c>
      <c r="G161" s="235">
        <v>836</v>
      </c>
      <c r="H161" s="58">
        <v>822</v>
      </c>
      <c r="I161" s="58">
        <v>804</v>
      </c>
      <c r="J161" s="57">
        <v>800</v>
      </c>
      <c r="K161" s="56">
        <v>806</v>
      </c>
      <c r="L161" s="56">
        <v>797</v>
      </c>
      <c r="M161" s="57">
        <v>906</v>
      </c>
      <c r="N161" s="235">
        <v>905</v>
      </c>
      <c r="O161" s="56">
        <v>916</v>
      </c>
      <c r="P161" s="206" t="s">
        <v>400</v>
      </c>
      <c r="Q161" s="274" t="s">
        <v>407</v>
      </c>
    </row>
    <row r="162" spans="1:17" ht="12">
      <c r="A162" s="209" t="s">
        <v>408</v>
      </c>
      <c r="B162" s="63"/>
      <c r="C162" s="79" t="s">
        <v>399</v>
      </c>
      <c r="D162" s="59">
        <v>727</v>
      </c>
      <c r="E162" s="59">
        <v>533</v>
      </c>
      <c r="F162" s="57">
        <v>614</v>
      </c>
      <c r="G162" s="235">
        <v>583</v>
      </c>
      <c r="H162" s="58">
        <v>568</v>
      </c>
      <c r="I162" s="58">
        <v>565</v>
      </c>
      <c r="J162" s="57">
        <v>556</v>
      </c>
      <c r="K162" s="56">
        <v>538</v>
      </c>
      <c r="L162" s="56">
        <v>508</v>
      </c>
      <c r="M162" s="57">
        <v>731</v>
      </c>
      <c r="N162" s="235">
        <v>557</v>
      </c>
      <c r="O162" s="56">
        <v>556</v>
      </c>
      <c r="P162" s="206" t="s">
        <v>400</v>
      </c>
      <c r="Q162" s="274" t="s">
        <v>409</v>
      </c>
    </row>
    <row r="163" spans="1:17" ht="12">
      <c r="A163" s="209" t="s">
        <v>410</v>
      </c>
      <c r="B163" s="63"/>
      <c r="C163" s="79" t="s">
        <v>399</v>
      </c>
      <c r="D163" s="56" t="s">
        <v>411</v>
      </c>
      <c r="E163" s="56" t="s">
        <v>411</v>
      </c>
      <c r="F163" s="259">
        <v>166</v>
      </c>
      <c r="G163" s="60">
        <v>165</v>
      </c>
      <c r="H163" s="237">
        <v>163</v>
      </c>
      <c r="I163" s="237">
        <v>164</v>
      </c>
      <c r="J163" s="259">
        <v>162</v>
      </c>
      <c r="K163" s="59">
        <v>169</v>
      </c>
      <c r="L163" s="59">
        <v>175</v>
      </c>
      <c r="M163" s="259">
        <v>171</v>
      </c>
      <c r="N163" s="60">
        <v>174</v>
      </c>
      <c r="O163" s="59">
        <v>177</v>
      </c>
      <c r="P163" s="206" t="s">
        <v>400</v>
      </c>
      <c r="Q163" s="274" t="s">
        <v>412</v>
      </c>
    </row>
    <row r="164" spans="1:17" ht="12">
      <c r="A164" s="209" t="s">
        <v>413</v>
      </c>
      <c r="B164" s="63"/>
      <c r="C164" s="79" t="s">
        <v>399</v>
      </c>
      <c r="D164" s="59">
        <v>23</v>
      </c>
      <c r="E164" s="59">
        <v>23</v>
      </c>
      <c r="F164" s="259">
        <v>23</v>
      </c>
      <c r="G164" s="60">
        <v>23</v>
      </c>
      <c r="H164" s="237">
        <v>36</v>
      </c>
      <c r="I164" s="237">
        <v>45</v>
      </c>
      <c r="J164" s="259">
        <v>55</v>
      </c>
      <c r="K164" s="59">
        <v>56</v>
      </c>
      <c r="L164" s="59">
        <v>63</v>
      </c>
      <c r="M164" s="259">
        <v>66</v>
      </c>
      <c r="N164" s="60">
        <v>65</v>
      </c>
      <c r="O164" s="59">
        <v>70</v>
      </c>
      <c r="P164" s="206" t="s">
        <v>400</v>
      </c>
      <c r="Q164" s="274" t="s">
        <v>414</v>
      </c>
    </row>
    <row r="165" spans="1:17" ht="22.5">
      <c r="A165" s="68" t="s">
        <v>415</v>
      </c>
      <c r="B165" s="34"/>
      <c r="C165" s="210"/>
      <c r="D165" s="59"/>
      <c r="E165" s="59"/>
      <c r="F165" s="259"/>
      <c r="G165" s="60"/>
      <c r="H165" s="237"/>
      <c r="I165" s="237"/>
      <c r="J165" s="259"/>
      <c r="K165" s="59"/>
      <c r="L165" s="59"/>
      <c r="M165" s="259"/>
      <c r="N165" s="60"/>
      <c r="O165" s="59"/>
      <c r="P165" s="211"/>
      <c r="Q165" s="32" t="s">
        <v>416</v>
      </c>
    </row>
    <row r="166" spans="1:17" ht="12">
      <c r="A166" s="209" t="s">
        <v>417</v>
      </c>
      <c r="B166" s="63"/>
      <c r="C166" s="79" t="s">
        <v>27</v>
      </c>
      <c r="D166" s="230">
        <v>331509</v>
      </c>
      <c r="E166" s="230">
        <v>333433</v>
      </c>
      <c r="F166" s="230">
        <v>302856</v>
      </c>
      <c r="G166" s="230">
        <v>290192</v>
      </c>
      <c r="H166" s="230">
        <v>279838</v>
      </c>
      <c r="I166" s="230">
        <v>276438</v>
      </c>
      <c r="J166" s="229">
        <v>278859</v>
      </c>
      <c r="K166" s="230">
        <v>280491</v>
      </c>
      <c r="L166" s="230">
        <v>280487</v>
      </c>
      <c r="M166" s="230">
        <v>282183</v>
      </c>
      <c r="N166" s="231">
        <v>285419</v>
      </c>
      <c r="O166" s="322">
        <v>291194</v>
      </c>
      <c r="P166" s="206" t="s">
        <v>28</v>
      </c>
      <c r="Q166" s="274" t="s">
        <v>401</v>
      </c>
    </row>
    <row r="167" spans="1:17" ht="12">
      <c r="A167" s="209" t="s">
        <v>418</v>
      </c>
      <c r="B167" s="63"/>
      <c r="C167" s="79" t="s">
        <v>27</v>
      </c>
      <c r="D167" s="323">
        <v>1061396</v>
      </c>
      <c r="E167" s="323">
        <v>1004565</v>
      </c>
      <c r="F167" s="323">
        <v>1082415</v>
      </c>
      <c r="G167" s="323">
        <v>1071318</v>
      </c>
      <c r="H167" s="323">
        <v>1056860</v>
      </c>
      <c r="I167" s="323">
        <v>1027827</v>
      </c>
      <c r="J167" s="324">
        <v>994130</v>
      </c>
      <c r="K167" s="323">
        <v>956324</v>
      </c>
      <c r="L167" s="323">
        <v>917738</v>
      </c>
      <c r="M167" s="323">
        <v>916575</v>
      </c>
      <c r="N167" s="325">
        <v>876513</v>
      </c>
      <c r="O167" s="203">
        <v>844863</v>
      </c>
      <c r="P167" s="206" t="s">
        <v>28</v>
      </c>
      <c r="Q167" s="274" t="s">
        <v>403</v>
      </c>
    </row>
    <row r="168" spans="1:17" ht="12">
      <c r="A168" s="209" t="s">
        <v>419</v>
      </c>
      <c r="B168" s="63"/>
      <c r="C168" s="79" t="s">
        <v>27</v>
      </c>
      <c r="D168" s="230">
        <v>122171</v>
      </c>
      <c r="E168" s="230">
        <v>133093</v>
      </c>
      <c r="F168" s="230">
        <v>126137</v>
      </c>
      <c r="G168" s="230">
        <v>127500</v>
      </c>
      <c r="H168" s="230">
        <v>137777</v>
      </c>
      <c r="I168" s="230">
        <v>137477</v>
      </c>
      <c r="J168" s="229">
        <v>142069</v>
      </c>
      <c r="K168" s="230">
        <v>143006</v>
      </c>
      <c r="L168" s="230">
        <v>143238</v>
      </c>
      <c r="M168" s="164">
        <v>144239</v>
      </c>
      <c r="N168" s="231">
        <v>146354</v>
      </c>
      <c r="O168" s="166">
        <v>146370</v>
      </c>
      <c r="P168" s="206" t="s">
        <v>28</v>
      </c>
      <c r="Q168" s="274" t="s">
        <v>405</v>
      </c>
    </row>
    <row r="169" spans="1:17" ht="12">
      <c r="A169" s="209" t="s">
        <v>420</v>
      </c>
      <c r="B169" s="63"/>
      <c r="C169" s="79" t="s">
        <v>27</v>
      </c>
      <c r="D169" s="230">
        <v>219249</v>
      </c>
      <c r="E169" s="230">
        <v>229909</v>
      </c>
      <c r="F169" s="230">
        <v>191512</v>
      </c>
      <c r="G169" s="230">
        <v>180114</v>
      </c>
      <c r="H169" s="230">
        <v>211399</v>
      </c>
      <c r="I169" s="230">
        <v>210387</v>
      </c>
      <c r="J169" s="229">
        <v>213390</v>
      </c>
      <c r="K169" s="230">
        <v>219742</v>
      </c>
      <c r="L169" s="230">
        <v>225250</v>
      </c>
      <c r="M169" s="230">
        <v>227418</v>
      </c>
      <c r="N169" s="231">
        <v>219599</v>
      </c>
      <c r="O169" s="166">
        <v>219245</v>
      </c>
      <c r="P169" s="206" t="s">
        <v>28</v>
      </c>
      <c r="Q169" s="274" t="s">
        <v>407</v>
      </c>
    </row>
    <row r="170" spans="1:17" ht="12">
      <c r="A170" s="209" t="s">
        <v>421</v>
      </c>
      <c r="B170" s="63"/>
      <c r="C170" s="79" t="s">
        <v>27</v>
      </c>
      <c r="D170" s="230">
        <v>287012</v>
      </c>
      <c r="E170" s="230">
        <v>201150</v>
      </c>
      <c r="F170" s="230">
        <v>171575</v>
      </c>
      <c r="G170" s="230">
        <v>186327</v>
      </c>
      <c r="H170" s="230">
        <v>190186</v>
      </c>
      <c r="I170" s="230">
        <v>197229</v>
      </c>
      <c r="J170" s="229">
        <v>196015</v>
      </c>
      <c r="K170" s="230">
        <v>195834</v>
      </c>
      <c r="L170" s="230">
        <v>193389</v>
      </c>
      <c r="M170" s="230">
        <v>205582</v>
      </c>
      <c r="N170" s="231">
        <v>167032</v>
      </c>
      <c r="O170" s="166">
        <v>160159</v>
      </c>
      <c r="P170" s="206" t="s">
        <v>28</v>
      </c>
      <c r="Q170" s="274" t="s">
        <v>409</v>
      </c>
    </row>
    <row r="171" spans="1:17" ht="12">
      <c r="A171" s="209" t="s">
        <v>422</v>
      </c>
      <c r="B171" s="63"/>
      <c r="C171" s="79" t="s">
        <v>27</v>
      </c>
      <c r="D171" s="309" t="s">
        <v>411</v>
      </c>
      <c r="E171" s="309" t="s">
        <v>411</v>
      </c>
      <c r="F171" s="230">
        <v>29566</v>
      </c>
      <c r="G171" s="230">
        <v>31073</v>
      </c>
      <c r="H171" s="230">
        <v>26605</v>
      </c>
      <c r="I171" s="230">
        <v>26680</v>
      </c>
      <c r="J171" s="229">
        <v>27584</v>
      </c>
      <c r="K171" s="230">
        <v>30681</v>
      </c>
      <c r="L171" s="230">
        <v>29759</v>
      </c>
      <c r="M171" s="230">
        <v>28792</v>
      </c>
      <c r="N171" s="231">
        <v>27650</v>
      </c>
      <c r="O171" s="166">
        <v>28774</v>
      </c>
      <c r="P171" s="206" t="s">
        <v>28</v>
      </c>
      <c r="Q171" s="274" t="s">
        <v>412</v>
      </c>
    </row>
    <row r="172" spans="1:17" ht="12">
      <c r="A172" s="209" t="s">
        <v>423</v>
      </c>
      <c r="B172" s="63"/>
      <c r="C172" s="79" t="s">
        <v>27</v>
      </c>
      <c r="D172" s="164">
        <v>127137</v>
      </c>
      <c r="E172" s="164">
        <v>148433</v>
      </c>
      <c r="F172" s="164">
        <v>187148</v>
      </c>
      <c r="G172" s="164">
        <v>198961</v>
      </c>
      <c r="H172" s="164">
        <v>215207</v>
      </c>
      <c r="I172" s="164">
        <v>203512</v>
      </c>
      <c r="J172" s="233">
        <v>220270</v>
      </c>
      <c r="K172" s="164">
        <v>243807</v>
      </c>
      <c r="L172" s="164">
        <v>265070</v>
      </c>
      <c r="M172" s="164">
        <v>289838</v>
      </c>
      <c r="N172" s="165">
        <v>316456</v>
      </c>
      <c r="O172" s="166">
        <v>344180</v>
      </c>
      <c r="P172" s="206" t="s">
        <v>28</v>
      </c>
      <c r="Q172" s="397" t="s">
        <v>424</v>
      </c>
    </row>
    <row r="173" spans="1:17" ht="12">
      <c r="A173" s="68" t="s">
        <v>425</v>
      </c>
      <c r="B173" s="34"/>
      <c r="C173" s="210"/>
      <c r="D173" s="59"/>
      <c r="E173" s="59"/>
      <c r="F173" s="259"/>
      <c r="G173" s="60"/>
      <c r="H173" s="237"/>
      <c r="I173" s="237"/>
      <c r="J173" s="259"/>
      <c r="K173" s="59"/>
      <c r="L173" s="59"/>
      <c r="M173" s="259"/>
      <c r="N173" s="60"/>
      <c r="O173" s="59"/>
      <c r="P173" s="211"/>
      <c r="Q173" s="74" t="s">
        <v>426</v>
      </c>
    </row>
    <row r="174" spans="1:17" ht="12">
      <c r="A174" s="209" t="s">
        <v>417</v>
      </c>
      <c r="B174" s="63"/>
      <c r="C174" s="79" t="s">
        <v>27</v>
      </c>
      <c r="D174" s="230">
        <v>27394</v>
      </c>
      <c r="E174" s="230">
        <v>28080</v>
      </c>
      <c r="F174" s="230">
        <v>25296</v>
      </c>
      <c r="G174" s="230">
        <v>24484</v>
      </c>
      <c r="H174" s="230">
        <v>23800</v>
      </c>
      <c r="I174" s="230">
        <v>23345</v>
      </c>
      <c r="J174" s="229">
        <v>23198</v>
      </c>
      <c r="K174" s="230">
        <v>23244</v>
      </c>
      <c r="L174" s="230">
        <v>23060</v>
      </c>
      <c r="M174" s="230">
        <v>22485</v>
      </c>
      <c r="N174" s="236">
        <v>22368</v>
      </c>
      <c r="O174" s="166">
        <v>22744</v>
      </c>
      <c r="P174" s="206" t="s">
        <v>28</v>
      </c>
      <c r="Q174" s="274" t="s">
        <v>401</v>
      </c>
    </row>
    <row r="175" spans="1:17" ht="12">
      <c r="A175" s="209" t="s">
        <v>418</v>
      </c>
      <c r="B175" s="63"/>
      <c r="C175" s="79" t="s">
        <v>27</v>
      </c>
      <c r="D175" s="230">
        <v>63767</v>
      </c>
      <c r="E175" s="230">
        <v>63019</v>
      </c>
      <c r="F175" s="230">
        <v>65370</v>
      </c>
      <c r="G175" s="230">
        <v>67678</v>
      </c>
      <c r="H175" s="230">
        <v>68155</v>
      </c>
      <c r="I175" s="230">
        <v>67594</v>
      </c>
      <c r="J175" s="229">
        <v>66620</v>
      </c>
      <c r="K175" s="230">
        <v>65615</v>
      </c>
      <c r="L175" s="230">
        <v>63267</v>
      </c>
      <c r="M175" s="230">
        <v>63158</v>
      </c>
      <c r="N175" s="236">
        <v>62658</v>
      </c>
      <c r="O175" s="166">
        <v>60973</v>
      </c>
      <c r="P175" s="206" t="s">
        <v>28</v>
      </c>
      <c r="Q175" s="274" t="s">
        <v>403</v>
      </c>
    </row>
    <row r="176" spans="1:17" ht="12">
      <c r="A176" s="209" t="s">
        <v>419</v>
      </c>
      <c r="B176" s="63"/>
      <c r="C176" s="79" t="s">
        <v>27</v>
      </c>
      <c r="D176" s="230">
        <v>8965</v>
      </c>
      <c r="E176" s="230">
        <v>10903</v>
      </c>
      <c r="F176" s="230">
        <v>10284</v>
      </c>
      <c r="G176" s="230">
        <v>10749</v>
      </c>
      <c r="H176" s="230">
        <v>11502</v>
      </c>
      <c r="I176" s="230">
        <v>11665</v>
      </c>
      <c r="J176" s="229">
        <v>11991</v>
      </c>
      <c r="K176" s="230">
        <v>12175</v>
      </c>
      <c r="L176" s="230">
        <v>12118</v>
      </c>
      <c r="M176" s="230">
        <v>10980</v>
      </c>
      <c r="N176" s="236" t="s">
        <v>12</v>
      </c>
      <c r="O176" s="236" t="s">
        <v>12</v>
      </c>
      <c r="P176" s="206" t="s">
        <v>28</v>
      </c>
      <c r="Q176" s="274" t="s">
        <v>405</v>
      </c>
    </row>
    <row r="177" spans="1:17" ht="12">
      <c r="A177" s="209" t="s">
        <v>420</v>
      </c>
      <c r="B177" s="63"/>
      <c r="C177" s="79" t="s">
        <v>27</v>
      </c>
      <c r="D177" s="230">
        <v>16854</v>
      </c>
      <c r="E177" s="230">
        <v>18458</v>
      </c>
      <c r="F177" s="230">
        <v>17584</v>
      </c>
      <c r="G177" s="230">
        <v>17296</v>
      </c>
      <c r="H177" s="230">
        <v>19414</v>
      </c>
      <c r="I177" s="230">
        <v>19581</v>
      </c>
      <c r="J177" s="229">
        <v>19977</v>
      </c>
      <c r="K177" s="230">
        <v>20791</v>
      </c>
      <c r="L177" s="230">
        <v>21354</v>
      </c>
      <c r="M177" s="230">
        <v>18273</v>
      </c>
      <c r="N177" s="236" t="s">
        <v>12</v>
      </c>
      <c r="O177" s="236" t="s">
        <v>12</v>
      </c>
      <c r="P177" s="206" t="s">
        <v>28</v>
      </c>
      <c r="Q177" s="274" t="s">
        <v>407</v>
      </c>
    </row>
    <row r="178" spans="1:17" ht="12">
      <c r="A178" s="209" t="s">
        <v>427</v>
      </c>
      <c r="B178" s="63"/>
      <c r="C178" s="79" t="s">
        <v>27</v>
      </c>
      <c r="D178" s="230">
        <v>11243</v>
      </c>
      <c r="E178" s="230">
        <v>8344</v>
      </c>
      <c r="F178" s="230">
        <v>9220</v>
      </c>
      <c r="G178" s="230">
        <v>9751</v>
      </c>
      <c r="H178" s="230">
        <v>10042</v>
      </c>
      <c r="I178" s="230">
        <v>10669</v>
      </c>
      <c r="J178" s="229">
        <v>11052</v>
      </c>
      <c r="K178" s="230">
        <v>11083</v>
      </c>
      <c r="L178" s="230">
        <v>11266</v>
      </c>
      <c r="M178" s="230">
        <v>18099</v>
      </c>
      <c r="N178" s="236" t="s">
        <v>12</v>
      </c>
      <c r="O178" s="236" t="s">
        <v>12</v>
      </c>
      <c r="P178" s="206" t="s">
        <v>28</v>
      </c>
      <c r="Q178" s="274" t="s">
        <v>428</v>
      </c>
    </row>
    <row r="179" spans="1:17" ht="12">
      <c r="A179" s="209" t="s">
        <v>422</v>
      </c>
      <c r="B179" s="63"/>
      <c r="C179" s="79" t="s">
        <v>27</v>
      </c>
      <c r="D179" s="309" t="s">
        <v>411</v>
      </c>
      <c r="E179" s="309" t="s">
        <v>411</v>
      </c>
      <c r="F179" s="230">
        <v>2764</v>
      </c>
      <c r="G179" s="230">
        <v>2917</v>
      </c>
      <c r="H179" s="230">
        <v>2679</v>
      </c>
      <c r="I179" s="230">
        <v>2738</v>
      </c>
      <c r="J179" s="229">
        <v>2700</v>
      </c>
      <c r="K179" s="230">
        <v>2870</v>
      </c>
      <c r="L179" s="230">
        <v>2953</v>
      </c>
      <c r="M179" s="230">
        <v>1923</v>
      </c>
      <c r="N179" s="236">
        <v>1792</v>
      </c>
      <c r="O179" s="166">
        <v>1799</v>
      </c>
      <c r="P179" s="206" t="s">
        <v>28</v>
      </c>
      <c r="Q179" s="274" t="s">
        <v>412</v>
      </c>
    </row>
    <row r="180" spans="1:17" ht="12">
      <c r="A180" s="209" t="s">
        <v>429</v>
      </c>
      <c r="B180" s="77"/>
      <c r="C180" s="79" t="s">
        <v>27</v>
      </c>
      <c r="D180" s="59">
        <v>13463</v>
      </c>
      <c r="E180" s="59">
        <v>12892</v>
      </c>
      <c r="F180" s="259">
        <v>13292</v>
      </c>
      <c r="G180" s="60">
        <v>13260</v>
      </c>
      <c r="H180" s="237">
        <v>12791</v>
      </c>
      <c r="I180" s="237">
        <v>13641</v>
      </c>
      <c r="J180" s="259">
        <v>14242</v>
      </c>
      <c r="K180" s="59">
        <v>14221</v>
      </c>
      <c r="L180" s="59">
        <v>14623</v>
      </c>
      <c r="M180" s="259">
        <v>15016</v>
      </c>
      <c r="N180" s="56">
        <v>15524</v>
      </c>
      <c r="O180" s="57">
        <v>16526</v>
      </c>
      <c r="P180" s="206" t="s">
        <v>28</v>
      </c>
      <c r="Q180" s="274" t="s">
        <v>414</v>
      </c>
    </row>
    <row r="181" spans="1:17" ht="12.75">
      <c r="A181" s="171" t="s">
        <v>430</v>
      </c>
      <c r="B181" s="18"/>
      <c r="C181" s="112"/>
      <c r="D181" s="326"/>
      <c r="E181" s="326"/>
      <c r="F181" s="327"/>
      <c r="G181" s="328"/>
      <c r="H181" s="329"/>
      <c r="I181" s="329"/>
      <c r="J181" s="327"/>
      <c r="K181" s="326"/>
      <c r="L181" s="326"/>
      <c r="M181" s="327"/>
      <c r="N181" s="328"/>
      <c r="O181" s="326"/>
      <c r="P181" s="330"/>
      <c r="Q181" s="177" t="s">
        <v>431</v>
      </c>
    </row>
    <row r="182" spans="1:17" ht="12">
      <c r="A182" s="424" t="s">
        <v>432</v>
      </c>
      <c r="B182" s="425"/>
      <c r="C182" s="79"/>
      <c r="D182" s="59"/>
      <c r="E182" s="59"/>
      <c r="F182" s="259"/>
      <c r="G182" s="60"/>
      <c r="H182" s="237"/>
      <c r="I182" s="237"/>
      <c r="J182" s="259"/>
      <c r="K182" s="59"/>
      <c r="L182" s="59"/>
      <c r="M182" s="59"/>
      <c r="N182" s="237"/>
      <c r="O182" s="59"/>
      <c r="P182" s="206"/>
      <c r="Q182" s="331" t="s">
        <v>433</v>
      </c>
    </row>
    <row r="183" spans="1:17" ht="12">
      <c r="A183" s="209" t="s">
        <v>434</v>
      </c>
      <c r="B183" s="54"/>
      <c r="C183" s="79"/>
      <c r="D183" s="59">
        <v>78</v>
      </c>
      <c r="E183" s="59">
        <v>81</v>
      </c>
      <c r="F183" s="259">
        <v>80</v>
      </c>
      <c r="G183" s="60">
        <v>84</v>
      </c>
      <c r="H183" s="237">
        <v>84</v>
      </c>
      <c r="I183" s="237">
        <v>91</v>
      </c>
      <c r="J183" s="259">
        <v>92</v>
      </c>
      <c r="K183" s="59">
        <v>96</v>
      </c>
      <c r="L183" s="59">
        <v>92</v>
      </c>
      <c r="M183" s="59">
        <v>92</v>
      </c>
      <c r="N183" s="230">
        <v>95</v>
      </c>
      <c r="O183" s="234">
        <v>88</v>
      </c>
      <c r="P183" s="206"/>
      <c r="Q183" s="332" t="s">
        <v>435</v>
      </c>
    </row>
    <row r="184" spans="1:17" ht="22.5">
      <c r="A184" s="209" t="s">
        <v>436</v>
      </c>
      <c r="B184" s="76"/>
      <c r="C184" s="79"/>
      <c r="D184" s="59">
        <v>14215</v>
      </c>
      <c r="E184" s="59">
        <v>13814</v>
      </c>
      <c r="F184" s="259">
        <v>14609</v>
      </c>
      <c r="G184" s="60">
        <v>14454</v>
      </c>
      <c r="H184" s="237">
        <v>14196</v>
      </c>
      <c r="I184" s="237">
        <v>14198</v>
      </c>
      <c r="J184" s="259">
        <v>13837</v>
      </c>
      <c r="K184" s="59">
        <v>13409</v>
      </c>
      <c r="L184" s="59">
        <v>13506</v>
      </c>
      <c r="M184" s="59">
        <v>13698</v>
      </c>
      <c r="N184" s="333">
        <v>13732</v>
      </c>
      <c r="O184" s="334">
        <v>13019</v>
      </c>
      <c r="P184" s="206"/>
      <c r="Q184" s="375" t="s">
        <v>437</v>
      </c>
    </row>
    <row r="185" spans="1:17" ht="12">
      <c r="A185" s="335" t="s">
        <v>438</v>
      </c>
      <c r="B185" s="76"/>
      <c r="C185" s="178" t="s">
        <v>373</v>
      </c>
      <c r="D185" s="336">
        <v>4265</v>
      </c>
      <c r="E185" s="336">
        <v>4305</v>
      </c>
      <c r="F185" s="110">
        <v>4541</v>
      </c>
      <c r="G185" s="337">
        <v>4443</v>
      </c>
      <c r="H185" s="338">
        <v>4289</v>
      </c>
      <c r="I185" s="338">
        <v>4105</v>
      </c>
      <c r="J185" s="110">
        <v>3989</v>
      </c>
      <c r="K185" s="336">
        <v>3837</v>
      </c>
      <c r="L185" s="338">
        <v>3876</v>
      </c>
      <c r="M185" s="336">
        <v>3771</v>
      </c>
      <c r="N185" s="230">
        <v>3845</v>
      </c>
      <c r="O185" s="234">
        <v>3813</v>
      </c>
      <c r="P185" s="339" t="s">
        <v>439</v>
      </c>
      <c r="Q185" s="332" t="s">
        <v>440</v>
      </c>
    </row>
    <row r="186" spans="1:17" ht="12">
      <c r="A186" s="68" t="s">
        <v>441</v>
      </c>
      <c r="B186" s="76"/>
      <c r="C186" s="178"/>
      <c r="D186" s="336"/>
      <c r="E186" s="336"/>
      <c r="F186" s="110"/>
      <c r="G186" s="337"/>
      <c r="H186" s="338"/>
      <c r="I186" s="338"/>
      <c r="J186" s="110"/>
      <c r="K186" s="336"/>
      <c r="L186" s="60"/>
      <c r="M186" s="59"/>
      <c r="N186" s="237"/>
      <c r="O186" s="59"/>
      <c r="P186" s="339"/>
      <c r="Q186" s="212" t="s">
        <v>442</v>
      </c>
    </row>
    <row r="187" spans="1:17" ht="12">
      <c r="A187" s="209" t="s">
        <v>434</v>
      </c>
      <c r="B187" s="76"/>
      <c r="C187" s="178"/>
      <c r="D187" s="310" t="s">
        <v>411</v>
      </c>
      <c r="E187" s="336">
        <v>18</v>
      </c>
      <c r="F187" s="110">
        <v>19</v>
      </c>
      <c r="G187" s="337">
        <v>32</v>
      </c>
      <c r="H187" s="338">
        <v>27</v>
      </c>
      <c r="I187" s="338">
        <v>39</v>
      </c>
      <c r="J187" s="110">
        <v>37</v>
      </c>
      <c r="K187" s="336">
        <v>31</v>
      </c>
      <c r="L187" s="338">
        <v>42</v>
      </c>
      <c r="M187" s="336">
        <v>51</v>
      </c>
      <c r="N187" s="230">
        <v>50</v>
      </c>
      <c r="O187" s="234">
        <v>56</v>
      </c>
      <c r="P187" s="339"/>
      <c r="Q187" s="332" t="s">
        <v>435</v>
      </c>
    </row>
    <row r="188" spans="1:17" ht="22.5">
      <c r="A188" s="209" t="s">
        <v>436</v>
      </c>
      <c r="B188" s="76"/>
      <c r="C188" s="178"/>
      <c r="D188" s="310" t="s">
        <v>411</v>
      </c>
      <c r="E188" s="336">
        <v>4713</v>
      </c>
      <c r="F188" s="110">
        <v>5727</v>
      </c>
      <c r="G188" s="337">
        <v>8520</v>
      </c>
      <c r="H188" s="338">
        <v>7801</v>
      </c>
      <c r="I188" s="338">
        <v>9752</v>
      </c>
      <c r="J188" s="110">
        <v>7020</v>
      </c>
      <c r="K188" s="336">
        <v>6838</v>
      </c>
      <c r="L188" s="336">
        <v>10026</v>
      </c>
      <c r="M188" s="336">
        <v>10865</v>
      </c>
      <c r="N188" s="230">
        <v>11156</v>
      </c>
      <c r="O188" s="234">
        <v>12766</v>
      </c>
      <c r="P188" s="339"/>
      <c r="Q188" s="375" t="s">
        <v>437</v>
      </c>
    </row>
    <row r="189" spans="1:17" ht="12">
      <c r="A189" s="76" t="s">
        <v>443</v>
      </c>
      <c r="B189" s="384" t="s">
        <v>444</v>
      </c>
      <c r="C189" s="79" t="s">
        <v>445</v>
      </c>
      <c r="D189" s="59">
        <v>8203</v>
      </c>
      <c r="E189" s="59">
        <v>8994</v>
      </c>
      <c r="F189" s="259">
        <v>11738</v>
      </c>
      <c r="G189" s="60">
        <v>12551</v>
      </c>
      <c r="H189" s="237">
        <v>11965</v>
      </c>
      <c r="I189" s="237">
        <v>14321</v>
      </c>
      <c r="J189" s="259">
        <v>14278</v>
      </c>
      <c r="K189" s="59">
        <v>16451</v>
      </c>
      <c r="L189" s="336">
        <v>15749</v>
      </c>
      <c r="M189" s="336">
        <v>15350</v>
      </c>
      <c r="N189" s="230">
        <v>17019</v>
      </c>
      <c r="O189" s="234">
        <v>18029</v>
      </c>
      <c r="P189" s="206" t="s">
        <v>446</v>
      </c>
      <c r="Q189" s="207" t="s">
        <v>447</v>
      </c>
    </row>
    <row r="190" spans="1:17" ht="12">
      <c r="A190" s="76"/>
      <c r="B190" s="384" t="s">
        <v>448</v>
      </c>
      <c r="C190" s="79" t="s">
        <v>445</v>
      </c>
      <c r="D190" s="59">
        <v>1367</v>
      </c>
      <c r="E190" s="59">
        <v>4380</v>
      </c>
      <c r="F190" s="259">
        <v>5440</v>
      </c>
      <c r="G190" s="60">
        <v>3894</v>
      </c>
      <c r="H190" s="237">
        <v>3295</v>
      </c>
      <c r="I190" s="237">
        <v>3469</v>
      </c>
      <c r="J190" s="259">
        <v>3636</v>
      </c>
      <c r="K190" s="59">
        <v>3372</v>
      </c>
      <c r="L190" s="59">
        <v>3835</v>
      </c>
      <c r="M190" s="59">
        <v>4283</v>
      </c>
      <c r="N190" s="230">
        <v>4832</v>
      </c>
      <c r="O190" s="234">
        <v>4947</v>
      </c>
      <c r="P190" s="206" t="s">
        <v>446</v>
      </c>
      <c r="Q190" s="274" t="s">
        <v>449</v>
      </c>
    </row>
    <row r="191" spans="1:17" ht="12">
      <c r="A191" s="76" t="s">
        <v>450</v>
      </c>
      <c r="B191" s="76"/>
      <c r="C191" s="79"/>
      <c r="D191" s="59">
        <v>6227</v>
      </c>
      <c r="E191" s="59">
        <v>6169</v>
      </c>
      <c r="F191" s="259">
        <v>6131</v>
      </c>
      <c r="G191" s="60">
        <v>6067</v>
      </c>
      <c r="H191" s="237">
        <v>6009</v>
      </c>
      <c r="I191" s="237">
        <v>6081</v>
      </c>
      <c r="J191" s="259">
        <v>6043</v>
      </c>
      <c r="K191" s="59">
        <v>6032</v>
      </c>
      <c r="L191" s="59">
        <v>5870</v>
      </c>
      <c r="M191" s="59">
        <v>5905</v>
      </c>
      <c r="N191" s="164">
        <v>5647</v>
      </c>
      <c r="O191" s="166">
        <v>5518</v>
      </c>
      <c r="P191" s="206"/>
      <c r="Q191" s="212" t="s">
        <v>451</v>
      </c>
    </row>
    <row r="192" spans="1:17" ht="12">
      <c r="A192" s="209" t="s">
        <v>452</v>
      </c>
      <c r="B192" s="76"/>
      <c r="C192" s="79" t="s">
        <v>373</v>
      </c>
      <c r="D192" s="59">
        <v>37749</v>
      </c>
      <c r="E192" s="59">
        <v>39890</v>
      </c>
      <c r="F192" s="259">
        <v>40363</v>
      </c>
      <c r="G192" s="60">
        <v>40307</v>
      </c>
      <c r="H192" s="237">
        <v>40561</v>
      </c>
      <c r="I192" s="237">
        <v>40286</v>
      </c>
      <c r="J192" s="259">
        <v>39414</v>
      </c>
      <c r="K192" s="59">
        <v>39462</v>
      </c>
      <c r="L192" s="59">
        <v>37356</v>
      </c>
      <c r="M192" s="259">
        <v>37846</v>
      </c>
      <c r="N192" s="164">
        <v>37525</v>
      </c>
      <c r="O192" s="166">
        <v>37765</v>
      </c>
      <c r="P192" s="298" t="s">
        <v>439</v>
      </c>
      <c r="Q192" s="332" t="s">
        <v>453</v>
      </c>
    </row>
    <row r="193" spans="1:17" ht="12">
      <c r="A193" s="209" t="s">
        <v>454</v>
      </c>
      <c r="B193" s="76"/>
      <c r="C193" s="79" t="s">
        <v>373</v>
      </c>
      <c r="D193" s="106">
        <v>1142</v>
      </c>
      <c r="E193" s="170">
        <v>1277</v>
      </c>
      <c r="F193" s="259">
        <v>1331</v>
      </c>
      <c r="G193" s="60">
        <v>1347</v>
      </c>
      <c r="H193" s="237">
        <v>1358</v>
      </c>
      <c r="I193" s="237">
        <v>1341</v>
      </c>
      <c r="J193" s="60">
        <v>1311</v>
      </c>
      <c r="K193" s="170">
        <v>1304</v>
      </c>
      <c r="L193" s="259">
        <v>1111</v>
      </c>
      <c r="M193" s="259">
        <v>1124</v>
      </c>
      <c r="N193" s="164">
        <v>1084</v>
      </c>
      <c r="O193" s="166">
        <v>1071</v>
      </c>
      <c r="P193" s="298" t="s">
        <v>439</v>
      </c>
      <c r="Q193" s="332" t="s">
        <v>455</v>
      </c>
    </row>
    <row r="194" spans="1:17" ht="12">
      <c r="A194" s="424" t="s">
        <v>456</v>
      </c>
      <c r="B194" s="425"/>
      <c r="C194" s="79"/>
      <c r="D194" s="59">
        <v>1725</v>
      </c>
      <c r="E194" s="56" t="s">
        <v>12</v>
      </c>
      <c r="F194" s="259">
        <v>1458</v>
      </c>
      <c r="G194" s="60">
        <v>1670</v>
      </c>
      <c r="H194" s="237">
        <v>1542</v>
      </c>
      <c r="I194" s="237">
        <v>1887</v>
      </c>
      <c r="J194" s="259">
        <v>1854</v>
      </c>
      <c r="K194" s="59">
        <v>2119</v>
      </c>
      <c r="L194" s="340">
        <v>2370</v>
      </c>
      <c r="M194" s="259">
        <v>2179</v>
      </c>
      <c r="N194" s="341">
        <v>2242</v>
      </c>
      <c r="O194" s="342">
        <v>2182</v>
      </c>
      <c r="P194" s="206"/>
      <c r="Q194" s="62" t="s">
        <v>457</v>
      </c>
    </row>
    <row r="195" spans="1:17" ht="22.5">
      <c r="A195" s="424" t="s">
        <v>458</v>
      </c>
      <c r="B195" s="425"/>
      <c r="C195" s="79"/>
      <c r="D195" s="59">
        <v>254</v>
      </c>
      <c r="E195" s="56">
        <v>271</v>
      </c>
      <c r="F195" s="57">
        <v>317</v>
      </c>
      <c r="G195" s="235">
        <v>365</v>
      </c>
      <c r="H195" s="58">
        <v>454</v>
      </c>
      <c r="I195" s="58">
        <v>416</v>
      </c>
      <c r="J195" s="57">
        <v>453</v>
      </c>
      <c r="K195" s="56">
        <v>460</v>
      </c>
      <c r="L195" s="59">
        <v>469</v>
      </c>
      <c r="M195" s="59">
        <v>465</v>
      </c>
      <c r="N195" s="237">
        <v>490</v>
      </c>
      <c r="O195" s="59">
        <v>497</v>
      </c>
      <c r="P195" s="206"/>
      <c r="Q195" s="62" t="s">
        <v>459</v>
      </c>
    </row>
    <row r="196" spans="1:17" ht="14.25">
      <c r="A196" s="431" t="s">
        <v>474</v>
      </c>
      <c r="B196" s="432"/>
      <c r="C196" s="196"/>
      <c r="D196" s="197"/>
      <c r="E196" s="197"/>
      <c r="F196" s="197"/>
      <c r="G196" s="198"/>
      <c r="H196" s="198"/>
      <c r="I196" s="198"/>
      <c r="J196" s="199"/>
      <c r="K196" s="197"/>
      <c r="L196" s="197"/>
      <c r="M196" s="197"/>
      <c r="N196" s="198"/>
      <c r="O196" s="197"/>
      <c r="P196" s="64"/>
      <c r="Q196" s="200" t="s">
        <v>475</v>
      </c>
    </row>
    <row r="197" spans="1:17" ht="22.5">
      <c r="A197" s="424" t="s">
        <v>476</v>
      </c>
      <c r="B197" s="425"/>
      <c r="C197" s="79" t="s">
        <v>27</v>
      </c>
      <c r="D197" s="106">
        <v>332.72201294310827</v>
      </c>
      <c r="E197" s="163">
        <v>321.23697478991596</v>
      </c>
      <c r="F197" s="163">
        <v>317.9636290596706</v>
      </c>
      <c r="G197" s="164">
        <v>313.86380431795277</v>
      </c>
      <c r="H197" s="167">
        <v>286.9192890280029</v>
      </c>
      <c r="I197" s="167">
        <v>280.10417695812066</v>
      </c>
      <c r="J197" s="233">
        <v>275.436480941583</v>
      </c>
      <c r="K197" s="164">
        <v>274.05944712828773</v>
      </c>
      <c r="L197" s="164">
        <v>280.70025541731894</v>
      </c>
      <c r="M197" s="164">
        <v>272.548096352228</v>
      </c>
      <c r="N197" s="164">
        <v>272</v>
      </c>
      <c r="O197" s="165">
        <v>272</v>
      </c>
      <c r="P197" s="298" t="s">
        <v>28</v>
      </c>
      <c r="Q197" s="33" t="s">
        <v>477</v>
      </c>
    </row>
    <row r="198" spans="1:17" ht="12">
      <c r="A198" s="76" t="s">
        <v>478</v>
      </c>
      <c r="B198" s="76"/>
      <c r="C198" s="79" t="s">
        <v>27</v>
      </c>
      <c r="D198" s="106">
        <v>1711.2126179831098</v>
      </c>
      <c r="E198" s="163">
        <v>1630.0290587492104</v>
      </c>
      <c r="F198" s="163">
        <v>1591.096489871656</v>
      </c>
      <c r="G198" s="164">
        <v>1581.7325330871038</v>
      </c>
      <c r="H198" s="167">
        <v>1526.623940520446</v>
      </c>
      <c r="I198" s="167">
        <v>1509.1580659470649</v>
      </c>
      <c r="J198" s="233">
        <v>1504.9069321533923</v>
      </c>
      <c r="K198" s="164">
        <v>1493.1210703319198</v>
      </c>
      <c r="L198" s="164">
        <v>1478.4575437581368</v>
      </c>
      <c r="M198" s="164">
        <v>1468.8463963318527</v>
      </c>
      <c r="N198" s="164">
        <v>1468</v>
      </c>
      <c r="O198" s="165">
        <v>1472</v>
      </c>
      <c r="P198" s="298" t="s">
        <v>28</v>
      </c>
      <c r="Q198" s="212" t="s">
        <v>479</v>
      </c>
    </row>
    <row r="199" spans="1:17" ht="22.5">
      <c r="A199" s="426" t="s">
        <v>480</v>
      </c>
      <c r="B199" s="427"/>
      <c r="C199" s="80"/>
      <c r="D199" s="148">
        <v>12.3</v>
      </c>
      <c r="E199" s="148">
        <v>11.4</v>
      </c>
      <c r="F199" s="148">
        <v>10.8</v>
      </c>
      <c r="G199" s="344">
        <v>10.7</v>
      </c>
      <c r="H199" s="149">
        <v>10.9</v>
      </c>
      <c r="I199" s="149">
        <v>11</v>
      </c>
      <c r="J199" s="258">
        <v>11.1</v>
      </c>
      <c r="K199" s="148">
        <v>11.2</v>
      </c>
      <c r="L199" s="148">
        <v>11.1</v>
      </c>
      <c r="M199" s="148">
        <v>11</v>
      </c>
      <c r="N199" s="148">
        <v>11</v>
      </c>
      <c r="O199" s="148">
        <v>10.8</v>
      </c>
      <c r="P199" s="266"/>
      <c r="Q199" s="86" t="s">
        <v>481</v>
      </c>
    </row>
    <row r="200" spans="1:17" ht="12">
      <c r="A200" s="46" t="s">
        <v>482</v>
      </c>
      <c r="B200" s="46"/>
      <c r="C200" s="80"/>
      <c r="D200" s="148">
        <v>8</v>
      </c>
      <c r="E200" s="148">
        <v>7.2</v>
      </c>
      <c r="F200" s="148">
        <v>6.7</v>
      </c>
      <c r="G200" s="344">
        <v>6.6</v>
      </c>
      <c r="H200" s="149">
        <v>6.6</v>
      </c>
      <c r="I200" s="149">
        <v>6.5</v>
      </c>
      <c r="J200" s="258">
        <v>6.5</v>
      </c>
      <c r="K200" s="148">
        <v>6.5</v>
      </c>
      <c r="L200" s="148">
        <v>6.4</v>
      </c>
      <c r="M200" s="148">
        <v>6.3</v>
      </c>
      <c r="N200" s="148">
        <v>6.2</v>
      </c>
      <c r="O200" s="148">
        <v>6.1</v>
      </c>
      <c r="P200" s="266"/>
      <c r="Q200" s="360" t="s">
        <v>483</v>
      </c>
    </row>
    <row r="201" spans="1:17" ht="12">
      <c r="A201" s="76" t="s">
        <v>484</v>
      </c>
      <c r="B201" s="76"/>
      <c r="C201" s="79" t="s">
        <v>485</v>
      </c>
      <c r="D201" s="59">
        <v>83765</v>
      </c>
      <c r="E201" s="59">
        <v>75664</v>
      </c>
      <c r="F201" s="59">
        <v>69450</v>
      </c>
      <c r="G201" s="60">
        <v>67365</v>
      </c>
      <c r="H201" s="237">
        <v>67457</v>
      </c>
      <c r="I201" s="237">
        <v>66818</v>
      </c>
      <c r="J201" s="259">
        <v>66668</v>
      </c>
      <c r="K201" s="59">
        <v>66492</v>
      </c>
      <c r="L201" s="59">
        <v>65488</v>
      </c>
      <c r="M201" s="59">
        <v>65022</v>
      </c>
      <c r="N201" s="59">
        <v>64174</v>
      </c>
      <c r="O201" s="59">
        <v>63662</v>
      </c>
      <c r="P201" s="299" t="s">
        <v>486</v>
      </c>
      <c r="Q201" s="78" t="s">
        <v>487</v>
      </c>
    </row>
    <row r="202" spans="1:17" ht="22.5">
      <c r="A202" s="424" t="s">
        <v>488</v>
      </c>
      <c r="B202" s="425"/>
      <c r="C202" s="79" t="s">
        <v>35</v>
      </c>
      <c r="D202" s="59">
        <v>1934</v>
      </c>
      <c r="E202" s="59">
        <v>2028</v>
      </c>
      <c r="F202" s="59">
        <v>1991</v>
      </c>
      <c r="G202" s="60">
        <v>1958</v>
      </c>
      <c r="H202" s="237">
        <v>2017</v>
      </c>
      <c r="I202" s="237">
        <v>2032</v>
      </c>
      <c r="J202" s="259">
        <v>2108</v>
      </c>
      <c r="K202" s="59">
        <v>2180</v>
      </c>
      <c r="L202" s="59">
        <v>2222</v>
      </c>
      <c r="M202" s="59">
        <v>2223</v>
      </c>
      <c r="N202" s="59">
        <v>2184</v>
      </c>
      <c r="O202" s="59">
        <v>2187</v>
      </c>
      <c r="P202" s="143" t="s">
        <v>318</v>
      </c>
      <c r="Q202" s="62" t="s">
        <v>489</v>
      </c>
    </row>
    <row r="203" spans="1:17" ht="12">
      <c r="A203" s="76" t="s">
        <v>490</v>
      </c>
      <c r="B203" s="68"/>
      <c r="C203" s="79" t="s">
        <v>491</v>
      </c>
      <c r="D203" s="59">
        <v>21640</v>
      </c>
      <c r="E203" s="59">
        <v>20580</v>
      </c>
      <c r="F203" s="59">
        <v>17421</v>
      </c>
      <c r="G203" s="60">
        <v>16783</v>
      </c>
      <c r="H203" s="237">
        <v>17488</v>
      </c>
      <c r="I203" s="237">
        <v>17225</v>
      </c>
      <c r="J203" s="259">
        <v>17572</v>
      </c>
      <c r="K203" s="59">
        <v>18028</v>
      </c>
      <c r="L203" s="59">
        <v>18020</v>
      </c>
      <c r="M203" s="59">
        <v>17708</v>
      </c>
      <c r="N203" s="59">
        <v>17141</v>
      </c>
      <c r="O203" s="59">
        <v>16822</v>
      </c>
      <c r="P203" s="206" t="s">
        <v>492</v>
      </c>
      <c r="Q203" s="78" t="s">
        <v>493</v>
      </c>
    </row>
    <row r="204" spans="1:17" ht="22.5">
      <c r="A204" s="424" t="s">
        <v>494</v>
      </c>
      <c r="B204" s="425"/>
      <c r="C204" s="79" t="s">
        <v>495</v>
      </c>
      <c r="D204" s="148">
        <v>11.2</v>
      </c>
      <c r="E204" s="148">
        <v>10.2</v>
      </c>
      <c r="F204" s="148">
        <v>8.8</v>
      </c>
      <c r="G204" s="344">
        <v>8.6</v>
      </c>
      <c r="H204" s="149">
        <v>8.6</v>
      </c>
      <c r="I204" s="149">
        <v>8.5</v>
      </c>
      <c r="J204" s="258">
        <v>8.3</v>
      </c>
      <c r="K204" s="148">
        <v>8.3</v>
      </c>
      <c r="L204" s="148">
        <v>8.1</v>
      </c>
      <c r="M204" s="148">
        <v>8</v>
      </c>
      <c r="N204" s="148">
        <v>7.9</v>
      </c>
      <c r="O204" s="148">
        <v>7.7</v>
      </c>
      <c r="P204" s="299" t="s">
        <v>496</v>
      </c>
      <c r="Q204" s="62" t="s">
        <v>497</v>
      </c>
    </row>
    <row r="205" spans="1:17" ht="12">
      <c r="A205" s="76" t="s">
        <v>498</v>
      </c>
      <c r="B205" s="76"/>
      <c r="C205" s="79"/>
      <c r="D205" s="59">
        <v>1026</v>
      </c>
      <c r="E205" s="59">
        <v>1294</v>
      </c>
      <c r="F205" s="59">
        <v>1564</v>
      </c>
      <c r="G205" s="60">
        <v>1626</v>
      </c>
      <c r="H205" s="237">
        <v>1747</v>
      </c>
      <c r="I205" s="237">
        <v>2109</v>
      </c>
      <c r="J205" s="259">
        <v>2254</v>
      </c>
      <c r="K205" s="59">
        <v>2293</v>
      </c>
      <c r="L205" s="59">
        <v>2378</v>
      </c>
      <c r="M205" s="59">
        <v>2451</v>
      </c>
      <c r="N205" s="59">
        <v>2497</v>
      </c>
      <c r="O205" s="59">
        <v>2520</v>
      </c>
      <c r="P205" s="299"/>
      <c r="Q205" s="78" t="s">
        <v>499</v>
      </c>
    </row>
    <row r="206" spans="1:17" ht="45">
      <c r="A206" s="426" t="s">
        <v>500</v>
      </c>
      <c r="B206" s="427"/>
      <c r="C206" s="345" t="s">
        <v>501</v>
      </c>
      <c r="D206" s="148">
        <v>23.2</v>
      </c>
      <c r="E206" s="148">
        <v>24.4</v>
      </c>
      <c r="F206" s="148">
        <v>26.8</v>
      </c>
      <c r="G206" s="344">
        <v>26.1</v>
      </c>
      <c r="H206" s="149">
        <v>28</v>
      </c>
      <c r="I206" s="149">
        <v>28.6</v>
      </c>
      <c r="J206" s="258">
        <v>30.8</v>
      </c>
      <c r="K206" s="148">
        <v>30.5</v>
      </c>
      <c r="L206" s="148">
        <v>34.8</v>
      </c>
      <c r="M206" s="148">
        <v>32.8</v>
      </c>
      <c r="N206" s="148">
        <v>35.3</v>
      </c>
      <c r="O206" s="148">
        <v>34.6</v>
      </c>
      <c r="P206" s="346" t="s">
        <v>502</v>
      </c>
      <c r="Q206" s="86" t="s">
        <v>503</v>
      </c>
    </row>
    <row r="207" spans="1:17" ht="33.75">
      <c r="A207" s="428" t="s">
        <v>504</v>
      </c>
      <c r="B207" s="414"/>
      <c r="C207" s="347" t="s">
        <v>18</v>
      </c>
      <c r="D207" s="243">
        <v>5.3</v>
      </c>
      <c r="E207" s="243">
        <v>6.15</v>
      </c>
      <c r="F207" s="243">
        <v>5.82</v>
      </c>
      <c r="G207" s="348">
        <v>5.95</v>
      </c>
      <c r="H207" s="244">
        <v>6.46</v>
      </c>
      <c r="I207" s="244">
        <v>6.75</v>
      </c>
      <c r="J207" s="349">
        <v>6.77</v>
      </c>
      <c r="K207" s="243">
        <v>6.81</v>
      </c>
      <c r="L207" s="243">
        <v>5.86</v>
      </c>
      <c r="M207" s="243">
        <v>6.13</v>
      </c>
      <c r="N207" s="243">
        <v>5.81</v>
      </c>
      <c r="O207" s="243">
        <v>5.62</v>
      </c>
      <c r="P207" s="350" t="s">
        <v>18</v>
      </c>
      <c r="Q207" s="86" t="s">
        <v>505</v>
      </c>
    </row>
    <row r="208" spans="1:17" ht="12.75">
      <c r="A208" s="172" t="s">
        <v>506</v>
      </c>
      <c r="B208" s="19"/>
      <c r="C208" s="112"/>
      <c r="D208" s="19"/>
      <c r="E208" s="19"/>
      <c r="F208" s="19"/>
      <c r="G208" s="64"/>
      <c r="H208" s="65"/>
      <c r="I208" s="65"/>
      <c r="J208" s="18"/>
      <c r="K208" s="19"/>
      <c r="L208" s="19"/>
      <c r="M208" s="19"/>
      <c r="N208" s="19"/>
      <c r="O208" s="19"/>
      <c r="P208" s="304"/>
      <c r="Q208" s="177" t="s">
        <v>507</v>
      </c>
    </row>
    <row r="209" spans="1:17" ht="22.5">
      <c r="A209" s="424" t="s">
        <v>508</v>
      </c>
      <c r="B209" s="425"/>
      <c r="C209" s="79" t="s">
        <v>35</v>
      </c>
      <c r="D209" s="59">
        <v>4711</v>
      </c>
      <c r="E209" s="59">
        <v>4708</v>
      </c>
      <c r="F209" s="59">
        <v>4784</v>
      </c>
      <c r="G209" s="60">
        <v>4579</v>
      </c>
      <c r="H209" s="237">
        <v>4518</v>
      </c>
      <c r="I209" s="237">
        <v>4484</v>
      </c>
      <c r="J209" s="259">
        <v>4467</v>
      </c>
      <c r="K209" s="59">
        <v>4435</v>
      </c>
      <c r="L209" s="59">
        <v>4389</v>
      </c>
      <c r="M209" s="59">
        <v>4443</v>
      </c>
      <c r="N209" s="59">
        <v>4497</v>
      </c>
      <c r="O209" s="59">
        <v>4597</v>
      </c>
      <c r="P209" s="143" t="s">
        <v>36</v>
      </c>
      <c r="Q209" s="62" t="s">
        <v>509</v>
      </c>
    </row>
    <row r="210" spans="1:17" ht="12">
      <c r="A210" s="415" t="s">
        <v>510</v>
      </c>
      <c r="B210" s="416"/>
      <c r="C210" s="79" t="s">
        <v>21</v>
      </c>
      <c r="D210" s="59">
        <v>26543</v>
      </c>
      <c r="E210" s="59">
        <v>35661</v>
      </c>
      <c r="F210" s="59">
        <v>18533</v>
      </c>
      <c r="G210" s="60">
        <v>19287</v>
      </c>
      <c r="H210" s="237">
        <v>27205</v>
      </c>
      <c r="I210" s="237">
        <v>29585</v>
      </c>
      <c r="J210" s="259">
        <v>32609</v>
      </c>
      <c r="K210" s="59">
        <v>34307</v>
      </c>
      <c r="L210" s="59">
        <v>29563</v>
      </c>
      <c r="M210" s="59">
        <v>31660</v>
      </c>
      <c r="N210" s="59">
        <v>32773</v>
      </c>
      <c r="O210" s="59">
        <v>34671</v>
      </c>
      <c r="P210" s="206" t="s">
        <v>22</v>
      </c>
      <c r="Q210" s="78" t="s">
        <v>511</v>
      </c>
    </row>
    <row r="211" spans="1:17" ht="12">
      <c r="A211" s="76" t="s">
        <v>116</v>
      </c>
      <c r="B211" s="63" t="s">
        <v>512</v>
      </c>
      <c r="C211" s="79" t="s">
        <v>21</v>
      </c>
      <c r="D211" s="59">
        <v>9665</v>
      </c>
      <c r="E211" s="59">
        <v>15416</v>
      </c>
      <c r="F211" s="59">
        <v>15733</v>
      </c>
      <c r="G211" s="60">
        <v>16434</v>
      </c>
      <c r="H211" s="237">
        <v>23653</v>
      </c>
      <c r="I211" s="237">
        <v>25574</v>
      </c>
      <c r="J211" s="259">
        <v>28222</v>
      </c>
      <c r="K211" s="59">
        <v>29523</v>
      </c>
      <c r="L211" s="59">
        <v>24705</v>
      </c>
      <c r="M211" s="59">
        <v>26258</v>
      </c>
      <c r="N211" s="59">
        <v>26963</v>
      </c>
      <c r="O211" s="59">
        <v>27881</v>
      </c>
      <c r="P211" s="206" t="s">
        <v>22</v>
      </c>
      <c r="Q211" s="274" t="s">
        <v>513</v>
      </c>
    </row>
    <row r="212" spans="1:17" ht="12">
      <c r="A212" s="63"/>
      <c r="B212" s="63" t="s">
        <v>514</v>
      </c>
      <c r="C212" s="79" t="s">
        <v>21</v>
      </c>
      <c r="D212" s="59">
        <v>1623</v>
      </c>
      <c r="E212" s="59">
        <v>1722</v>
      </c>
      <c r="F212" s="59">
        <v>2028</v>
      </c>
      <c r="G212" s="60">
        <v>2151</v>
      </c>
      <c r="H212" s="237">
        <v>2759</v>
      </c>
      <c r="I212" s="237">
        <v>3047</v>
      </c>
      <c r="J212" s="259">
        <v>3487</v>
      </c>
      <c r="K212" s="59">
        <v>3774</v>
      </c>
      <c r="L212" s="59">
        <v>4123</v>
      </c>
      <c r="M212" s="59">
        <v>4579</v>
      </c>
      <c r="N212" s="59">
        <v>4981</v>
      </c>
      <c r="O212" s="59">
        <v>5893</v>
      </c>
      <c r="P212" s="206" t="s">
        <v>22</v>
      </c>
      <c r="Q212" s="274" t="s">
        <v>515</v>
      </c>
    </row>
    <row r="213" spans="1:17" ht="12">
      <c r="A213" s="422" t="s">
        <v>516</v>
      </c>
      <c r="B213" s="423"/>
      <c r="C213" s="79" t="s">
        <v>21</v>
      </c>
      <c r="D213" s="59">
        <v>73635</v>
      </c>
      <c r="E213" s="59">
        <v>105788</v>
      </c>
      <c r="F213" s="59">
        <v>161805</v>
      </c>
      <c r="G213" s="60">
        <v>173014</v>
      </c>
      <c r="H213" s="237">
        <v>181921</v>
      </c>
      <c r="I213" s="237">
        <v>195814</v>
      </c>
      <c r="J213" s="259">
        <v>210440</v>
      </c>
      <c r="K213" s="59">
        <v>218273</v>
      </c>
      <c r="L213" s="59">
        <v>226883</v>
      </c>
      <c r="M213" s="59">
        <v>243648</v>
      </c>
      <c r="N213" s="59">
        <v>261464</v>
      </c>
      <c r="O213" s="59">
        <v>282877</v>
      </c>
      <c r="P213" s="206" t="s">
        <v>22</v>
      </c>
      <c r="Q213" s="78" t="s">
        <v>517</v>
      </c>
    </row>
    <row r="214" spans="1:17" ht="12">
      <c r="A214" s="76" t="s">
        <v>518</v>
      </c>
      <c r="B214" s="76"/>
      <c r="C214" s="79"/>
      <c r="D214" s="59"/>
      <c r="E214" s="59"/>
      <c r="F214" s="59"/>
      <c r="G214" s="60"/>
      <c r="H214" s="237"/>
      <c r="I214" s="237"/>
      <c r="J214" s="259"/>
      <c r="K214" s="59"/>
      <c r="L214" s="59"/>
      <c r="M214" s="59"/>
      <c r="N214" s="59"/>
      <c r="O214" s="59"/>
      <c r="P214" s="206"/>
      <c r="Q214" s="207"/>
    </row>
    <row r="215" spans="1:17" ht="12">
      <c r="A215" s="209" t="s">
        <v>519</v>
      </c>
      <c r="B215" s="76"/>
      <c r="C215" s="79" t="s">
        <v>21</v>
      </c>
      <c r="D215" s="59">
        <v>50864</v>
      </c>
      <c r="E215" s="59">
        <v>73485</v>
      </c>
      <c r="F215" s="59">
        <v>114605</v>
      </c>
      <c r="G215" s="60">
        <v>123666</v>
      </c>
      <c r="H215" s="237">
        <v>130932</v>
      </c>
      <c r="I215" s="237">
        <v>140657</v>
      </c>
      <c r="J215" s="259">
        <v>150772</v>
      </c>
      <c r="K215" s="59">
        <v>156272</v>
      </c>
      <c r="L215" s="59">
        <v>163026</v>
      </c>
      <c r="M215" s="59">
        <v>175669</v>
      </c>
      <c r="N215" s="59">
        <v>188949</v>
      </c>
      <c r="O215" s="59">
        <v>203933</v>
      </c>
      <c r="P215" s="206" t="s">
        <v>22</v>
      </c>
      <c r="Q215" s="397" t="s">
        <v>520</v>
      </c>
    </row>
    <row r="216" spans="1:17" ht="12">
      <c r="A216" s="209" t="s">
        <v>521</v>
      </c>
      <c r="B216" s="76"/>
      <c r="C216" s="79" t="s">
        <v>21</v>
      </c>
      <c r="D216" s="59">
        <v>13447</v>
      </c>
      <c r="E216" s="59">
        <v>20397</v>
      </c>
      <c r="F216" s="59">
        <v>30740</v>
      </c>
      <c r="G216" s="60">
        <v>32226</v>
      </c>
      <c r="H216" s="237">
        <v>33425</v>
      </c>
      <c r="I216" s="237">
        <v>35647</v>
      </c>
      <c r="J216" s="259">
        <v>38723</v>
      </c>
      <c r="K216" s="59">
        <v>40667</v>
      </c>
      <c r="L216" s="59">
        <v>42350</v>
      </c>
      <c r="M216" s="59">
        <v>45602</v>
      </c>
      <c r="N216" s="59">
        <v>49041</v>
      </c>
      <c r="O216" s="59">
        <v>53674</v>
      </c>
      <c r="P216" s="206" t="s">
        <v>22</v>
      </c>
      <c r="Q216" s="274" t="s">
        <v>522</v>
      </c>
    </row>
    <row r="217" spans="1:17" ht="12">
      <c r="A217" s="209" t="s">
        <v>523</v>
      </c>
      <c r="B217" s="76"/>
      <c r="C217" s="79" t="s">
        <v>21</v>
      </c>
      <c r="D217" s="59">
        <v>8515</v>
      </c>
      <c r="E217" s="59">
        <v>10456</v>
      </c>
      <c r="F217" s="59">
        <v>14578</v>
      </c>
      <c r="G217" s="60">
        <v>15235</v>
      </c>
      <c r="H217" s="237">
        <v>15589</v>
      </c>
      <c r="I217" s="237">
        <v>17137</v>
      </c>
      <c r="J217" s="259">
        <v>18446</v>
      </c>
      <c r="K217" s="59">
        <v>18830</v>
      </c>
      <c r="L217" s="59">
        <v>18940</v>
      </c>
      <c r="M217" s="59">
        <v>19693</v>
      </c>
      <c r="N217" s="59">
        <v>20734</v>
      </c>
      <c r="O217" s="59">
        <v>22366</v>
      </c>
      <c r="P217" s="206" t="s">
        <v>22</v>
      </c>
      <c r="Q217" s="274" t="s">
        <v>524</v>
      </c>
    </row>
    <row r="218" spans="1:17" ht="12">
      <c r="A218" s="35" t="s">
        <v>525</v>
      </c>
      <c r="B218" s="68"/>
      <c r="C218" s="79" t="s">
        <v>21</v>
      </c>
      <c r="D218" s="59">
        <v>634</v>
      </c>
      <c r="E218" s="59">
        <v>1171</v>
      </c>
      <c r="F218" s="59">
        <v>1882</v>
      </c>
      <c r="G218" s="60">
        <v>1887</v>
      </c>
      <c r="H218" s="237">
        <v>1975</v>
      </c>
      <c r="I218" s="237">
        <v>2373</v>
      </c>
      <c r="J218" s="259">
        <v>2499</v>
      </c>
      <c r="K218" s="59">
        <v>2504</v>
      </c>
      <c r="L218" s="59">
        <v>2567</v>
      </c>
      <c r="M218" s="59">
        <v>2684</v>
      </c>
      <c r="N218" s="59">
        <v>2740</v>
      </c>
      <c r="O218" s="59">
        <v>2904</v>
      </c>
      <c r="P218" s="206" t="s">
        <v>22</v>
      </c>
      <c r="Q218" s="332" t="s">
        <v>526</v>
      </c>
    </row>
    <row r="219" spans="1:17" ht="22.5">
      <c r="A219" s="424" t="s">
        <v>527</v>
      </c>
      <c r="B219" s="425"/>
      <c r="C219" s="79" t="s">
        <v>21</v>
      </c>
      <c r="D219" s="351" t="s">
        <v>65</v>
      </c>
      <c r="E219" s="56">
        <v>25531</v>
      </c>
      <c r="F219" s="59">
        <v>29637</v>
      </c>
      <c r="G219" s="60">
        <v>31328</v>
      </c>
      <c r="H219" s="237">
        <v>31855</v>
      </c>
      <c r="I219" s="237">
        <v>31942</v>
      </c>
      <c r="J219" s="259">
        <v>33700</v>
      </c>
      <c r="K219" s="59">
        <v>32178</v>
      </c>
      <c r="L219" s="59">
        <v>32669</v>
      </c>
      <c r="M219" s="59">
        <v>32954</v>
      </c>
      <c r="N219" s="59">
        <v>34042</v>
      </c>
      <c r="O219" s="59">
        <v>48532</v>
      </c>
      <c r="P219" s="206" t="s">
        <v>22</v>
      </c>
      <c r="Q219" s="62" t="s">
        <v>528</v>
      </c>
    </row>
    <row r="220" spans="1:17" ht="12">
      <c r="A220" s="76" t="s">
        <v>116</v>
      </c>
      <c r="B220" s="63" t="s">
        <v>529</v>
      </c>
      <c r="C220" s="79" t="s">
        <v>21</v>
      </c>
      <c r="D220" s="351" t="s">
        <v>65</v>
      </c>
      <c r="E220" s="56">
        <v>12770</v>
      </c>
      <c r="F220" s="59">
        <v>11493</v>
      </c>
      <c r="G220" s="60">
        <v>12474</v>
      </c>
      <c r="H220" s="237">
        <v>12748</v>
      </c>
      <c r="I220" s="237">
        <v>12799</v>
      </c>
      <c r="J220" s="259">
        <v>13353</v>
      </c>
      <c r="K220" s="59">
        <v>12519</v>
      </c>
      <c r="L220" s="59">
        <v>11790</v>
      </c>
      <c r="M220" s="59">
        <v>11195</v>
      </c>
      <c r="N220" s="59">
        <v>11033</v>
      </c>
      <c r="O220" s="59">
        <v>10236</v>
      </c>
      <c r="P220" s="206" t="s">
        <v>22</v>
      </c>
      <c r="Q220" s="274" t="s">
        <v>530</v>
      </c>
    </row>
    <row r="221" spans="1:17" ht="12">
      <c r="A221" s="63"/>
      <c r="B221" s="63" t="s">
        <v>531</v>
      </c>
      <c r="C221" s="79" t="s">
        <v>21</v>
      </c>
      <c r="D221" s="351" t="s">
        <v>65</v>
      </c>
      <c r="E221" s="56">
        <v>5824</v>
      </c>
      <c r="F221" s="59">
        <v>7780</v>
      </c>
      <c r="G221" s="60">
        <v>7718</v>
      </c>
      <c r="H221" s="237">
        <v>7691</v>
      </c>
      <c r="I221" s="237">
        <v>7701</v>
      </c>
      <c r="J221" s="259">
        <v>8022</v>
      </c>
      <c r="K221" s="59">
        <v>7964</v>
      </c>
      <c r="L221" s="59">
        <v>10425</v>
      </c>
      <c r="M221" s="59">
        <v>12627</v>
      </c>
      <c r="N221" s="59">
        <v>13526</v>
      </c>
      <c r="O221" s="59">
        <v>28690</v>
      </c>
      <c r="P221" s="206" t="s">
        <v>22</v>
      </c>
      <c r="Q221" s="274" t="s">
        <v>532</v>
      </c>
    </row>
    <row r="222" spans="1:17" ht="12.75">
      <c r="A222" s="172" t="s">
        <v>533</v>
      </c>
      <c r="B222" s="19"/>
      <c r="C222" s="19"/>
      <c r="D222" s="196"/>
      <c r="E222" s="19"/>
      <c r="F222" s="19"/>
      <c r="G222" s="65"/>
      <c r="H222" s="65"/>
      <c r="I222" s="65"/>
      <c r="J222" s="18"/>
      <c r="K222" s="19"/>
      <c r="L222" s="19"/>
      <c r="M222" s="19"/>
      <c r="N222" s="19"/>
      <c r="O222" s="18"/>
      <c r="P222" s="64"/>
      <c r="Q222" s="177" t="s">
        <v>534</v>
      </c>
    </row>
    <row r="223" spans="1:17" ht="12">
      <c r="A223" s="76" t="s">
        <v>535</v>
      </c>
      <c r="B223" s="373"/>
      <c r="C223" s="79" t="s">
        <v>27</v>
      </c>
      <c r="D223" s="166">
        <v>35157</v>
      </c>
      <c r="E223" s="166">
        <v>54957</v>
      </c>
      <c r="F223" s="166">
        <v>54083</v>
      </c>
      <c r="G223" s="233">
        <v>62594</v>
      </c>
      <c r="H223" s="167">
        <v>63211</v>
      </c>
      <c r="I223" s="167">
        <v>60182</v>
      </c>
      <c r="J223" s="352">
        <v>65092</v>
      </c>
      <c r="K223" s="166">
        <v>66131</v>
      </c>
      <c r="L223" s="166">
        <v>68442</v>
      </c>
      <c r="M223" s="166">
        <v>67561</v>
      </c>
      <c r="N223" s="166">
        <v>69445</v>
      </c>
      <c r="O223" s="166">
        <v>75728</v>
      </c>
      <c r="P223" s="206" t="s">
        <v>28</v>
      </c>
      <c r="Q223" s="78" t="s">
        <v>536</v>
      </c>
    </row>
    <row r="224" spans="1:17" ht="12">
      <c r="A224" s="76" t="s">
        <v>116</v>
      </c>
      <c r="B224" s="373" t="s">
        <v>46</v>
      </c>
      <c r="C224" s="79" t="s">
        <v>27</v>
      </c>
      <c r="D224" s="166">
        <v>3085</v>
      </c>
      <c r="E224" s="166">
        <v>4588</v>
      </c>
      <c r="F224" s="166">
        <v>4696</v>
      </c>
      <c r="G224" s="233">
        <v>6226</v>
      </c>
      <c r="H224" s="167">
        <v>6961</v>
      </c>
      <c r="I224" s="167">
        <v>6792</v>
      </c>
      <c r="J224" s="352">
        <v>7812</v>
      </c>
      <c r="K224" s="166">
        <v>8100</v>
      </c>
      <c r="L224" s="166">
        <v>8229</v>
      </c>
      <c r="M224" s="166">
        <v>8937</v>
      </c>
      <c r="N224" s="166">
        <v>9938</v>
      </c>
      <c r="O224" s="166">
        <v>9392</v>
      </c>
      <c r="P224" s="206" t="s">
        <v>28</v>
      </c>
      <c r="Q224" s="274" t="s">
        <v>31</v>
      </c>
    </row>
    <row r="225" spans="1:17" ht="12">
      <c r="A225" s="76"/>
      <c r="B225" s="373" t="s">
        <v>537</v>
      </c>
      <c r="C225" s="79" t="s">
        <v>27</v>
      </c>
      <c r="D225" s="166">
        <v>5200</v>
      </c>
      <c r="E225" s="166">
        <v>6192</v>
      </c>
      <c r="F225" s="166">
        <v>4615</v>
      </c>
      <c r="G225" s="233">
        <v>4721</v>
      </c>
      <c r="H225" s="167">
        <v>4252</v>
      </c>
      <c r="I225" s="167">
        <v>3912</v>
      </c>
      <c r="J225" s="352">
        <v>3948</v>
      </c>
      <c r="K225" s="166">
        <v>3558</v>
      </c>
      <c r="L225" s="166">
        <v>3293</v>
      </c>
      <c r="M225" s="166">
        <v>3069</v>
      </c>
      <c r="N225" s="166">
        <v>2773</v>
      </c>
      <c r="O225" s="166">
        <v>2949</v>
      </c>
      <c r="P225" s="206" t="s">
        <v>28</v>
      </c>
      <c r="Q225" s="274" t="s">
        <v>538</v>
      </c>
    </row>
    <row r="226" spans="1:17" ht="12">
      <c r="A226" s="424" t="s">
        <v>539</v>
      </c>
      <c r="B226" s="424"/>
      <c r="C226" s="79" t="s">
        <v>27</v>
      </c>
      <c r="D226" s="166">
        <v>20201</v>
      </c>
      <c r="E226" s="166">
        <v>35724</v>
      </c>
      <c r="F226" s="166">
        <v>33059</v>
      </c>
      <c r="G226" s="233">
        <v>38188</v>
      </c>
      <c r="H226" s="167">
        <v>35617</v>
      </c>
      <c r="I226" s="167">
        <v>32817</v>
      </c>
      <c r="J226" s="352">
        <v>34942</v>
      </c>
      <c r="K226" s="166">
        <v>35676</v>
      </c>
      <c r="L226" s="166">
        <v>36161</v>
      </c>
      <c r="M226" s="166">
        <v>36006</v>
      </c>
      <c r="N226" s="166">
        <v>38657</v>
      </c>
      <c r="O226" s="166">
        <v>42242</v>
      </c>
      <c r="P226" s="206" t="s">
        <v>28</v>
      </c>
      <c r="Q226" s="207" t="s">
        <v>540</v>
      </c>
    </row>
    <row r="227" spans="1:17" ht="12">
      <c r="A227" s="424" t="s">
        <v>541</v>
      </c>
      <c r="B227" s="425"/>
      <c r="C227" s="79" t="s">
        <v>542</v>
      </c>
      <c r="D227" s="166">
        <v>152157</v>
      </c>
      <c r="E227" s="166">
        <v>175520</v>
      </c>
      <c r="F227" s="166">
        <v>210138</v>
      </c>
      <c r="G227" s="233">
        <v>225690</v>
      </c>
      <c r="H227" s="167">
        <v>211516</v>
      </c>
      <c r="I227" s="167">
        <v>185664</v>
      </c>
      <c r="J227" s="352">
        <v>190718</v>
      </c>
      <c r="K227" s="166">
        <v>195581</v>
      </c>
      <c r="L227" s="166">
        <v>196484</v>
      </c>
      <c r="M227" s="166">
        <v>199262</v>
      </c>
      <c r="N227" s="166">
        <v>187965</v>
      </c>
      <c r="O227" s="166">
        <v>182736</v>
      </c>
      <c r="P227" s="206" t="s">
        <v>543</v>
      </c>
      <c r="Q227" s="78" t="s">
        <v>544</v>
      </c>
    </row>
    <row r="228" spans="1:17" ht="12">
      <c r="A228" s="76" t="s">
        <v>545</v>
      </c>
      <c r="B228" s="373" t="s">
        <v>546</v>
      </c>
      <c r="C228" s="79" t="s">
        <v>27</v>
      </c>
      <c r="D228" s="166">
        <v>1355</v>
      </c>
      <c r="E228" s="166">
        <v>1384</v>
      </c>
      <c r="F228" s="166">
        <v>1204</v>
      </c>
      <c r="G228" s="233">
        <v>1322</v>
      </c>
      <c r="H228" s="167">
        <v>1486</v>
      </c>
      <c r="I228" s="167">
        <v>1334</v>
      </c>
      <c r="J228" s="352">
        <v>1431</v>
      </c>
      <c r="K228" s="166">
        <v>1447</v>
      </c>
      <c r="L228" s="166">
        <v>1382</v>
      </c>
      <c r="M228" s="166">
        <v>1286</v>
      </c>
      <c r="N228" s="166">
        <v>1063</v>
      </c>
      <c r="O228" s="166">
        <v>1222</v>
      </c>
      <c r="P228" s="206" t="s">
        <v>28</v>
      </c>
      <c r="Q228" s="207" t="s">
        <v>547</v>
      </c>
    </row>
    <row r="229" spans="1:17" ht="12">
      <c r="A229" s="373"/>
      <c r="B229" s="373" t="s">
        <v>548</v>
      </c>
      <c r="C229" s="79" t="s">
        <v>27</v>
      </c>
      <c r="D229" s="166">
        <v>5629</v>
      </c>
      <c r="E229" s="166">
        <v>6298</v>
      </c>
      <c r="F229" s="166">
        <v>6152</v>
      </c>
      <c r="G229" s="233">
        <v>6093</v>
      </c>
      <c r="H229" s="167">
        <v>5395</v>
      </c>
      <c r="I229" s="167">
        <v>5393</v>
      </c>
      <c r="J229" s="352">
        <v>5385</v>
      </c>
      <c r="K229" s="166">
        <v>5147</v>
      </c>
      <c r="L229" s="166">
        <v>4737</v>
      </c>
      <c r="M229" s="166">
        <v>4264</v>
      </c>
      <c r="N229" s="166">
        <v>3902</v>
      </c>
      <c r="O229" s="166">
        <v>3884</v>
      </c>
      <c r="P229" s="206" t="s">
        <v>28</v>
      </c>
      <c r="Q229" s="399" t="s">
        <v>549</v>
      </c>
    </row>
    <row r="230" spans="1:17" ht="12">
      <c r="A230" s="373"/>
      <c r="B230" s="400" t="s">
        <v>550</v>
      </c>
      <c r="C230" s="79" t="s">
        <v>27</v>
      </c>
      <c r="D230" s="166">
        <v>26821</v>
      </c>
      <c r="E230" s="166">
        <v>30866</v>
      </c>
      <c r="F230" s="166">
        <v>29225</v>
      </c>
      <c r="G230" s="233">
        <v>28747</v>
      </c>
      <c r="H230" s="167">
        <v>27044</v>
      </c>
      <c r="I230" s="167">
        <v>28283</v>
      </c>
      <c r="J230" s="352">
        <v>29004</v>
      </c>
      <c r="K230" s="166">
        <v>30291</v>
      </c>
      <c r="L230" s="166">
        <v>29517</v>
      </c>
      <c r="M230" s="166">
        <v>27947</v>
      </c>
      <c r="N230" s="166">
        <v>24212</v>
      </c>
      <c r="O230" s="166">
        <v>25359</v>
      </c>
      <c r="P230" s="206" t="s">
        <v>28</v>
      </c>
      <c r="Q230" s="401" t="s">
        <v>551</v>
      </c>
    </row>
    <row r="231" spans="1:17" ht="12">
      <c r="A231" s="76" t="s">
        <v>552</v>
      </c>
      <c r="B231" s="76"/>
      <c r="C231" s="79" t="s">
        <v>553</v>
      </c>
      <c r="D231" s="166">
        <v>19822</v>
      </c>
      <c r="E231" s="166">
        <v>18565</v>
      </c>
      <c r="F231" s="166">
        <v>24041</v>
      </c>
      <c r="G231" s="233">
        <v>20857</v>
      </c>
      <c r="H231" s="167">
        <v>20919</v>
      </c>
      <c r="I231" s="167">
        <v>17285</v>
      </c>
      <c r="J231" s="352">
        <v>19132</v>
      </c>
      <c r="K231" s="166">
        <v>28937</v>
      </c>
      <c r="L231" s="166">
        <v>21191</v>
      </c>
      <c r="M231" s="166">
        <v>20183</v>
      </c>
      <c r="N231" s="166">
        <v>20262</v>
      </c>
      <c r="O231" s="166">
        <v>22394</v>
      </c>
      <c r="P231" s="206" t="s">
        <v>554</v>
      </c>
      <c r="Q231" s="78" t="s">
        <v>555</v>
      </c>
    </row>
    <row r="232" spans="1:17" ht="12">
      <c r="A232" s="76" t="s">
        <v>556</v>
      </c>
      <c r="B232" s="373"/>
      <c r="C232" s="353"/>
      <c r="D232" s="166"/>
      <c r="E232" s="166"/>
      <c r="F232" s="166"/>
      <c r="G232" s="233"/>
      <c r="H232" s="167"/>
      <c r="I232" s="167"/>
      <c r="J232" s="352"/>
      <c r="K232" s="166"/>
      <c r="L232" s="166"/>
      <c r="M232" s="166"/>
      <c r="N232" s="166"/>
      <c r="O232" s="166"/>
      <c r="P232" s="206"/>
      <c r="Q232" s="78" t="s">
        <v>557</v>
      </c>
    </row>
    <row r="233" spans="1:17" ht="12">
      <c r="A233" s="209" t="s">
        <v>558</v>
      </c>
      <c r="B233" s="373"/>
      <c r="C233" s="79" t="s">
        <v>553</v>
      </c>
      <c r="D233" s="166">
        <v>1775</v>
      </c>
      <c r="E233" s="166">
        <v>2023</v>
      </c>
      <c r="F233" s="56">
        <v>1140</v>
      </c>
      <c r="G233" s="235">
        <v>1032</v>
      </c>
      <c r="H233" s="58">
        <v>888</v>
      </c>
      <c r="I233" s="58">
        <v>689</v>
      </c>
      <c r="J233" s="57">
        <v>735</v>
      </c>
      <c r="K233" s="56">
        <v>1123</v>
      </c>
      <c r="L233" s="56">
        <v>758</v>
      </c>
      <c r="M233" s="56">
        <v>615</v>
      </c>
      <c r="N233" s="56">
        <v>667</v>
      </c>
      <c r="O233" s="56">
        <v>640</v>
      </c>
      <c r="P233" s="206" t="s">
        <v>554</v>
      </c>
      <c r="Q233" s="274" t="s">
        <v>559</v>
      </c>
    </row>
    <row r="234" spans="1:17" ht="12">
      <c r="A234" s="209" t="s">
        <v>560</v>
      </c>
      <c r="B234" s="373"/>
      <c r="C234" s="79" t="s">
        <v>553</v>
      </c>
      <c r="D234" s="166">
        <v>1664</v>
      </c>
      <c r="E234" s="166">
        <v>1135</v>
      </c>
      <c r="F234" s="166">
        <v>989</v>
      </c>
      <c r="G234" s="233">
        <v>1182</v>
      </c>
      <c r="H234" s="167">
        <v>1317</v>
      </c>
      <c r="I234" s="167">
        <v>450</v>
      </c>
      <c r="J234" s="352">
        <v>569</v>
      </c>
      <c r="K234" s="166">
        <v>1712</v>
      </c>
      <c r="L234" s="166">
        <v>846</v>
      </c>
      <c r="M234" s="166">
        <v>626</v>
      </c>
      <c r="N234" s="166">
        <v>679</v>
      </c>
      <c r="O234" s="166">
        <v>847</v>
      </c>
      <c r="P234" s="206" t="s">
        <v>554</v>
      </c>
      <c r="Q234" s="274" t="s">
        <v>561</v>
      </c>
    </row>
    <row r="235" spans="1:17" ht="12">
      <c r="A235" s="209" t="s">
        <v>562</v>
      </c>
      <c r="B235" s="373"/>
      <c r="C235" s="79" t="s">
        <v>553</v>
      </c>
      <c r="D235" s="166">
        <v>1138</v>
      </c>
      <c r="E235" s="166">
        <v>975</v>
      </c>
      <c r="F235" s="166">
        <v>1221</v>
      </c>
      <c r="G235" s="233">
        <v>1013</v>
      </c>
      <c r="H235" s="167">
        <v>975</v>
      </c>
      <c r="I235" s="167">
        <v>991</v>
      </c>
      <c r="J235" s="352">
        <v>955</v>
      </c>
      <c r="K235" s="166">
        <v>957</v>
      </c>
      <c r="L235" s="166">
        <v>817</v>
      </c>
      <c r="M235" s="166">
        <v>809</v>
      </c>
      <c r="N235" s="166">
        <v>883</v>
      </c>
      <c r="O235" s="166">
        <v>733</v>
      </c>
      <c r="P235" s="206" t="s">
        <v>554</v>
      </c>
      <c r="Q235" s="274" t="s">
        <v>563</v>
      </c>
    </row>
    <row r="236" spans="1:17" ht="12">
      <c r="A236" s="209" t="s">
        <v>121</v>
      </c>
      <c r="B236" s="373"/>
      <c r="C236" s="79" t="s">
        <v>553</v>
      </c>
      <c r="D236" s="166">
        <v>294</v>
      </c>
      <c r="E236" s="166">
        <v>234</v>
      </c>
      <c r="F236" s="166">
        <v>168</v>
      </c>
      <c r="G236" s="233">
        <v>146</v>
      </c>
      <c r="H236" s="167">
        <v>103</v>
      </c>
      <c r="I236" s="167">
        <v>135</v>
      </c>
      <c r="J236" s="352">
        <v>105</v>
      </c>
      <c r="K236" s="166">
        <v>104</v>
      </c>
      <c r="L236" s="166">
        <v>96</v>
      </c>
      <c r="M236" s="166">
        <v>80</v>
      </c>
      <c r="N236" s="166">
        <v>167</v>
      </c>
      <c r="O236" s="166">
        <v>133</v>
      </c>
      <c r="P236" s="206" t="s">
        <v>554</v>
      </c>
      <c r="Q236" s="274" t="s">
        <v>122</v>
      </c>
    </row>
    <row r="237" spans="1:17" ht="12">
      <c r="A237" s="76" t="s">
        <v>564</v>
      </c>
      <c r="B237" s="373"/>
      <c r="C237" s="79" t="s">
        <v>565</v>
      </c>
      <c r="D237" s="166">
        <v>670925</v>
      </c>
      <c r="E237" s="166">
        <v>988895</v>
      </c>
      <c r="F237" s="203">
        <v>1902567</v>
      </c>
      <c r="G237" s="208">
        <v>2088610</v>
      </c>
      <c r="H237" s="204">
        <v>1426340</v>
      </c>
      <c r="I237" s="204">
        <v>2054670</v>
      </c>
      <c r="J237" s="205">
        <v>3731915</v>
      </c>
      <c r="K237" s="203">
        <v>1836615</v>
      </c>
      <c r="L237" s="203">
        <v>1669305</v>
      </c>
      <c r="M237" s="203">
        <v>1634371</v>
      </c>
      <c r="N237" s="203">
        <v>1933992</v>
      </c>
      <c r="O237" s="203">
        <v>2158994</v>
      </c>
      <c r="P237" s="206" t="s">
        <v>566</v>
      </c>
      <c r="Q237" s="78" t="s">
        <v>567</v>
      </c>
    </row>
    <row r="238" spans="1:17" ht="12">
      <c r="A238" s="76" t="s">
        <v>568</v>
      </c>
      <c r="B238" s="373"/>
      <c r="C238" s="79" t="s">
        <v>21</v>
      </c>
      <c r="D238" s="166">
        <v>4729</v>
      </c>
      <c r="E238" s="166">
        <v>6673</v>
      </c>
      <c r="F238" s="166">
        <v>6925</v>
      </c>
      <c r="G238" s="233">
        <v>8907</v>
      </c>
      <c r="H238" s="167">
        <v>6584</v>
      </c>
      <c r="I238" s="167">
        <v>6230</v>
      </c>
      <c r="J238" s="352">
        <v>6252</v>
      </c>
      <c r="K238" s="166">
        <v>7646.975</v>
      </c>
      <c r="L238" s="166">
        <v>6977</v>
      </c>
      <c r="M238" s="166">
        <v>7110</v>
      </c>
      <c r="N238" s="166">
        <v>9183</v>
      </c>
      <c r="O238" s="166">
        <v>8974</v>
      </c>
      <c r="P238" s="206" t="s">
        <v>22</v>
      </c>
      <c r="Q238" s="78" t="s">
        <v>569</v>
      </c>
    </row>
    <row r="239" spans="1:17" ht="12">
      <c r="A239" s="76"/>
      <c r="B239" s="373"/>
      <c r="C239" s="21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15"/>
      <c r="Q239" s="207"/>
    </row>
    <row r="240" spans="1:17" s="120" customFormat="1" ht="12.75" customHeight="1">
      <c r="A240" s="438" t="s">
        <v>82</v>
      </c>
      <c r="B240" s="438"/>
      <c r="C240" s="438"/>
      <c r="D240" s="438"/>
      <c r="E240" s="438"/>
      <c r="F240" s="438"/>
      <c r="G240" s="438"/>
      <c r="H240" s="438"/>
      <c r="I240" s="438"/>
      <c r="J240" s="420" t="s">
        <v>104</v>
      </c>
      <c r="K240" s="420"/>
      <c r="L240" s="420"/>
      <c r="M240" s="420"/>
      <c r="N240" s="420"/>
      <c r="O240" s="420"/>
      <c r="P240" s="420"/>
      <c r="Q240" s="420"/>
    </row>
    <row r="241" spans="1:17" s="120" customFormat="1" ht="12.75" customHeight="1">
      <c r="A241" s="421" t="s">
        <v>83</v>
      </c>
      <c r="B241" s="421"/>
      <c r="C241" s="421"/>
      <c r="D241" s="421"/>
      <c r="E241" s="421"/>
      <c r="F241" s="421"/>
      <c r="G241" s="421"/>
      <c r="H241" s="421"/>
      <c r="I241" s="421"/>
      <c r="J241" s="440" t="s">
        <v>105</v>
      </c>
      <c r="K241" s="440"/>
      <c r="L241" s="440"/>
      <c r="M241" s="440"/>
      <c r="N241" s="440"/>
      <c r="O241" s="440"/>
      <c r="P241" s="440"/>
      <c r="Q241" s="440"/>
    </row>
    <row r="242" spans="1:17" s="120" customFormat="1" ht="24" customHeight="1">
      <c r="A242" s="438" t="s">
        <v>106</v>
      </c>
      <c r="B242" s="438"/>
      <c r="C242" s="438"/>
      <c r="D242" s="438"/>
      <c r="E242" s="438"/>
      <c r="F242" s="438"/>
      <c r="G242" s="438"/>
      <c r="H242" s="438"/>
      <c r="I242" s="438"/>
      <c r="J242" s="440" t="s">
        <v>107</v>
      </c>
      <c r="K242" s="440"/>
      <c r="L242" s="440"/>
      <c r="M242" s="440"/>
      <c r="N242" s="440"/>
      <c r="O242" s="440"/>
      <c r="P242" s="440"/>
      <c r="Q242" s="440"/>
    </row>
    <row r="243" spans="1:17" s="122" customFormat="1" ht="12.75" customHeight="1">
      <c r="A243" s="438" t="s">
        <v>84</v>
      </c>
      <c r="B243" s="438"/>
      <c r="C243" s="438"/>
      <c r="D243" s="438"/>
      <c r="E243" s="438"/>
      <c r="F243" s="438"/>
      <c r="G243" s="438"/>
      <c r="H243" s="438"/>
      <c r="I243" s="438"/>
      <c r="J243" s="440" t="s">
        <v>108</v>
      </c>
      <c r="K243" s="440"/>
      <c r="L243" s="440"/>
      <c r="M243" s="440"/>
      <c r="N243" s="440"/>
      <c r="O243" s="440"/>
      <c r="P243" s="440"/>
      <c r="Q243" s="440"/>
    </row>
    <row r="244" spans="1:17" s="122" customFormat="1" ht="11.25">
      <c r="A244" s="418" t="s">
        <v>85</v>
      </c>
      <c r="B244" s="418"/>
      <c r="C244" s="418"/>
      <c r="D244" s="418"/>
      <c r="E244" s="418"/>
      <c r="F244" s="418"/>
      <c r="G244" s="418"/>
      <c r="H244" s="418"/>
      <c r="I244" s="418"/>
      <c r="J244" s="430" t="s">
        <v>109</v>
      </c>
      <c r="K244" s="430"/>
      <c r="L244" s="430"/>
      <c r="M244" s="430"/>
      <c r="N244" s="430"/>
      <c r="O244" s="430"/>
      <c r="P244" s="430"/>
      <c r="Q244" s="430"/>
    </row>
    <row r="245" spans="1:17" ht="12">
      <c r="A245" s="216" t="s">
        <v>185</v>
      </c>
      <c r="B245" s="217"/>
      <c r="C245" s="217"/>
      <c r="D245" s="217"/>
      <c r="E245" s="217"/>
      <c r="F245" s="217"/>
      <c r="G245" s="217"/>
      <c r="H245" s="377"/>
      <c r="I245" s="377"/>
      <c r="J245" s="218" t="s">
        <v>186</v>
      </c>
      <c r="K245" s="218"/>
      <c r="L245" s="218"/>
      <c r="M245" s="218"/>
      <c r="N245" s="218"/>
      <c r="O245" s="218"/>
      <c r="P245" s="218"/>
      <c r="Q245" s="218"/>
    </row>
    <row r="246" spans="1:17" ht="12">
      <c r="A246" s="216" t="s">
        <v>187</v>
      </c>
      <c r="B246" s="217"/>
      <c r="C246" s="217"/>
      <c r="D246" s="217"/>
      <c r="E246" s="217"/>
      <c r="F246" s="217"/>
      <c r="G246" s="217"/>
      <c r="H246" s="377"/>
      <c r="I246" s="377"/>
      <c r="J246" s="218" t="s">
        <v>188</v>
      </c>
      <c r="K246" s="218"/>
      <c r="L246" s="218"/>
      <c r="M246" s="218"/>
      <c r="N246" s="218"/>
      <c r="O246" s="218"/>
      <c r="P246" s="218"/>
      <c r="Q246" s="218"/>
    </row>
    <row r="247" spans="1:17" ht="12.75">
      <c r="A247" s="216" t="s">
        <v>189</v>
      </c>
      <c r="B247" s="217"/>
      <c r="C247" s="217"/>
      <c r="D247" s="217"/>
      <c r="E247" s="217"/>
      <c r="F247" s="217"/>
      <c r="G247" s="217"/>
      <c r="H247" s="377"/>
      <c r="I247" s="377"/>
      <c r="J247" s="219" t="s">
        <v>190</v>
      </c>
      <c r="K247" s="378"/>
      <c r="L247" s="378"/>
      <c r="M247" s="378"/>
      <c r="N247" s="378"/>
      <c r="O247" s="378"/>
      <c r="P247" s="378"/>
      <c r="Q247" s="378"/>
    </row>
    <row r="248" spans="1:17" ht="12.75">
      <c r="A248" s="368" t="s">
        <v>191</v>
      </c>
      <c r="B248" s="354"/>
      <c r="C248" s="354"/>
      <c r="D248" s="354"/>
      <c r="E248" s="354"/>
      <c r="F248" s="354"/>
      <c r="G248" s="354"/>
      <c r="H248" s="220"/>
      <c r="I248" s="220"/>
      <c r="J248" s="260" t="s">
        <v>192</v>
      </c>
      <c r="K248" s="378"/>
      <c r="L248" s="378"/>
      <c r="M248" s="378"/>
      <c r="N248" s="378"/>
      <c r="O248" s="378"/>
      <c r="P248" s="378"/>
      <c r="Q248" s="378"/>
    </row>
    <row r="249" spans="1:17" ht="12">
      <c r="A249" s="368" t="s">
        <v>193</v>
      </c>
      <c r="B249" s="368"/>
      <c r="C249" s="368"/>
      <c r="D249" s="368"/>
      <c r="E249" s="368"/>
      <c r="F249" s="368"/>
      <c r="G249" s="368"/>
      <c r="H249" s="368"/>
      <c r="I249" s="220"/>
      <c r="J249" s="218" t="s">
        <v>194</v>
      </c>
      <c r="K249" s="218"/>
      <c r="L249" s="218"/>
      <c r="M249" s="218"/>
      <c r="N249" s="218"/>
      <c r="O249" s="218"/>
      <c r="P249" s="218"/>
      <c r="Q249" s="218"/>
    </row>
    <row r="250" spans="1:17" ht="12">
      <c r="A250" s="368" t="s">
        <v>195</v>
      </c>
      <c r="B250" s="220"/>
      <c r="C250" s="379"/>
      <c r="D250" s="220"/>
      <c r="E250" s="220"/>
      <c r="F250" s="220"/>
      <c r="G250" s="220"/>
      <c r="H250" s="220"/>
      <c r="I250" s="220"/>
      <c r="J250" s="260" t="s">
        <v>196</v>
      </c>
      <c r="K250" s="220"/>
      <c r="L250" s="220"/>
      <c r="M250" s="220"/>
      <c r="N250" s="220"/>
      <c r="O250" s="220"/>
      <c r="P250" s="380"/>
      <c r="Q250" s="381"/>
    </row>
    <row r="251" spans="1:17" ht="12">
      <c r="A251" s="368" t="s">
        <v>300</v>
      </c>
      <c r="B251" s="368"/>
      <c r="C251" s="368"/>
      <c r="D251" s="368"/>
      <c r="E251" s="368"/>
      <c r="F251" s="368"/>
      <c r="G251" s="368"/>
      <c r="H251" s="368"/>
      <c r="I251" s="368"/>
      <c r="J251" s="419" t="s">
        <v>301</v>
      </c>
      <c r="K251" s="419"/>
      <c r="L251" s="419"/>
      <c r="M251" s="419"/>
      <c r="N251" s="419"/>
      <c r="O251" s="419"/>
      <c r="P251" s="419"/>
      <c r="Q251" s="419"/>
    </row>
    <row r="252" spans="1:17" ht="12">
      <c r="A252" s="368" t="s">
        <v>302</v>
      </c>
      <c r="B252" s="368"/>
      <c r="C252" s="368"/>
      <c r="D252" s="368"/>
      <c r="E252" s="368"/>
      <c r="F252" s="368"/>
      <c r="G252" s="368"/>
      <c r="H252" s="368"/>
      <c r="I252" s="368"/>
      <c r="J252" s="442" t="s">
        <v>303</v>
      </c>
      <c r="K252" s="442"/>
      <c r="L252" s="442"/>
      <c r="M252" s="442"/>
      <c r="N252" s="442"/>
      <c r="O252" s="442"/>
      <c r="P252" s="442"/>
      <c r="Q252" s="442"/>
    </row>
    <row r="253" spans="1:17" ht="12">
      <c r="A253" s="368" t="s">
        <v>304</v>
      </c>
      <c r="B253" s="368"/>
      <c r="C253" s="368"/>
      <c r="D253" s="368"/>
      <c r="E253" s="368"/>
      <c r="F253" s="368"/>
      <c r="G253" s="368"/>
      <c r="H253" s="368"/>
      <c r="I253" s="368"/>
      <c r="J253" s="442" t="s">
        <v>305</v>
      </c>
      <c r="K253" s="442"/>
      <c r="L253" s="442"/>
      <c r="M253" s="442"/>
      <c r="N253" s="442"/>
      <c r="O253" s="442"/>
      <c r="P253" s="442"/>
      <c r="Q253" s="442"/>
    </row>
    <row r="254" spans="1:17" ht="24" customHeight="1">
      <c r="A254" s="437" t="s">
        <v>306</v>
      </c>
      <c r="B254" s="437"/>
      <c r="C254" s="437"/>
      <c r="D254" s="437"/>
      <c r="E254" s="437"/>
      <c r="F254" s="437"/>
      <c r="G254" s="437"/>
      <c r="H254" s="437"/>
      <c r="I254" s="437"/>
      <c r="J254" s="417" t="s">
        <v>307</v>
      </c>
      <c r="K254" s="417"/>
      <c r="L254" s="417"/>
      <c r="M254" s="417"/>
      <c r="N254" s="417"/>
      <c r="O254" s="417"/>
      <c r="P254" s="417"/>
      <c r="Q254" s="417"/>
    </row>
    <row r="255" spans="1:17" ht="12">
      <c r="A255" s="368" t="s">
        <v>308</v>
      </c>
      <c r="B255" s="368"/>
      <c r="C255" s="368"/>
      <c r="D255" s="368"/>
      <c r="E255" s="368"/>
      <c r="F255" s="368"/>
      <c r="G255" s="368"/>
      <c r="H255" s="368"/>
      <c r="I255" s="368"/>
      <c r="J255" s="442" t="s">
        <v>309</v>
      </c>
      <c r="K255" s="442"/>
      <c r="L255" s="442"/>
      <c r="M255" s="442"/>
      <c r="N255" s="442"/>
      <c r="O255" s="442"/>
      <c r="P255" s="442"/>
      <c r="Q255" s="442"/>
    </row>
    <row r="256" spans="1:17" ht="45" customHeight="1">
      <c r="A256" s="437" t="s">
        <v>582</v>
      </c>
      <c r="B256" s="437"/>
      <c r="C256" s="437"/>
      <c r="D256" s="437"/>
      <c r="E256" s="437"/>
      <c r="F256" s="437"/>
      <c r="G256" s="437"/>
      <c r="H256" s="437"/>
      <c r="I256" s="406"/>
      <c r="J256" s="440" t="s">
        <v>583</v>
      </c>
      <c r="K256" s="440"/>
      <c r="L256" s="440"/>
      <c r="M256" s="440"/>
      <c r="N256" s="440"/>
      <c r="O256" s="440"/>
      <c r="P256" s="440"/>
      <c r="Q256" s="440"/>
    </row>
    <row r="257" spans="1:17" ht="12">
      <c r="A257" s="437" t="s">
        <v>377</v>
      </c>
      <c r="B257" s="437"/>
      <c r="C257" s="437"/>
      <c r="D257" s="437"/>
      <c r="E257" s="437"/>
      <c r="F257" s="437"/>
      <c r="G257" s="437"/>
      <c r="H257" s="437"/>
      <c r="I257" s="408"/>
      <c r="J257" s="219" t="s">
        <v>378</v>
      </c>
      <c r="K257" s="121"/>
      <c r="L257" s="121"/>
      <c r="M257" s="121"/>
      <c r="N257" s="121"/>
      <c r="O257" s="121"/>
      <c r="P257" s="121"/>
      <c r="Q257" s="121"/>
    </row>
    <row r="258" spans="1:17" ht="27" customHeight="1">
      <c r="A258" s="437" t="s">
        <v>379</v>
      </c>
      <c r="B258" s="437"/>
      <c r="C258" s="437"/>
      <c r="D258" s="437"/>
      <c r="E258" s="437"/>
      <c r="F258" s="437"/>
      <c r="G258" s="437"/>
      <c r="H258" s="437"/>
      <c r="I258" s="409"/>
      <c r="J258" s="441" t="s">
        <v>380</v>
      </c>
      <c r="K258" s="441"/>
      <c r="L258" s="441"/>
      <c r="M258" s="441"/>
      <c r="N258" s="441"/>
      <c r="O258" s="441"/>
      <c r="P258" s="441"/>
      <c r="Q258" s="441"/>
    </row>
    <row r="259" spans="1:17" ht="12">
      <c r="A259" s="437" t="s">
        <v>381</v>
      </c>
      <c r="B259" s="437"/>
      <c r="C259" s="437"/>
      <c r="D259" s="437"/>
      <c r="E259" s="437"/>
      <c r="F259" s="437"/>
      <c r="G259" s="437"/>
      <c r="H259" s="437"/>
      <c r="I259" s="408"/>
      <c r="J259" s="219" t="s">
        <v>382</v>
      </c>
      <c r="K259" s="219"/>
      <c r="L259" s="219"/>
      <c r="M259" s="219"/>
      <c r="N259" s="219"/>
      <c r="O259" s="219"/>
      <c r="P259" s="219"/>
      <c r="Q259" s="219"/>
    </row>
    <row r="260" spans="1:17" ht="12">
      <c r="A260" s="438" t="s">
        <v>383</v>
      </c>
      <c r="B260" s="438"/>
      <c r="C260" s="438"/>
      <c r="D260" s="438"/>
      <c r="E260" s="438"/>
      <c r="F260" s="438"/>
      <c r="G260" s="438"/>
      <c r="H260" s="438"/>
      <c r="I260" s="410"/>
      <c r="J260" s="430" t="s">
        <v>384</v>
      </c>
      <c r="K260" s="430"/>
      <c r="L260" s="430"/>
      <c r="M260" s="430"/>
      <c r="N260" s="430"/>
      <c r="O260" s="430"/>
      <c r="P260" s="430"/>
      <c r="Q260" s="430"/>
    </row>
    <row r="261" spans="1:17" ht="12">
      <c r="A261" s="438" t="s">
        <v>385</v>
      </c>
      <c r="B261" s="438"/>
      <c r="C261" s="438"/>
      <c r="D261" s="438"/>
      <c r="E261" s="438"/>
      <c r="F261" s="438"/>
      <c r="G261" s="438"/>
      <c r="H261" s="438"/>
      <c r="I261" s="411"/>
      <c r="J261" s="439" t="s">
        <v>386</v>
      </c>
      <c r="K261" s="439"/>
      <c r="L261" s="439"/>
      <c r="M261" s="439"/>
      <c r="N261" s="439"/>
      <c r="O261" s="439"/>
      <c r="P261" s="439"/>
      <c r="Q261" s="439"/>
    </row>
    <row r="262" spans="1:17" ht="12">
      <c r="A262" s="433" t="s">
        <v>387</v>
      </c>
      <c r="B262" s="433"/>
      <c r="C262" s="433"/>
      <c r="D262" s="433"/>
      <c r="E262" s="433"/>
      <c r="F262" s="433"/>
      <c r="G262" s="433"/>
      <c r="H262" s="433"/>
      <c r="I262" s="412"/>
      <c r="J262" s="434" t="s">
        <v>388</v>
      </c>
      <c r="K262" s="434"/>
      <c r="L262" s="434"/>
      <c r="M262" s="434"/>
      <c r="N262" s="434"/>
      <c r="O262" s="434"/>
      <c r="P262" s="434"/>
      <c r="Q262" s="434"/>
    </row>
    <row r="263" spans="1:17" ht="12">
      <c r="A263" s="435" t="s">
        <v>389</v>
      </c>
      <c r="B263" s="435"/>
      <c r="C263" s="435"/>
      <c r="D263" s="435"/>
      <c r="E263" s="435"/>
      <c r="F263" s="435"/>
      <c r="G263" s="435"/>
      <c r="H263" s="435"/>
      <c r="I263" s="410"/>
      <c r="J263" s="123" t="s">
        <v>390</v>
      </c>
      <c r="K263" s="123"/>
      <c r="L263" s="123"/>
      <c r="M263" s="123"/>
      <c r="N263" s="123"/>
      <c r="O263" s="123"/>
      <c r="P263" s="123"/>
      <c r="Q263" s="123"/>
    </row>
    <row r="264" spans="1:17" ht="12">
      <c r="A264" s="436" t="s">
        <v>391</v>
      </c>
      <c r="B264" s="436"/>
      <c r="C264" s="436"/>
      <c r="D264" s="436"/>
      <c r="E264" s="436"/>
      <c r="F264" s="436"/>
      <c r="G264" s="436"/>
      <c r="H264" s="436"/>
      <c r="I264" s="407"/>
      <c r="J264" s="316" t="s">
        <v>392</v>
      </c>
      <c r="K264" s="316"/>
      <c r="L264" s="316"/>
      <c r="M264" s="316"/>
      <c r="N264" s="316"/>
      <c r="O264" s="316"/>
      <c r="P264" s="316"/>
      <c r="Q264" s="316"/>
    </row>
    <row r="265" spans="1:17" ht="12">
      <c r="A265" s="394" t="s">
        <v>460</v>
      </c>
      <c r="B265" s="394"/>
      <c r="C265" s="394"/>
      <c r="D265" s="394"/>
      <c r="E265" s="394"/>
      <c r="F265" s="394"/>
      <c r="G265" s="394"/>
      <c r="H265" s="126"/>
      <c r="I265" s="126"/>
      <c r="J265" s="343" t="s">
        <v>461</v>
      </c>
      <c r="K265" s="126"/>
      <c r="L265" s="126"/>
      <c r="M265" s="126"/>
      <c r="N265" s="126"/>
      <c r="O265" s="126"/>
      <c r="P265" s="366"/>
      <c r="Q265" s="390"/>
    </row>
    <row r="266" spans="1:17" ht="12">
      <c r="A266" s="394" t="s">
        <v>462</v>
      </c>
      <c r="B266" s="394"/>
      <c r="C266" s="394"/>
      <c r="D266" s="394"/>
      <c r="E266" s="394"/>
      <c r="F266" s="394"/>
      <c r="G266" s="394"/>
      <c r="H266" s="394"/>
      <c r="I266" s="126"/>
      <c r="J266" s="430" t="s">
        <v>463</v>
      </c>
      <c r="K266" s="430"/>
      <c r="L266" s="430"/>
      <c r="M266" s="430"/>
      <c r="N266" s="430"/>
      <c r="O266" s="430"/>
      <c r="P266" s="430"/>
      <c r="Q266" s="430"/>
    </row>
    <row r="267" spans="1:17" ht="12">
      <c r="A267" s="394" t="s">
        <v>464</v>
      </c>
      <c r="B267" s="395"/>
      <c r="C267" s="395"/>
      <c r="D267" s="395"/>
      <c r="E267" s="395"/>
      <c r="F267" s="395"/>
      <c r="G267" s="395"/>
      <c r="H267" s="126"/>
      <c r="I267" s="126"/>
      <c r="J267" s="430" t="s">
        <v>465</v>
      </c>
      <c r="K267" s="430"/>
      <c r="L267" s="430"/>
      <c r="M267" s="430"/>
      <c r="N267" s="430"/>
      <c r="O267" s="430"/>
      <c r="P267" s="430"/>
      <c r="Q267" s="430"/>
    </row>
    <row r="268" spans="1:17" ht="12">
      <c r="A268" s="394" t="s">
        <v>466</v>
      </c>
      <c r="B268" s="395"/>
      <c r="C268" s="395"/>
      <c r="D268" s="395"/>
      <c r="E268" s="395"/>
      <c r="F268" s="395"/>
      <c r="G268" s="395"/>
      <c r="H268" s="395"/>
      <c r="I268" s="126"/>
      <c r="J268" s="260" t="s">
        <v>467</v>
      </c>
      <c r="K268" s="260"/>
      <c r="L268" s="260"/>
      <c r="M268" s="260"/>
      <c r="N268" s="260"/>
      <c r="O268" s="260"/>
      <c r="P268" s="260"/>
      <c r="Q268" s="260"/>
    </row>
    <row r="269" spans="1:17" ht="12">
      <c r="A269" s="368" t="s">
        <v>468</v>
      </c>
      <c r="B269" s="354"/>
      <c r="C269" s="354"/>
      <c r="D269" s="354"/>
      <c r="E269" s="354"/>
      <c r="F269" s="354"/>
      <c r="G269" s="354"/>
      <c r="H269" s="220"/>
      <c r="I269" s="220"/>
      <c r="J269" s="260" t="s">
        <v>469</v>
      </c>
      <c r="K269" s="260"/>
      <c r="L269" s="260"/>
      <c r="M269" s="260"/>
      <c r="N269" s="260"/>
      <c r="O269" s="260"/>
      <c r="P269" s="260"/>
      <c r="Q269" s="260"/>
    </row>
    <row r="270" spans="1:17" ht="12">
      <c r="A270" s="368" t="s">
        <v>470</v>
      </c>
      <c r="B270" s="368"/>
      <c r="C270" s="368"/>
      <c r="D270" s="368"/>
      <c r="E270" s="368"/>
      <c r="F270" s="368"/>
      <c r="G270" s="368"/>
      <c r="H270" s="220"/>
      <c r="I270" s="220"/>
      <c r="J270" s="260" t="s">
        <v>471</v>
      </c>
      <c r="K270" s="260"/>
      <c r="L270" s="260"/>
      <c r="M270" s="260"/>
      <c r="N270" s="260"/>
      <c r="O270" s="260"/>
      <c r="P270" s="260"/>
      <c r="Q270" s="260"/>
    </row>
    <row r="271" spans="1:17" ht="12">
      <c r="A271" s="368" t="s">
        <v>571</v>
      </c>
      <c r="B271" s="368"/>
      <c r="C271" s="368"/>
      <c r="D271" s="368"/>
      <c r="E271" s="368"/>
      <c r="F271" s="368"/>
      <c r="G271" s="368"/>
      <c r="H271" s="220"/>
      <c r="I271" s="220"/>
      <c r="J271" s="260" t="s">
        <v>572</v>
      </c>
      <c r="K271" s="355"/>
      <c r="L271" s="355"/>
      <c r="M271" s="355"/>
      <c r="N271" s="355"/>
      <c r="O271" s="355"/>
      <c r="P271" s="355"/>
      <c r="Q271" s="355"/>
    </row>
    <row r="272" spans="1:17" ht="12">
      <c r="A272" s="368" t="s">
        <v>573</v>
      </c>
      <c r="B272" s="368"/>
      <c r="C272" s="368"/>
      <c r="D272" s="368"/>
      <c r="E272" s="368"/>
      <c r="F272" s="368"/>
      <c r="G272" s="368"/>
      <c r="H272" s="220"/>
      <c r="I272" s="220"/>
      <c r="J272" s="260" t="s">
        <v>574</v>
      </c>
      <c r="K272" s="260"/>
      <c r="L272" s="260"/>
      <c r="M272" s="260"/>
      <c r="N272" s="260"/>
      <c r="O272" s="260"/>
      <c r="P272" s="260"/>
      <c r="Q272" s="260"/>
    </row>
    <row r="273" spans="1:17" ht="12">
      <c r="A273" s="216" t="s">
        <v>575</v>
      </c>
      <c r="B273" s="216"/>
      <c r="C273" s="216"/>
      <c r="D273" s="216"/>
      <c r="E273" s="216"/>
      <c r="F273" s="216"/>
      <c r="G273" s="216"/>
      <c r="H273" s="220"/>
      <c r="I273" s="220"/>
      <c r="J273" s="219" t="s">
        <v>576</v>
      </c>
      <c r="K273" s="121"/>
      <c r="L273" s="121"/>
      <c r="M273" s="121"/>
      <c r="N273" s="121"/>
      <c r="O273" s="121"/>
      <c r="P273" s="121"/>
      <c r="Q273" s="121"/>
    </row>
    <row r="274" spans="1:17" ht="12.75">
      <c r="A274" s="368" t="s">
        <v>577</v>
      </c>
      <c r="B274" s="216"/>
      <c r="C274" s="216"/>
      <c r="D274" s="216"/>
      <c r="E274" s="402"/>
      <c r="F274" s="219"/>
      <c r="G274" s="219"/>
      <c r="H274" s="121"/>
      <c r="I274" s="403"/>
      <c r="J274" s="218" t="s">
        <v>578</v>
      </c>
      <c r="K274" s="121"/>
      <c r="L274" s="121"/>
      <c r="M274" s="220"/>
      <c r="N274" s="220"/>
      <c r="O274" s="220"/>
      <c r="P274" s="403"/>
      <c r="Q274" s="403"/>
    </row>
    <row r="275" spans="1:17" ht="12">
      <c r="A275" s="368" t="s">
        <v>579</v>
      </c>
      <c r="B275" s="220"/>
      <c r="C275" s="404"/>
      <c r="D275" s="220"/>
      <c r="E275" s="220"/>
      <c r="F275" s="220"/>
      <c r="G275" s="220"/>
      <c r="H275" s="220"/>
      <c r="I275" s="220"/>
      <c r="J275" s="218" t="s">
        <v>580</v>
      </c>
      <c r="K275" s="220"/>
      <c r="L275" s="220"/>
      <c r="M275" s="220"/>
      <c r="N275" s="220"/>
      <c r="O275" s="220"/>
      <c r="P275" s="405"/>
      <c r="Q275" s="381"/>
    </row>
  </sheetData>
  <mergeCells count="111">
    <mergeCell ref="A131:B131"/>
    <mergeCell ref="A126:B126"/>
    <mergeCell ref="A127:B127"/>
    <mergeCell ref="A128:B128"/>
    <mergeCell ref="A129:B129"/>
    <mergeCell ref="A93:B93"/>
    <mergeCell ref="A95:B95"/>
    <mergeCell ref="A96:B96"/>
    <mergeCell ref="A98:B98"/>
    <mergeCell ref="A118:B118"/>
    <mergeCell ref="A110:B110"/>
    <mergeCell ref="A116:B116"/>
    <mergeCell ref="A117:B117"/>
    <mergeCell ref="A100:B100"/>
    <mergeCell ref="A101:B101"/>
    <mergeCell ref="A102:B102"/>
    <mergeCell ref="A107:B107"/>
    <mergeCell ref="A81:B81"/>
    <mergeCell ref="A86:B86"/>
    <mergeCell ref="A91:B91"/>
    <mergeCell ref="A80:B80"/>
    <mergeCell ref="A78:B78"/>
    <mergeCell ref="A79:B79"/>
    <mergeCell ref="N3:Q3"/>
    <mergeCell ref="A74:B74"/>
    <mergeCell ref="A75:B75"/>
    <mergeCell ref="A76:B76"/>
    <mergeCell ref="A77:B77"/>
    <mergeCell ref="A70:B70"/>
    <mergeCell ref="A71:B71"/>
    <mergeCell ref="A73:B73"/>
    <mergeCell ref="A63:B63"/>
    <mergeCell ref="A67:B67"/>
    <mergeCell ref="A68:B68"/>
    <mergeCell ref="A69:B69"/>
    <mergeCell ref="A53:B53"/>
    <mergeCell ref="A57:B57"/>
    <mergeCell ref="A58:B58"/>
    <mergeCell ref="A72:B72"/>
    <mergeCell ref="A46:B46"/>
    <mergeCell ref="A50:B50"/>
    <mergeCell ref="A51:B51"/>
    <mergeCell ref="A52:B52"/>
    <mergeCell ref="A13:B13"/>
    <mergeCell ref="A34:B34"/>
    <mergeCell ref="A5:B5"/>
    <mergeCell ref="A7:B7"/>
    <mergeCell ref="A30:B30"/>
    <mergeCell ref="A42:B42"/>
    <mergeCell ref="A27:B27"/>
    <mergeCell ref="A38:B38"/>
    <mergeCell ref="A31:B31"/>
    <mergeCell ref="A33:B33"/>
    <mergeCell ref="A41:B41"/>
    <mergeCell ref="A138:B138"/>
    <mergeCell ref="A141:B141"/>
    <mergeCell ref="A135:B135"/>
    <mergeCell ref="A136:B136"/>
    <mergeCell ref="A137:B137"/>
    <mergeCell ref="A195:B195"/>
    <mergeCell ref="A182:B182"/>
    <mergeCell ref="A194:B194"/>
    <mergeCell ref="A153:B153"/>
    <mergeCell ref="A154:B154"/>
    <mergeCell ref="A155:B155"/>
    <mergeCell ref="A197:B197"/>
    <mergeCell ref="A199:B199"/>
    <mergeCell ref="A202:B202"/>
    <mergeCell ref="A204:B204"/>
    <mergeCell ref="A206:B206"/>
    <mergeCell ref="A207:B207"/>
    <mergeCell ref="A209:B209"/>
    <mergeCell ref="A210:B210"/>
    <mergeCell ref="A213:B213"/>
    <mergeCell ref="A219:B219"/>
    <mergeCell ref="A226:B226"/>
    <mergeCell ref="A227:B227"/>
    <mergeCell ref="A240:I240"/>
    <mergeCell ref="J240:Q240"/>
    <mergeCell ref="A241:I241"/>
    <mergeCell ref="J241:Q241"/>
    <mergeCell ref="A242:I242"/>
    <mergeCell ref="J242:Q242"/>
    <mergeCell ref="A243:I243"/>
    <mergeCell ref="J243:Q243"/>
    <mergeCell ref="A244:I244"/>
    <mergeCell ref="J244:Q244"/>
    <mergeCell ref="J251:Q251"/>
    <mergeCell ref="J252:Q252"/>
    <mergeCell ref="J253:Q253"/>
    <mergeCell ref="A254:I254"/>
    <mergeCell ref="J254:Q254"/>
    <mergeCell ref="J255:Q255"/>
    <mergeCell ref="J260:Q260"/>
    <mergeCell ref="A261:H261"/>
    <mergeCell ref="J261:Q261"/>
    <mergeCell ref="A256:H256"/>
    <mergeCell ref="J256:Q256"/>
    <mergeCell ref="A257:H257"/>
    <mergeCell ref="A258:H258"/>
    <mergeCell ref="J258:Q258"/>
    <mergeCell ref="J266:Q266"/>
    <mergeCell ref="J267:Q267"/>
    <mergeCell ref="A156:B156"/>
    <mergeCell ref="A196:B196"/>
    <mergeCell ref="A262:H262"/>
    <mergeCell ref="J262:Q262"/>
    <mergeCell ref="A263:H263"/>
    <mergeCell ref="A264:H264"/>
    <mergeCell ref="A259:H259"/>
    <mergeCell ref="A260:H260"/>
  </mergeCells>
  <printOptions/>
  <pageMargins left="0.7874015748031497" right="0.7874015748031497" top="0.7874015748031497" bottom="0.7874015748031497" header="0" footer="0.5905511811023623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5"/>
  <sheetViews>
    <sheetView workbookViewId="0" topLeftCell="A235">
      <selection activeCell="A267" sqref="A267:IV272"/>
    </sheetView>
  </sheetViews>
  <sheetFormatPr defaultColWidth="9.00390625" defaultRowHeight="12.75"/>
  <cols>
    <col min="1" max="1" width="14.25390625" style="9" customWidth="1"/>
    <col min="2" max="2" width="14.625" style="9" customWidth="1"/>
    <col min="3" max="3" width="9.25390625" style="125" customWidth="1"/>
    <col min="4" max="4" width="8.00390625" style="124" customWidth="1"/>
    <col min="5" max="7" width="8.00390625" style="126" customWidth="1"/>
    <col min="8" max="15" width="8.00390625" style="124" customWidth="1"/>
    <col min="16" max="16" width="9.75390625" style="127" customWidth="1"/>
    <col min="17" max="17" width="27.75390625" style="129" customWidth="1"/>
    <col min="18" max="16384" width="9.25390625" style="9" customWidth="1"/>
  </cols>
  <sheetData>
    <row r="1" ht="12">
      <c r="A1" s="413" t="s">
        <v>581</v>
      </c>
    </row>
    <row r="3" spans="1:17" s="1" customFormat="1" ht="12.75">
      <c r="A3" s="2" t="s">
        <v>0</v>
      </c>
      <c r="B3" s="2"/>
      <c r="C3" s="357"/>
      <c r="D3" s="2"/>
      <c r="E3" s="2"/>
      <c r="F3" s="3"/>
      <c r="G3" s="3"/>
      <c r="H3" s="2"/>
      <c r="I3" s="2"/>
      <c r="J3" s="2"/>
      <c r="K3" s="2"/>
      <c r="L3" s="2"/>
      <c r="M3" s="2"/>
      <c r="N3" s="473" t="s">
        <v>1</v>
      </c>
      <c r="O3" s="474"/>
      <c r="P3" s="474"/>
      <c r="Q3" s="474"/>
    </row>
    <row r="4" spans="1:17" s="1" customFormat="1" ht="11.25" customHeight="1">
      <c r="A4" s="2"/>
      <c r="B4" s="2"/>
      <c r="C4" s="35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58"/>
      <c r="Q4" s="359"/>
    </row>
    <row r="5" spans="1:17" ht="12" customHeight="1" thickBot="1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8"/>
    </row>
    <row r="6" spans="1:17" s="17" customFormat="1" ht="23.25" thickBot="1">
      <c r="A6" s="460" t="s">
        <v>2</v>
      </c>
      <c r="B6" s="461"/>
      <c r="C6" s="12" t="s">
        <v>3</v>
      </c>
      <c r="D6" s="13">
        <v>1993</v>
      </c>
      <c r="E6" s="13">
        <v>1995</v>
      </c>
      <c r="F6" s="13">
        <v>1998</v>
      </c>
      <c r="G6" s="11">
        <v>1999</v>
      </c>
      <c r="H6" s="13">
        <v>2000</v>
      </c>
      <c r="I6" s="14">
        <v>2001</v>
      </c>
      <c r="J6" s="11">
        <v>2002</v>
      </c>
      <c r="K6" s="13">
        <v>2003</v>
      </c>
      <c r="L6" s="13">
        <v>2004</v>
      </c>
      <c r="M6" s="13">
        <v>2005</v>
      </c>
      <c r="N6" s="13">
        <v>2006</v>
      </c>
      <c r="O6" s="13">
        <v>2007</v>
      </c>
      <c r="P6" s="15" t="s">
        <v>4</v>
      </c>
      <c r="Q6" s="16" t="s">
        <v>5</v>
      </c>
    </row>
    <row r="7" spans="1:17" s="26" customFormat="1" ht="18.75" customHeight="1">
      <c r="A7" s="18" t="s">
        <v>6</v>
      </c>
      <c r="B7" s="19"/>
      <c r="C7" s="20"/>
      <c r="D7" s="21"/>
      <c r="E7" s="21"/>
      <c r="F7" s="22"/>
      <c r="G7" s="21"/>
      <c r="H7" s="21"/>
      <c r="I7" s="22"/>
      <c r="J7" s="23"/>
      <c r="K7" s="21"/>
      <c r="L7" s="21"/>
      <c r="M7" s="21"/>
      <c r="N7" s="23"/>
      <c r="O7" s="23"/>
      <c r="P7" s="24"/>
      <c r="Q7" s="25" t="s">
        <v>7</v>
      </c>
    </row>
    <row r="8" spans="1:17" s="34" customFormat="1" ht="23.25" customHeight="1">
      <c r="A8" s="456" t="s">
        <v>8</v>
      </c>
      <c r="B8" s="457"/>
      <c r="C8" s="27"/>
      <c r="D8" s="28"/>
      <c r="E8" s="28"/>
      <c r="F8" s="28"/>
      <c r="G8" s="29"/>
      <c r="H8" s="28"/>
      <c r="I8" s="30"/>
      <c r="J8" s="29"/>
      <c r="K8" s="28"/>
      <c r="L8" s="28"/>
      <c r="M8" s="28"/>
      <c r="N8" s="28"/>
      <c r="O8" s="28"/>
      <c r="P8" s="31"/>
      <c r="Q8" s="32" t="s">
        <v>9</v>
      </c>
    </row>
    <row r="9" spans="1:17" s="45" customFormat="1" ht="14.25" customHeight="1">
      <c r="A9" s="35" t="s">
        <v>10</v>
      </c>
      <c r="B9" s="36"/>
      <c r="C9" s="37" t="s">
        <v>11</v>
      </c>
      <c r="D9" s="38">
        <v>441.3</v>
      </c>
      <c r="E9" s="38">
        <v>194.3</v>
      </c>
      <c r="F9" s="39">
        <v>75.7</v>
      </c>
      <c r="G9" s="38">
        <v>57.8</v>
      </c>
      <c r="H9" s="40">
        <v>38.6</v>
      </c>
      <c r="I9" s="41">
        <v>38.4</v>
      </c>
      <c r="J9" s="40">
        <v>37.8</v>
      </c>
      <c r="K9" s="42">
        <v>39.2</v>
      </c>
      <c r="L9" s="42">
        <v>34.6</v>
      </c>
      <c r="M9" s="42">
        <v>33.9</v>
      </c>
      <c r="N9" s="40">
        <v>33.2</v>
      </c>
      <c r="O9" s="43" t="s">
        <v>12</v>
      </c>
      <c r="P9" s="44" t="s">
        <v>13</v>
      </c>
      <c r="Q9" s="360" t="s">
        <v>14</v>
      </c>
    </row>
    <row r="10" spans="1:17" s="45" customFormat="1" ht="14.25" customHeight="1">
      <c r="A10" s="35" t="s">
        <v>86</v>
      </c>
      <c r="B10" s="36"/>
      <c r="C10" s="37" t="s">
        <v>11</v>
      </c>
      <c r="D10" s="38">
        <v>1418.7</v>
      </c>
      <c r="E10" s="38">
        <v>1083.6</v>
      </c>
      <c r="F10" s="39">
        <v>432</v>
      </c>
      <c r="G10" s="38">
        <v>261.7</v>
      </c>
      <c r="H10" s="40">
        <v>222.3</v>
      </c>
      <c r="I10" s="41">
        <v>224.8</v>
      </c>
      <c r="J10" s="39">
        <v>225.8</v>
      </c>
      <c r="K10" s="42">
        <v>219.9</v>
      </c>
      <c r="L10" s="42">
        <v>216.4</v>
      </c>
      <c r="M10" s="42">
        <v>216.8</v>
      </c>
      <c r="N10" s="40">
        <v>210.2</v>
      </c>
      <c r="O10" s="43" t="s">
        <v>12</v>
      </c>
      <c r="P10" s="44" t="s">
        <v>13</v>
      </c>
      <c r="Q10" s="360" t="s">
        <v>87</v>
      </c>
    </row>
    <row r="11" spans="1:17" s="45" customFormat="1" ht="14.25" customHeight="1">
      <c r="A11" s="35" t="s">
        <v>88</v>
      </c>
      <c r="B11" s="36"/>
      <c r="C11" s="37" t="s">
        <v>11</v>
      </c>
      <c r="D11" s="38">
        <v>364.1</v>
      </c>
      <c r="E11" s="38">
        <v>219</v>
      </c>
      <c r="F11" s="39">
        <v>164.2</v>
      </c>
      <c r="G11" s="38">
        <v>155.8</v>
      </c>
      <c r="H11" s="40">
        <v>153.7</v>
      </c>
      <c r="I11" s="41">
        <v>160.5</v>
      </c>
      <c r="J11" s="39">
        <v>159.1</v>
      </c>
      <c r="K11" s="42">
        <v>158.3</v>
      </c>
      <c r="L11" s="42">
        <v>158.2</v>
      </c>
      <c r="M11" s="42">
        <v>154.2</v>
      </c>
      <c r="N11" s="40">
        <v>153.3</v>
      </c>
      <c r="O11" s="43" t="s">
        <v>12</v>
      </c>
      <c r="P11" s="44" t="s">
        <v>13</v>
      </c>
      <c r="Q11" s="360" t="s">
        <v>89</v>
      </c>
    </row>
    <row r="12" spans="1:17" s="45" customFormat="1" ht="14.25" customHeight="1">
      <c r="A12" s="35" t="s">
        <v>15</v>
      </c>
      <c r="B12" s="36"/>
      <c r="C12" s="37" t="s">
        <v>11</v>
      </c>
      <c r="D12" s="38">
        <v>756.2</v>
      </c>
      <c r="E12" s="38">
        <v>607.6</v>
      </c>
      <c r="F12" s="39">
        <v>397.9</v>
      </c>
      <c r="G12" s="38">
        <v>353</v>
      </c>
      <c r="H12" s="40">
        <v>240.6</v>
      </c>
      <c r="I12" s="41">
        <v>240.5</v>
      </c>
      <c r="J12" s="39">
        <v>246.2</v>
      </c>
      <c r="K12" s="42">
        <v>256.7</v>
      </c>
      <c r="L12" s="42">
        <v>256.9</v>
      </c>
      <c r="M12" s="42">
        <v>241.2</v>
      </c>
      <c r="N12" s="40">
        <v>238.8</v>
      </c>
      <c r="O12" s="43" t="s">
        <v>12</v>
      </c>
      <c r="P12" s="44" t="s">
        <v>13</v>
      </c>
      <c r="Q12" s="360" t="s">
        <v>16</v>
      </c>
    </row>
    <row r="13" spans="1:17" s="53" customFormat="1" ht="14.25" customHeight="1">
      <c r="A13" s="46" t="s">
        <v>17</v>
      </c>
      <c r="B13" s="36"/>
      <c r="C13" s="47" t="s">
        <v>18</v>
      </c>
      <c r="D13" s="48">
        <v>78.9</v>
      </c>
      <c r="E13" s="48">
        <v>89.5</v>
      </c>
      <c r="F13" s="48">
        <v>91.3</v>
      </c>
      <c r="G13" s="49">
        <v>95</v>
      </c>
      <c r="H13" s="48">
        <v>94.8</v>
      </c>
      <c r="I13" s="50">
        <v>95.5</v>
      </c>
      <c r="J13" s="49">
        <v>92.6</v>
      </c>
      <c r="K13" s="48">
        <v>94.5</v>
      </c>
      <c r="L13" s="48">
        <v>94.4</v>
      </c>
      <c r="M13" s="48">
        <v>94.6</v>
      </c>
      <c r="N13" s="48">
        <v>94.1</v>
      </c>
      <c r="O13" s="48">
        <v>95.8</v>
      </c>
      <c r="P13" s="51" t="s">
        <v>18</v>
      </c>
      <c r="Q13" s="52" t="s">
        <v>19</v>
      </c>
    </row>
    <row r="14" spans="1:17" s="63" customFormat="1" ht="23.25" customHeight="1">
      <c r="A14" s="424" t="s">
        <v>20</v>
      </c>
      <c r="B14" s="425"/>
      <c r="C14" s="55" t="s">
        <v>21</v>
      </c>
      <c r="D14" s="56">
        <v>19890</v>
      </c>
      <c r="E14" s="56">
        <v>32252</v>
      </c>
      <c r="F14" s="56">
        <v>35160</v>
      </c>
      <c r="G14" s="57">
        <v>28956</v>
      </c>
      <c r="H14" s="56">
        <v>21400</v>
      </c>
      <c r="I14" s="58">
        <v>19892</v>
      </c>
      <c r="J14" s="57">
        <v>14919</v>
      </c>
      <c r="K14" s="56">
        <v>19383</v>
      </c>
      <c r="L14" s="59">
        <v>20208</v>
      </c>
      <c r="M14" s="56">
        <v>18248</v>
      </c>
      <c r="N14" s="60">
        <v>22470</v>
      </c>
      <c r="O14" s="43" t="s">
        <v>12</v>
      </c>
      <c r="P14" s="61" t="s">
        <v>22</v>
      </c>
      <c r="Q14" s="62" t="s">
        <v>23</v>
      </c>
    </row>
    <row r="15" spans="1:17" s="67" customFormat="1" ht="18.75" customHeight="1">
      <c r="A15" s="64" t="s">
        <v>24</v>
      </c>
      <c r="B15" s="18"/>
      <c r="C15" s="20"/>
      <c r="D15" s="19"/>
      <c r="E15" s="19"/>
      <c r="F15" s="19"/>
      <c r="G15" s="18"/>
      <c r="H15" s="19"/>
      <c r="I15" s="65"/>
      <c r="J15" s="18"/>
      <c r="K15" s="19"/>
      <c r="L15" s="19"/>
      <c r="M15" s="19"/>
      <c r="N15" s="19"/>
      <c r="O15" s="19"/>
      <c r="P15" s="24"/>
      <c r="Q15" s="66" t="s">
        <v>25</v>
      </c>
    </row>
    <row r="16" spans="1:17" s="75" customFormat="1" ht="14.25" customHeight="1">
      <c r="A16" s="68" t="s">
        <v>26</v>
      </c>
      <c r="B16" s="69"/>
      <c r="C16" s="27" t="s">
        <v>27</v>
      </c>
      <c r="D16" s="70">
        <v>10325697</v>
      </c>
      <c r="E16" s="70">
        <v>10333161</v>
      </c>
      <c r="F16" s="70">
        <v>10299125</v>
      </c>
      <c r="G16" s="71">
        <v>10289621</v>
      </c>
      <c r="H16" s="70">
        <v>10278098</v>
      </c>
      <c r="I16" s="72">
        <v>10295317</v>
      </c>
      <c r="J16" s="71">
        <v>10206436</v>
      </c>
      <c r="K16" s="70">
        <v>10203269</v>
      </c>
      <c r="L16" s="70">
        <v>10211455</v>
      </c>
      <c r="M16" s="70">
        <v>10220577</v>
      </c>
      <c r="N16" s="73">
        <v>10251079</v>
      </c>
      <c r="O16" s="73">
        <v>10287189</v>
      </c>
      <c r="P16" s="31" t="s">
        <v>28</v>
      </c>
      <c r="Q16" s="74" t="s">
        <v>29</v>
      </c>
    </row>
    <row r="17" spans="1:17" s="75" customFormat="1" ht="11.25">
      <c r="A17" s="68" t="s">
        <v>30</v>
      </c>
      <c r="B17" s="69"/>
      <c r="C17" s="27" t="s">
        <v>27</v>
      </c>
      <c r="D17" s="70">
        <v>5312284</v>
      </c>
      <c r="E17" s="70">
        <v>5312697</v>
      </c>
      <c r="F17" s="70">
        <v>5290395</v>
      </c>
      <c r="G17" s="71">
        <v>5284186</v>
      </c>
      <c r="H17" s="70">
        <v>5277036</v>
      </c>
      <c r="I17" s="72">
        <v>5275435</v>
      </c>
      <c r="J17" s="71">
        <v>5238450</v>
      </c>
      <c r="K17" s="70">
        <v>5236563</v>
      </c>
      <c r="L17" s="70">
        <v>5236715</v>
      </c>
      <c r="M17" s="70">
        <v>5239664</v>
      </c>
      <c r="N17" s="70">
        <v>5248431</v>
      </c>
      <c r="O17" s="70">
        <v>5261005</v>
      </c>
      <c r="P17" s="31" t="s">
        <v>28</v>
      </c>
      <c r="Q17" s="212" t="s">
        <v>31</v>
      </c>
    </row>
    <row r="18" spans="1:17" s="75" customFormat="1" ht="11.25">
      <c r="A18" s="68" t="s">
        <v>32</v>
      </c>
      <c r="B18" s="69"/>
      <c r="C18" s="27" t="s">
        <v>90</v>
      </c>
      <c r="D18" s="56">
        <v>131</v>
      </c>
      <c r="E18" s="56">
        <v>131</v>
      </c>
      <c r="F18" s="56">
        <v>131</v>
      </c>
      <c r="G18" s="57">
        <v>130</v>
      </c>
      <c r="H18" s="56">
        <v>130</v>
      </c>
      <c r="I18" s="58">
        <v>129</v>
      </c>
      <c r="J18" s="57">
        <v>129</v>
      </c>
      <c r="K18" s="56">
        <v>129</v>
      </c>
      <c r="L18" s="56">
        <v>130</v>
      </c>
      <c r="M18" s="56">
        <v>130</v>
      </c>
      <c r="N18" s="56">
        <v>130</v>
      </c>
      <c r="O18" s="56">
        <v>132</v>
      </c>
      <c r="P18" s="31" t="s">
        <v>91</v>
      </c>
      <c r="Q18" s="74" t="s">
        <v>33</v>
      </c>
    </row>
    <row r="19" spans="1:17" s="75" customFormat="1" ht="11.25">
      <c r="A19" s="76" t="s">
        <v>34</v>
      </c>
      <c r="B19" s="77"/>
      <c r="C19" s="55" t="s">
        <v>35</v>
      </c>
      <c r="D19" s="56">
        <f aca="true" t="shared" si="0" ref="D19:J19">SUM(D21:D23)</f>
        <v>10331</v>
      </c>
      <c r="E19" s="56">
        <f t="shared" si="0"/>
        <v>10331</v>
      </c>
      <c r="F19" s="56">
        <f t="shared" si="0"/>
        <v>10295</v>
      </c>
      <c r="G19" s="57">
        <f t="shared" si="0"/>
        <v>10283</v>
      </c>
      <c r="H19" s="56">
        <f t="shared" si="0"/>
        <v>10272</v>
      </c>
      <c r="I19" s="58">
        <f t="shared" si="0"/>
        <v>10224</v>
      </c>
      <c r="J19" s="57">
        <f t="shared" si="0"/>
        <v>10201</v>
      </c>
      <c r="K19" s="56">
        <v>10202</v>
      </c>
      <c r="L19" s="56">
        <v>10207</v>
      </c>
      <c r="M19" s="56">
        <v>10234</v>
      </c>
      <c r="N19" s="56">
        <v>10266.646</v>
      </c>
      <c r="O19" s="56">
        <v>10323</v>
      </c>
      <c r="P19" s="61" t="s">
        <v>36</v>
      </c>
      <c r="Q19" s="78" t="s">
        <v>37</v>
      </c>
    </row>
    <row r="20" spans="1:17" s="75" customFormat="1" ht="11.25">
      <c r="A20" s="76" t="s">
        <v>30</v>
      </c>
      <c r="B20" s="63"/>
      <c r="C20" s="79" t="s">
        <v>35</v>
      </c>
      <c r="D20" s="56">
        <v>5314</v>
      </c>
      <c r="E20" s="56">
        <v>5311</v>
      </c>
      <c r="F20" s="56">
        <v>5287</v>
      </c>
      <c r="G20" s="57">
        <v>5280</v>
      </c>
      <c r="H20" s="56">
        <v>5273</v>
      </c>
      <c r="I20" s="58">
        <v>5245</v>
      </c>
      <c r="J20" s="57">
        <v>5236</v>
      </c>
      <c r="K20" s="56">
        <v>5233</v>
      </c>
      <c r="L20" s="56">
        <v>5235</v>
      </c>
      <c r="M20" s="56">
        <v>5243</v>
      </c>
      <c r="N20" s="56">
        <v>5253.606</v>
      </c>
      <c r="O20" s="56">
        <v>5275</v>
      </c>
      <c r="P20" s="61" t="s">
        <v>36</v>
      </c>
      <c r="Q20" s="207" t="s">
        <v>31</v>
      </c>
    </row>
    <row r="21" spans="1:17" s="75" customFormat="1" ht="11.25">
      <c r="A21" s="76" t="s">
        <v>38</v>
      </c>
      <c r="B21" s="63" t="s">
        <v>39</v>
      </c>
      <c r="C21" s="79" t="s">
        <v>35</v>
      </c>
      <c r="D21" s="56">
        <v>2037</v>
      </c>
      <c r="E21" s="56">
        <v>1921</v>
      </c>
      <c r="F21" s="56">
        <v>1773</v>
      </c>
      <c r="G21" s="57">
        <v>1729</v>
      </c>
      <c r="H21" s="56">
        <v>1685</v>
      </c>
      <c r="I21" s="58">
        <v>1643</v>
      </c>
      <c r="J21" s="57">
        <v>1605</v>
      </c>
      <c r="K21" s="56">
        <v>1571</v>
      </c>
      <c r="L21" s="56">
        <v>1539</v>
      </c>
      <c r="M21" s="56">
        <v>1514</v>
      </c>
      <c r="N21" s="56">
        <v>1490.198</v>
      </c>
      <c r="O21" s="56">
        <v>1476</v>
      </c>
      <c r="P21" s="61" t="s">
        <v>36</v>
      </c>
      <c r="Q21" s="207" t="s">
        <v>197</v>
      </c>
    </row>
    <row r="22" spans="1:17" s="75" customFormat="1" ht="11.25">
      <c r="A22" s="76"/>
      <c r="B22" s="63" t="s">
        <v>40</v>
      </c>
      <c r="C22" s="79" t="s">
        <v>35</v>
      </c>
      <c r="D22" s="56">
        <v>6957</v>
      </c>
      <c r="E22" s="56">
        <v>7044</v>
      </c>
      <c r="F22" s="56">
        <v>7114</v>
      </c>
      <c r="G22" s="57">
        <v>7138</v>
      </c>
      <c r="H22" s="56">
        <v>7165</v>
      </c>
      <c r="I22" s="58">
        <v>7168</v>
      </c>
      <c r="J22" s="57">
        <v>7180</v>
      </c>
      <c r="K22" s="56">
        <v>7211</v>
      </c>
      <c r="L22" s="56">
        <v>7240</v>
      </c>
      <c r="M22" s="56">
        <v>7275</v>
      </c>
      <c r="N22" s="56">
        <v>7307.591</v>
      </c>
      <c r="O22" s="56">
        <v>7351</v>
      </c>
      <c r="P22" s="61" t="s">
        <v>36</v>
      </c>
      <c r="Q22" s="361" t="s">
        <v>198</v>
      </c>
    </row>
    <row r="23" spans="1:17" s="75" customFormat="1" ht="11.25">
      <c r="A23" s="76"/>
      <c r="B23" s="63" t="s">
        <v>41</v>
      </c>
      <c r="C23" s="79" t="s">
        <v>35</v>
      </c>
      <c r="D23" s="56">
        <v>1337</v>
      </c>
      <c r="E23" s="56">
        <v>1366</v>
      </c>
      <c r="F23" s="56">
        <v>1408</v>
      </c>
      <c r="G23" s="57">
        <v>1416</v>
      </c>
      <c r="H23" s="56">
        <v>1422</v>
      </c>
      <c r="I23" s="58">
        <v>1413</v>
      </c>
      <c r="J23" s="57">
        <v>1416</v>
      </c>
      <c r="K23" s="56">
        <v>1420</v>
      </c>
      <c r="L23" s="56">
        <v>1428</v>
      </c>
      <c r="M23" s="56">
        <v>1445</v>
      </c>
      <c r="N23" s="56">
        <v>1468.857</v>
      </c>
      <c r="O23" s="56">
        <v>1496</v>
      </c>
      <c r="P23" s="61" t="s">
        <v>36</v>
      </c>
      <c r="Q23" s="361" t="s">
        <v>199</v>
      </c>
    </row>
    <row r="24" spans="1:17" s="75" customFormat="1" ht="11.25">
      <c r="A24" s="46" t="s">
        <v>42</v>
      </c>
      <c r="B24" s="53" t="s">
        <v>43</v>
      </c>
      <c r="C24" s="80" t="s">
        <v>44</v>
      </c>
      <c r="D24" s="48">
        <v>69.2</v>
      </c>
      <c r="E24" s="81">
        <v>69.71960876127278</v>
      </c>
      <c r="F24" s="81">
        <v>71.13288044693131</v>
      </c>
      <c r="G24" s="81">
        <v>71.39544205383595</v>
      </c>
      <c r="H24" s="82">
        <v>71.64590043820012</v>
      </c>
      <c r="I24" s="83">
        <v>72.07098173908904</v>
      </c>
      <c r="J24" s="84">
        <v>72.07060618617278</v>
      </c>
      <c r="K24" s="81">
        <v>72.02975564517817</v>
      </c>
      <c r="L24" s="81">
        <v>72.54655099051685</v>
      </c>
      <c r="M24" s="81">
        <v>72.87902197373177</v>
      </c>
      <c r="N24" s="85">
        <v>73.44841773904334</v>
      </c>
      <c r="O24" s="85">
        <v>73.7</v>
      </c>
      <c r="P24" s="51" t="s">
        <v>45</v>
      </c>
      <c r="Q24" s="52" t="s">
        <v>200</v>
      </c>
    </row>
    <row r="25" spans="1:17" s="75" customFormat="1" ht="11.25">
      <c r="A25" s="46"/>
      <c r="B25" s="53" t="s">
        <v>46</v>
      </c>
      <c r="C25" s="80" t="s">
        <v>44</v>
      </c>
      <c r="D25" s="48">
        <v>76.4</v>
      </c>
      <c r="E25" s="81">
        <v>76.63158645057553</v>
      </c>
      <c r="F25" s="81">
        <v>78.06177143203276</v>
      </c>
      <c r="G25" s="81">
        <v>78.12748944812662</v>
      </c>
      <c r="H25" s="82">
        <v>78.34931669508603</v>
      </c>
      <c r="I25" s="83">
        <v>78.40541506801395</v>
      </c>
      <c r="J25" s="84">
        <v>78.54108207172726</v>
      </c>
      <c r="K25" s="81">
        <v>78.50807815824886</v>
      </c>
      <c r="L25" s="81">
        <v>79.04029477342642</v>
      </c>
      <c r="M25" s="81">
        <v>79.09908973022208</v>
      </c>
      <c r="N25" s="85">
        <v>79.67176620359274</v>
      </c>
      <c r="O25" s="85">
        <v>79.9</v>
      </c>
      <c r="P25" s="51" t="s">
        <v>45</v>
      </c>
      <c r="Q25" s="362" t="s">
        <v>201</v>
      </c>
    </row>
    <row r="26" spans="1:17" s="75" customFormat="1" ht="11.25">
      <c r="A26" s="46" t="s">
        <v>47</v>
      </c>
      <c r="B26" s="46"/>
      <c r="C26" s="80" t="s">
        <v>48</v>
      </c>
      <c r="D26" s="48">
        <v>11.7</v>
      </c>
      <c r="E26" s="48">
        <v>9.3</v>
      </c>
      <c r="F26" s="48">
        <v>8.8</v>
      </c>
      <c r="G26" s="49">
        <v>8.7</v>
      </c>
      <c r="H26" s="48">
        <v>8.8</v>
      </c>
      <c r="I26" s="50">
        <v>8.9</v>
      </c>
      <c r="J26" s="49">
        <v>9.1</v>
      </c>
      <c r="K26" s="48">
        <v>9.2</v>
      </c>
      <c r="L26" s="48">
        <v>9.6</v>
      </c>
      <c r="M26" s="48">
        <v>10</v>
      </c>
      <c r="N26" s="48">
        <v>10.3</v>
      </c>
      <c r="O26" s="48">
        <v>11.1</v>
      </c>
      <c r="P26" s="51" t="s">
        <v>48</v>
      </c>
      <c r="Q26" s="52" t="s">
        <v>49</v>
      </c>
    </row>
    <row r="27" spans="1:17" s="75" customFormat="1" ht="11.25">
      <c r="A27" s="46" t="s">
        <v>50</v>
      </c>
      <c r="B27" s="46"/>
      <c r="C27" s="80" t="s">
        <v>48</v>
      </c>
      <c r="D27" s="48">
        <v>11.4</v>
      </c>
      <c r="E27" s="48">
        <v>11.4</v>
      </c>
      <c r="F27" s="48">
        <v>10.6</v>
      </c>
      <c r="G27" s="49">
        <v>10.7</v>
      </c>
      <c r="H27" s="48">
        <v>10.6</v>
      </c>
      <c r="I27" s="50">
        <v>10.5</v>
      </c>
      <c r="J27" s="49">
        <v>10.6</v>
      </c>
      <c r="K27" s="48">
        <v>10.9</v>
      </c>
      <c r="L27" s="48">
        <v>10.5</v>
      </c>
      <c r="M27" s="48">
        <v>10.5</v>
      </c>
      <c r="N27" s="48">
        <v>10.2</v>
      </c>
      <c r="O27" s="48">
        <v>10.1</v>
      </c>
      <c r="P27" s="51" t="s">
        <v>48</v>
      </c>
      <c r="Q27" s="52" t="s">
        <v>51</v>
      </c>
    </row>
    <row r="28" spans="1:17" s="75" customFormat="1" ht="23.25" customHeight="1">
      <c r="A28" s="426" t="s">
        <v>52</v>
      </c>
      <c r="B28" s="427"/>
      <c r="C28" s="80" t="s">
        <v>48</v>
      </c>
      <c r="D28" s="48">
        <v>0.3</v>
      </c>
      <c r="E28" s="48">
        <v>-2.1</v>
      </c>
      <c r="F28" s="48">
        <v>-1.8</v>
      </c>
      <c r="G28" s="49">
        <v>-2</v>
      </c>
      <c r="H28" s="48">
        <v>-1.8</v>
      </c>
      <c r="I28" s="50">
        <v>-1.7</v>
      </c>
      <c r="J28" s="49">
        <v>-1.5</v>
      </c>
      <c r="K28" s="48">
        <v>-1.7</v>
      </c>
      <c r="L28" s="48">
        <v>-0.9</v>
      </c>
      <c r="M28" s="48">
        <v>-0.6</v>
      </c>
      <c r="N28" s="48">
        <v>0.1</v>
      </c>
      <c r="O28" s="48">
        <v>1</v>
      </c>
      <c r="P28" s="51" t="s">
        <v>48</v>
      </c>
      <c r="Q28" s="86" t="s">
        <v>53</v>
      </c>
    </row>
    <row r="29" spans="1:17" s="75" customFormat="1" ht="11.25">
      <c r="A29" s="46" t="s">
        <v>54</v>
      </c>
      <c r="B29" s="46"/>
      <c r="C29" s="80" t="s">
        <v>48</v>
      </c>
      <c r="D29" s="48">
        <v>6.4</v>
      </c>
      <c r="E29" s="48">
        <v>5.3</v>
      </c>
      <c r="F29" s="48">
        <v>5.3</v>
      </c>
      <c r="G29" s="49">
        <v>5.2</v>
      </c>
      <c r="H29" s="48">
        <v>5.4</v>
      </c>
      <c r="I29" s="50">
        <v>5.1</v>
      </c>
      <c r="J29" s="49">
        <v>5.2</v>
      </c>
      <c r="K29" s="48">
        <v>4.8</v>
      </c>
      <c r="L29" s="48">
        <v>5</v>
      </c>
      <c r="M29" s="48">
        <v>5.1</v>
      </c>
      <c r="N29" s="48">
        <v>5.1</v>
      </c>
      <c r="O29" s="48">
        <v>5.5</v>
      </c>
      <c r="P29" s="51" t="s">
        <v>48</v>
      </c>
      <c r="Q29" s="52" t="s">
        <v>55</v>
      </c>
    </row>
    <row r="30" spans="1:17" s="75" customFormat="1" ht="11.25">
      <c r="A30" s="46" t="s">
        <v>56</v>
      </c>
      <c r="B30" s="46"/>
      <c r="C30" s="80" t="s">
        <v>48</v>
      </c>
      <c r="D30" s="48">
        <v>2.93</v>
      </c>
      <c r="E30" s="48">
        <v>3.01</v>
      </c>
      <c r="F30" s="48">
        <v>3.14</v>
      </c>
      <c r="G30" s="49">
        <v>2.3</v>
      </c>
      <c r="H30" s="48">
        <v>2.89</v>
      </c>
      <c r="I30" s="50">
        <v>3.09</v>
      </c>
      <c r="J30" s="49">
        <v>3.11</v>
      </c>
      <c r="K30" s="48">
        <v>3.22</v>
      </c>
      <c r="L30" s="48">
        <v>3.24</v>
      </c>
      <c r="M30" s="48">
        <v>3.06</v>
      </c>
      <c r="N30" s="48">
        <v>3.06</v>
      </c>
      <c r="O30" s="48">
        <v>3</v>
      </c>
      <c r="P30" s="51" t="s">
        <v>48</v>
      </c>
      <c r="Q30" s="52" t="s">
        <v>57</v>
      </c>
    </row>
    <row r="31" spans="1:17" s="93" customFormat="1" ht="19.5" customHeight="1">
      <c r="A31" s="431" t="s">
        <v>92</v>
      </c>
      <c r="B31" s="462"/>
      <c r="C31" s="87"/>
      <c r="D31" s="88"/>
      <c r="E31" s="88"/>
      <c r="F31" s="89"/>
      <c r="G31" s="88"/>
      <c r="H31" s="88"/>
      <c r="I31" s="89"/>
      <c r="J31" s="90"/>
      <c r="K31" s="88"/>
      <c r="L31" s="88"/>
      <c r="M31" s="88"/>
      <c r="N31" s="88"/>
      <c r="O31" s="90"/>
      <c r="P31" s="91"/>
      <c r="Q31" s="92" t="s">
        <v>93</v>
      </c>
    </row>
    <row r="32" spans="1:17" s="75" customFormat="1" ht="23.25" customHeight="1">
      <c r="A32" s="456" t="s">
        <v>94</v>
      </c>
      <c r="B32" s="456"/>
      <c r="C32" s="94" t="s">
        <v>58</v>
      </c>
      <c r="D32" s="95">
        <v>1020.3</v>
      </c>
      <c r="E32" s="95">
        <v>1466.5</v>
      </c>
      <c r="F32" s="95">
        <v>1996.5</v>
      </c>
      <c r="G32" s="95">
        <v>2080.8</v>
      </c>
      <c r="H32" s="96">
        <v>2189.2</v>
      </c>
      <c r="I32" s="97">
        <v>2352.2</v>
      </c>
      <c r="J32" s="98">
        <v>2464.4</v>
      </c>
      <c r="K32" s="99">
        <v>2577.1</v>
      </c>
      <c r="L32" s="99">
        <v>2814.8</v>
      </c>
      <c r="M32" s="99">
        <v>2983.9</v>
      </c>
      <c r="N32" s="100">
        <v>3215.6</v>
      </c>
      <c r="O32" s="101">
        <v>3551.4</v>
      </c>
      <c r="P32" s="102" t="s">
        <v>59</v>
      </c>
      <c r="Q32" s="32" t="s">
        <v>95</v>
      </c>
    </row>
    <row r="33" spans="1:17" s="75" customFormat="1" ht="11.25">
      <c r="A33" s="68" t="s">
        <v>60</v>
      </c>
      <c r="B33" s="68"/>
      <c r="C33" s="103" t="s">
        <v>61</v>
      </c>
      <c r="D33" s="95">
        <v>100.1</v>
      </c>
      <c r="E33" s="95">
        <v>105.9</v>
      </c>
      <c r="F33" s="95">
        <v>99.2</v>
      </c>
      <c r="G33" s="95">
        <v>101.3</v>
      </c>
      <c r="H33" s="96">
        <v>103.6</v>
      </c>
      <c r="I33" s="97">
        <v>102.5</v>
      </c>
      <c r="J33" s="99">
        <v>101.9</v>
      </c>
      <c r="K33" s="99">
        <v>103.6</v>
      </c>
      <c r="L33" s="99">
        <v>104.5</v>
      </c>
      <c r="M33" s="99">
        <v>106.3</v>
      </c>
      <c r="N33" s="100">
        <v>106.8</v>
      </c>
      <c r="O33" s="101">
        <v>106.6</v>
      </c>
      <c r="P33" s="31" t="s">
        <v>62</v>
      </c>
      <c r="Q33" s="212" t="s">
        <v>63</v>
      </c>
    </row>
    <row r="34" spans="1:17" s="75" customFormat="1" ht="23.25" customHeight="1">
      <c r="A34" s="456" t="s">
        <v>64</v>
      </c>
      <c r="B34" s="457"/>
      <c r="C34" s="103" t="s">
        <v>96</v>
      </c>
      <c r="D34" s="104" t="s">
        <v>65</v>
      </c>
      <c r="E34" s="105">
        <v>10774</v>
      </c>
      <c r="F34" s="105">
        <v>11961.444921478951</v>
      </c>
      <c r="G34" s="105">
        <v>12384.701774012708</v>
      </c>
      <c r="H34" s="106">
        <v>13036.379064509485</v>
      </c>
      <c r="I34" s="107">
        <v>13890.713849248536</v>
      </c>
      <c r="J34" s="108">
        <v>14418.879266476313</v>
      </c>
      <c r="K34" s="108">
        <v>15214.680872324765</v>
      </c>
      <c r="L34" s="108">
        <v>16257.332915081755</v>
      </c>
      <c r="M34" s="108">
        <v>17132.808220974344</v>
      </c>
      <c r="N34" s="109">
        <v>18412.351631862046</v>
      </c>
      <c r="O34" s="110">
        <v>20285.70055375302</v>
      </c>
      <c r="P34" s="31" t="s">
        <v>97</v>
      </c>
      <c r="Q34" s="32" t="s">
        <v>66</v>
      </c>
    </row>
    <row r="35" spans="1:17" s="75" customFormat="1" ht="22.5" customHeight="1">
      <c r="A35" s="456" t="s">
        <v>67</v>
      </c>
      <c r="B35" s="457"/>
      <c r="C35" s="94" t="s">
        <v>68</v>
      </c>
      <c r="D35" s="95">
        <v>509.5</v>
      </c>
      <c r="E35" s="95">
        <v>736</v>
      </c>
      <c r="F35" s="95">
        <v>1037.2</v>
      </c>
      <c r="G35" s="95">
        <v>1086.8</v>
      </c>
      <c r="H35" s="96">
        <v>1134.7</v>
      </c>
      <c r="I35" s="97">
        <v>1206.9</v>
      </c>
      <c r="J35" s="99">
        <v>1248.1</v>
      </c>
      <c r="K35" s="99">
        <v>1317.4</v>
      </c>
      <c r="L35" s="99">
        <v>1399.2</v>
      </c>
      <c r="M35" s="99">
        <v>1442.7</v>
      </c>
      <c r="N35" s="100">
        <v>1543</v>
      </c>
      <c r="O35" s="101">
        <v>1680.3</v>
      </c>
      <c r="P35" s="102" t="s">
        <v>59</v>
      </c>
      <c r="Q35" s="32" t="s">
        <v>69</v>
      </c>
    </row>
    <row r="36" spans="1:17" s="75" customFormat="1" ht="11.25">
      <c r="A36" s="68" t="s">
        <v>60</v>
      </c>
      <c r="B36" s="68"/>
      <c r="C36" s="103" t="s">
        <v>61</v>
      </c>
      <c r="D36" s="95">
        <v>101.2</v>
      </c>
      <c r="E36" s="111" t="s">
        <v>65</v>
      </c>
      <c r="F36" s="95">
        <v>99.2</v>
      </c>
      <c r="G36" s="95">
        <v>102.8</v>
      </c>
      <c r="H36" s="96">
        <v>101.3</v>
      </c>
      <c r="I36" s="97">
        <v>102.3</v>
      </c>
      <c r="J36" s="99">
        <v>102.2</v>
      </c>
      <c r="K36" s="99">
        <v>106</v>
      </c>
      <c r="L36" s="99">
        <v>102.9</v>
      </c>
      <c r="M36" s="99">
        <v>102.5</v>
      </c>
      <c r="N36" s="100">
        <v>105.4</v>
      </c>
      <c r="O36" s="101">
        <v>108.9</v>
      </c>
      <c r="P36" s="31" t="s">
        <v>62</v>
      </c>
      <c r="Q36" s="212" t="s">
        <v>63</v>
      </c>
    </row>
    <row r="37" spans="1:17" s="26" customFormat="1" ht="18.75" customHeight="1">
      <c r="A37" s="64" t="s">
        <v>70</v>
      </c>
      <c r="B37" s="18"/>
      <c r="C37" s="112"/>
      <c r="D37" s="113"/>
      <c r="E37" s="113"/>
      <c r="F37" s="114"/>
      <c r="G37" s="113"/>
      <c r="H37" s="113"/>
      <c r="I37" s="114"/>
      <c r="J37" s="115"/>
      <c r="K37" s="113"/>
      <c r="L37" s="113"/>
      <c r="M37" s="113"/>
      <c r="N37" s="115"/>
      <c r="O37" s="115"/>
      <c r="P37" s="24"/>
      <c r="Q37" s="66" t="s">
        <v>71</v>
      </c>
    </row>
    <row r="38" spans="1:17" s="45" customFormat="1" ht="14.25" customHeight="1">
      <c r="A38" s="46" t="s">
        <v>98</v>
      </c>
      <c r="B38" s="46"/>
      <c r="C38" s="80" t="s">
        <v>18</v>
      </c>
      <c r="D38" s="38">
        <v>20.8</v>
      </c>
      <c r="E38" s="39">
        <v>9.1</v>
      </c>
      <c r="F38" s="40">
        <v>10.7</v>
      </c>
      <c r="G38" s="116">
        <v>2.1</v>
      </c>
      <c r="H38" s="117">
        <v>3.9</v>
      </c>
      <c r="I38" s="118">
        <v>4.7</v>
      </c>
      <c r="J38" s="40">
        <v>1.8</v>
      </c>
      <c r="K38" s="41">
        <v>0.1</v>
      </c>
      <c r="L38" s="41">
        <v>2.8</v>
      </c>
      <c r="M38" s="116">
        <v>1.9</v>
      </c>
      <c r="N38" s="119">
        <v>2.5</v>
      </c>
      <c r="O38" s="269">
        <v>2.8</v>
      </c>
      <c r="P38" s="51" t="s">
        <v>18</v>
      </c>
      <c r="Q38" s="52" t="s">
        <v>99</v>
      </c>
    </row>
    <row r="39" spans="1:17" s="45" customFormat="1" ht="24" customHeight="1">
      <c r="A39" s="455" t="s">
        <v>100</v>
      </c>
      <c r="B39" s="456"/>
      <c r="C39" s="80"/>
      <c r="D39" s="48"/>
      <c r="E39" s="48"/>
      <c r="F39" s="50"/>
      <c r="G39" s="48"/>
      <c r="H39" s="48"/>
      <c r="I39" s="50"/>
      <c r="J39" s="49"/>
      <c r="K39" s="48"/>
      <c r="L39" s="48"/>
      <c r="M39" s="48"/>
      <c r="N39" s="49"/>
      <c r="O39" s="49"/>
      <c r="P39" s="51"/>
      <c r="Q39" s="86" t="s">
        <v>101</v>
      </c>
    </row>
    <row r="40" spans="1:17" s="45" customFormat="1" ht="11.25">
      <c r="A40" s="363" t="s">
        <v>72</v>
      </c>
      <c r="B40" s="46"/>
      <c r="C40" s="80" t="s">
        <v>18</v>
      </c>
      <c r="D40" s="38">
        <v>205.7</v>
      </c>
      <c r="E40" s="39">
        <v>247.5</v>
      </c>
      <c r="F40" s="39">
        <v>321.3</v>
      </c>
      <c r="G40" s="40">
        <v>328</v>
      </c>
      <c r="H40" s="41">
        <v>340.1</v>
      </c>
      <c r="I40" s="41">
        <v>355.1</v>
      </c>
      <c r="J40" s="40">
        <v>360.8</v>
      </c>
      <c r="K40" s="41">
        <v>360.8</v>
      </c>
      <c r="L40" s="41">
        <v>370.5</v>
      </c>
      <c r="M40" s="41">
        <v>376.8</v>
      </c>
      <c r="N40" s="116">
        <v>385.8</v>
      </c>
      <c r="O40" s="269">
        <v>396.6</v>
      </c>
      <c r="P40" s="51" t="s">
        <v>18</v>
      </c>
      <c r="Q40" s="360" t="s">
        <v>73</v>
      </c>
    </row>
    <row r="41" spans="1:17" s="45" customFormat="1" ht="11.25">
      <c r="A41" s="363" t="s">
        <v>74</v>
      </c>
      <c r="B41" s="46"/>
      <c r="C41" s="80" t="s">
        <v>18</v>
      </c>
      <c r="D41" s="38">
        <v>205.3</v>
      </c>
      <c r="E41" s="39">
        <v>251.6</v>
      </c>
      <c r="F41" s="39">
        <v>343.5</v>
      </c>
      <c r="G41" s="40">
        <v>351.7</v>
      </c>
      <c r="H41" s="41">
        <v>368.2</v>
      </c>
      <c r="I41" s="41">
        <v>390.7</v>
      </c>
      <c r="J41" s="40">
        <v>400.1</v>
      </c>
      <c r="K41" s="41">
        <v>401.7</v>
      </c>
      <c r="L41" s="41">
        <v>414.6</v>
      </c>
      <c r="M41" s="41">
        <v>424.6</v>
      </c>
      <c r="N41" s="116">
        <v>439.9</v>
      </c>
      <c r="O41" s="269">
        <v>456.2</v>
      </c>
      <c r="P41" s="51" t="s">
        <v>18</v>
      </c>
      <c r="Q41" s="360" t="s">
        <v>75</v>
      </c>
    </row>
    <row r="42" spans="1:17" s="45" customFormat="1" ht="11.25">
      <c r="A42" s="458" t="s">
        <v>102</v>
      </c>
      <c r="B42" s="459"/>
      <c r="C42" s="80"/>
      <c r="D42" s="48"/>
      <c r="E42" s="48"/>
      <c r="F42" s="50"/>
      <c r="G42" s="48"/>
      <c r="H42" s="48"/>
      <c r="I42" s="50"/>
      <c r="J42" s="49"/>
      <c r="K42" s="48"/>
      <c r="L42" s="48"/>
      <c r="M42" s="48"/>
      <c r="N42" s="49"/>
      <c r="O42" s="49"/>
      <c r="P42" s="51"/>
      <c r="Q42" s="52" t="s">
        <v>103</v>
      </c>
    </row>
    <row r="43" spans="1:17" s="45" customFormat="1" ht="11.25">
      <c r="A43" s="453" t="s">
        <v>76</v>
      </c>
      <c r="B43" s="454"/>
      <c r="C43" s="80" t="s">
        <v>18</v>
      </c>
      <c r="D43" s="38">
        <v>114.1</v>
      </c>
      <c r="E43" s="39">
        <v>129.1</v>
      </c>
      <c r="F43" s="39">
        <v>147.4</v>
      </c>
      <c r="G43" s="40">
        <v>130.1</v>
      </c>
      <c r="H43" s="41">
        <v>142.1</v>
      </c>
      <c r="I43" s="41">
        <v>154</v>
      </c>
      <c r="J43" s="40">
        <v>139.4</v>
      </c>
      <c r="K43" s="41">
        <v>135.4</v>
      </c>
      <c r="L43" s="41">
        <v>146.3</v>
      </c>
      <c r="M43" s="116">
        <v>132.5</v>
      </c>
      <c r="N43" s="116">
        <v>134</v>
      </c>
      <c r="O43" s="40">
        <v>156.5</v>
      </c>
      <c r="P43" s="51" t="s">
        <v>18</v>
      </c>
      <c r="Q43" s="360" t="s">
        <v>77</v>
      </c>
    </row>
    <row r="44" spans="1:17" s="45" customFormat="1" ht="11.25">
      <c r="A44" s="363" t="s">
        <v>78</v>
      </c>
      <c r="B44" s="363"/>
      <c r="C44" s="80" t="s">
        <v>18</v>
      </c>
      <c r="D44" s="38">
        <v>204.7</v>
      </c>
      <c r="E44" s="39">
        <v>231.9</v>
      </c>
      <c r="F44" s="39">
        <v>267.3</v>
      </c>
      <c r="G44" s="40">
        <v>269.9</v>
      </c>
      <c r="H44" s="41">
        <v>283.1</v>
      </c>
      <c r="I44" s="41">
        <v>291.2</v>
      </c>
      <c r="J44" s="40">
        <v>289.9</v>
      </c>
      <c r="K44" s="41">
        <v>288.8</v>
      </c>
      <c r="L44" s="41">
        <v>305.1</v>
      </c>
      <c r="M44" s="41">
        <v>314.3</v>
      </c>
      <c r="N44" s="116">
        <v>319.3</v>
      </c>
      <c r="O44" s="40">
        <v>332.4</v>
      </c>
      <c r="P44" s="51" t="s">
        <v>18</v>
      </c>
      <c r="Q44" s="360" t="s">
        <v>79</v>
      </c>
    </row>
    <row r="45" spans="1:17" s="45" customFormat="1" ht="11.25">
      <c r="A45" s="363" t="s">
        <v>80</v>
      </c>
      <c r="B45" s="363"/>
      <c r="C45" s="80" t="s">
        <v>18</v>
      </c>
      <c r="D45" s="38">
        <v>167.4</v>
      </c>
      <c r="E45" s="39">
        <v>210.9</v>
      </c>
      <c r="F45" s="39">
        <v>285.6</v>
      </c>
      <c r="G45" s="40">
        <v>299.4</v>
      </c>
      <c r="H45" s="41">
        <v>311.6</v>
      </c>
      <c r="I45" s="41">
        <v>324.1</v>
      </c>
      <c r="J45" s="40">
        <v>332.9</v>
      </c>
      <c r="K45" s="41">
        <v>340.2</v>
      </c>
      <c r="L45" s="41">
        <v>352.8</v>
      </c>
      <c r="M45" s="41">
        <v>363.4</v>
      </c>
      <c r="N45" s="116">
        <v>373.9</v>
      </c>
      <c r="O45" s="40">
        <v>388.5</v>
      </c>
      <c r="P45" s="51" t="s">
        <v>18</v>
      </c>
      <c r="Q45" s="360" t="s">
        <v>81</v>
      </c>
    </row>
    <row r="46" spans="1:17" ht="12">
      <c r="A46" s="364"/>
      <c r="B46" s="364"/>
      <c r="C46" s="365"/>
      <c r="D46" s="126"/>
      <c r="H46" s="126"/>
      <c r="I46" s="126"/>
      <c r="J46" s="126"/>
      <c r="K46" s="126"/>
      <c r="L46" s="126"/>
      <c r="M46" s="126"/>
      <c r="N46" s="126"/>
      <c r="O46" s="126"/>
      <c r="P46" s="366"/>
      <c r="Q46" s="367"/>
    </row>
    <row r="47" spans="1:17" s="120" customFormat="1" ht="12.75" customHeight="1">
      <c r="A47" s="438" t="s">
        <v>82</v>
      </c>
      <c r="B47" s="438"/>
      <c r="C47" s="438"/>
      <c r="D47" s="438"/>
      <c r="E47" s="438"/>
      <c r="F47" s="438"/>
      <c r="G47" s="438"/>
      <c r="H47" s="438"/>
      <c r="I47" s="438"/>
      <c r="J47" s="420" t="s">
        <v>104</v>
      </c>
      <c r="K47" s="420"/>
      <c r="L47" s="420"/>
      <c r="M47" s="420"/>
      <c r="N47" s="420"/>
      <c r="O47" s="420"/>
      <c r="P47" s="420"/>
      <c r="Q47" s="420"/>
    </row>
    <row r="48" spans="1:17" s="120" customFormat="1" ht="12.75" customHeight="1">
      <c r="A48" s="421" t="s">
        <v>83</v>
      </c>
      <c r="B48" s="421"/>
      <c r="C48" s="421"/>
      <c r="D48" s="421"/>
      <c r="E48" s="421"/>
      <c r="F48" s="421"/>
      <c r="G48" s="421"/>
      <c r="H48" s="421"/>
      <c r="I48" s="421"/>
      <c r="J48" s="440" t="s">
        <v>105</v>
      </c>
      <c r="K48" s="440"/>
      <c r="L48" s="440"/>
      <c r="M48" s="440"/>
      <c r="N48" s="440"/>
      <c r="O48" s="440"/>
      <c r="P48" s="440"/>
      <c r="Q48" s="440"/>
    </row>
    <row r="49" spans="1:17" s="120" customFormat="1" ht="24" customHeight="1">
      <c r="A49" s="438" t="s">
        <v>106</v>
      </c>
      <c r="B49" s="438"/>
      <c r="C49" s="438"/>
      <c r="D49" s="438"/>
      <c r="E49" s="438"/>
      <c r="F49" s="438"/>
      <c r="G49" s="438"/>
      <c r="H49" s="438"/>
      <c r="I49" s="438"/>
      <c r="J49" s="440" t="s">
        <v>107</v>
      </c>
      <c r="K49" s="440"/>
      <c r="L49" s="440"/>
      <c r="M49" s="440"/>
      <c r="N49" s="440"/>
      <c r="O49" s="440"/>
      <c r="P49" s="440"/>
      <c r="Q49" s="440"/>
    </row>
    <row r="50" spans="1:17" s="122" customFormat="1" ht="12.75" customHeight="1">
      <c r="A50" s="438" t="s">
        <v>84</v>
      </c>
      <c r="B50" s="438"/>
      <c r="C50" s="438"/>
      <c r="D50" s="438"/>
      <c r="E50" s="438"/>
      <c r="F50" s="438"/>
      <c r="G50" s="438"/>
      <c r="H50" s="438"/>
      <c r="I50" s="438"/>
      <c r="J50" s="440" t="s">
        <v>108</v>
      </c>
      <c r="K50" s="440"/>
      <c r="L50" s="440"/>
      <c r="M50" s="440"/>
      <c r="N50" s="440"/>
      <c r="O50" s="440"/>
      <c r="P50" s="440"/>
      <c r="Q50" s="440"/>
    </row>
    <row r="51" spans="1:17" s="122" customFormat="1" ht="11.25">
      <c r="A51" s="418" t="s">
        <v>85</v>
      </c>
      <c r="B51" s="418"/>
      <c r="C51" s="418"/>
      <c r="D51" s="418"/>
      <c r="E51" s="418"/>
      <c r="F51" s="418"/>
      <c r="G51" s="418"/>
      <c r="H51" s="418"/>
      <c r="I51" s="418"/>
      <c r="J51" s="430" t="s">
        <v>109</v>
      </c>
      <c r="K51" s="430"/>
      <c r="L51" s="430"/>
      <c r="M51" s="430"/>
      <c r="N51" s="430"/>
      <c r="O51" s="430"/>
      <c r="P51" s="430"/>
      <c r="Q51" s="430"/>
    </row>
    <row r="52" spans="1:17" s="122" customFormat="1" ht="11.25">
      <c r="A52" s="368"/>
      <c r="B52" s="368"/>
      <c r="C52" s="368"/>
      <c r="D52" s="368"/>
      <c r="E52" s="368"/>
      <c r="F52" s="368"/>
      <c r="G52" s="368"/>
      <c r="H52" s="368"/>
      <c r="I52" s="368"/>
      <c r="J52" s="260"/>
      <c r="K52" s="260"/>
      <c r="L52" s="260"/>
      <c r="M52" s="260"/>
      <c r="N52" s="260"/>
      <c r="O52" s="260"/>
      <c r="P52" s="260"/>
      <c r="Q52" s="260"/>
    </row>
    <row r="53" spans="1:17" s="122" customFormat="1" ht="11.25">
      <c r="A53" s="368"/>
      <c r="B53" s="368"/>
      <c r="C53" s="368"/>
      <c r="D53" s="368"/>
      <c r="E53" s="368"/>
      <c r="F53" s="368"/>
      <c r="G53" s="368"/>
      <c r="H53" s="368"/>
      <c r="I53" s="368"/>
      <c r="J53" s="260"/>
      <c r="K53" s="260"/>
      <c r="L53" s="260"/>
      <c r="M53" s="260"/>
      <c r="N53" s="260"/>
      <c r="O53" s="260"/>
      <c r="P53" s="260"/>
      <c r="Q53" s="260"/>
    </row>
    <row r="54" spans="1:17" s="122" customFormat="1" ht="11.25">
      <c r="A54" s="368"/>
      <c r="B54" s="368"/>
      <c r="C54" s="368"/>
      <c r="D54" s="368"/>
      <c r="E54" s="368"/>
      <c r="F54" s="368"/>
      <c r="G54" s="368"/>
      <c r="H54" s="368"/>
      <c r="I54" s="368"/>
      <c r="J54" s="260"/>
      <c r="K54" s="260"/>
      <c r="L54" s="260"/>
      <c r="M54" s="260"/>
      <c r="N54" s="260"/>
      <c r="O54" s="260"/>
      <c r="P54" s="260"/>
      <c r="Q54" s="260"/>
    </row>
    <row r="55" spans="1:17" s="122" customFormat="1" ht="11.25">
      <c r="A55" s="368"/>
      <c r="B55" s="368"/>
      <c r="C55" s="368"/>
      <c r="D55" s="368"/>
      <c r="E55" s="368"/>
      <c r="F55" s="368"/>
      <c r="G55" s="368"/>
      <c r="H55" s="368"/>
      <c r="I55" s="368"/>
      <c r="J55" s="260"/>
      <c r="K55" s="260"/>
      <c r="L55" s="260"/>
      <c r="M55" s="260"/>
      <c r="N55" s="260"/>
      <c r="O55" s="260"/>
      <c r="P55" s="260"/>
      <c r="Q55" s="260"/>
    </row>
    <row r="56" spans="1:17" s="122" customFormat="1" ht="11.25">
      <c r="A56" s="368"/>
      <c r="B56" s="368"/>
      <c r="C56" s="368"/>
      <c r="D56" s="368"/>
      <c r="E56" s="368"/>
      <c r="F56" s="368"/>
      <c r="G56" s="368"/>
      <c r="H56" s="368"/>
      <c r="I56" s="368"/>
      <c r="J56" s="260"/>
      <c r="K56" s="260"/>
      <c r="L56" s="260"/>
      <c r="M56" s="260"/>
      <c r="N56" s="260"/>
      <c r="O56" s="260"/>
      <c r="P56" s="260"/>
      <c r="Q56" s="260"/>
    </row>
    <row r="57" spans="1:17" s="122" customFormat="1" ht="11.25">
      <c r="A57" s="368"/>
      <c r="B57" s="368"/>
      <c r="C57" s="368"/>
      <c r="D57" s="368"/>
      <c r="E57" s="368"/>
      <c r="F57" s="368"/>
      <c r="G57" s="368"/>
      <c r="H57" s="368"/>
      <c r="I57" s="368"/>
      <c r="J57" s="260"/>
      <c r="K57" s="260"/>
      <c r="L57" s="260"/>
      <c r="M57" s="260"/>
      <c r="N57" s="260"/>
      <c r="O57" s="260"/>
      <c r="P57" s="260"/>
      <c r="Q57" s="260"/>
    </row>
    <row r="58" spans="1:17" s="122" customFormat="1" ht="11.25">
      <c r="A58" s="368"/>
      <c r="B58" s="368"/>
      <c r="C58" s="368"/>
      <c r="D58" s="368"/>
      <c r="E58" s="368"/>
      <c r="F58" s="368"/>
      <c r="G58" s="368"/>
      <c r="H58" s="368"/>
      <c r="I58" s="368"/>
      <c r="J58" s="260"/>
      <c r="K58" s="260"/>
      <c r="L58" s="260"/>
      <c r="M58" s="260"/>
      <c r="N58" s="260"/>
      <c r="O58" s="260"/>
      <c r="P58" s="260"/>
      <c r="Q58" s="260"/>
    </row>
    <row r="59" spans="1:17" s="124" customFormat="1" ht="12.75">
      <c r="A59" s="2" t="s">
        <v>0</v>
      </c>
      <c r="B59" s="2"/>
      <c r="C59" s="369"/>
      <c r="D59" s="2"/>
      <c r="E59" s="2"/>
      <c r="F59" s="3"/>
      <c r="G59" s="3"/>
      <c r="H59" s="2"/>
      <c r="I59" s="2"/>
      <c r="J59" s="2"/>
      <c r="K59" s="2"/>
      <c r="L59" s="2"/>
      <c r="M59" s="2"/>
      <c r="N59" s="2"/>
      <c r="O59" s="2"/>
      <c r="P59" s="358"/>
      <c r="Q59" s="356" t="s">
        <v>1</v>
      </c>
    </row>
    <row r="60" spans="1:17" s="124" customFormat="1" ht="15.75">
      <c r="A60" s="130"/>
      <c r="B60" s="130"/>
      <c r="C60" s="37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371"/>
      <c r="Q60" s="372"/>
    </row>
    <row r="61" spans="1:17" s="124" customFormat="1" ht="12" thickBot="1">
      <c r="A61" s="6" t="s">
        <v>110</v>
      </c>
      <c r="B61" s="6"/>
      <c r="C61" s="13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  <c r="Q61" s="132" t="s">
        <v>111</v>
      </c>
    </row>
    <row r="62" spans="1:17" s="124" customFormat="1" ht="23.25" thickBot="1">
      <c r="A62" s="460" t="s">
        <v>2</v>
      </c>
      <c r="B62" s="461"/>
      <c r="C62" s="133" t="s">
        <v>3</v>
      </c>
      <c r="D62" s="13">
        <v>1993</v>
      </c>
      <c r="E62" s="13">
        <v>1995</v>
      </c>
      <c r="F62" s="11">
        <v>1998</v>
      </c>
      <c r="G62" s="13">
        <v>1999</v>
      </c>
      <c r="H62" s="14">
        <v>2000</v>
      </c>
      <c r="I62" s="14">
        <v>2001</v>
      </c>
      <c r="J62" s="11">
        <v>2002</v>
      </c>
      <c r="K62" s="13">
        <v>2003</v>
      </c>
      <c r="L62" s="13">
        <v>2004</v>
      </c>
      <c r="M62" s="13">
        <v>2005</v>
      </c>
      <c r="N62" s="14">
        <v>2006</v>
      </c>
      <c r="O62" s="13">
        <v>2007</v>
      </c>
      <c r="P62" s="134" t="s">
        <v>4</v>
      </c>
      <c r="Q62" s="16" t="s">
        <v>5</v>
      </c>
    </row>
    <row r="63" spans="1:17" s="124" customFormat="1" ht="12.75">
      <c r="A63" s="481" t="s">
        <v>112</v>
      </c>
      <c r="B63" s="482"/>
      <c r="C63" s="137"/>
      <c r="D63" s="138"/>
      <c r="E63" s="138"/>
      <c r="F63" s="138"/>
      <c r="G63" s="138"/>
      <c r="H63" s="136"/>
      <c r="I63" s="136"/>
      <c r="J63" s="139"/>
      <c r="K63" s="138"/>
      <c r="L63" s="138"/>
      <c r="M63" s="138"/>
      <c r="N63" s="136"/>
      <c r="O63" s="138"/>
      <c r="P63" s="140"/>
      <c r="Q63" s="141" t="s">
        <v>113</v>
      </c>
    </row>
    <row r="64" spans="1:17" ht="21" customHeight="1">
      <c r="A64" s="463" t="s">
        <v>114</v>
      </c>
      <c r="B64" s="464"/>
      <c r="C64" s="142" t="s">
        <v>35</v>
      </c>
      <c r="D64" s="43" t="s">
        <v>12</v>
      </c>
      <c r="E64" s="41">
        <v>4524.6</v>
      </c>
      <c r="F64" s="116">
        <v>4250</v>
      </c>
      <c r="G64" s="117">
        <v>4098.6</v>
      </c>
      <c r="H64" s="118">
        <v>4058.6</v>
      </c>
      <c r="I64" s="118">
        <v>4080.2</v>
      </c>
      <c r="J64" s="39">
        <v>4049.5</v>
      </c>
      <c r="K64" s="38">
        <v>4020.9</v>
      </c>
      <c r="L64" s="38">
        <v>4005.5</v>
      </c>
      <c r="M64" s="95">
        <v>4049.4</v>
      </c>
      <c r="N64" s="96">
        <v>4096.8</v>
      </c>
      <c r="O64" s="43" t="s">
        <v>12</v>
      </c>
      <c r="P64" s="143" t="s">
        <v>36</v>
      </c>
      <c r="Q64" s="144" t="s">
        <v>115</v>
      </c>
    </row>
    <row r="65" spans="1:17" ht="21.75" customHeight="1">
      <c r="A65" s="221" t="s">
        <v>116</v>
      </c>
      <c r="B65" s="146" t="s">
        <v>117</v>
      </c>
      <c r="C65" s="142" t="s">
        <v>35</v>
      </c>
      <c r="D65" s="43" t="s">
        <v>12</v>
      </c>
      <c r="E65" s="96">
        <v>265.3</v>
      </c>
      <c r="F65" s="147">
        <v>215.4</v>
      </c>
      <c r="G65" s="148">
        <v>198.4</v>
      </c>
      <c r="H65" s="149">
        <v>180.7</v>
      </c>
      <c r="I65" s="149">
        <v>172.3</v>
      </c>
      <c r="J65" s="100">
        <v>169.3</v>
      </c>
      <c r="K65" s="42">
        <v>160.9</v>
      </c>
      <c r="L65" s="42">
        <v>149.2</v>
      </c>
      <c r="M65" s="95">
        <v>144.5</v>
      </c>
      <c r="N65" s="96">
        <v>139.1</v>
      </c>
      <c r="O65" s="43" t="s">
        <v>12</v>
      </c>
      <c r="P65" s="150" t="s">
        <v>36</v>
      </c>
      <c r="Q65" s="33" t="s">
        <v>118</v>
      </c>
    </row>
    <row r="66" spans="1:17" s="128" customFormat="1" ht="9.75" customHeight="1">
      <c r="A66" s="34"/>
      <c r="B66" s="151" t="s">
        <v>119</v>
      </c>
      <c r="C66" s="142" t="s">
        <v>35</v>
      </c>
      <c r="D66" s="43" t="s">
        <v>12</v>
      </c>
      <c r="E66" s="41">
        <v>1540.8</v>
      </c>
      <c r="F66" s="116">
        <v>1460.4</v>
      </c>
      <c r="G66" s="117">
        <v>1394.7</v>
      </c>
      <c r="H66" s="118">
        <v>1374.5</v>
      </c>
      <c r="I66" s="118">
        <v>1392.1</v>
      </c>
      <c r="J66" s="39">
        <v>1352.7</v>
      </c>
      <c r="K66" s="38">
        <v>1310.8</v>
      </c>
      <c r="L66" s="38">
        <v>1313.6</v>
      </c>
      <c r="M66" s="95">
        <v>1311.7</v>
      </c>
      <c r="N66" s="96">
        <v>1325.8</v>
      </c>
      <c r="O66" s="43" t="s">
        <v>12</v>
      </c>
      <c r="P66" s="150" t="s">
        <v>36</v>
      </c>
      <c r="Q66" s="33" t="s">
        <v>120</v>
      </c>
    </row>
    <row r="67" spans="1:17" ht="12" customHeight="1">
      <c r="A67" s="34"/>
      <c r="B67" s="151" t="s">
        <v>121</v>
      </c>
      <c r="C67" s="142" t="s">
        <v>35</v>
      </c>
      <c r="D67" s="43" t="s">
        <v>12</v>
      </c>
      <c r="E67" s="41">
        <v>379.1</v>
      </c>
      <c r="F67" s="116">
        <v>333.7</v>
      </c>
      <c r="G67" s="117">
        <v>297.6</v>
      </c>
      <c r="H67" s="118">
        <v>283.3</v>
      </c>
      <c r="I67" s="118">
        <v>268.5</v>
      </c>
      <c r="J67" s="39">
        <v>257.9</v>
      </c>
      <c r="K67" s="38">
        <v>253.6</v>
      </c>
      <c r="L67" s="38">
        <v>255.7</v>
      </c>
      <c r="M67" s="95">
        <v>261.9</v>
      </c>
      <c r="N67" s="96">
        <v>262.4</v>
      </c>
      <c r="O67" s="43" t="s">
        <v>12</v>
      </c>
      <c r="P67" s="150" t="s">
        <v>36</v>
      </c>
      <c r="Q67" s="33" t="s">
        <v>122</v>
      </c>
    </row>
    <row r="68" spans="1:17" ht="14.25" customHeight="1">
      <c r="A68" s="465" t="s">
        <v>123</v>
      </c>
      <c r="B68" s="464"/>
      <c r="C68" s="142" t="s">
        <v>18</v>
      </c>
      <c r="D68" s="152">
        <v>3.52</v>
      </c>
      <c r="E68" s="153">
        <v>2.93</v>
      </c>
      <c r="F68" s="154">
        <v>7.48</v>
      </c>
      <c r="G68" s="155">
        <v>9.37</v>
      </c>
      <c r="H68" s="156">
        <v>8.78</v>
      </c>
      <c r="I68" s="156">
        <v>8.9</v>
      </c>
      <c r="J68" s="157">
        <v>9.81</v>
      </c>
      <c r="K68" s="154">
        <v>10.31</v>
      </c>
      <c r="L68" s="158">
        <v>9.47</v>
      </c>
      <c r="M68" s="159">
        <v>8.88</v>
      </c>
      <c r="N68" s="160">
        <v>7.67</v>
      </c>
      <c r="O68" s="161">
        <v>5.98</v>
      </c>
      <c r="P68" s="162" t="s">
        <v>18</v>
      </c>
      <c r="Q68" s="144" t="s">
        <v>124</v>
      </c>
    </row>
    <row r="69" spans="1:17" ht="14.25" customHeight="1">
      <c r="A69" s="463" t="s">
        <v>125</v>
      </c>
      <c r="B69" s="466"/>
      <c r="C69" s="142" t="s">
        <v>27</v>
      </c>
      <c r="D69" s="163">
        <v>185216</v>
      </c>
      <c r="E69" s="164">
        <v>153041</v>
      </c>
      <c r="F69" s="165">
        <v>386918</v>
      </c>
      <c r="G69" s="166">
        <v>487623</v>
      </c>
      <c r="H69" s="167">
        <v>457369</v>
      </c>
      <c r="I69" s="167">
        <v>461923</v>
      </c>
      <c r="J69" s="168">
        <v>514435</v>
      </c>
      <c r="K69" s="163">
        <v>542420</v>
      </c>
      <c r="L69" s="163">
        <v>541675</v>
      </c>
      <c r="M69" s="163">
        <v>510416</v>
      </c>
      <c r="N69" s="164">
        <v>448545</v>
      </c>
      <c r="O69" s="166">
        <v>354878</v>
      </c>
      <c r="P69" s="169" t="s">
        <v>28</v>
      </c>
      <c r="Q69" s="144" t="s">
        <v>126</v>
      </c>
    </row>
    <row r="70" spans="1:17" ht="15.75" customHeight="1">
      <c r="A70" s="463" t="s">
        <v>127</v>
      </c>
      <c r="B70" s="466"/>
      <c r="C70" s="142" t="s">
        <v>128</v>
      </c>
      <c r="D70" s="163">
        <v>53938</v>
      </c>
      <c r="E70" s="164">
        <v>88047</v>
      </c>
      <c r="F70" s="165">
        <v>37641</v>
      </c>
      <c r="G70" s="166">
        <v>35117</v>
      </c>
      <c r="H70" s="167">
        <v>52060</v>
      </c>
      <c r="I70" s="167">
        <v>52084</v>
      </c>
      <c r="J70" s="168">
        <v>40651</v>
      </c>
      <c r="K70" s="163">
        <v>40188</v>
      </c>
      <c r="L70" s="163">
        <v>51203</v>
      </c>
      <c r="M70" s="163">
        <v>52164</v>
      </c>
      <c r="N70" s="164">
        <v>93425</v>
      </c>
      <c r="O70" s="166">
        <v>141066</v>
      </c>
      <c r="P70" s="169" t="s">
        <v>129</v>
      </c>
      <c r="Q70" s="144" t="s">
        <v>130</v>
      </c>
    </row>
    <row r="71" spans="1:17" ht="30.75" customHeight="1">
      <c r="A71" s="463" t="s">
        <v>131</v>
      </c>
      <c r="B71" s="466"/>
      <c r="C71" s="142" t="s">
        <v>132</v>
      </c>
      <c r="D71" s="43" t="s">
        <v>12</v>
      </c>
      <c r="E71" s="164">
        <v>8010</v>
      </c>
      <c r="F71" s="165">
        <v>11371</v>
      </c>
      <c r="G71" s="166">
        <v>12165</v>
      </c>
      <c r="H71" s="167">
        <v>12918</v>
      </c>
      <c r="I71" s="167">
        <v>13996</v>
      </c>
      <c r="J71" s="168">
        <v>14999</v>
      </c>
      <c r="K71" s="163">
        <v>15936</v>
      </c>
      <c r="L71" s="163">
        <v>17006</v>
      </c>
      <c r="M71" s="170">
        <v>17827</v>
      </c>
      <c r="N71" s="106">
        <v>18976</v>
      </c>
      <c r="O71" s="43" t="s">
        <v>12</v>
      </c>
      <c r="P71" s="169" t="s">
        <v>133</v>
      </c>
      <c r="Q71" s="144" t="s">
        <v>134</v>
      </c>
    </row>
    <row r="72" spans="1:17" ht="21.75" customHeight="1">
      <c r="A72" s="145" t="s">
        <v>116</v>
      </c>
      <c r="B72" s="146" t="s">
        <v>117</v>
      </c>
      <c r="C72" s="142" t="s">
        <v>132</v>
      </c>
      <c r="D72" s="43" t="s">
        <v>12</v>
      </c>
      <c r="E72" s="164">
        <v>6777</v>
      </c>
      <c r="F72" s="165">
        <v>9202</v>
      </c>
      <c r="G72" s="166">
        <v>9641</v>
      </c>
      <c r="H72" s="167">
        <v>10307</v>
      </c>
      <c r="I72" s="167">
        <v>11189</v>
      </c>
      <c r="J72" s="168">
        <v>11493</v>
      </c>
      <c r="K72" s="163">
        <v>11888</v>
      </c>
      <c r="L72" s="163">
        <v>12841</v>
      </c>
      <c r="M72" s="170">
        <v>13571</v>
      </c>
      <c r="N72" s="106">
        <v>14374</v>
      </c>
      <c r="O72" s="43" t="s">
        <v>12</v>
      </c>
      <c r="P72" s="169" t="s">
        <v>133</v>
      </c>
      <c r="Q72" s="33" t="s">
        <v>118</v>
      </c>
    </row>
    <row r="73" spans="1:17" ht="15" customHeight="1">
      <c r="A73" s="34"/>
      <c r="B73" s="146" t="s">
        <v>119</v>
      </c>
      <c r="C73" s="142" t="s">
        <v>132</v>
      </c>
      <c r="D73" s="43" t="s">
        <v>12</v>
      </c>
      <c r="E73" s="164">
        <v>7934</v>
      </c>
      <c r="F73" s="165">
        <v>11587</v>
      </c>
      <c r="G73" s="166">
        <v>12296</v>
      </c>
      <c r="H73" s="167">
        <v>13170</v>
      </c>
      <c r="I73" s="167">
        <v>14100</v>
      </c>
      <c r="J73" s="168">
        <v>15025</v>
      </c>
      <c r="K73" s="163">
        <v>15788</v>
      </c>
      <c r="L73" s="163">
        <v>17014</v>
      </c>
      <c r="M73" s="170">
        <v>17811</v>
      </c>
      <c r="N73" s="106">
        <v>18985</v>
      </c>
      <c r="O73" s="43" t="s">
        <v>12</v>
      </c>
      <c r="P73" s="169" t="s">
        <v>133</v>
      </c>
      <c r="Q73" s="33" t="s">
        <v>120</v>
      </c>
    </row>
    <row r="74" spans="1:17" ht="19.5" customHeight="1">
      <c r="A74" s="34"/>
      <c r="B74" s="146" t="s">
        <v>121</v>
      </c>
      <c r="C74" s="142" t="s">
        <v>132</v>
      </c>
      <c r="D74" s="43" t="s">
        <v>12</v>
      </c>
      <c r="E74" s="164">
        <v>8835</v>
      </c>
      <c r="F74" s="165">
        <v>11535</v>
      </c>
      <c r="G74" s="166">
        <v>12041</v>
      </c>
      <c r="H74" s="167">
        <v>12509</v>
      </c>
      <c r="I74" s="167">
        <v>13566</v>
      </c>
      <c r="J74" s="168">
        <v>14188</v>
      </c>
      <c r="K74" s="163">
        <v>15216</v>
      </c>
      <c r="L74" s="163">
        <v>16040</v>
      </c>
      <c r="M74" s="170">
        <v>16547</v>
      </c>
      <c r="N74" s="106">
        <v>14637</v>
      </c>
      <c r="O74" s="43" t="s">
        <v>12</v>
      </c>
      <c r="P74" s="169" t="s">
        <v>133</v>
      </c>
      <c r="Q74" s="33" t="s">
        <v>122</v>
      </c>
    </row>
    <row r="75" spans="1:17" ht="24" customHeight="1">
      <c r="A75" s="465" t="s">
        <v>135</v>
      </c>
      <c r="B75" s="467"/>
      <c r="C75" s="142" t="s">
        <v>18</v>
      </c>
      <c r="D75" s="43" t="s">
        <v>12</v>
      </c>
      <c r="E75" s="43" t="s">
        <v>12</v>
      </c>
      <c r="F75" s="116">
        <v>97.8</v>
      </c>
      <c r="G75" s="117">
        <v>104.8</v>
      </c>
      <c r="H75" s="118">
        <v>102.2</v>
      </c>
      <c r="I75" s="118">
        <v>103.4</v>
      </c>
      <c r="J75" s="39">
        <v>105.3</v>
      </c>
      <c r="K75" s="38">
        <v>106.1</v>
      </c>
      <c r="L75" s="38">
        <v>103.8</v>
      </c>
      <c r="M75" s="42">
        <v>102.8</v>
      </c>
      <c r="N75" s="96">
        <v>103.8</v>
      </c>
      <c r="O75" s="43" t="s">
        <v>12</v>
      </c>
      <c r="P75" s="162" t="s">
        <v>18</v>
      </c>
      <c r="Q75" s="144" t="s">
        <v>136</v>
      </c>
    </row>
    <row r="76" spans="1:17" ht="14.25">
      <c r="A76" s="468" t="s">
        <v>137</v>
      </c>
      <c r="B76" s="469"/>
      <c r="C76" s="173"/>
      <c r="D76" s="79"/>
      <c r="E76" s="174"/>
      <c r="F76" s="174"/>
      <c r="G76" s="175"/>
      <c r="H76" s="175"/>
      <c r="I76" s="175"/>
      <c r="J76" s="176"/>
      <c r="K76" s="174"/>
      <c r="L76" s="174"/>
      <c r="M76" s="174"/>
      <c r="N76" s="175"/>
      <c r="O76" s="174"/>
      <c r="P76" s="176"/>
      <c r="Q76" s="177" t="s">
        <v>138</v>
      </c>
    </row>
    <row r="77" spans="1:17" ht="13.5" customHeight="1">
      <c r="A77" s="68" t="s">
        <v>139</v>
      </c>
      <c r="B77" s="68"/>
      <c r="C77" s="178" t="s">
        <v>140</v>
      </c>
      <c r="D77" s="179">
        <v>421601</v>
      </c>
      <c r="E77" s="179">
        <v>566171</v>
      </c>
      <c r="F77" s="180">
        <v>834227</v>
      </c>
      <c r="G77" s="179">
        <v>908756</v>
      </c>
      <c r="H77" s="181">
        <v>1121099</v>
      </c>
      <c r="I77" s="181">
        <v>1268149</v>
      </c>
      <c r="J77" s="182">
        <v>1254860</v>
      </c>
      <c r="K77" s="183">
        <v>1370930</v>
      </c>
      <c r="L77" s="183">
        <v>1722657</v>
      </c>
      <c r="M77" s="183">
        <v>1868586</v>
      </c>
      <c r="N77" s="183">
        <v>2144573</v>
      </c>
      <c r="O77" s="183">
        <v>2479234</v>
      </c>
      <c r="P77" s="184" t="s">
        <v>141</v>
      </c>
      <c r="Q77" s="185" t="s">
        <v>142</v>
      </c>
    </row>
    <row r="78" spans="1:17" ht="12.75" customHeight="1">
      <c r="A78" s="76" t="s">
        <v>143</v>
      </c>
      <c r="B78" s="68"/>
      <c r="C78" s="178" t="s">
        <v>140</v>
      </c>
      <c r="D78" s="186">
        <v>426084</v>
      </c>
      <c r="E78" s="187">
        <v>665740</v>
      </c>
      <c r="F78" s="187">
        <v>914466</v>
      </c>
      <c r="G78" s="188">
        <v>973169</v>
      </c>
      <c r="H78" s="182">
        <v>1241924</v>
      </c>
      <c r="I78" s="187">
        <v>1385564</v>
      </c>
      <c r="J78" s="182">
        <v>1325671</v>
      </c>
      <c r="K78" s="183">
        <v>1440723</v>
      </c>
      <c r="L78" s="183">
        <v>1733776</v>
      </c>
      <c r="M78" s="183">
        <v>1804629</v>
      </c>
      <c r="N78" s="183">
        <v>2075880</v>
      </c>
      <c r="O78" s="183">
        <v>2355055</v>
      </c>
      <c r="P78" s="184" t="s">
        <v>141</v>
      </c>
      <c r="Q78" s="185" t="s">
        <v>144</v>
      </c>
    </row>
    <row r="79" spans="1:17" ht="12">
      <c r="A79" s="373"/>
      <c r="B79" s="76"/>
      <c r="C79" s="178" t="s">
        <v>145</v>
      </c>
      <c r="D79" s="43" t="s">
        <v>12</v>
      </c>
      <c r="E79" s="43" t="s">
        <v>12</v>
      </c>
      <c r="F79" s="43" t="s">
        <v>12</v>
      </c>
      <c r="G79" s="43" t="s">
        <v>12</v>
      </c>
      <c r="H79" s="43" t="s">
        <v>12</v>
      </c>
      <c r="I79" s="186" t="s">
        <v>12</v>
      </c>
      <c r="J79" s="189" t="s">
        <v>12</v>
      </c>
      <c r="K79" s="43" t="s">
        <v>12</v>
      </c>
      <c r="L79" s="183">
        <v>1749095</v>
      </c>
      <c r="M79" s="183">
        <v>1829962</v>
      </c>
      <c r="N79" s="183">
        <v>2104812</v>
      </c>
      <c r="O79" s="183">
        <v>2391319</v>
      </c>
      <c r="P79" s="184" t="s">
        <v>146</v>
      </c>
      <c r="Q79" s="373"/>
    </row>
    <row r="80" spans="1:17" ht="12" customHeight="1">
      <c r="A80" s="76" t="s">
        <v>147</v>
      </c>
      <c r="B80" s="76"/>
      <c r="C80" s="178" t="s">
        <v>148</v>
      </c>
      <c r="D80" s="190">
        <v>-4483</v>
      </c>
      <c r="E80" s="191">
        <v>-99569</v>
      </c>
      <c r="F80" s="191">
        <v>-80239</v>
      </c>
      <c r="G80" s="192">
        <v>-64413</v>
      </c>
      <c r="H80" s="193">
        <v>-120825</v>
      </c>
      <c r="I80" s="194">
        <v>-117415</v>
      </c>
      <c r="J80" s="195">
        <v>-70811</v>
      </c>
      <c r="K80" s="193">
        <v>-69793</v>
      </c>
      <c r="L80" s="183">
        <v>-26438</v>
      </c>
      <c r="M80" s="183">
        <v>38624</v>
      </c>
      <c r="N80" s="183">
        <v>39761</v>
      </c>
      <c r="O80" s="183">
        <v>87915</v>
      </c>
      <c r="P80" s="374" t="s">
        <v>22</v>
      </c>
      <c r="Q80" s="185" t="s">
        <v>149</v>
      </c>
    </row>
    <row r="81" spans="1:17" ht="42" customHeight="1">
      <c r="A81" s="431" t="s">
        <v>150</v>
      </c>
      <c r="B81" s="432"/>
      <c r="C81" s="196"/>
      <c r="D81" s="197"/>
      <c r="E81" s="197"/>
      <c r="F81" s="197"/>
      <c r="G81" s="198"/>
      <c r="H81" s="198"/>
      <c r="I81" s="198"/>
      <c r="J81" s="199"/>
      <c r="K81" s="197"/>
      <c r="L81" s="197"/>
      <c r="M81" s="197"/>
      <c r="N81" s="198"/>
      <c r="O81" s="197"/>
      <c r="P81" s="64"/>
      <c r="Q81" s="200" t="s">
        <v>151</v>
      </c>
    </row>
    <row r="82" spans="1:17" ht="12">
      <c r="A82" s="201" t="s">
        <v>152</v>
      </c>
      <c r="B82" s="202"/>
      <c r="C82" s="79"/>
      <c r="D82" s="203">
        <v>1250216</v>
      </c>
      <c r="E82" s="203">
        <f>SUM(E83:E84)</f>
        <v>1321096</v>
      </c>
      <c r="F82" s="203">
        <f>SUM(F83:F84)</f>
        <v>1781334</v>
      </c>
      <c r="G82" s="203">
        <f>SUM(G83:G84)</f>
        <v>1963319</v>
      </c>
      <c r="H82" s="204">
        <v>2050770</v>
      </c>
      <c r="I82" s="204">
        <v>2121562</v>
      </c>
      <c r="J82" s="205">
        <v>2223745</v>
      </c>
      <c r="K82" s="203">
        <v>2325977</v>
      </c>
      <c r="L82" s="203">
        <v>2352601</v>
      </c>
      <c r="M82" s="203">
        <v>2388490</v>
      </c>
      <c r="N82" s="204">
        <v>2430481</v>
      </c>
      <c r="O82" s="203">
        <f>SUM(O83:O84)</f>
        <v>2481863</v>
      </c>
      <c r="P82" s="206"/>
      <c r="Q82" s="207" t="s">
        <v>153</v>
      </c>
    </row>
    <row r="83" spans="1:17" ht="12">
      <c r="A83" s="76" t="s">
        <v>154</v>
      </c>
      <c r="B83" s="202" t="s">
        <v>155</v>
      </c>
      <c r="C83" s="79"/>
      <c r="D83" s="203">
        <v>130826</v>
      </c>
      <c r="E83" s="203">
        <v>196434</v>
      </c>
      <c r="F83" s="203">
        <v>297377</v>
      </c>
      <c r="G83" s="203">
        <v>343357</v>
      </c>
      <c r="H83" s="204">
        <v>370601</v>
      </c>
      <c r="I83" s="204">
        <v>389480</v>
      </c>
      <c r="J83" s="205">
        <v>406295</v>
      </c>
      <c r="K83" s="203">
        <v>443176</v>
      </c>
      <c r="L83" s="203">
        <v>466317</v>
      </c>
      <c r="M83" s="203">
        <v>493256</v>
      </c>
      <c r="N83" s="60">
        <v>518301</v>
      </c>
      <c r="O83" s="59">
        <v>553352</v>
      </c>
      <c r="P83" s="206"/>
      <c r="Q83" s="274" t="s">
        <v>156</v>
      </c>
    </row>
    <row r="84" spans="1:17" ht="12">
      <c r="A84" s="63"/>
      <c r="B84" s="63" t="s">
        <v>157</v>
      </c>
      <c r="C84" s="79"/>
      <c r="D84" s="203">
        <v>1119390</v>
      </c>
      <c r="E84" s="203">
        <v>1124662</v>
      </c>
      <c r="F84" s="203">
        <v>1483957</v>
      </c>
      <c r="G84" s="203">
        <v>1619962</v>
      </c>
      <c r="H84" s="204">
        <v>1680169</v>
      </c>
      <c r="I84" s="204">
        <v>1732082</v>
      </c>
      <c r="J84" s="205">
        <v>1817450</v>
      </c>
      <c r="K84" s="203">
        <v>1882801</v>
      </c>
      <c r="L84" s="203">
        <v>1886284</v>
      </c>
      <c r="M84" s="203">
        <v>1895234</v>
      </c>
      <c r="N84" s="208">
        <v>1912180</v>
      </c>
      <c r="O84" s="203">
        <v>1928511</v>
      </c>
      <c r="P84" s="206"/>
      <c r="Q84" s="274" t="s">
        <v>158</v>
      </c>
    </row>
    <row r="85" spans="1:17" ht="12">
      <c r="A85" s="472" t="s">
        <v>159</v>
      </c>
      <c r="B85" s="472"/>
      <c r="C85" s="79"/>
      <c r="D85" s="203"/>
      <c r="E85" s="203"/>
      <c r="F85" s="203"/>
      <c r="G85" s="203"/>
      <c r="H85" s="204"/>
      <c r="I85" s="204"/>
      <c r="J85" s="205"/>
      <c r="K85" s="203"/>
      <c r="L85" s="203"/>
      <c r="M85" s="203"/>
      <c r="N85" s="60"/>
      <c r="O85" s="59"/>
      <c r="P85" s="206"/>
      <c r="Q85" s="207" t="s">
        <v>160</v>
      </c>
    </row>
    <row r="86" spans="1:17" ht="21.75" customHeight="1">
      <c r="A86" s="470" t="s">
        <v>161</v>
      </c>
      <c r="B86" s="470"/>
      <c r="C86" s="79"/>
      <c r="D86" s="203">
        <v>60376</v>
      </c>
      <c r="E86" s="203">
        <v>112514</v>
      </c>
      <c r="F86" s="203">
        <v>165123</v>
      </c>
      <c r="G86" s="203">
        <v>188058</v>
      </c>
      <c r="H86" s="204">
        <v>204075</v>
      </c>
      <c r="I86" s="204">
        <v>214637</v>
      </c>
      <c r="J86" s="205">
        <v>220461</v>
      </c>
      <c r="K86" s="203">
        <v>232204</v>
      </c>
      <c r="L86" s="203">
        <v>244537</v>
      </c>
      <c r="M86" s="203">
        <v>256657</v>
      </c>
      <c r="N86" s="60">
        <v>270884</v>
      </c>
      <c r="O86" s="59">
        <v>290218</v>
      </c>
      <c r="P86" s="206"/>
      <c r="Q86" s="375" t="s">
        <v>162</v>
      </c>
    </row>
    <row r="87" spans="1:17" ht="12">
      <c r="A87" s="470" t="s">
        <v>163</v>
      </c>
      <c r="B87" s="470"/>
      <c r="C87" s="79"/>
      <c r="D87" s="203">
        <v>4813</v>
      </c>
      <c r="E87" s="203">
        <v>7564</v>
      </c>
      <c r="F87" s="203">
        <v>11697</v>
      </c>
      <c r="G87" s="203">
        <v>13009</v>
      </c>
      <c r="H87" s="204">
        <v>14092</v>
      </c>
      <c r="I87" s="204">
        <v>14845</v>
      </c>
      <c r="J87" s="205">
        <v>15260</v>
      </c>
      <c r="K87" s="203">
        <v>15903</v>
      </c>
      <c r="L87" s="203">
        <v>16403</v>
      </c>
      <c r="M87" s="203">
        <v>17031</v>
      </c>
      <c r="N87" s="60">
        <v>18093</v>
      </c>
      <c r="O87" s="59">
        <v>20455</v>
      </c>
      <c r="P87" s="206"/>
      <c r="Q87" s="376" t="s">
        <v>164</v>
      </c>
    </row>
    <row r="88" spans="1:17" ht="21" customHeight="1">
      <c r="A88" s="470" t="s">
        <v>165</v>
      </c>
      <c r="B88" s="470"/>
      <c r="C88" s="79"/>
      <c r="D88" s="203">
        <v>1044635</v>
      </c>
      <c r="E88" s="203">
        <v>1000375</v>
      </c>
      <c r="F88" s="203">
        <v>1327891</v>
      </c>
      <c r="G88" s="203">
        <v>1425743</v>
      </c>
      <c r="H88" s="204">
        <v>1471291</v>
      </c>
      <c r="I88" s="204">
        <v>1523051</v>
      </c>
      <c r="J88" s="205">
        <v>1607151</v>
      </c>
      <c r="K88" s="203">
        <v>1671031</v>
      </c>
      <c r="L88" s="203">
        <v>1674595</v>
      </c>
      <c r="M88" s="203">
        <v>1681042</v>
      </c>
      <c r="N88" s="208">
        <v>1697888</v>
      </c>
      <c r="O88" s="203">
        <v>1719543</v>
      </c>
      <c r="P88" s="206"/>
      <c r="Q88" s="375" t="s">
        <v>166</v>
      </c>
    </row>
    <row r="89" spans="1:17" ht="12">
      <c r="A89" s="470" t="s">
        <v>167</v>
      </c>
      <c r="B89" s="470"/>
      <c r="C89" s="79"/>
      <c r="D89" s="203">
        <v>69933</v>
      </c>
      <c r="E89" s="203">
        <v>92533</v>
      </c>
      <c r="F89" s="203">
        <v>102055</v>
      </c>
      <c r="G89" s="203">
        <v>102408</v>
      </c>
      <c r="H89" s="204">
        <v>101626</v>
      </c>
      <c r="I89" s="204">
        <v>101394</v>
      </c>
      <c r="J89" s="205">
        <v>101053</v>
      </c>
      <c r="K89" s="203">
        <v>100914</v>
      </c>
      <c r="L89" s="203">
        <v>99669</v>
      </c>
      <c r="M89" s="203">
        <v>100104</v>
      </c>
      <c r="N89" s="60">
        <v>98448</v>
      </c>
      <c r="O89" s="59">
        <v>97865</v>
      </c>
      <c r="P89" s="206"/>
      <c r="Q89" s="274" t="s">
        <v>168</v>
      </c>
    </row>
    <row r="90" spans="1:17" ht="12">
      <c r="A90" s="470" t="s">
        <v>169</v>
      </c>
      <c r="B90" s="470"/>
      <c r="C90" s="79"/>
      <c r="D90" s="203">
        <v>4617</v>
      </c>
      <c r="E90" s="203">
        <v>6172</v>
      </c>
      <c r="F90" s="203">
        <v>9276</v>
      </c>
      <c r="G90" s="203">
        <v>10236</v>
      </c>
      <c r="H90" s="204">
        <v>11007</v>
      </c>
      <c r="I90" s="204">
        <v>11536</v>
      </c>
      <c r="J90" s="205">
        <v>12085</v>
      </c>
      <c r="K90" s="203">
        <v>13078</v>
      </c>
      <c r="L90" s="203">
        <v>13334</v>
      </c>
      <c r="M90" s="203">
        <v>13839</v>
      </c>
      <c r="N90" s="60">
        <v>14391</v>
      </c>
      <c r="O90" s="59">
        <v>14887</v>
      </c>
      <c r="P90" s="206"/>
      <c r="Q90" s="274" t="s">
        <v>170</v>
      </c>
    </row>
    <row r="91" spans="1:17" ht="12">
      <c r="A91" s="471" t="s">
        <v>171</v>
      </c>
      <c r="B91" s="471"/>
      <c r="C91" s="79"/>
      <c r="D91" s="203">
        <v>2920</v>
      </c>
      <c r="E91" s="203">
        <v>2270</v>
      </c>
      <c r="F91" s="203">
        <v>1312</v>
      </c>
      <c r="G91" s="203">
        <v>1214</v>
      </c>
      <c r="H91" s="204">
        <v>1117</v>
      </c>
      <c r="I91" s="204">
        <v>1054</v>
      </c>
      <c r="J91" s="205">
        <v>995</v>
      </c>
      <c r="K91" s="203">
        <v>899</v>
      </c>
      <c r="L91" s="203">
        <v>803</v>
      </c>
      <c r="M91" s="203">
        <v>746</v>
      </c>
      <c r="N91" s="60">
        <v>668</v>
      </c>
      <c r="O91" s="59">
        <v>602</v>
      </c>
      <c r="P91" s="206"/>
      <c r="Q91" s="274" t="s">
        <v>172</v>
      </c>
    </row>
    <row r="92" spans="1:17" ht="12">
      <c r="A92" s="456" t="s">
        <v>173</v>
      </c>
      <c r="B92" s="456"/>
      <c r="C92" s="210"/>
      <c r="D92" s="203"/>
      <c r="E92" s="203"/>
      <c r="F92" s="203"/>
      <c r="G92" s="203"/>
      <c r="H92" s="204"/>
      <c r="I92" s="204"/>
      <c r="J92" s="205"/>
      <c r="K92" s="203"/>
      <c r="L92" s="203"/>
      <c r="M92" s="203"/>
      <c r="N92" s="204"/>
      <c r="O92" s="203"/>
      <c r="P92" s="211"/>
      <c r="Q92" s="212" t="s">
        <v>174</v>
      </c>
    </row>
    <row r="93" spans="1:17" ht="12">
      <c r="A93" s="470" t="s">
        <v>175</v>
      </c>
      <c r="B93" s="470"/>
      <c r="C93" s="79"/>
      <c r="D93" s="203">
        <v>4737</v>
      </c>
      <c r="E93" s="203">
        <v>3811</v>
      </c>
      <c r="F93" s="203">
        <v>2571</v>
      </c>
      <c r="G93" s="203">
        <v>3197</v>
      </c>
      <c r="H93" s="204">
        <v>3004</v>
      </c>
      <c r="I93" s="204">
        <v>2651</v>
      </c>
      <c r="J93" s="205">
        <v>2276</v>
      </c>
      <c r="K93" s="203">
        <v>2276</v>
      </c>
      <c r="L93" s="203">
        <v>2055</v>
      </c>
      <c r="M93" s="203">
        <v>2411</v>
      </c>
      <c r="N93" s="60">
        <v>2352</v>
      </c>
      <c r="O93" s="59">
        <v>2247</v>
      </c>
      <c r="P93" s="206"/>
      <c r="Q93" s="274" t="s">
        <v>176</v>
      </c>
    </row>
    <row r="94" spans="1:17" ht="12">
      <c r="A94" s="470" t="s">
        <v>177</v>
      </c>
      <c r="B94" s="470"/>
      <c r="C94" s="79"/>
      <c r="D94" s="203">
        <v>80644</v>
      </c>
      <c r="E94" s="203">
        <v>143723</v>
      </c>
      <c r="F94" s="203">
        <v>218014</v>
      </c>
      <c r="G94" s="203">
        <v>259990</v>
      </c>
      <c r="H94" s="204">
        <v>278085</v>
      </c>
      <c r="I94" s="204">
        <v>290320</v>
      </c>
      <c r="J94" s="205">
        <v>267285</v>
      </c>
      <c r="K94" s="203">
        <v>319874</v>
      </c>
      <c r="L94" s="203">
        <v>339741</v>
      </c>
      <c r="M94" s="203">
        <v>358711</v>
      </c>
      <c r="N94" s="60">
        <v>379153</v>
      </c>
      <c r="O94" s="59">
        <v>406802</v>
      </c>
      <c r="P94" s="206"/>
      <c r="Q94" s="274" t="s">
        <v>178</v>
      </c>
    </row>
    <row r="95" spans="1:17" ht="12">
      <c r="A95" s="470" t="s">
        <v>179</v>
      </c>
      <c r="B95" s="470"/>
      <c r="C95" s="79"/>
      <c r="D95" s="203">
        <v>14429</v>
      </c>
      <c r="E95" s="203">
        <v>15587</v>
      </c>
      <c r="F95" s="203">
        <v>15526</v>
      </c>
      <c r="G95" s="203">
        <v>14734</v>
      </c>
      <c r="H95" s="204">
        <v>15256</v>
      </c>
      <c r="I95" s="204">
        <v>15321</v>
      </c>
      <c r="J95" s="205">
        <v>16052</v>
      </c>
      <c r="K95" s="203">
        <v>19404</v>
      </c>
      <c r="L95" s="203">
        <v>18711</v>
      </c>
      <c r="M95" s="59">
        <v>18470</v>
      </c>
      <c r="N95" s="60">
        <v>18262</v>
      </c>
      <c r="O95" s="59">
        <v>18173</v>
      </c>
      <c r="P95" s="206"/>
      <c r="Q95" s="274" t="s">
        <v>180</v>
      </c>
    </row>
    <row r="96" spans="1:17" ht="19.5" customHeight="1">
      <c r="A96" s="470" t="s">
        <v>181</v>
      </c>
      <c r="B96" s="470"/>
      <c r="C96" s="79"/>
      <c r="D96" s="203">
        <v>30745</v>
      </c>
      <c r="E96" s="203">
        <v>47863</v>
      </c>
      <c r="F96" s="203">
        <v>74589</v>
      </c>
      <c r="G96" s="203">
        <v>79053</v>
      </c>
      <c r="H96" s="204">
        <v>89984</v>
      </c>
      <c r="I96" s="204">
        <v>101257</v>
      </c>
      <c r="J96" s="205">
        <v>109952</v>
      </c>
      <c r="K96" s="203">
        <v>117192</v>
      </c>
      <c r="L96" s="203">
        <v>124261</v>
      </c>
      <c r="M96" s="203">
        <v>131296</v>
      </c>
      <c r="N96" s="60">
        <v>135619</v>
      </c>
      <c r="O96" s="59">
        <v>143142</v>
      </c>
      <c r="P96" s="206"/>
      <c r="Q96" s="375" t="s">
        <v>182</v>
      </c>
    </row>
    <row r="97" spans="1:17" ht="12">
      <c r="A97" s="470" t="s">
        <v>183</v>
      </c>
      <c r="B97" s="470"/>
      <c r="C97" s="79"/>
      <c r="D97" s="203">
        <v>1119329</v>
      </c>
      <c r="E97" s="203">
        <v>1109945</v>
      </c>
      <c r="F97" s="203">
        <v>1470446</v>
      </c>
      <c r="G97" s="203">
        <v>1606155</v>
      </c>
      <c r="H97" s="204">
        <v>1664249</v>
      </c>
      <c r="I97" s="204">
        <v>1711816</v>
      </c>
      <c r="J97" s="205">
        <v>1827935</v>
      </c>
      <c r="K97" s="203">
        <v>1866974</v>
      </c>
      <c r="L97" s="203">
        <v>1867565</v>
      </c>
      <c r="M97" s="203">
        <v>1877323</v>
      </c>
      <c r="N97" s="208">
        <v>1894826</v>
      </c>
      <c r="O97" s="203">
        <v>1911227</v>
      </c>
      <c r="P97" s="206"/>
      <c r="Q97" s="274" t="s">
        <v>184</v>
      </c>
    </row>
    <row r="98" spans="1:17" ht="12">
      <c r="A98" s="54"/>
      <c r="B98" s="54"/>
      <c r="C98" s="213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5"/>
      <c r="Q98" s="207"/>
    </row>
    <row r="99" spans="1:17" ht="12">
      <c r="A99" s="216" t="s">
        <v>185</v>
      </c>
      <c r="B99" s="217"/>
      <c r="C99" s="217"/>
      <c r="D99" s="217"/>
      <c r="E99" s="217"/>
      <c r="F99" s="217"/>
      <c r="G99" s="217"/>
      <c r="H99" s="377"/>
      <c r="I99" s="377"/>
      <c r="J99" s="218" t="s">
        <v>186</v>
      </c>
      <c r="K99" s="218"/>
      <c r="L99" s="218"/>
      <c r="M99" s="218"/>
      <c r="N99" s="218"/>
      <c r="O99" s="218"/>
      <c r="P99" s="218"/>
      <c r="Q99" s="218"/>
    </row>
    <row r="100" spans="1:17" ht="12">
      <c r="A100" s="216" t="s">
        <v>187</v>
      </c>
      <c r="B100" s="217"/>
      <c r="C100" s="217"/>
      <c r="D100" s="217"/>
      <c r="E100" s="217"/>
      <c r="F100" s="217"/>
      <c r="G100" s="217"/>
      <c r="H100" s="377"/>
      <c r="I100" s="377"/>
      <c r="J100" s="218" t="s">
        <v>188</v>
      </c>
      <c r="K100" s="218"/>
      <c r="L100" s="218"/>
      <c r="M100" s="218"/>
      <c r="N100" s="218"/>
      <c r="O100" s="218"/>
      <c r="P100" s="218"/>
      <c r="Q100" s="218"/>
    </row>
    <row r="101" spans="1:17" ht="12.75">
      <c r="A101" s="216" t="s">
        <v>189</v>
      </c>
      <c r="B101" s="217"/>
      <c r="C101" s="217"/>
      <c r="D101" s="217"/>
      <c r="E101" s="217"/>
      <c r="F101" s="217"/>
      <c r="G101" s="217"/>
      <c r="H101" s="377"/>
      <c r="I101" s="377"/>
      <c r="J101" s="219" t="s">
        <v>190</v>
      </c>
      <c r="K101" s="378"/>
      <c r="L101" s="378"/>
      <c r="M101" s="378"/>
      <c r="N101" s="378"/>
      <c r="O101" s="378"/>
      <c r="P101" s="378"/>
      <c r="Q101" s="378"/>
    </row>
    <row r="102" spans="1:17" ht="12.75">
      <c r="A102" s="368" t="s">
        <v>191</v>
      </c>
      <c r="B102" s="354"/>
      <c r="C102" s="354"/>
      <c r="D102" s="354"/>
      <c r="E102" s="354"/>
      <c r="F102" s="354"/>
      <c r="G102" s="354"/>
      <c r="H102" s="220"/>
      <c r="I102" s="220"/>
      <c r="J102" s="260" t="s">
        <v>192</v>
      </c>
      <c r="K102" s="378"/>
      <c r="L102" s="378"/>
      <c r="M102" s="378"/>
      <c r="N102" s="378"/>
      <c r="O102" s="378"/>
      <c r="P102" s="378"/>
      <c r="Q102" s="378"/>
    </row>
    <row r="103" spans="1:17" ht="12">
      <c r="A103" s="368" t="s">
        <v>193</v>
      </c>
      <c r="B103" s="368"/>
      <c r="C103" s="368"/>
      <c r="D103" s="368"/>
      <c r="E103" s="368"/>
      <c r="F103" s="368"/>
      <c r="G103" s="368"/>
      <c r="H103" s="368"/>
      <c r="I103" s="220"/>
      <c r="J103" s="218" t="s">
        <v>194</v>
      </c>
      <c r="K103" s="218"/>
      <c r="L103" s="218"/>
      <c r="M103" s="218"/>
      <c r="N103" s="218"/>
      <c r="O103" s="218"/>
      <c r="P103" s="218"/>
      <c r="Q103" s="218"/>
    </row>
    <row r="104" spans="1:17" ht="12">
      <c r="A104" s="368" t="s">
        <v>195</v>
      </c>
      <c r="B104" s="220"/>
      <c r="C104" s="379"/>
      <c r="D104" s="220"/>
      <c r="E104" s="220"/>
      <c r="F104" s="220"/>
      <c r="G104" s="220"/>
      <c r="H104" s="220"/>
      <c r="I104" s="220"/>
      <c r="J104" s="260" t="s">
        <v>196</v>
      </c>
      <c r="K104" s="220"/>
      <c r="L104" s="220"/>
      <c r="M104" s="220"/>
      <c r="N104" s="220"/>
      <c r="O104" s="220"/>
      <c r="P104" s="380"/>
      <c r="Q104" s="381"/>
    </row>
    <row r="105" spans="1:17" ht="12">
      <c r="A105" s="368"/>
      <c r="B105" s="220"/>
      <c r="C105" s="379"/>
      <c r="D105" s="220"/>
      <c r="E105" s="220"/>
      <c r="F105" s="220"/>
      <c r="G105" s="220"/>
      <c r="H105" s="220"/>
      <c r="I105" s="220"/>
      <c r="J105" s="260"/>
      <c r="K105" s="220"/>
      <c r="L105" s="220"/>
      <c r="M105" s="220"/>
      <c r="N105" s="220"/>
      <c r="O105" s="220"/>
      <c r="P105" s="380"/>
      <c r="Q105" s="381"/>
    </row>
    <row r="106" spans="1:17" ht="12">
      <c r="A106" s="368"/>
      <c r="B106" s="220"/>
      <c r="C106" s="379"/>
      <c r="D106" s="220"/>
      <c r="E106" s="220"/>
      <c r="F106" s="220"/>
      <c r="G106" s="220"/>
      <c r="H106" s="220"/>
      <c r="I106" s="220"/>
      <c r="J106" s="260"/>
      <c r="K106" s="220"/>
      <c r="L106" s="220"/>
      <c r="M106" s="220"/>
      <c r="N106" s="220"/>
      <c r="O106" s="220"/>
      <c r="P106" s="380"/>
      <c r="Q106" s="381"/>
    </row>
    <row r="107" spans="1:17" ht="12">
      <c r="A107" s="368"/>
      <c r="B107" s="220"/>
      <c r="C107" s="379"/>
      <c r="D107" s="220"/>
      <c r="E107" s="220"/>
      <c r="F107" s="220"/>
      <c r="G107" s="220"/>
      <c r="H107" s="220"/>
      <c r="I107" s="220"/>
      <c r="J107" s="260"/>
      <c r="K107" s="220"/>
      <c r="L107" s="220"/>
      <c r="M107" s="220"/>
      <c r="N107" s="220"/>
      <c r="O107" s="220"/>
      <c r="P107" s="380"/>
      <c r="Q107" s="381"/>
    </row>
    <row r="108" spans="1:17" ht="12">
      <c r="A108" s="368"/>
      <c r="B108" s="220"/>
      <c r="C108" s="379"/>
      <c r="D108" s="220"/>
      <c r="E108" s="220"/>
      <c r="F108" s="220"/>
      <c r="G108" s="220"/>
      <c r="H108" s="220"/>
      <c r="I108" s="220"/>
      <c r="J108" s="260"/>
      <c r="K108" s="220"/>
      <c r="L108" s="220"/>
      <c r="M108" s="220"/>
      <c r="N108" s="220"/>
      <c r="O108" s="220"/>
      <c r="P108" s="380"/>
      <c r="Q108" s="381"/>
    </row>
    <row r="109" spans="1:17" ht="12">
      <c r="A109" s="368"/>
      <c r="B109" s="220"/>
      <c r="C109" s="379"/>
      <c r="D109" s="220"/>
      <c r="E109" s="220"/>
      <c r="F109" s="220"/>
      <c r="G109" s="220"/>
      <c r="H109" s="220"/>
      <c r="I109" s="220"/>
      <c r="J109" s="260"/>
      <c r="K109" s="220"/>
      <c r="L109" s="220"/>
      <c r="M109" s="220"/>
      <c r="N109" s="220"/>
      <c r="O109" s="220"/>
      <c r="P109" s="380"/>
      <c r="Q109" s="381"/>
    </row>
    <row r="110" spans="1:17" ht="12">
      <c r="A110" s="364"/>
      <c r="B110" s="364"/>
      <c r="C110" s="365"/>
      <c r="D110" s="126"/>
      <c r="H110" s="126"/>
      <c r="I110" s="126"/>
      <c r="J110" s="126"/>
      <c r="K110" s="126"/>
      <c r="L110" s="126"/>
      <c r="M110" s="126"/>
      <c r="N110" s="126"/>
      <c r="O110" s="126"/>
      <c r="P110" s="366"/>
      <c r="Q110" s="367"/>
    </row>
    <row r="111" spans="1:17" ht="12.75">
      <c r="A111" s="2" t="s">
        <v>0</v>
      </c>
      <c r="B111" s="2"/>
      <c r="C111" s="369"/>
      <c r="D111" s="2"/>
      <c r="E111" s="2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358"/>
      <c r="Q111" s="356" t="s">
        <v>1</v>
      </c>
    </row>
    <row r="112" spans="1:17" ht="15.75">
      <c r="A112" s="130"/>
      <c r="B112" s="130"/>
      <c r="C112" s="382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383"/>
      <c r="Q112" s="223"/>
    </row>
    <row r="113" spans="1:17" ht="12.75" thickBot="1">
      <c r="A113" s="6" t="s">
        <v>202</v>
      </c>
      <c r="B113" s="6"/>
      <c r="C113" s="13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7"/>
      <c r="Q113" s="224" t="s">
        <v>111</v>
      </c>
    </row>
    <row r="114" spans="1:17" ht="23.25" thickBot="1">
      <c r="A114" s="460" t="s">
        <v>2</v>
      </c>
      <c r="B114" s="461"/>
      <c r="C114" s="133" t="s">
        <v>3</v>
      </c>
      <c r="D114" s="13">
        <v>1993</v>
      </c>
      <c r="E114" s="13">
        <v>1995</v>
      </c>
      <c r="F114" s="13">
        <v>1998</v>
      </c>
      <c r="G114" s="13">
        <v>1999</v>
      </c>
      <c r="H114" s="14">
        <v>2000</v>
      </c>
      <c r="I114" s="14">
        <v>2001</v>
      </c>
      <c r="J114" s="11">
        <v>2002</v>
      </c>
      <c r="K114" s="13">
        <v>2003</v>
      </c>
      <c r="L114" s="13">
        <v>2004</v>
      </c>
      <c r="M114" s="13">
        <v>2005</v>
      </c>
      <c r="N114" s="10">
        <v>2006</v>
      </c>
      <c r="O114" s="13">
        <v>2007</v>
      </c>
      <c r="P114" s="15" t="s">
        <v>4</v>
      </c>
      <c r="Q114" s="16" t="s">
        <v>5</v>
      </c>
    </row>
    <row r="115" spans="1:17" ht="12.75">
      <c r="A115" s="481" t="s">
        <v>203</v>
      </c>
      <c r="B115" s="482"/>
      <c r="C115" s="137"/>
      <c r="D115" s="138"/>
      <c r="E115" s="138"/>
      <c r="F115" s="138"/>
      <c r="G115" s="138"/>
      <c r="H115" s="136"/>
      <c r="I115" s="136"/>
      <c r="J115" s="139"/>
      <c r="K115" s="138"/>
      <c r="L115" s="138"/>
      <c r="M115" s="139"/>
      <c r="N115" s="225"/>
      <c r="O115" s="138"/>
      <c r="P115" s="226"/>
      <c r="Q115" s="227" t="s">
        <v>204</v>
      </c>
    </row>
    <row r="116" spans="1:17" ht="12">
      <c r="A116" s="415" t="s">
        <v>205</v>
      </c>
      <c r="B116" s="416"/>
      <c r="C116" s="79" t="s">
        <v>206</v>
      </c>
      <c r="D116" s="43" t="s">
        <v>12</v>
      </c>
      <c r="E116" s="59">
        <v>99454</v>
      </c>
      <c r="F116" s="59">
        <v>106551</v>
      </c>
      <c r="G116" s="166">
        <v>95307</v>
      </c>
      <c r="H116" s="167">
        <v>101188</v>
      </c>
      <c r="I116" s="167">
        <v>110102</v>
      </c>
      <c r="J116" s="229">
        <v>102290</v>
      </c>
      <c r="K116" s="230">
        <v>93671</v>
      </c>
      <c r="L116" s="230">
        <v>115751</v>
      </c>
      <c r="M116" s="230">
        <v>102892</v>
      </c>
      <c r="N116" s="231">
        <v>102265.38514828606</v>
      </c>
      <c r="O116" s="229">
        <v>120076.73942693164</v>
      </c>
      <c r="P116" s="232" t="s">
        <v>207</v>
      </c>
      <c r="Q116" s="62" t="s">
        <v>208</v>
      </c>
    </row>
    <row r="117" spans="1:17" ht="12">
      <c r="A117" s="76" t="s">
        <v>116</v>
      </c>
      <c r="B117" s="384" t="s">
        <v>209</v>
      </c>
      <c r="C117" s="79" t="s">
        <v>206</v>
      </c>
      <c r="D117" s="43" t="s">
        <v>12</v>
      </c>
      <c r="E117" s="59">
        <v>40279</v>
      </c>
      <c r="F117" s="59">
        <v>49609</v>
      </c>
      <c r="G117" s="166">
        <v>44944</v>
      </c>
      <c r="H117" s="167">
        <v>49765</v>
      </c>
      <c r="I117" s="167">
        <v>55324</v>
      </c>
      <c r="J117" s="229">
        <v>50921</v>
      </c>
      <c r="K117" s="230">
        <v>43927</v>
      </c>
      <c r="L117" s="230">
        <v>63010</v>
      </c>
      <c r="M117" s="230">
        <v>49962</v>
      </c>
      <c r="N117" s="231">
        <v>49484.445777</v>
      </c>
      <c r="O117" s="229">
        <v>66460.82513761536</v>
      </c>
      <c r="P117" s="232" t="s">
        <v>207</v>
      </c>
      <c r="Q117" s="274" t="s">
        <v>210</v>
      </c>
    </row>
    <row r="118" spans="1:17" ht="12">
      <c r="A118" s="76"/>
      <c r="B118" s="384" t="s">
        <v>211</v>
      </c>
      <c r="C118" s="79" t="s">
        <v>206</v>
      </c>
      <c r="D118" s="43" t="s">
        <v>12</v>
      </c>
      <c r="E118" s="59">
        <v>59175</v>
      </c>
      <c r="F118" s="59">
        <v>55178</v>
      </c>
      <c r="G118" s="166">
        <v>48904</v>
      </c>
      <c r="H118" s="167">
        <v>50551</v>
      </c>
      <c r="I118" s="167">
        <v>53813</v>
      </c>
      <c r="J118" s="229">
        <v>48319</v>
      </c>
      <c r="K118" s="230">
        <v>46376</v>
      </c>
      <c r="L118" s="230">
        <v>48868</v>
      </c>
      <c r="M118" s="230">
        <v>47698</v>
      </c>
      <c r="N118" s="231">
        <v>47795.022582</v>
      </c>
      <c r="O118" s="229">
        <v>48985.32922</v>
      </c>
      <c r="P118" s="232" t="s">
        <v>207</v>
      </c>
      <c r="Q118" s="274" t="s">
        <v>212</v>
      </c>
    </row>
    <row r="119" spans="1:17" ht="12">
      <c r="A119" s="76" t="s">
        <v>213</v>
      </c>
      <c r="B119" s="228"/>
      <c r="C119" s="79" t="s">
        <v>214</v>
      </c>
      <c r="D119" s="59">
        <v>4282</v>
      </c>
      <c r="E119" s="59">
        <v>4280</v>
      </c>
      <c r="F119" s="59">
        <v>4284</v>
      </c>
      <c r="G119" s="166">
        <v>4282</v>
      </c>
      <c r="H119" s="167">
        <v>4280</v>
      </c>
      <c r="I119" s="167">
        <v>4277</v>
      </c>
      <c r="J119" s="233">
        <v>4273</v>
      </c>
      <c r="K119" s="164">
        <v>4269</v>
      </c>
      <c r="L119" s="165">
        <v>4265</v>
      </c>
      <c r="M119" s="231">
        <v>4259</v>
      </c>
      <c r="N119" s="230">
        <v>4254</v>
      </c>
      <c r="O119" s="234">
        <v>4249</v>
      </c>
      <c r="P119" s="61" t="s">
        <v>215</v>
      </c>
      <c r="Q119" s="78" t="s">
        <v>216</v>
      </c>
    </row>
    <row r="120" spans="1:17" ht="12">
      <c r="A120" s="76" t="s">
        <v>217</v>
      </c>
      <c r="B120" s="228"/>
      <c r="C120" s="79" t="s">
        <v>214</v>
      </c>
      <c r="D120" s="59">
        <v>3173</v>
      </c>
      <c r="E120" s="59">
        <v>3143</v>
      </c>
      <c r="F120" s="59">
        <v>3101</v>
      </c>
      <c r="G120" s="166">
        <v>3096</v>
      </c>
      <c r="H120" s="167">
        <v>3082</v>
      </c>
      <c r="I120" s="167">
        <v>3075</v>
      </c>
      <c r="J120" s="233">
        <v>3068</v>
      </c>
      <c r="K120" s="164">
        <v>3062</v>
      </c>
      <c r="L120" s="165">
        <v>3055</v>
      </c>
      <c r="M120" s="231">
        <v>3047</v>
      </c>
      <c r="N120" s="230">
        <v>3040</v>
      </c>
      <c r="O120" s="234">
        <v>3032</v>
      </c>
      <c r="P120" s="61" t="s">
        <v>215</v>
      </c>
      <c r="Q120" s="274" t="s">
        <v>218</v>
      </c>
    </row>
    <row r="121" spans="1:17" ht="12">
      <c r="A121" s="422" t="s">
        <v>219</v>
      </c>
      <c r="B121" s="423"/>
      <c r="C121" s="79" t="s">
        <v>214</v>
      </c>
      <c r="D121" s="59">
        <v>3179</v>
      </c>
      <c r="E121" s="59">
        <v>3104</v>
      </c>
      <c r="F121" s="59">
        <v>3042</v>
      </c>
      <c r="G121" s="166">
        <v>3041</v>
      </c>
      <c r="H121" s="167">
        <v>3021</v>
      </c>
      <c r="I121" s="167">
        <v>2963</v>
      </c>
      <c r="J121" s="235">
        <v>2686</v>
      </c>
      <c r="K121" s="107">
        <v>2571</v>
      </c>
      <c r="L121" s="107">
        <v>2666</v>
      </c>
      <c r="M121" s="236">
        <v>2658</v>
      </c>
      <c r="N121" s="107">
        <v>2586</v>
      </c>
      <c r="O121" s="56">
        <v>2585</v>
      </c>
      <c r="P121" s="61" t="s">
        <v>215</v>
      </c>
      <c r="Q121" s="78" t="s">
        <v>220</v>
      </c>
    </row>
    <row r="122" spans="1:17" ht="12">
      <c r="A122" s="76" t="s">
        <v>116</v>
      </c>
      <c r="B122" s="384" t="s">
        <v>221</v>
      </c>
      <c r="C122" s="79" t="s">
        <v>214</v>
      </c>
      <c r="D122" s="59">
        <v>1607</v>
      </c>
      <c r="E122" s="59">
        <v>1581</v>
      </c>
      <c r="F122" s="59">
        <v>1681</v>
      </c>
      <c r="G122" s="59">
        <v>1587</v>
      </c>
      <c r="H122" s="237">
        <v>1647.508</v>
      </c>
      <c r="I122" s="237">
        <v>1627</v>
      </c>
      <c r="J122" s="57">
        <v>1562</v>
      </c>
      <c r="K122" s="56">
        <v>1452</v>
      </c>
      <c r="L122" s="56">
        <v>1607</v>
      </c>
      <c r="M122" s="57">
        <v>1593</v>
      </c>
      <c r="N122" s="235">
        <v>1527</v>
      </c>
      <c r="O122" s="56">
        <v>1561</v>
      </c>
      <c r="P122" s="61" t="s">
        <v>215</v>
      </c>
      <c r="Q122" s="274" t="s">
        <v>222</v>
      </c>
    </row>
    <row r="123" spans="1:17" ht="12">
      <c r="A123" s="76"/>
      <c r="B123" s="385" t="s">
        <v>223</v>
      </c>
      <c r="C123" s="79" t="s">
        <v>214</v>
      </c>
      <c r="D123" s="59">
        <v>105</v>
      </c>
      <c r="E123" s="59">
        <v>78</v>
      </c>
      <c r="F123" s="59">
        <v>72</v>
      </c>
      <c r="G123" s="59">
        <v>71</v>
      </c>
      <c r="H123" s="237">
        <v>69</v>
      </c>
      <c r="I123" s="237">
        <v>54</v>
      </c>
      <c r="J123" s="57">
        <v>38</v>
      </c>
      <c r="K123" s="56">
        <v>36</v>
      </c>
      <c r="L123" s="56">
        <v>36</v>
      </c>
      <c r="M123" s="57">
        <v>36.1</v>
      </c>
      <c r="N123" s="235">
        <v>30.024</v>
      </c>
      <c r="O123" s="56">
        <v>31.912</v>
      </c>
      <c r="P123" s="61" t="s">
        <v>215</v>
      </c>
      <c r="Q123" s="274" t="s">
        <v>224</v>
      </c>
    </row>
    <row r="124" spans="1:17" ht="12">
      <c r="A124" s="76"/>
      <c r="B124" s="384" t="s">
        <v>225</v>
      </c>
      <c r="C124" s="79" t="s">
        <v>214</v>
      </c>
      <c r="D124" s="59">
        <v>107</v>
      </c>
      <c r="E124" s="59">
        <v>94</v>
      </c>
      <c r="F124" s="59">
        <v>85</v>
      </c>
      <c r="G124" s="59">
        <v>59</v>
      </c>
      <c r="H124" s="237">
        <v>62</v>
      </c>
      <c r="I124" s="237">
        <v>78</v>
      </c>
      <c r="J124" s="57">
        <v>77</v>
      </c>
      <c r="K124" s="56">
        <v>77</v>
      </c>
      <c r="L124" s="56">
        <v>71</v>
      </c>
      <c r="M124" s="56">
        <v>66</v>
      </c>
      <c r="N124" s="235">
        <v>61</v>
      </c>
      <c r="O124" s="56">
        <v>54</v>
      </c>
      <c r="P124" s="61" t="s">
        <v>215</v>
      </c>
      <c r="Q124" s="274" t="s">
        <v>226</v>
      </c>
    </row>
    <row r="125" spans="1:17" ht="12">
      <c r="A125" s="76"/>
      <c r="B125" s="384" t="s">
        <v>227</v>
      </c>
      <c r="C125" s="79" t="s">
        <v>214</v>
      </c>
      <c r="D125" s="238" t="s">
        <v>228</v>
      </c>
      <c r="E125" s="59">
        <v>252</v>
      </c>
      <c r="F125" s="59">
        <v>266</v>
      </c>
      <c r="G125" s="59">
        <v>350</v>
      </c>
      <c r="H125" s="237">
        <v>325</v>
      </c>
      <c r="I125" s="237">
        <v>344</v>
      </c>
      <c r="J125" s="57">
        <v>313</v>
      </c>
      <c r="K125" s="56">
        <v>251</v>
      </c>
      <c r="L125" s="56">
        <v>259</v>
      </c>
      <c r="M125" s="56">
        <v>267</v>
      </c>
      <c r="N125" s="235">
        <v>292</v>
      </c>
      <c r="O125" s="56">
        <v>338</v>
      </c>
      <c r="P125" s="61" t="s">
        <v>215</v>
      </c>
      <c r="Q125" s="274" t="s">
        <v>229</v>
      </c>
    </row>
    <row r="126" spans="1:17" ht="12">
      <c r="A126" s="448" t="s">
        <v>230</v>
      </c>
      <c r="B126" s="475"/>
      <c r="C126" s="210"/>
      <c r="D126" s="239"/>
      <c r="E126" s="239"/>
      <c r="F126" s="239"/>
      <c r="G126" s="239"/>
      <c r="H126" s="240"/>
      <c r="I126" s="240"/>
      <c r="J126" s="69"/>
      <c r="K126" s="239"/>
      <c r="L126" s="239"/>
      <c r="M126" s="239"/>
      <c r="N126" s="34"/>
      <c r="O126" s="239"/>
      <c r="P126" s="31"/>
      <c r="Q126" s="74" t="s">
        <v>231</v>
      </c>
    </row>
    <row r="127" spans="1:17" ht="12">
      <c r="A127" s="386" t="s">
        <v>221</v>
      </c>
      <c r="B127" s="241"/>
      <c r="C127" s="242" t="s">
        <v>232</v>
      </c>
      <c r="D127" s="243">
        <v>4.03</v>
      </c>
      <c r="E127" s="243">
        <v>4.19</v>
      </c>
      <c r="F127" s="243">
        <v>3.97</v>
      </c>
      <c r="G127" s="243">
        <v>4.35</v>
      </c>
      <c r="H127" s="244">
        <v>3.91</v>
      </c>
      <c r="I127" s="244">
        <v>4.52</v>
      </c>
      <c r="J127" s="245">
        <v>4.33</v>
      </c>
      <c r="K127" s="161">
        <v>3.95</v>
      </c>
      <c r="L127" s="161">
        <v>5.46</v>
      </c>
      <c r="M127" s="161">
        <v>4.75</v>
      </c>
      <c r="N127" s="160">
        <v>4.17</v>
      </c>
      <c r="O127" s="161">
        <v>4.53</v>
      </c>
      <c r="P127" s="246" t="s">
        <v>233</v>
      </c>
      <c r="Q127" s="387" t="s">
        <v>222</v>
      </c>
    </row>
    <row r="128" spans="1:17" ht="12">
      <c r="A128" s="477" t="s">
        <v>223</v>
      </c>
      <c r="B128" s="478"/>
      <c r="C128" s="242" t="s">
        <v>232</v>
      </c>
      <c r="D128" s="243">
        <v>23.3</v>
      </c>
      <c r="E128" s="243">
        <v>17.08</v>
      </c>
      <c r="F128" s="243">
        <v>21.15</v>
      </c>
      <c r="G128" s="243">
        <v>19.69</v>
      </c>
      <c r="H128" s="244">
        <v>21.33</v>
      </c>
      <c r="I128" s="244">
        <v>20.88</v>
      </c>
      <c r="J128" s="245">
        <v>23.51</v>
      </c>
      <c r="K128" s="161">
        <v>18.97</v>
      </c>
      <c r="L128" s="161">
        <v>23.96</v>
      </c>
      <c r="M128" s="161">
        <v>28.08</v>
      </c>
      <c r="N128" s="160">
        <v>23.05</v>
      </c>
      <c r="O128" s="161">
        <v>25.715024445280182</v>
      </c>
      <c r="P128" s="246" t="s">
        <v>233</v>
      </c>
      <c r="Q128" s="274" t="s">
        <v>224</v>
      </c>
    </row>
    <row r="129" spans="1:17" ht="12">
      <c r="A129" s="386" t="s">
        <v>225</v>
      </c>
      <c r="B129" s="241"/>
      <c r="C129" s="242" t="s">
        <v>232</v>
      </c>
      <c r="D129" s="243">
        <v>40.38</v>
      </c>
      <c r="E129" s="243">
        <v>39.86</v>
      </c>
      <c r="F129" s="243">
        <v>42.74</v>
      </c>
      <c r="G129" s="243">
        <v>45.6</v>
      </c>
      <c r="H129" s="244">
        <v>45.83</v>
      </c>
      <c r="I129" s="244">
        <v>45.41</v>
      </c>
      <c r="J129" s="245">
        <v>49.45</v>
      </c>
      <c r="K129" s="161">
        <v>45.2</v>
      </c>
      <c r="L129" s="161">
        <v>50.34</v>
      </c>
      <c r="M129" s="161">
        <v>53.31</v>
      </c>
      <c r="N129" s="160">
        <v>51.48</v>
      </c>
      <c r="O129" s="161">
        <v>53.25</v>
      </c>
      <c r="P129" s="246" t="s">
        <v>233</v>
      </c>
      <c r="Q129" s="387" t="s">
        <v>226</v>
      </c>
    </row>
    <row r="130" spans="1:17" ht="12">
      <c r="A130" s="471" t="s">
        <v>227</v>
      </c>
      <c r="B130" s="476"/>
      <c r="C130" s="242" t="s">
        <v>232</v>
      </c>
      <c r="D130" s="247" t="s">
        <v>234</v>
      </c>
      <c r="E130" s="243">
        <v>2.62</v>
      </c>
      <c r="F130" s="243">
        <v>2.57</v>
      </c>
      <c r="G130" s="243">
        <v>2.67</v>
      </c>
      <c r="H130" s="244">
        <v>2.61</v>
      </c>
      <c r="I130" s="244">
        <v>2.84</v>
      </c>
      <c r="J130" s="245">
        <v>2.27</v>
      </c>
      <c r="K130" s="161">
        <v>1.55</v>
      </c>
      <c r="L130" s="161">
        <v>3.6</v>
      </c>
      <c r="M130" s="161">
        <v>2.88</v>
      </c>
      <c r="N130" s="160">
        <v>3.01</v>
      </c>
      <c r="O130" s="161">
        <v>3.06</v>
      </c>
      <c r="P130" s="246" t="s">
        <v>233</v>
      </c>
      <c r="Q130" s="274" t="s">
        <v>229</v>
      </c>
    </row>
    <row r="131" spans="1:17" ht="12">
      <c r="A131" s="448" t="s">
        <v>235</v>
      </c>
      <c r="B131" s="475"/>
      <c r="C131" s="210"/>
      <c r="D131" s="239"/>
      <c r="E131" s="239"/>
      <c r="F131" s="239"/>
      <c r="G131" s="239"/>
      <c r="H131" s="240"/>
      <c r="I131" s="240"/>
      <c r="J131" s="29"/>
      <c r="K131" s="28"/>
      <c r="L131" s="28"/>
      <c r="M131" s="28"/>
      <c r="N131" s="248"/>
      <c r="O131" s="28"/>
      <c r="P131" s="31"/>
      <c r="Q131" s="74" t="s">
        <v>236</v>
      </c>
    </row>
    <row r="132" spans="1:17" ht="12">
      <c r="A132" s="363" t="s">
        <v>221</v>
      </c>
      <c r="B132" s="36"/>
      <c r="C132" s="80" t="s">
        <v>11</v>
      </c>
      <c r="D132" s="148">
        <v>6467.9</v>
      </c>
      <c r="E132" s="148">
        <v>6601.7</v>
      </c>
      <c r="F132" s="148">
        <v>6668.9</v>
      </c>
      <c r="G132" s="148">
        <v>6928.4</v>
      </c>
      <c r="H132" s="149">
        <v>6454.2</v>
      </c>
      <c r="I132" s="149">
        <v>7337.6</v>
      </c>
      <c r="J132" s="49">
        <v>6770.8</v>
      </c>
      <c r="K132" s="48">
        <v>5762.4</v>
      </c>
      <c r="L132" s="48">
        <v>8783.8</v>
      </c>
      <c r="M132" s="48">
        <v>7659.9</v>
      </c>
      <c r="N132" s="249">
        <v>6386.1</v>
      </c>
      <c r="O132" s="48">
        <v>7152.9</v>
      </c>
      <c r="P132" s="51" t="s">
        <v>237</v>
      </c>
      <c r="Q132" s="387" t="s">
        <v>222</v>
      </c>
    </row>
    <row r="133" spans="1:17" ht="12">
      <c r="A133" s="450" t="s">
        <v>223</v>
      </c>
      <c r="B133" s="479"/>
      <c r="C133" s="80" t="s">
        <v>11</v>
      </c>
      <c r="D133" s="148">
        <v>2395.8</v>
      </c>
      <c r="E133" s="148">
        <v>1330.1</v>
      </c>
      <c r="F133" s="148">
        <v>1519.8</v>
      </c>
      <c r="G133" s="148">
        <v>1406.8</v>
      </c>
      <c r="H133" s="149">
        <v>1476</v>
      </c>
      <c r="I133" s="149">
        <v>1130.5</v>
      </c>
      <c r="J133" s="49">
        <v>900.8</v>
      </c>
      <c r="K133" s="48">
        <v>682.5</v>
      </c>
      <c r="L133" s="48">
        <v>861.8</v>
      </c>
      <c r="M133" s="48">
        <v>1013</v>
      </c>
      <c r="N133" s="249">
        <v>692.2</v>
      </c>
      <c r="O133" s="48">
        <v>820.5</v>
      </c>
      <c r="P133" s="51" t="s">
        <v>237</v>
      </c>
      <c r="Q133" s="274" t="s">
        <v>224</v>
      </c>
    </row>
    <row r="134" spans="1:17" ht="12">
      <c r="A134" s="363" t="s">
        <v>225</v>
      </c>
      <c r="B134" s="36"/>
      <c r="C134" s="80" t="s">
        <v>11</v>
      </c>
      <c r="D134" s="148">
        <v>4308.3</v>
      </c>
      <c r="E134" s="148">
        <v>3711.6</v>
      </c>
      <c r="F134" s="148">
        <v>3479.4</v>
      </c>
      <c r="G134" s="148">
        <v>2690.9</v>
      </c>
      <c r="H134" s="149">
        <v>2808.8</v>
      </c>
      <c r="I134" s="149">
        <v>3529</v>
      </c>
      <c r="J134" s="49">
        <v>3832.5</v>
      </c>
      <c r="K134" s="48">
        <v>3495.1</v>
      </c>
      <c r="L134" s="48">
        <v>3579.3</v>
      </c>
      <c r="M134" s="48">
        <v>3495.6</v>
      </c>
      <c r="N134" s="249">
        <v>3138.3</v>
      </c>
      <c r="O134" s="48">
        <v>2889.9</v>
      </c>
      <c r="P134" s="51" t="s">
        <v>237</v>
      </c>
      <c r="Q134" s="387" t="s">
        <v>226</v>
      </c>
    </row>
    <row r="135" spans="1:17" ht="12">
      <c r="A135" s="471" t="s">
        <v>227</v>
      </c>
      <c r="B135" s="476"/>
      <c r="C135" s="80" t="s">
        <v>11</v>
      </c>
      <c r="D135" s="250" t="s">
        <v>238</v>
      </c>
      <c r="E135" s="148">
        <v>662.2</v>
      </c>
      <c r="F135" s="148">
        <v>680.2</v>
      </c>
      <c r="G135" s="148">
        <v>931.1</v>
      </c>
      <c r="H135" s="149">
        <v>844.4</v>
      </c>
      <c r="I135" s="149">
        <v>973.3</v>
      </c>
      <c r="J135" s="49">
        <v>709.5</v>
      </c>
      <c r="K135" s="48">
        <v>387.8</v>
      </c>
      <c r="L135" s="48">
        <v>934.7</v>
      </c>
      <c r="M135" s="48">
        <v>769.4</v>
      </c>
      <c r="N135" s="249">
        <v>880.2</v>
      </c>
      <c r="O135" s="48">
        <v>1031.9</v>
      </c>
      <c r="P135" s="51" t="s">
        <v>237</v>
      </c>
      <c r="Q135" s="274" t="s">
        <v>229</v>
      </c>
    </row>
    <row r="136" spans="1:17" ht="12">
      <c r="A136" s="456" t="s">
        <v>239</v>
      </c>
      <c r="B136" s="457"/>
      <c r="C136" s="210"/>
      <c r="D136" s="239"/>
      <c r="E136" s="239"/>
      <c r="F136" s="239"/>
      <c r="G136" s="239"/>
      <c r="H136" s="240"/>
      <c r="I136" s="240"/>
      <c r="J136" s="69"/>
      <c r="K136" s="239"/>
      <c r="L136" s="239"/>
      <c r="M136" s="239"/>
      <c r="N136" s="34"/>
      <c r="O136" s="239"/>
      <c r="P136" s="31"/>
      <c r="Q136" s="32" t="s">
        <v>240</v>
      </c>
    </row>
    <row r="137" spans="1:17" ht="12">
      <c r="A137" s="471" t="s">
        <v>241</v>
      </c>
      <c r="B137" s="476"/>
      <c r="C137" s="79" t="s">
        <v>242</v>
      </c>
      <c r="D137" s="230">
        <v>2161</v>
      </c>
      <c r="E137" s="230">
        <v>1989</v>
      </c>
      <c r="F137" s="230">
        <v>1657</v>
      </c>
      <c r="G137" s="230">
        <v>1574</v>
      </c>
      <c r="H137" s="230">
        <v>1582</v>
      </c>
      <c r="I137" s="230">
        <v>1520</v>
      </c>
      <c r="J137" s="108">
        <v>1474</v>
      </c>
      <c r="K137" s="105">
        <v>1428</v>
      </c>
      <c r="L137" s="105">
        <v>1397</v>
      </c>
      <c r="M137" s="105">
        <v>1374</v>
      </c>
      <c r="N137" s="105">
        <v>1391</v>
      </c>
      <c r="O137" s="56">
        <v>1402</v>
      </c>
      <c r="P137" s="61" t="s">
        <v>243</v>
      </c>
      <c r="Q137" s="274" t="s">
        <v>244</v>
      </c>
    </row>
    <row r="138" spans="1:17" ht="12">
      <c r="A138" s="209" t="s">
        <v>245</v>
      </c>
      <c r="B138" s="228"/>
      <c r="C138" s="79" t="s">
        <v>242</v>
      </c>
      <c r="D138" s="230">
        <v>830</v>
      </c>
      <c r="E138" s="230">
        <v>751</v>
      </c>
      <c r="F138" s="230">
        <v>642</v>
      </c>
      <c r="G138" s="230">
        <v>615</v>
      </c>
      <c r="H138" s="230">
        <v>611</v>
      </c>
      <c r="I138" s="230">
        <v>596</v>
      </c>
      <c r="J138" s="108">
        <v>590</v>
      </c>
      <c r="K138" s="105">
        <v>573</v>
      </c>
      <c r="L138" s="105">
        <v>574</v>
      </c>
      <c r="M138" s="105">
        <v>564</v>
      </c>
      <c r="N138" s="105">
        <v>565</v>
      </c>
      <c r="O138" s="56">
        <v>569</v>
      </c>
      <c r="P138" s="61" t="s">
        <v>243</v>
      </c>
      <c r="Q138" s="376" t="s">
        <v>246</v>
      </c>
    </row>
    <row r="139" spans="1:17" ht="12">
      <c r="A139" s="209" t="s">
        <v>247</v>
      </c>
      <c r="B139" s="228"/>
      <c r="C139" s="79" t="s">
        <v>242</v>
      </c>
      <c r="D139" s="230">
        <v>4071</v>
      </c>
      <c r="E139" s="230">
        <v>4016</v>
      </c>
      <c r="F139" s="230">
        <v>4001</v>
      </c>
      <c r="G139" s="230">
        <v>3688</v>
      </c>
      <c r="H139" s="230">
        <v>3594</v>
      </c>
      <c r="I139" s="230">
        <v>3441</v>
      </c>
      <c r="J139" s="108">
        <v>3363</v>
      </c>
      <c r="K139" s="105">
        <v>3127</v>
      </c>
      <c r="L139" s="105">
        <v>2877</v>
      </c>
      <c r="M139" s="105">
        <v>2840</v>
      </c>
      <c r="N139" s="105">
        <v>2830</v>
      </c>
      <c r="O139" s="56">
        <v>2433</v>
      </c>
      <c r="P139" s="61" t="s">
        <v>243</v>
      </c>
      <c r="Q139" s="274" t="s">
        <v>248</v>
      </c>
    </row>
    <row r="140" spans="1:17" ht="12">
      <c r="A140" s="209" t="s">
        <v>249</v>
      </c>
      <c r="B140" s="228"/>
      <c r="C140" s="79" t="s">
        <v>242</v>
      </c>
      <c r="D140" s="230">
        <v>295</v>
      </c>
      <c r="E140" s="230">
        <v>318</v>
      </c>
      <c r="F140" s="230">
        <v>317</v>
      </c>
      <c r="G140" s="230">
        <v>297</v>
      </c>
      <c r="H140" s="230">
        <v>293</v>
      </c>
      <c r="I140" s="230">
        <v>289</v>
      </c>
      <c r="J140" s="108">
        <v>283</v>
      </c>
      <c r="K140" s="105">
        <v>251</v>
      </c>
      <c r="L140" s="105">
        <v>232</v>
      </c>
      <c r="M140" s="105">
        <v>229</v>
      </c>
      <c r="N140" s="105">
        <v>225</v>
      </c>
      <c r="O140" s="56">
        <v>179</v>
      </c>
      <c r="P140" s="61" t="s">
        <v>243</v>
      </c>
      <c r="Q140" s="376" t="s">
        <v>250</v>
      </c>
    </row>
    <row r="141" spans="1:17" ht="12">
      <c r="A141" s="209" t="s">
        <v>251</v>
      </c>
      <c r="B141" s="228"/>
      <c r="C141" s="79" t="s">
        <v>242</v>
      </c>
      <c r="D141" s="230">
        <v>196</v>
      </c>
      <c r="E141" s="230">
        <v>134</v>
      </c>
      <c r="F141" s="230">
        <v>86</v>
      </c>
      <c r="G141" s="230">
        <v>84</v>
      </c>
      <c r="H141" s="230">
        <v>90</v>
      </c>
      <c r="I141" s="230">
        <v>96</v>
      </c>
      <c r="J141" s="108">
        <v>103</v>
      </c>
      <c r="K141" s="105">
        <v>116</v>
      </c>
      <c r="L141" s="105">
        <v>140</v>
      </c>
      <c r="M141" s="105">
        <v>148</v>
      </c>
      <c r="N141" s="105">
        <v>169</v>
      </c>
      <c r="O141" s="56">
        <v>184</v>
      </c>
      <c r="P141" s="61" t="s">
        <v>243</v>
      </c>
      <c r="Q141" s="274" t="s">
        <v>252</v>
      </c>
    </row>
    <row r="142" spans="1:17" ht="12">
      <c r="A142" s="471" t="s">
        <v>253</v>
      </c>
      <c r="B142" s="476"/>
      <c r="C142" s="79" t="s">
        <v>242</v>
      </c>
      <c r="D142" s="230">
        <v>18</v>
      </c>
      <c r="E142" s="230">
        <v>19</v>
      </c>
      <c r="F142" s="230">
        <v>23</v>
      </c>
      <c r="G142" s="230">
        <v>24</v>
      </c>
      <c r="H142" s="230">
        <v>26</v>
      </c>
      <c r="I142" s="230">
        <v>21</v>
      </c>
      <c r="J142" s="108">
        <v>20</v>
      </c>
      <c r="K142" s="105">
        <v>20</v>
      </c>
      <c r="L142" s="105">
        <v>21</v>
      </c>
      <c r="M142" s="105">
        <v>23</v>
      </c>
      <c r="N142" s="105">
        <v>24</v>
      </c>
      <c r="O142" s="56">
        <v>27</v>
      </c>
      <c r="P142" s="61" t="s">
        <v>243</v>
      </c>
      <c r="Q142" s="274" t="s">
        <v>254</v>
      </c>
    </row>
    <row r="143" spans="1:17" ht="12">
      <c r="A143" s="209" t="s">
        <v>255</v>
      </c>
      <c r="B143" s="228"/>
      <c r="C143" s="79" t="s">
        <v>242</v>
      </c>
      <c r="D143" s="230">
        <v>24974</v>
      </c>
      <c r="E143" s="230">
        <v>27875</v>
      </c>
      <c r="F143" s="230">
        <v>30222</v>
      </c>
      <c r="G143" s="230">
        <v>30784</v>
      </c>
      <c r="H143" s="230">
        <v>32043</v>
      </c>
      <c r="I143" s="230">
        <v>29947</v>
      </c>
      <c r="J143" s="108">
        <v>26873</v>
      </c>
      <c r="K143" s="105">
        <v>25494</v>
      </c>
      <c r="L143" s="105">
        <v>25372</v>
      </c>
      <c r="M143" s="105">
        <v>25736</v>
      </c>
      <c r="N143" s="105">
        <v>24592</v>
      </c>
      <c r="O143" s="56">
        <v>27317</v>
      </c>
      <c r="P143" s="61" t="s">
        <v>243</v>
      </c>
      <c r="Q143" s="274" t="s">
        <v>256</v>
      </c>
    </row>
    <row r="144" spans="1:17" ht="12">
      <c r="A144" s="209" t="s">
        <v>257</v>
      </c>
      <c r="B144" s="228"/>
      <c r="C144" s="79" t="s">
        <v>242</v>
      </c>
      <c r="D144" s="230">
        <v>12556</v>
      </c>
      <c r="E144" s="230">
        <v>12030</v>
      </c>
      <c r="F144" s="230">
        <v>11902</v>
      </c>
      <c r="G144" s="230">
        <v>11739</v>
      </c>
      <c r="H144" s="230">
        <v>11677</v>
      </c>
      <c r="I144" s="230">
        <v>6838</v>
      </c>
      <c r="J144" s="108">
        <v>7044</v>
      </c>
      <c r="K144" s="105">
        <v>6394</v>
      </c>
      <c r="L144" s="105">
        <v>5941</v>
      </c>
      <c r="M144" s="105">
        <v>6316</v>
      </c>
      <c r="N144" s="105">
        <v>6288</v>
      </c>
      <c r="O144" s="56">
        <v>6309</v>
      </c>
      <c r="P144" s="61" t="s">
        <v>243</v>
      </c>
      <c r="Q144" s="376" t="s">
        <v>258</v>
      </c>
    </row>
    <row r="145" spans="1:17" ht="12">
      <c r="A145" s="448" t="s">
        <v>259</v>
      </c>
      <c r="B145" s="475"/>
      <c r="C145" s="210"/>
      <c r="D145" s="239"/>
      <c r="E145" s="239"/>
      <c r="F145" s="239"/>
      <c r="G145" s="239"/>
      <c r="H145" s="240"/>
      <c r="I145" s="240"/>
      <c r="J145" s="69"/>
      <c r="K145" s="239"/>
      <c r="L145" s="239"/>
      <c r="M145" s="239"/>
      <c r="N145" s="34"/>
      <c r="O145" s="239"/>
      <c r="P145" s="31"/>
      <c r="Q145" s="74" t="s">
        <v>260</v>
      </c>
    </row>
    <row r="146" spans="1:17" ht="12">
      <c r="A146" s="363" t="s">
        <v>261</v>
      </c>
      <c r="B146" s="251"/>
      <c r="C146" s="80" t="s">
        <v>262</v>
      </c>
      <c r="D146" s="148">
        <v>3823.5</v>
      </c>
      <c r="E146" s="148">
        <v>4117.2</v>
      </c>
      <c r="F146" s="148">
        <v>4836.8</v>
      </c>
      <c r="G146" s="148">
        <v>5021.7</v>
      </c>
      <c r="H146" s="149">
        <v>5254.6</v>
      </c>
      <c r="I146" s="149">
        <v>5589.2</v>
      </c>
      <c r="J146" s="49">
        <v>5717.9</v>
      </c>
      <c r="K146" s="48">
        <v>5756.2</v>
      </c>
      <c r="L146" s="48">
        <v>6006.2</v>
      </c>
      <c r="M146" s="48">
        <v>6253.7</v>
      </c>
      <c r="N146" s="249">
        <v>6370.4</v>
      </c>
      <c r="O146" s="48">
        <v>6548.3</v>
      </c>
      <c r="P146" s="51" t="s">
        <v>263</v>
      </c>
      <c r="Q146" s="388" t="s">
        <v>264</v>
      </c>
    </row>
    <row r="147" spans="1:17" ht="12">
      <c r="A147" s="363" t="s">
        <v>265</v>
      </c>
      <c r="B147" s="251"/>
      <c r="C147" s="80" t="s">
        <v>266</v>
      </c>
      <c r="D147" s="148">
        <v>241.9</v>
      </c>
      <c r="E147" s="148">
        <v>260.7</v>
      </c>
      <c r="F147" s="148">
        <v>280.9</v>
      </c>
      <c r="G147" s="148">
        <v>277.1</v>
      </c>
      <c r="H147" s="149">
        <v>277</v>
      </c>
      <c r="I147" s="149">
        <v>272.7</v>
      </c>
      <c r="J147" s="49">
        <v>277.1</v>
      </c>
      <c r="K147" s="48">
        <v>275.2</v>
      </c>
      <c r="L147" s="48">
        <v>269.3</v>
      </c>
      <c r="M147" s="48">
        <v>281</v>
      </c>
      <c r="N147" s="249">
        <v>277.9</v>
      </c>
      <c r="O147" s="48">
        <v>281.4</v>
      </c>
      <c r="P147" s="51" t="s">
        <v>267</v>
      </c>
      <c r="Q147" s="388" t="s">
        <v>268</v>
      </c>
    </row>
    <row r="148" spans="1:17" ht="33.75">
      <c r="A148" s="76" t="s">
        <v>269</v>
      </c>
      <c r="B148" s="228"/>
      <c r="C148" s="79" t="s">
        <v>270</v>
      </c>
      <c r="D148" s="59">
        <v>1297</v>
      </c>
      <c r="E148" s="59">
        <v>1229</v>
      </c>
      <c r="F148" s="59">
        <f>246+670+241</f>
        <v>1157</v>
      </c>
      <c r="G148" s="59">
        <v>1147</v>
      </c>
      <c r="H148" s="237">
        <v>1084</v>
      </c>
      <c r="I148" s="237">
        <f>792.528+312.484</f>
        <v>1105.012</v>
      </c>
      <c r="J148" s="57">
        <v>1103.69</v>
      </c>
      <c r="K148" s="56">
        <v>1082.269</v>
      </c>
      <c r="L148" s="56">
        <v>1041.755</v>
      </c>
      <c r="M148" s="56">
        <v>976</v>
      </c>
      <c r="N148" s="235">
        <f>619.919+308.85</f>
        <v>928.769</v>
      </c>
      <c r="O148" s="56">
        <f>634.018+306.076</f>
        <v>940.094</v>
      </c>
      <c r="P148" s="252" t="s">
        <v>271</v>
      </c>
      <c r="Q148" s="78" t="s">
        <v>272</v>
      </c>
    </row>
    <row r="149" spans="1:17" ht="33.75">
      <c r="A149" s="76" t="s">
        <v>116</v>
      </c>
      <c r="B149" s="384" t="s">
        <v>273</v>
      </c>
      <c r="C149" s="79" t="s">
        <v>270</v>
      </c>
      <c r="D149" s="59">
        <v>390</v>
      </c>
      <c r="E149" s="59">
        <v>323</v>
      </c>
      <c r="F149" s="59">
        <v>246</v>
      </c>
      <c r="G149" s="59">
        <v>237</v>
      </c>
      <c r="H149" s="237">
        <v>208</v>
      </c>
      <c r="I149" s="237">
        <v>209</v>
      </c>
      <c r="J149" s="57">
        <v>202</v>
      </c>
      <c r="K149" s="56">
        <v>198</v>
      </c>
      <c r="L149" s="56">
        <v>185</v>
      </c>
      <c r="M149" s="56">
        <v>167</v>
      </c>
      <c r="N149" s="235">
        <v>171</v>
      </c>
      <c r="O149" s="56">
        <v>170</v>
      </c>
      <c r="P149" s="252" t="s">
        <v>271</v>
      </c>
      <c r="Q149" s="274" t="s">
        <v>274</v>
      </c>
    </row>
    <row r="150" spans="1:17" ht="33.75">
      <c r="A150" s="76"/>
      <c r="B150" s="384" t="s">
        <v>275</v>
      </c>
      <c r="C150" s="79" t="s">
        <v>270</v>
      </c>
      <c r="D150" s="59">
        <v>751</v>
      </c>
      <c r="E150" s="59">
        <v>726</v>
      </c>
      <c r="F150" s="59">
        <v>670</v>
      </c>
      <c r="G150" s="59">
        <v>639</v>
      </c>
      <c r="H150" s="237">
        <v>584</v>
      </c>
      <c r="I150" s="237">
        <v>584</v>
      </c>
      <c r="J150" s="57">
        <v>585</v>
      </c>
      <c r="K150" s="56">
        <v>580</v>
      </c>
      <c r="L150" s="56">
        <v>547</v>
      </c>
      <c r="M150" s="56">
        <v>487</v>
      </c>
      <c r="N150" s="235">
        <v>449</v>
      </c>
      <c r="O150" s="56">
        <v>464</v>
      </c>
      <c r="P150" s="252" t="s">
        <v>271</v>
      </c>
      <c r="Q150" s="274" t="s">
        <v>248</v>
      </c>
    </row>
    <row r="151" spans="1:17" ht="12">
      <c r="A151" s="415" t="s">
        <v>276</v>
      </c>
      <c r="B151" s="416"/>
      <c r="C151" s="79" t="s">
        <v>277</v>
      </c>
      <c r="D151" s="59">
        <v>3350</v>
      </c>
      <c r="E151" s="59">
        <v>3031</v>
      </c>
      <c r="F151" s="59">
        <v>2716</v>
      </c>
      <c r="G151" s="59">
        <v>2736</v>
      </c>
      <c r="H151" s="237">
        <v>2708</v>
      </c>
      <c r="I151" s="237">
        <v>2702</v>
      </c>
      <c r="J151" s="57">
        <v>2728</v>
      </c>
      <c r="K151" s="56">
        <v>2646</v>
      </c>
      <c r="L151" s="56">
        <v>2602</v>
      </c>
      <c r="M151" s="56">
        <v>2739</v>
      </c>
      <c r="N151" s="235">
        <v>2694</v>
      </c>
      <c r="O151" s="56">
        <v>2684</v>
      </c>
      <c r="P151" s="61" t="s">
        <v>278</v>
      </c>
      <c r="Q151" s="78" t="s">
        <v>279</v>
      </c>
    </row>
    <row r="152" spans="1:17" ht="12">
      <c r="A152" s="415" t="s">
        <v>280</v>
      </c>
      <c r="B152" s="416"/>
      <c r="C152" s="79" t="s">
        <v>281</v>
      </c>
      <c r="D152" s="59">
        <v>3100</v>
      </c>
      <c r="E152" s="59">
        <v>3047</v>
      </c>
      <c r="F152" s="59">
        <v>3615</v>
      </c>
      <c r="G152" s="59">
        <v>3307</v>
      </c>
      <c r="H152" s="237">
        <v>3064</v>
      </c>
      <c r="I152" s="237">
        <v>3190</v>
      </c>
      <c r="J152" s="57">
        <v>1829</v>
      </c>
      <c r="K152" s="56">
        <v>1859</v>
      </c>
      <c r="L152" s="56">
        <v>1709</v>
      </c>
      <c r="M152" s="56">
        <v>1557</v>
      </c>
      <c r="N152" s="235">
        <v>1508</v>
      </c>
      <c r="O152" s="56">
        <v>1618</v>
      </c>
      <c r="P152" s="61" t="s">
        <v>282</v>
      </c>
      <c r="Q152" s="78" t="s">
        <v>283</v>
      </c>
    </row>
    <row r="153" spans="1:17" ht="12.75">
      <c r="A153" s="468" t="s">
        <v>284</v>
      </c>
      <c r="B153" s="449"/>
      <c r="C153" s="112"/>
      <c r="D153" s="253"/>
      <c r="E153" s="253"/>
      <c r="F153" s="253"/>
      <c r="G153" s="253"/>
      <c r="H153" s="254"/>
      <c r="I153" s="254"/>
      <c r="J153" s="255"/>
      <c r="K153" s="253"/>
      <c r="L153" s="253"/>
      <c r="M153" s="255"/>
      <c r="N153" s="256"/>
      <c r="O153" s="253"/>
      <c r="P153" s="24"/>
      <c r="Q153" s="177" t="s">
        <v>285</v>
      </c>
    </row>
    <row r="154" spans="1:17" ht="12">
      <c r="A154" s="46" t="s">
        <v>286</v>
      </c>
      <c r="B154" s="257"/>
      <c r="C154" s="80" t="s">
        <v>214</v>
      </c>
      <c r="D154" s="148">
        <v>2628.6</v>
      </c>
      <c r="E154" s="148">
        <v>2630.1</v>
      </c>
      <c r="F154" s="148">
        <v>2633.8</v>
      </c>
      <c r="G154" s="148">
        <v>2634</v>
      </c>
      <c r="H154" s="149">
        <v>2637.3</v>
      </c>
      <c r="I154" s="149">
        <v>2638.9</v>
      </c>
      <c r="J154" s="258">
        <v>2643.058</v>
      </c>
      <c r="K154" s="148">
        <v>2644.2</v>
      </c>
      <c r="L154" s="117">
        <v>2645.7</v>
      </c>
      <c r="M154" s="119">
        <v>2647.4</v>
      </c>
      <c r="N154" s="40">
        <v>2649.1</v>
      </c>
      <c r="O154" s="117">
        <v>2651.2</v>
      </c>
      <c r="P154" s="51" t="s">
        <v>215</v>
      </c>
      <c r="Q154" s="52" t="s">
        <v>287</v>
      </c>
    </row>
    <row r="155" spans="1:17" ht="12">
      <c r="A155" s="76" t="s">
        <v>288</v>
      </c>
      <c r="B155" s="77"/>
      <c r="C155" s="79" t="s">
        <v>289</v>
      </c>
      <c r="D155" s="59">
        <f aca="true" t="shared" si="1" ref="D155:O155">SUM(D156:D157)</f>
        <v>27698</v>
      </c>
      <c r="E155" s="59">
        <f t="shared" si="1"/>
        <v>30128</v>
      </c>
      <c r="F155" s="59">
        <f t="shared" si="1"/>
        <v>24257</v>
      </c>
      <c r="G155" s="59">
        <f t="shared" si="1"/>
        <v>23165</v>
      </c>
      <c r="H155" s="237">
        <f t="shared" si="1"/>
        <v>21867</v>
      </c>
      <c r="I155" s="237">
        <f t="shared" si="1"/>
        <v>19109</v>
      </c>
      <c r="J155" s="259">
        <f t="shared" si="1"/>
        <v>18120</v>
      </c>
      <c r="K155" s="59">
        <f t="shared" si="1"/>
        <v>17164</v>
      </c>
      <c r="L155" s="59">
        <f t="shared" si="1"/>
        <v>19042</v>
      </c>
      <c r="M155" s="59">
        <f t="shared" si="1"/>
        <v>18318</v>
      </c>
      <c r="N155" s="237">
        <f t="shared" si="1"/>
        <v>18445</v>
      </c>
      <c r="O155" s="237">
        <f t="shared" si="1"/>
        <v>18804</v>
      </c>
      <c r="P155" s="61" t="s">
        <v>290</v>
      </c>
      <c r="Q155" s="78" t="s">
        <v>291</v>
      </c>
    </row>
    <row r="156" spans="1:17" ht="12">
      <c r="A156" s="76" t="s">
        <v>154</v>
      </c>
      <c r="B156" s="63" t="s">
        <v>292</v>
      </c>
      <c r="C156" s="79" t="s">
        <v>289</v>
      </c>
      <c r="D156" s="59">
        <v>22896</v>
      </c>
      <c r="E156" s="59">
        <v>21861</v>
      </c>
      <c r="F156" s="59">
        <v>15506</v>
      </c>
      <c r="G156" s="59">
        <v>14746</v>
      </c>
      <c r="H156" s="237">
        <v>13910</v>
      </c>
      <c r="I156" s="237">
        <v>12533</v>
      </c>
      <c r="J156" s="259">
        <v>11730</v>
      </c>
      <c r="K156" s="59">
        <v>10974</v>
      </c>
      <c r="L156" s="59">
        <v>12339</v>
      </c>
      <c r="M156" s="59">
        <v>11658</v>
      </c>
      <c r="N156" s="60">
        <v>11700</v>
      </c>
      <c r="O156" s="59">
        <v>11999</v>
      </c>
      <c r="P156" s="61" t="s">
        <v>290</v>
      </c>
      <c r="Q156" s="274" t="s">
        <v>293</v>
      </c>
    </row>
    <row r="157" spans="1:17" ht="12">
      <c r="A157" s="76"/>
      <c r="B157" s="63" t="s">
        <v>294</v>
      </c>
      <c r="C157" s="79" t="s">
        <v>289</v>
      </c>
      <c r="D157" s="59">
        <v>4802</v>
      </c>
      <c r="E157" s="59">
        <v>8267</v>
      </c>
      <c r="F157" s="59">
        <v>8751</v>
      </c>
      <c r="G157" s="59">
        <v>8419</v>
      </c>
      <c r="H157" s="237">
        <v>7957</v>
      </c>
      <c r="I157" s="237">
        <v>6576</v>
      </c>
      <c r="J157" s="259">
        <v>6390</v>
      </c>
      <c r="K157" s="59">
        <v>6190</v>
      </c>
      <c r="L157" s="59">
        <v>6703</v>
      </c>
      <c r="M157" s="59">
        <v>6660</v>
      </c>
      <c r="N157" s="60">
        <v>6745</v>
      </c>
      <c r="O157" s="59">
        <v>6805</v>
      </c>
      <c r="P157" s="61" t="s">
        <v>290</v>
      </c>
      <c r="Q157" s="274" t="s">
        <v>295</v>
      </c>
    </row>
    <row r="158" spans="1:17" ht="12">
      <c r="A158" s="76" t="s">
        <v>296</v>
      </c>
      <c r="B158" s="77"/>
      <c r="C158" s="79" t="s">
        <v>297</v>
      </c>
      <c r="D158" s="59">
        <f aca="true" t="shared" si="2" ref="D158:O158">SUM(D159:D160)</f>
        <v>10406</v>
      </c>
      <c r="E158" s="59">
        <f t="shared" si="2"/>
        <v>12365</v>
      </c>
      <c r="F158" s="59">
        <f t="shared" si="2"/>
        <v>13991</v>
      </c>
      <c r="G158" s="59">
        <f t="shared" si="2"/>
        <v>14203</v>
      </c>
      <c r="H158" s="237">
        <f t="shared" si="2"/>
        <v>14441</v>
      </c>
      <c r="I158" s="237">
        <f t="shared" si="2"/>
        <v>14374</v>
      </c>
      <c r="J158" s="259">
        <f t="shared" si="2"/>
        <v>14541</v>
      </c>
      <c r="K158" s="59">
        <f t="shared" si="2"/>
        <v>15140</v>
      </c>
      <c r="L158" s="59">
        <f t="shared" si="2"/>
        <v>15601</v>
      </c>
      <c r="M158" s="59">
        <f t="shared" si="2"/>
        <v>15510</v>
      </c>
      <c r="N158" s="237">
        <f t="shared" si="2"/>
        <v>17678</v>
      </c>
      <c r="O158" s="237">
        <f t="shared" si="2"/>
        <v>18508</v>
      </c>
      <c r="P158" s="61" t="s">
        <v>298</v>
      </c>
      <c r="Q158" s="78" t="s">
        <v>299</v>
      </c>
    </row>
    <row r="159" spans="1:17" ht="12">
      <c r="A159" s="76" t="s">
        <v>154</v>
      </c>
      <c r="B159" s="63" t="s">
        <v>292</v>
      </c>
      <c r="C159" s="79" t="s">
        <v>297</v>
      </c>
      <c r="D159" s="59">
        <v>9686</v>
      </c>
      <c r="E159" s="59">
        <v>11308</v>
      </c>
      <c r="F159" s="59">
        <v>12250</v>
      </c>
      <c r="G159" s="59">
        <v>12422</v>
      </c>
      <c r="H159" s="237">
        <v>12851</v>
      </c>
      <c r="I159" s="237">
        <v>12680</v>
      </c>
      <c r="J159" s="259">
        <v>13010</v>
      </c>
      <c r="K159" s="59">
        <v>13660</v>
      </c>
      <c r="L159" s="59">
        <v>13920</v>
      </c>
      <c r="M159" s="59">
        <v>13883</v>
      </c>
      <c r="N159" s="60">
        <v>16118</v>
      </c>
      <c r="O159" s="59">
        <v>17278</v>
      </c>
      <c r="P159" s="61" t="s">
        <v>298</v>
      </c>
      <c r="Q159" s="274" t="s">
        <v>293</v>
      </c>
    </row>
    <row r="160" spans="1:17" ht="12">
      <c r="A160" s="76"/>
      <c r="B160" s="63" t="s">
        <v>294</v>
      </c>
      <c r="C160" s="79" t="s">
        <v>297</v>
      </c>
      <c r="D160" s="59">
        <v>720</v>
      </c>
      <c r="E160" s="59">
        <v>1057</v>
      </c>
      <c r="F160" s="59">
        <v>1741</v>
      </c>
      <c r="G160" s="59">
        <v>1781</v>
      </c>
      <c r="H160" s="237">
        <v>1590</v>
      </c>
      <c r="I160" s="237">
        <v>1694</v>
      </c>
      <c r="J160" s="259">
        <v>1531</v>
      </c>
      <c r="K160" s="59">
        <v>1480</v>
      </c>
      <c r="L160" s="59">
        <v>1681</v>
      </c>
      <c r="M160" s="59">
        <v>1627</v>
      </c>
      <c r="N160" s="60">
        <v>1560</v>
      </c>
      <c r="O160" s="59">
        <v>1230</v>
      </c>
      <c r="P160" s="61" t="s">
        <v>298</v>
      </c>
      <c r="Q160" s="274" t="s">
        <v>295</v>
      </c>
    </row>
    <row r="161" spans="1:17" ht="12">
      <c r="A161" s="68"/>
      <c r="B161" s="126"/>
      <c r="C161" s="389"/>
      <c r="D161" s="126"/>
      <c r="H161" s="126"/>
      <c r="I161" s="126"/>
      <c r="J161" s="126"/>
      <c r="K161" s="126"/>
      <c r="L161" s="126"/>
      <c r="M161" s="126"/>
      <c r="N161" s="126"/>
      <c r="O161" s="126"/>
      <c r="P161" s="366"/>
      <c r="Q161" s="390"/>
    </row>
    <row r="162" spans="1:17" ht="12">
      <c r="A162" s="368" t="s">
        <v>300</v>
      </c>
      <c r="B162" s="368"/>
      <c r="C162" s="368"/>
      <c r="D162" s="368"/>
      <c r="E162" s="368"/>
      <c r="F162" s="368"/>
      <c r="G162" s="368"/>
      <c r="H162" s="368"/>
      <c r="I162" s="368"/>
      <c r="J162" s="419" t="s">
        <v>301</v>
      </c>
      <c r="K162" s="419"/>
      <c r="L162" s="419"/>
      <c r="M162" s="419"/>
      <c r="N162" s="419"/>
      <c r="O162" s="419"/>
      <c r="P162" s="419"/>
      <c r="Q162" s="419"/>
    </row>
    <row r="163" spans="1:17" ht="12">
      <c r="A163" s="368" t="s">
        <v>302</v>
      </c>
      <c r="B163" s="368"/>
      <c r="C163" s="368"/>
      <c r="D163" s="368"/>
      <c r="E163" s="368"/>
      <c r="F163" s="368"/>
      <c r="G163" s="368"/>
      <c r="H163" s="368"/>
      <c r="I163" s="368"/>
      <c r="J163" s="442" t="s">
        <v>303</v>
      </c>
      <c r="K163" s="442"/>
      <c r="L163" s="442"/>
      <c r="M163" s="442"/>
      <c r="N163" s="442"/>
      <c r="O163" s="442"/>
      <c r="P163" s="442"/>
      <c r="Q163" s="442"/>
    </row>
    <row r="164" spans="1:17" ht="12">
      <c r="A164" s="368" t="s">
        <v>304</v>
      </c>
      <c r="B164" s="368"/>
      <c r="C164" s="368"/>
      <c r="D164" s="368"/>
      <c r="E164" s="368"/>
      <c r="F164" s="368"/>
      <c r="G164" s="368"/>
      <c r="H164" s="368"/>
      <c r="I164" s="368"/>
      <c r="J164" s="442" t="s">
        <v>305</v>
      </c>
      <c r="K164" s="442"/>
      <c r="L164" s="442"/>
      <c r="M164" s="442"/>
      <c r="N164" s="442"/>
      <c r="O164" s="442"/>
      <c r="P164" s="442"/>
      <c r="Q164" s="442"/>
    </row>
    <row r="165" spans="1:17" ht="24" customHeight="1">
      <c r="A165" s="437" t="s">
        <v>306</v>
      </c>
      <c r="B165" s="437"/>
      <c r="C165" s="437"/>
      <c r="D165" s="437"/>
      <c r="E165" s="437"/>
      <c r="F165" s="437"/>
      <c r="G165" s="437"/>
      <c r="H165" s="437"/>
      <c r="I165" s="437"/>
      <c r="J165" s="417" t="s">
        <v>307</v>
      </c>
      <c r="K165" s="417"/>
      <c r="L165" s="417"/>
      <c r="M165" s="417"/>
      <c r="N165" s="417"/>
      <c r="O165" s="417"/>
      <c r="P165" s="417"/>
      <c r="Q165" s="417"/>
    </row>
    <row r="166" spans="1:17" ht="12">
      <c r="A166" s="368" t="s">
        <v>308</v>
      </c>
      <c r="B166" s="368"/>
      <c r="C166" s="368"/>
      <c r="D166" s="368"/>
      <c r="E166" s="368"/>
      <c r="F166" s="368"/>
      <c r="G166" s="368"/>
      <c r="H166" s="368"/>
      <c r="I166" s="368"/>
      <c r="J166" s="442" t="s">
        <v>309</v>
      </c>
      <c r="K166" s="442"/>
      <c r="L166" s="442"/>
      <c r="M166" s="442"/>
      <c r="N166" s="442"/>
      <c r="O166" s="442"/>
      <c r="P166" s="442"/>
      <c r="Q166" s="442"/>
    </row>
    <row r="167" spans="1:17" ht="12">
      <c r="A167" s="368"/>
      <c r="B167" s="368"/>
      <c r="C167" s="368"/>
      <c r="D167" s="368"/>
      <c r="E167" s="368"/>
      <c r="F167" s="368"/>
      <c r="G167" s="368"/>
      <c r="H167" s="368"/>
      <c r="I167" s="368"/>
      <c r="J167" s="218"/>
      <c r="K167" s="218"/>
      <c r="L167" s="218"/>
      <c r="M167" s="218"/>
      <c r="N167" s="218"/>
      <c r="O167" s="218"/>
      <c r="P167" s="218"/>
      <c r="Q167" s="218"/>
    </row>
    <row r="168" spans="1:17" ht="12">
      <c r="A168" s="368"/>
      <c r="B168" s="368"/>
      <c r="C168" s="368"/>
      <c r="D168" s="368"/>
      <c r="E168" s="368"/>
      <c r="F168" s="368"/>
      <c r="G168" s="368"/>
      <c r="H168" s="368"/>
      <c r="I168" s="368"/>
      <c r="J168" s="218"/>
      <c r="K168" s="218"/>
      <c r="L168" s="218"/>
      <c r="M168" s="218"/>
      <c r="N168" s="218"/>
      <c r="O168" s="218"/>
      <c r="P168" s="218"/>
      <c r="Q168" s="218"/>
    </row>
    <row r="169" spans="1:17" ht="12">
      <c r="A169" s="368"/>
      <c r="B169" s="368"/>
      <c r="C169" s="368"/>
      <c r="D169" s="368"/>
      <c r="E169" s="368"/>
      <c r="F169" s="368"/>
      <c r="G169" s="368"/>
      <c r="H169" s="368"/>
      <c r="I169" s="368"/>
      <c r="J169" s="218"/>
      <c r="K169" s="218"/>
      <c r="L169" s="218"/>
      <c r="M169" s="218"/>
      <c r="N169" s="218"/>
      <c r="O169" s="218"/>
      <c r="P169" s="218"/>
      <c r="Q169" s="218"/>
    </row>
    <row r="170" spans="1:17" ht="12">
      <c r="A170" s="368"/>
      <c r="B170" s="368"/>
      <c r="C170" s="368"/>
      <c r="D170" s="368"/>
      <c r="E170" s="368"/>
      <c r="F170" s="368"/>
      <c r="G170" s="368"/>
      <c r="H170" s="368"/>
      <c r="I170" s="368"/>
      <c r="J170" s="218"/>
      <c r="K170" s="218"/>
      <c r="L170" s="218"/>
      <c r="M170" s="218"/>
      <c r="N170" s="218"/>
      <c r="O170" s="218"/>
      <c r="P170" s="218"/>
      <c r="Q170" s="218"/>
    </row>
    <row r="171" spans="1:17" ht="12">
      <c r="A171" s="368"/>
      <c r="B171" s="368"/>
      <c r="C171" s="368"/>
      <c r="D171" s="368"/>
      <c r="E171" s="368"/>
      <c r="F171" s="368"/>
      <c r="G171" s="368"/>
      <c r="H171" s="368"/>
      <c r="I171" s="368"/>
      <c r="J171" s="218"/>
      <c r="K171" s="218"/>
      <c r="L171" s="218"/>
      <c r="M171" s="218"/>
      <c r="N171" s="218"/>
      <c r="O171" s="218"/>
      <c r="P171" s="218"/>
      <c r="Q171" s="218"/>
    </row>
    <row r="172" spans="1:17" ht="12">
      <c r="A172" s="368"/>
      <c r="B172" s="368"/>
      <c r="C172" s="368"/>
      <c r="D172" s="368"/>
      <c r="E172" s="368"/>
      <c r="F172" s="368"/>
      <c r="G172" s="368"/>
      <c r="H172" s="368"/>
      <c r="I172" s="368"/>
      <c r="J172" s="218"/>
      <c r="K172" s="218"/>
      <c r="L172" s="218"/>
      <c r="M172" s="218"/>
      <c r="N172" s="218"/>
      <c r="O172" s="218"/>
      <c r="P172" s="218"/>
      <c r="Q172" s="218"/>
    </row>
    <row r="173" spans="1:17" ht="12">
      <c r="A173" s="364"/>
      <c r="B173" s="364"/>
      <c r="C173" s="365"/>
      <c r="D173" s="126"/>
      <c r="H173" s="126"/>
      <c r="I173" s="126"/>
      <c r="J173" s="126"/>
      <c r="K173" s="126"/>
      <c r="L173" s="126"/>
      <c r="M173" s="126"/>
      <c r="N173" s="126"/>
      <c r="O173" s="126"/>
      <c r="P173" s="366"/>
      <c r="Q173" s="367"/>
    </row>
    <row r="174" spans="1:17" ht="15.75">
      <c r="A174" s="2" t="s">
        <v>0</v>
      </c>
      <c r="B174" s="369"/>
      <c r="C174" s="261"/>
      <c r="D174" s="261"/>
      <c r="E174" s="261"/>
      <c r="F174" s="3"/>
      <c r="G174" s="261"/>
      <c r="H174" s="261"/>
      <c r="I174" s="2"/>
      <c r="J174" s="261"/>
      <c r="K174" s="2"/>
      <c r="L174" s="483" t="s">
        <v>1</v>
      </c>
      <c r="M174" s="484"/>
      <c r="N174" s="484"/>
      <c r="O174" s="484"/>
      <c r="P174" s="484"/>
      <c r="Q174" s="484"/>
    </row>
    <row r="175" spans="1:17" ht="15.75">
      <c r="A175" s="321"/>
      <c r="B175" s="382"/>
      <c r="C175" s="261"/>
      <c r="D175" s="261"/>
      <c r="E175" s="261"/>
      <c r="F175" s="261"/>
      <c r="G175" s="261"/>
      <c r="H175" s="261"/>
      <c r="I175" s="261"/>
      <c r="J175" s="261"/>
      <c r="K175" s="321"/>
      <c r="L175" s="321"/>
      <c r="M175" s="321"/>
      <c r="N175" s="321"/>
      <c r="O175" s="391"/>
      <c r="P175" s="392"/>
      <c r="Q175" s="367"/>
    </row>
    <row r="176" spans="1:17" ht="12.75" thickBot="1">
      <c r="A176" s="6" t="s">
        <v>310</v>
      </c>
      <c r="B176" s="13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62"/>
      <c r="P176" s="132" t="s">
        <v>111</v>
      </c>
      <c r="Q176" s="367"/>
    </row>
    <row r="177" spans="1:17" ht="23.25" thickBot="1">
      <c r="A177" s="460" t="s">
        <v>2</v>
      </c>
      <c r="B177" s="480"/>
      <c r="C177" s="133" t="s">
        <v>3</v>
      </c>
      <c r="D177" s="13">
        <v>1993</v>
      </c>
      <c r="E177" s="13">
        <v>1995</v>
      </c>
      <c r="F177" s="11">
        <v>1998</v>
      </c>
      <c r="G177" s="10">
        <v>1999</v>
      </c>
      <c r="H177" s="14">
        <v>2000</v>
      </c>
      <c r="I177" s="14">
        <v>2001</v>
      </c>
      <c r="J177" s="11">
        <v>2002</v>
      </c>
      <c r="K177" s="13">
        <v>2003</v>
      </c>
      <c r="L177" s="13">
        <v>2004</v>
      </c>
      <c r="M177" s="13">
        <v>2005</v>
      </c>
      <c r="N177" s="10">
        <v>2006</v>
      </c>
      <c r="O177" s="13">
        <v>2007</v>
      </c>
      <c r="P177" s="263" t="s">
        <v>4</v>
      </c>
      <c r="Q177" s="16" t="s">
        <v>5</v>
      </c>
    </row>
    <row r="178" spans="1:17" ht="12.75">
      <c r="A178" s="468" t="s">
        <v>311</v>
      </c>
      <c r="B178" s="449"/>
      <c r="C178" s="137"/>
      <c r="D178" s="138"/>
      <c r="E178" s="138"/>
      <c r="F178" s="139"/>
      <c r="G178" s="225"/>
      <c r="H178" s="136"/>
      <c r="I178" s="136"/>
      <c r="J178" s="139"/>
      <c r="K178" s="138"/>
      <c r="L178" s="138"/>
      <c r="M178" s="139"/>
      <c r="N178" s="225"/>
      <c r="O178" s="138"/>
      <c r="P178" s="264"/>
      <c r="Q178" s="227" t="s">
        <v>312</v>
      </c>
    </row>
    <row r="179" spans="1:17" ht="22.5">
      <c r="A179" s="456" t="s">
        <v>313</v>
      </c>
      <c r="B179" s="451"/>
      <c r="C179" s="80" t="s">
        <v>18</v>
      </c>
      <c r="D179" s="43" t="s">
        <v>12</v>
      </c>
      <c r="E179" s="43" t="s">
        <v>12</v>
      </c>
      <c r="F179" s="265">
        <v>102.4</v>
      </c>
      <c r="G179" s="265">
        <v>99.1</v>
      </c>
      <c r="H179" s="50">
        <v>100</v>
      </c>
      <c r="I179" s="118">
        <v>106.7</v>
      </c>
      <c r="J179" s="40">
        <v>108.7</v>
      </c>
      <c r="K179" s="41">
        <v>114.7</v>
      </c>
      <c r="L179" s="41">
        <v>125.7</v>
      </c>
      <c r="M179" s="41">
        <v>134</v>
      </c>
      <c r="N179" s="41">
        <v>149</v>
      </c>
      <c r="O179" s="117">
        <v>162.4</v>
      </c>
      <c r="P179" s="266" t="s">
        <v>18</v>
      </c>
      <c r="Q179" s="267" t="s">
        <v>314</v>
      </c>
    </row>
    <row r="180" spans="1:17" ht="22.5">
      <c r="A180" s="456" t="s">
        <v>315</v>
      </c>
      <c r="B180" s="451"/>
      <c r="C180" s="80" t="s">
        <v>18</v>
      </c>
      <c r="D180" s="43" t="s">
        <v>12</v>
      </c>
      <c r="E180" s="43" t="s">
        <v>12</v>
      </c>
      <c r="F180" s="43" t="s">
        <v>12</v>
      </c>
      <c r="G180" s="43" t="s">
        <v>12</v>
      </c>
      <c r="H180" s="50">
        <v>100</v>
      </c>
      <c r="I180" s="268">
        <v>106</v>
      </c>
      <c r="J180" s="269">
        <v>102.7</v>
      </c>
      <c r="K180" s="270">
        <v>105.8</v>
      </c>
      <c r="L180" s="270">
        <v>109.9</v>
      </c>
      <c r="M180" s="270">
        <v>108.1</v>
      </c>
      <c r="N180" s="270">
        <v>111.6</v>
      </c>
      <c r="O180" s="271">
        <v>110.8</v>
      </c>
      <c r="P180" s="266" t="s">
        <v>18</v>
      </c>
      <c r="Q180" s="33" t="s">
        <v>316</v>
      </c>
    </row>
    <row r="181" spans="1:17" ht="33.75">
      <c r="A181" s="424" t="s">
        <v>317</v>
      </c>
      <c r="B181" s="451"/>
      <c r="C181" s="79" t="s">
        <v>35</v>
      </c>
      <c r="D181" s="59">
        <v>1412</v>
      </c>
      <c r="E181" s="59">
        <v>1192</v>
      </c>
      <c r="F181" s="259">
        <v>1297</v>
      </c>
      <c r="G181" s="60">
        <v>1236</v>
      </c>
      <c r="H181" s="237">
        <v>1192</v>
      </c>
      <c r="I181" s="237">
        <v>1201</v>
      </c>
      <c r="J181" s="259">
        <v>1189</v>
      </c>
      <c r="K181" s="230">
        <v>1154</v>
      </c>
      <c r="L181" s="230">
        <v>1147</v>
      </c>
      <c r="M181" s="107">
        <v>1153</v>
      </c>
      <c r="N181" s="107">
        <v>1164</v>
      </c>
      <c r="O181" s="56">
        <v>1182</v>
      </c>
      <c r="P181" s="272" t="s">
        <v>318</v>
      </c>
      <c r="Q181" s="62" t="s">
        <v>319</v>
      </c>
    </row>
    <row r="182" spans="1:17" ht="12">
      <c r="A182" s="76" t="s">
        <v>320</v>
      </c>
      <c r="B182" s="364"/>
      <c r="C182" s="79" t="s">
        <v>35</v>
      </c>
      <c r="D182" s="59">
        <v>1030</v>
      </c>
      <c r="E182" s="59">
        <v>854</v>
      </c>
      <c r="F182" s="259">
        <v>949</v>
      </c>
      <c r="G182" s="60">
        <v>908</v>
      </c>
      <c r="H182" s="237">
        <v>883</v>
      </c>
      <c r="I182" s="237">
        <v>895</v>
      </c>
      <c r="J182" s="259">
        <v>884</v>
      </c>
      <c r="K182" s="59">
        <v>855</v>
      </c>
      <c r="L182" s="230">
        <v>848</v>
      </c>
      <c r="M182" s="107">
        <v>854</v>
      </c>
      <c r="N182" s="107">
        <v>860</v>
      </c>
      <c r="O182" s="56">
        <v>870</v>
      </c>
      <c r="P182" s="206" t="s">
        <v>36</v>
      </c>
      <c r="Q182" s="273" t="s">
        <v>321</v>
      </c>
    </row>
    <row r="183" spans="1:17" ht="45">
      <c r="A183" s="424" t="s">
        <v>322</v>
      </c>
      <c r="B183" s="451"/>
      <c r="C183" s="79" t="s">
        <v>132</v>
      </c>
      <c r="D183" s="59">
        <v>5967</v>
      </c>
      <c r="E183" s="59">
        <v>8171</v>
      </c>
      <c r="F183" s="259">
        <v>11871</v>
      </c>
      <c r="G183" s="60">
        <v>12671</v>
      </c>
      <c r="H183" s="237">
        <v>13590</v>
      </c>
      <c r="I183" s="237">
        <v>14544</v>
      </c>
      <c r="J183" s="259">
        <v>15334</v>
      </c>
      <c r="K183" s="230">
        <v>16308</v>
      </c>
      <c r="L183" s="230">
        <v>17532</v>
      </c>
      <c r="M183" s="107">
        <v>18368</v>
      </c>
      <c r="N183" s="107">
        <v>19572</v>
      </c>
      <c r="O183" s="56">
        <v>20949</v>
      </c>
      <c r="P183" s="206" t="s">
        <v>133</v>
      </c>
      <c r="Q183" s="62" t="s">
        <v>323</v>
      </c>
    </row>
    <row r="184" spans="1:17" ht="12">
      <c r="A184" s="76" t="s">
        <v>320</v>
      </c>
      <c r="B184" s="364"/>
      <c r="C184" s="79" t="s">
        <v>132</v>
      </c>
      <c r="D184" s="59">
        <v>5398</v>
      </c>
      <c r="E184" s="59">
        <v>7120</v>
      </c>
      <c r="F184" s="259">
        <v>10062</v>
      </c>
      <c r="G184" s="60">
        <v>10625</v>
      </c>
      <c r="H184" s="237">
        <v>11316</v>
      </c>
      <c r="I184" s="237">
        <v>12082</v>
      </c>
      <c r="J184" s="259">
        <v>12636</v>
      </c>
      <c r="K184" s="230">
        <v>13372</v>
      </c>
      <c r="L184" s="230">
        <v>14418</v>
      </c>
      <c r="M184" s="107">
        <v>14993</v>
      </c>
      <c r="N184" s="107">
        <v>15963</v>
      </c>
      <c r="O184" s="56">
        <v>17147</v>
      </c>
      <c r="P184" s="206" t="s">
        <v>133</v>
      </c>
      <c r="Q184" s="274" t="s">
        <v>321</v>
      </c>
    </row>
    <row r="185" spans="1:17" ht="22.5">
      <c r="A185" s="275" t="s">
        <v>324</v>
      </c>
      <c r="B185" s="364"/>
      <c r="C185" s="276" t="s">
        <v>325</v>
      </c>
      <c r="D185" s="43" t="s">
        <v>12</v>
      </c>
      <c r="E185" s="277">
        <v>0.86</v>
      </c>
      <c r="F185" s="277">
        <v>0.796</v>
      </c>
      <c r="G185" s="277">
        <v>0.767</v>
      </c>
      <c r="H185" s="278">
        <v>0.757</v>
      </c>
      <c r="I185" s="279">
        <v>0.755</v>
      </c>
      <c r="J185" s="280">
        <v>0.745</v>
      </c>
      <c r="K185" s="281">
        <v>0.767</v>
      </c>
      <c r="L185" s="282">
        <v>0.748</v>
      </c>
      <c r="M185" s="282">
        <v>0.705</v>
      </c>
      <c r="N185" s="282">
        <v>0.671</v>
      </c>
      <c r="O185" s="283" t="s">
        <v>65</v>
      </c>
      <c r="P185" s="284" t="s">
        <v>326</v>
      </c>
      <c r="Q185" s="33" t="s">
        <v>327</v>
      </c>
    </row>
    <row r="186" spans="1:17" ht="12.75">
      <c r="A186" s="171" t="s">
        <v>328</v>
      </c>
      <c r="B186" s="320"/>
      <c r="C186" s="285"/>
      <c r="D186" s="286"/>
      <c r="E186" s="286"/>
      <c r="F186" s="287"/>
      <c r="G186" s="288"/>
      <c r="H186" s="289"/>
      <c r="I186" s="289"/>
      <c r="J186" s="287"/>
      <c r="K186" s="286"/>
      <c r="L186" s="286"/>
      <c r="M186" s="287"/>
      <c r="N186" s="288"/>
      <c r="O186" s="286"/>
      <c r="P186" s="290"/>
      <c r="Q186" s="177" t="s">
        <v>329</v>
      </c>
    </row>
    <row r="187" spans="1:17" ht="22.5">
      <c r="A187" s="452" t="s">
        <v>330</v>
      </c>
      <c r="B187" s="446"/>
      <c r="C187" s="276" t="s">
        <v>18</v>
      </c>
      <c r="D187" s="270">
        <v>80.1</v>
      </c>
      <c r="E187" s="270">
        <v>93.4</v>
      </c>
      <c r="F187" s="270">
        <v>87.8</v>
      </c>
      <c r="G187" s="270">
        <v>82</v>
      </c>
      <c r="H187" s="270">
        <v>86.4</v>
      </c>
      <c r="I187" s="270">
        <v>94.7</v>
      </c>
      <c r="J187" s="269">
        <v>97.1</v>
      </c>
      <c r="K187" s="270">
        <v>105.7</v>
      </c>
      <c r="L187" s="270">
        <v>116</v>
      </c>
      <c r="M187" s="270">
        <v>120.9</v>
      </c>
      <c r="N187" s="291">
        <v>128.9</v>
      </c>
      <c r="O187" s="271">
        <v>137.5</v>
      </c>
      <c r="P187" s="292" t="s">
        <v>18</v>
      </c>
      <c r="Q187" s="293" t="s">
        <v>331</v>
      </c>
    </row>
    <row r="188" spans="1:17" ht="22.5">
      <c r="A188" s="452" t="s">
        <v>332</v>
      </c>
      <c r="B188" s="451"/>
      <c r="C188" s="79" t="s">
        <v>35</v>
      </c>
      <c r="D188" s="59">
        <v>219</v>
      </c>
      <c r="E188" s="259">
        <v>224</v>
      </c>
      <c r="F188" s="259">
        <v>205</v>
      </c>
      <c r="G188" s="60">
        <v>181</v>
      </c>
      <c r="H188" s="237">
        <v>165</v>
      </c>
      <c r="I188" s="237">
        <v>159</v>
      </c>
      <c r="J188" s="294">
        <v>157</v>
      </c>
      <c r="K188" s="295">
        <v>154</v>
      </c>
      <c r="L188" s="295">
        <v>158</v>
      </c>
      <c r="M188" s="295">
        <v>162</v>
      </c>
      <c r="N188" s="296">
        <v>162</v>
      </c>
      <c r="O188" s="234">
        <v>160</v>
      </c>
      <c r="P188" s="272" t="s">
        <v>318</v>
      </c>
      <c r="Q188" s="62" t="s">
        <v>333</v>
      </c>
    </row>
    <row r="189" spans="1:17" ht="33.75">
      <c r="A189" s="452" t="s">
        <v>334</v>
      </c>
      <c r="B189" s="451"/>
      <c r="C189" s="79" t="s">
        <v>132</v>
      </c>
      <c r="D189" s="230">
        <v>6566</v>
      </c>
      <c r="E189" s="230">
        <v>8898</v>
      </c>
      <c r="F189" s="230">
        <v>12198</v>
      </c>
      <c r="G189" s="297">
        <v>12826</v>
      </c>
      <c r="H189" s="297">
        <v>13614</v>
      </c>
      <c r="I189" s="297">
        <v>14753</v>
      </c>
      <c r="J189" s="294">
        <v>15843</v>
      </c>
      <c r="K189" s="295">
        <v>16982</v>
      </c>
      <c r="L189" s="295">
        <v>18125</v>
      </c>
      <c r="M189" s="295">
        <v>18926</v>
      </c>
      <c r="N189" s="296">
        <v>20304</v>
      </c>
      <c r="O189" s="234">
        <v>21914</v>
      </c>
      <c r="P189" s="206" t="s">
        <v>133</v>
      </c>
      <c r="Q189" s="62" t="s">
        <v>335</v>
      </c>
    </row>
    <row r="190" spans="1:17" ht="12.75">
      <c r="A190" s="448" t="s">
        <v>336</v>
      </c>
      <c r="B190" s="449"/>
      <c r="C190" s="210"/>
      <c r="D190" s="59"/>
      <c r="E190" s="259"/>
      <c r="F190" s="259"/>
      <c r="G190" s="60"/>
      <c r="H190" s="237"/>
      <c r="I190" s="237"/>
      <c r="J190" s="259"/>
      <c r="K190" s="59"/>
      <c r="L190" s="59"/>
      <c r="M190" s="259"/>
      <c r="N190" s="60"/>
      <c r="O190" s="59"/>
      <c r="P190" s="298"/>
      <c r="Q190" s="74" t="s">
        <v>337</v>
      </c>
    </row>
    <row r="191" spans="1:17" ht="12">
      <c r="A191" s="209" t="s">
        <v>338</v>
      </c>
      <c r="B191" s="364"/>
      <c r="C191" s="79"/>
      <c r="D191" s="230">
        <v>7454</v>
      </c>
      <c r="E191" s="231">
        <v>16548</v>
      </c>
      <c r="F191" s="229">
        <v>35027</v>
      </c>
      <c r="G191" s="297">
        <v>32900</v>
      </c>
      <c r="H191" s="297">
        <v>32377</v>
      </c>
      <c r="I191" s="297">
        <v>28983</v>
      </c>
      <c r="J191" s="294">
        <v>33606</v>
      </c>
      <c r="K191" s="295">
        <v>36496</v>
      </c>
      <c r="L191" s="295">
        <v>39037</v>
      </c>
      <c r="M191" s="295">
        <v>40381</v>
      </c>
      <c r="N191" s="296">
        <v>43747</v>
      </c>
      <c r="O191" s="234">
        <v>43796</v>
      </c>
      <c r="P191" s="299"/>
      <c r="Q191" s="274" t="s">
        <v>339</v>
      </c>
    </row>
    <row r="192" spans="1:17" ht="12">
      <c r="A192" s="393" t="s">
        <v>340</v>
      </c>
      <c r="B192" s="364"/>
      <c r="C192" s="79"/>
      <c r="D192" s="230">
        <v>31509</v>
      </c>
      <c r="E192" s="231">
        <v>12998</v>
      </c>
      <c r="F192" s="229">
        <v>22183</v>
      </c>
      <c r="G192" s="297">
        <v>23734</v>
      </c>
      <c r="H192" s="297">
        <v>25207</v>
      </c>
      <c r="I192" s="297">
        <v>24759</v>
      </c>
      <c r="J192" s="294">
        <v>27291</v>
      </c>
      <c r="K192" s="295">
        <v>27127</v>
      </c>
      <c r="L192" s="295">
        <v>32268</v>
      </c>
      <c r="M192" s="295">
        <v>32863</v>
      </c>
      <c r="N192" s="296">
        <v>30190</v>
      </c>
      <c r="O192" s="234">
        <v>41649</v>
      </c>
      <c r="P192" s="299"/>
      <c r="Q192" s="274" t="s">
        <v>341</v>
      </c>
    </row>
    <row r="193" spans="1:17" ht="22.5">
      <c r="A193" s="450" t="s">
        <v>342</v>
      </c>
      <c r="B193" s="451"/>
      <c r="C193" s="80" t="s">
        <v>343</v>
      </c>
      <c r="D193" s="270">
        <v>59.4</v>
      </c>
      <c r="E193" s="291">
        <v>60.3</v>
      </c>
      <c r="F193" s="269">
        <v>66.6</v>
      </c>
      <c r="G193" s="300">
        <v>69.2</v>
      </c>
      <c r="H193" s="300">
        <v>68.2</v>
      </c>
      <c r="I193" s="300">
        <v>70.1</v>
      </c>
      <c r="J193" s="301">
        <v>68.5</v>
      </c>
      <c r="K193" s="300">
        <v>69.2</v>
      </c>
      <c r="L193" s="300">
        <v>68.5</v>
      </c>
      <c r="M193" s="300">
        <v>70.3</v>
      </c>
      <c r="N193" s="302">
        <v>71.8</v>
      </c>
      <c r="O193" s="303">
        <v>70.4</v>
      </c>
      <c r="P193" s="266" t="s">
        <v>344</v>
      </c>
      <c r="Q193" s="318" t="s">
        <v>345</v>
      </c>
    </row>
    <row r="194" spans="1:17" ht="12.75">
      <c r="A194" s="172" t="s">
        <v>346</v>
      </c>
      <c r="B194" s="364"/>
      <c r="C194" s="112"/>
      <c r="D194" s="19"/>
      <c r="E194" s="19"/>
      <c r="F194" s="18"/>
      <c r="G194" s="65"/>
      <c r="H194" s="65"/>
      <c r="I194" s="65"/>
      <c r="J194" s="18"/>
      <c r="K194" s="19"/>
      <c r="L194" s="19"/>
      <c r="M194" s="19"/>
      <c r="N194" s="64"/>
      <c r="O194" s="19"/>
      <c r="P194" s="304"/>
      <c r="Q194" s="177" t="s">
        <v>347</v>
      </c>
    </row>
    <row r="195" spans="1:17" ht="12">
      <c r="A195" s="76" t="s">
        <v>348</v>
      </c>
      <c r="B195" s="364"/>
      <c r="C195" s="79"/>
      <c r="D195" s="43" t="s">
        <v>12</v>
      </c>
      <c r="E195" s="43" t="s">
        <v>12</v>
      </c>
      <c r="F195" s="43" t="s">
        <v>12</v>
      </c>
      <c r="G195" s="43" t="s">
        <v>12</v>
      </c>
      <c r="H195" s="58">
        <v>7469</v>
      </c>
      <c r="I195" s="58">
        <v>7703</v>
      </c>
      <c r="J195" s="57">
        <v>7869</v>
      </c>
      <c r="K195" s="56">
        <v>7926</v>
      </c>
      <c r="L195" s="56">
        <v>7640</v>
      </c>
      <c r="M195" s="56">
        <v>7608</v>
      </c>
      <c r="N195" s="235">
        <v>7616</v>
      </c>
      <c r="O195" s="56">
        <v>7845</v>
      </c>
      <c r="P195" s="299"/>
      <c r="Q195" s="78" t="s">
        <v>349</v>
      </c>
    </row>
    <row r="196" spans="1:17" ht="12">
      <c r="A196" s="76" t="s">
        <v>350</v>
      </c>
      <c r="B196" s="364"/>
      <c r="C196" s="79"/>
      <c r="D196" s="43" t="s">
        <v>12</v>
      </c>
      <c r="E196" s="43" t="s">
        <v>12</v>
      </c>
      <c r="F196" s="43" t="s">
        <v>12</v>
      </c>
      <c r="G196" s="43" t="s">
        <v>12</v>
      </c>
      <c r="H196" s="58">
        <v>437440</v>
      </c>
      <c r="I196" s="58">
        <v>440314</v>
      </c>
      <c r="J196" s="57">
        <v>445611</v>
      </c>
      <c r="K196" s="56">
        <v>446096</v>
      </c>
      <c r="L196" s="56">
        <v>433214</v>
      </c>
      <c r="M196" s="56">
        <v>435993</v>
      </c>
      <c r="N196" s="235">
        <v>441968</v>
      </c>
      <c r="O196" s="56">
        <v>451707</v>
      </c>
      <c r="P196" s="299"/>
      <c r="Q196" s="78" t="s">
        <v>351</v>
      </c>
    </row>
    <row r="197" spans="1:17" ht="12">
      <c r="A197" s="76" t="s">
        <v>352</v>
      </c>
      <c r="B197" s="364"/>
      <c r="C197" s="79" t="s">
        <v>35</v>
      </c>
      <c r="D197" s="43" t="s">
        <v>12</v>
      </c>
      <c r="E197" s="43" t="s">
        <v>12</v>
      </c>
      <c r="F197" s="43" t="s">
        <v>12</v>
      </c>
      <c r="G197" s="43" t="s">
        <v>12</v>
      </c>
      <c r="H197" s="58">
        <v>10864</v>
      </c>
      <c r="I197" s="58">
        <v>11283</v>
      </c>
      <c r="J197" s="57">
        <v>10415</v>
      </c>
      <c r="K197" s="56">
        <v>11346</v>
      </c>
      <c r="L197" s="56">
        <v>12220</v>
      </c>
      <c r="M197" s="56">
        <v>12362</v>
      </c>
      <c r="N197" s="235">
        <v>12725</v>
      </c>
      <c r="O197" s="56">
        <v>12961</v>
      </c>
      <c r="P197" s="206" t="s">
        <v>36</v>
      </c>
      <c r="Q197" s="78" t="s">
        <v>353</v>
      </c>
    </row>
    <row r="198" spans="1:17" ht="12">
      <c r="A198" s="76" t="s">
        <v>354</v>
      </c>
      <c r="B198" s="364"/>
      <c r="C198" s="79" t="s">
        <v>35</v>
      </c>
      <c r="D198" s="43" t="s">
        <v>12</v>
      </c>
      <c r="E198" s="43" t="s">
        <v>12</v>
      </c>
      <c r="F198" s="43" t="s">
        <v>12</v>
      </c>
      <c r="G198" s="43" t="s">
        <v>12</v>
      </c>
      <c r="H198" s="58">
        <v>4773</v>
      </c>
      <c r="I198" s="58">
        <v>5405</v>
      </c>
      <c r="J198" s="57">
        <v>4743</v>
      </c>
      <c r="K198" s="56">
        <v>5076</v>
      </c>
      <c r="L198" s="56">
        <v>6061</v>
      </c>
      <c r="M198" s="56">
        <v>6336</v>
      </c>
      <c r="N198" s="235">
        <v>6435</v>
      </c>
      <c r="O198" s="56">
        <v>6680</v>
      </c>
      <c r="P198" s="206" t="s">
        <v>36</v>
      </c>
      <c r="Q198" s="274" t="s">
        <v>355</v>
      </c>
    </row>
    <row r="199" spans="1:17" ht="12">
      <c r="A199" s="76" t="s">
        <v>356</v>
      </c>
      <c r="B199" s="364"/>
      <c r="C199" s="79" t="s">
        <v>357</v>
      </c>
      <c r="D199" s="43" t="s">
        <v>12</v>
      </c>
      <c r="E199" s="43" t="s">
        <v>12</v>
      </c>
      <c r="F199" s="43" t="s">
        <v>12</v>
      </c>
      <c r="G199" s="43" t="s">
        <v>12</v>
      </c>
      <c r="H199" s="58">
        <v>44200</v>
      </c>
      <c r="I199" s="58">
        <v>39122</v>
      </c>
      <c r="J199" s="57">
        <v>37110</v>
      </c>
      <c r="K199" s="56">
        <v>39343</v>
      </c>
      <c r="L199" s="56">
        <v>40781</v>
      </c>
      <c r="M199" s="56">
        <v>40320</v>
      </c>
      <c r="N199" s="235">
        <v>41448</v>
      </c>
      <c r="O199" s="56">
        <v>40831</v>
      </c>
      <c r="P199" s="206" t="s">
        <v>358</v>
      </c>
      <c r="Q199" s="78" t="s">
        <v>359</v>
      </c>
    </row>
    <row r="200" spans="1:17" ht="12">
      <c r="A200" s="76" t="s">
        <v>354</v>
      </c>
      <c r="B200" s="364"/>
      <c r="C200" s="79" t="s">
        <v>357</v>
      </c>
      <c r="D200" s="43" t="s">
        <v>12</v>
      </c>
      <c r="E200" s="43" t="s">
        <v>12</v>
      </c>
      <c r="F200" s="43" t="s">
        <v>12</v>
      </c>
      <c r="G200" s="43" t="s">
        <v>12</v>
      </c>
      <c r="H200" s="58">
        <v>15597</v>
      </c>
      <c r="I200" s="58">
        <v>17255</v>
      </c>
      <c r="J200" s="57">
        <v>15569</v>
      </c>
      <c r="K200" s="56">
        <v>16511</v>
      </c>
      <c r="L200" s="56">
        <v>18980</v>
      </c>
      <c r="M200" s="56">
        <v>19595</v>
      </c>
      <c r="N200" s="235">
        <v>20090</v>
      </c>
      <c r="O200" s="56">
        <v>20610</v>
      </c>
      <c r="P200" s="206" t="s">
        <v>358</v>
      </c>
      <c r="Q200" s="274" t="s">
        <v>355</v>
      </c>
    </row>
    <row r="201" spans="1:17" ht="14.25">
      <c r="A201" s="172" t="s">
        <v>360</v>
      </c>
      <c r="B201" s="364"/>
      <c r="C201" s="112"/>
      <c r="D201" s="19"/>
      <c r="E201" s="19"/>
      <c r="F201" s="19"/>
      <c r="G201" s="19"/>
      <c r="H201" s="65"/>
      <c r="I201" s="65"/>
      <c r="J201" s="18"/>
      <c r="K201" s="19"/>
      <c r="L201" s="19"/>
      <c r="M201" s="19"/>
      <c r="N201" s="64"/>
      <c r="O201" s="19"/>
      <c r="P201" s="304"/>
      <c r="Q201" s="305" t="s">
        <v>361</v>
      </c>
    </row>
    <row r="202" spans="1:17" ht="12">
      <c r="A202" s="306" t="s">
        <v>362</v>
      </c>
      <c r="B202" s="364"/>
      <c r="C202" s="307" t="s">
        <v>11</v>
      </c>
      <c r="D202" s="230">
        <v>123728</v>
      </c>
      <c r="E202" s="230">
        <v>108871</v>
      </c>
      <c r="F202" s="230">
        <v>104788</v>
      </c>
      <c r="G202" s="230">
        <v>90734</v>
      </c>
      <c r="H202" s="230">
        <v>98255</v>
      </c>
      <c r="I202" s="230">
        <v>97218</v>
      </c>
      <c r="J202" s="229">
        <v>91989</v>
      </c>
      <c r="K202" s="107">
        <v>93297</v>
      </c>
      <c r="L202" s="105">
        <v>88843</v>
      </c>
      <c r="M202" s="105">
        <v>85612</v>
      </c>
      <c r="N202" s="107">
        <v>97491</v>
      </c>
      <c r="O202" s="105">
        <v>99777</v>
      </c>
      <c r="P202" s="308" t="s">
        <v>237</v>
      </c>
      <c r="Q202" s="319" t="s">
        <v>363</v>
      </c>
    </row>
    <row r="203" spans="1:17" ht="22.5">
      <c r="A203" s="317" t="s">
        <v>364</v>
      </c>
      <c r="B203" s="364"/>
      <c r="C203" s="307" t="s">
        <v>11</v>
      </c>
      <c r="D203" s="230">
        <v>70536</v>
      </c>
      <c r="E203" s="230">
        <v>81019</v>
      </c>
      <c r="F203" s="230">
        <v>470888</v>
      </c>
      <c r="G203" s="230">
        <v>448300</v>
      </c>
      <c r="H203" s="230">
        <v>414725</v>
      </c>
      <c r="I203" s="230">
        <v>438683</v>
      </c>
      <c r="J203" s="229">
        <v>474883</v>
      </c>
      <c r="K203" s="309">
        <v>447956</v>
      </c>
      <c r="L203" s="105">
        <v>466034</v>
      </c>
      <c r="M203" s="105">
        <v>461144</v>
      </c>
      <c r="N203" s="107">
        <v>444574</v>
      </c>
      <c r="O203" s="105">
        <v>453537</v>
      </c>
      <c r="P203" s="308" t="s">
        <v>237</v>
      </c>
      <c r="Q203" s="33" t="s">
        <v>365</v>
      </c>
    </row>
    <row r="204" spans="1:17" ht="12">
      <c r="A204" s="306" t="s">
        <v>366</v>
      </c>
      <c r="B204" s="364"/>
      <c r="C204" s="307" t="s">
        <v>367</v>
      </c>
      <c r="D204" s="230">
        <v>242</v>
      </c>
      <c r="E204" s="230">
        <v>227</v>
      </c>
      <c r="F204" s="230">
        <v>183</v>
      </c>
      <c r="G204" s="230">
        <v>177</v>
      </c>
      <c r="H204" s="230">
        <v>185</v>
      </c>
      <c r="I204" s="230">
        <v>191</v>
      </c>
      <c r="J204" s="229">
        <v>177</v>
      </c>
      <c r="K204" s="107">
        <v>174</v>
      </c>
      <c r="L204" s="105">
        <v>181</v>
      </c>
      <c r="M204" s="105">
        <v>180</v>
      </c>
      <c r="N204" s="107">
        <v>183</v>
      </c>
      <c r="O204" s="105">
        <v>184</v>
      </c>
      <c r="P204" s="184" t="s">
        <v>368</v>
      </c>
      <c r="Q204" s="319" t="s">
        <v>369</v>
      </c>
    </row>
    <row r="205" spans="1:17" ht="12.75">
      <c r="A205" s="443" t="s">
        <v>370</v>
      </c>
      <c r="B205" s="444"/>
      <c r="C205" s="307" t="s">
        <v>367</v>
      </c>
      <c r="D205" s="230">
        <v>1196</v>
      </c>
      <c r="E205" s="230">
        <v>644</v>
      </c>
      <c r="F205" s="230">
        <v>456</v>
      </c>
      <c r="G205" s="230">
        <v>447</v>
      </c>
      <c r="H205" s="230">
        <v>439</v>
      </c>
      <c r="I205" s="230">
        <v>436</v>
      </c>
      <c r="J205" s="229">
        <v>406</v>
      </c>
      <c r="K205" s="107">
        <v>417</v>
      </c>
      <c r="L205" s="105">
        <v>419</v>
      </c>
      <c r="M205" s="105">
        <v>388</v>
      </c>
      <c r="N205" s="107">
        <v>388</v>
      </c>
      <c r="O205" s="236">
        <v>375</v>
      </c>
      <c r="P205" s="184" t="s">
        <v>368</v>
      </c>
      <c r="Q205" s="212" t="s">
        <v>371</v>
      </c>
    </row>
    <row r="206" spans="1:17" ht="22.5">
      <c r="A206" s="445" t="s">
        <v>372</v>
      </c>
      <c r="B206" s="446"/>
      <c r="C206" s="307" t="s">
        <v>373</v>
      </c>
      <c r="D206" s="310">
        <v>1961</v>
      </c>
      <c r="E206" s="234">
        <v>2395</v>
      </c>
      <c r="F206" s="234">
        <v>3742</v>
      </c>
      <c r="G206" s="234">
        <v>3806</v>
      </c>
      <c r="H206" s="311">
        <v>3872</v>
      </c>
      <c r="I206" s="311">
        <v>3861</v>
      </c>
      <c r="J206" s="312">
        <v>3675</v>
      </c>
      <c r="K206" s="313">
        <v>3626</v>
      </c>
      <c r="L206" s="313">
        <v>3428</v>
      </c>
      <c r="M206" s="313">
        <v>3217</v>
      </c>
      <c r="N206" s="105">
        <v>2855</v>
      </c>
      <c r="O206" s="57">
        <v>2403</v>
      </c>
      <c r="P206" s="206" t="s">
        <v>358</v>
      </c>
      <c r="Q206" s="185" t="s">
        <v>374</v>
      </c>
    </row>
    <row r="207" spans="1:17" ht="12.75">
      <c r="A207" s="447" t="s">
        <v>375</v>
      </c>
      <c r="B207" s="446"/>
      <c r="C207" s="307" t="s">
        <v>373</v>
      </c>
      <c r="D207" s="310">
        <v>14</v>
      </c>
      <c r="E207" s="234">
        <v>49</v>
      </c>
      <c r="F207" s="234">
        <v>969</v>
      </c>
      <c r="G207" s="234">
        <v>1945</v>
      </c>
      <c r="H207" s="311">
        <v>4346</v>
      </c>
      <c r="I207" s="311">
        <v>6947</v>
      </c>
      <c r="J207" s="229">
        <v>8610</v>
      </c>
      <c r="K207" s="230">
        <v>9709</v>
      </c>
      <c r="L207" s="230">
        <v>10783</v>
      </c>
      <c r="M207" s="313">
        <v>11776</v>
      </c>
      <c r="N207" s="236">
        <v>12729</v>
      </c>
      <c r="O207" s="57">
        <v>12549</v>
      </c>
      <c r="P207" s="206" t="s">
        <v>358</v>
      </c>
      <c r="Q207" s="293" t="s">
        <v>376</v>
      </c>
    </row>
    <row r="208" spans="1:17" ht="13.5" customHeight="1">
      <c r="A208" s="76"/>
      <c r="B208" s="213"/>
      <c r="C208" s="314"/>
      <c r="D208" s="314"/>
      <c r="E208" s="314"/>
      <c r="F208" s="314"/>
      <c r="G208" s="315"/>
      <c r="H208" s="315"/>
      <c r="I208" s="315"/>
      <c r="J208" s="315"/>
      <c r="K208" s="315"/>
      <c r="L208" s="315"/>
      <c r="M208" s="315"/>
      <c r="N208" s="315"/>
      <c r="O208" s="215"/>
      <c r="P208" s="274"/>
      <c r="Q208" s="367"/>
    </row>
    <row r="209" spans="1:17" ht="45" customHeight="1">
      <c r="A209" s="437" t="s">
        <v>582</v>
      </c>
      <c r="B209" s="437"/>
      <c r="C209" s="437"/>
      <c r="D209" s="437"/>
      <c r="E209" s="437"/>
      <c r="F209" s="437"/>
      <c r="G209" s="437"/>
      <c r="H209" s="437"/>
      <c r="I209" s="406"/>
      <c r="J209" s="440" t="s">
        <v>583</v>
      </c>
      <c r="K209" s="440"/>
      <c r="L209" s="440"/>
      <c r="M209" s="440"/>
      <c r="N209" s="440"/>
      <c r="O209" s="440"/>
      <c r="P209" s="440"/>
      <c r="Q209" s="440"/>
    </row>
    <row r="210" spans="1:17" ht="12">
      <c r="A210" s="437" t="s">
        <v>377</v>
      </c>
      <c r="B210" s="437"/>
      <c r="C210" s="437"/>
      <c r="D210" s="437"/>
      <c r="E210" s="437"/>
      <c r="F210" s="437"/>
      <c r="G210" s="437"/>
      <c r="H210" s="437"/>
      <c r="I210" s="408"/>
      <c r="J210" s="219" t="s">
        <v>378</v>
      </c>
      <c r="K210" s="121"/>
      <c r="L210" s="121"/>
      <c r="M210" s="121"/>
      <c r="N210" s="121"/>
      <c r="O210" s="121"/>
      <c r="P210" s="121"/>
      <c r="Q210" s="121"/>
    </row>
    <row r="211" spans="1:17" ht="27" customHeight="1">
      <c r="A211" s="437" t="s">
        <v>379</v>
      </c>
      <c r="B211" s="437"/>
      <c r="C211" s="437"/>
      <c r="D211" s="437"/>
      <c r="E211" s="437"/>
      <c r="F211" s="437"/>
      <c r="G211" s="437"/>
      <c r="H211" s="437"/>
      <c r="I211" s="409"/>
      <c r="J211" s="441" t="s">
        <v>380</v>
      </c>
      <c r="K211" s="441"/>
      <c r="L211" s="441"/>
      <c r="M211" s="441"/>
      <c r="N211" s="441"/>
      <c r="O211" s="441"/>
      <c r="P211" s="441"/>
      <c r="Q211" s="441"/>
    </row>
    <row r="212" spans="1:17" ht="12">
      <c r="A212" s="437" t="s">
        <v>381</v>
      </c>
      <c r="B212" s="437"/>
      <c r="C212" s="437"/>
      <c r="D212" s="437"/>
      <c r="E212" s="437"/>
      <c r="F212" s="437"/>
      <c r="G212" s="437"/>
      <c r="H212" s="437"/>
      <c r="I212" s="408"/>
      <c r="J212" s="219" t="s">
        <v>382</v>
      </c>
      <c r="K212" s="219"/>
      <c r="L212" s="219"/>
      <c r="M212" s="219"/>
      <c r="N212" s="219"/>
      <c r="O212" s="219"/>
      <c r="P212" s="219"/>
      <c r="Q212" s="219"/>
    </row>
    <row r="213" spans="1:17" ht="12">
      <c r="A213" s="438" t="s">
        <v>383</v>
      </c>
      <c r="B213" s="438"/>
      <c r="C213" s="438"/>
      <c r="D213" s="438"/>
      <c r="E213" s="438"/>
      <c r="F213" s="438"/>
      <c r="G213" s="438"/>
      <c r="H213" s="438"/>
      <c r="I213" s="410"/>
      <c r="J213" s="430" t="s">
        <v>384</v>
      </c>
      <c r="K213" s="430"/>
      <c r="L213" s="430"/>
      <c r="M213" s="430"/>
      <c r="N213" s="430"/>
      <c r="O213" s="430"/>
      <c r="P213" s="430"/>
      <c r="Q213" s="430"/>
    </row>
    <row r="214" spans="1:17" ht="12">
      <c r="A214" s="438" t="s">
        <v>385</v>
      </c>
      <c r="B214" s="438"/>
      <c r="C214" s="438"/>
      <c r="D214" s="438"/>
      <c r="E214" s="438"/>
      <c r="F214" s="438"/>
      <c r="G214" s="438"/>
      <c r="H214" s="438"/>
      <c r="I214" s="411"/>
      <c r="J214" s="439" t="s">
        <v>386</v>
      </c>
      <c r="K214" s="439"/>
      <c r="L214" s="439"/>
      <c r="M214" s="439"/>
      <c r="N214" s="439"/>
      <c r="O214" s="439"/>
      <c r="P214" s="439"/>
      <c r="Q214" s="439"/>
    </row>
    <row r="215" spans="1:17" ht="12">
      <c r="A215" s="433" t="s">
        <v>387</v>
      </c>
      <c r="B215" s="433"/>
      <c r="C215" s="433"/>
      <c r="D215" s="433"/>
      <c r="E215" s="433"/>
      <c r="F215" s="433"/>
      <c r="G215" s="433"/>
      <c r="H215" s="433"/>
      <c r="I215" s="412"/>
      <c r="J215" s="434" t="s">
        <v>388</v>
      </c>
      <c r="K215" s="434"/>
      <c r="L215" s="434"/>
      <c r="M215" s="434"/>
      <c r="N215" s="434"/>
      <c r="O215" s="434"/>
      <c r="P215" s="434"/>
      <c r="Q215" s="434"/>
    </row>
    <row r="216" spans="1:17" ht="12">
      <c r="A216" s="435" t="s">
        <v>389</v>
      </c>
      <c r="B216" s="435"/>
      <c r="C216" s="435"/>
      <c r="D216" s="435"/>
      <c r="E216" s="435"/>
      <c r="F216" s="435"/>
      <c r="G216" s="435"/>
      <c r="H216" s="435"/>
      <c r="I216" s="410"/>
      <c r="J216" s="123" t="s">
        <v>390</v>
      </c>
      <c r="K216" s="123"/>
      <c r="L216" s="123"/>
      <c r="M216" s="123"/>
      <c r="N216" s="123"/>
      <c r="O216" s="123"/>
      <c r="P216" s="123"/>
      <c r="Q216" s="123"/>
    </row>
    <row r="217" spans="1:17" ht="12">
      <c r="A217" s="436" t="s">
        <v>391</v>
      </c>
      <c r="B217" s="436"/>
      <c r="C217" s="436"/>
      <c r="D217" s="436"/>
      <c r="E217" s="436"/>
      <c r="F217" s="436"/>
      <c r="G217" s="436"/>
      <c r="H217" s="436"/>
      <c r="I217" s="407"/>
      <c r="J217" s="316" t="s">
        <v>392</v>
      </c>
      <c r="K217" s="316"/>
      <c r="L217" s="316"/>
      <c r="M217" s="316"/>
      <c r="N217" s="316"/>
      <c r="O217" s="316"/>
      <c r="P217" s="316"/>
      <c r="Q217" s="316"/>
    </row>
    <row r="218" spans="1:17" ht="12">
      <c r="A218" s="395"/>
      <c r="B218" s="395"/>
      <c r="C218" s="395"/>
      <c r="D218" s="395"/>
      <c r="E218" s="395"/>
      <c r="F218" s="395"/>
      <c r="G218" s="395"/>
      <c r="H218" s="395"/>
      <c r="I218" s="396"/>
      <c r="J218" s="396"/>
      <c r="K218" s="396"/>
      <c r="L218" s="396"/>
      <c r="M218" s="396"/>
      <c r="N218" s="396"/>
      <c r="O218" s="396"/>
      <c r="P218" s="396"/>
      <c r="Q218" s="367"/>
    </row>
    <row r="219" spans="1:17" ht="12">
      <c r="A219" s="395"/>
      <c r="B219" s="395"/>
      <c r="C219" s="395"/>
      <c r="D219" s="395"/>
      <c r="E219" s="395"/>
      <c r="F219" s="395"/>
      <c r="G219" s="395"/>
      <c r="H219" s="395"/>
      <c r="I219" s="396"/>
      <c r="J219" s="396"/>
      <c r="K219" s="396"/>
      <c r="L219" s="396"/>
      <c r="M219" s="396"/>
      <c r="N219" s="396"/>
      <c r="O219" s="396"/>
      <c r="P219" s="396"/>
      <c r="Q219" s="367"/>
    </row>
    <row r="220" spans="1:17" ht="12">
      <c r="A220" s="395"/>
      <c r="B220" s="395"/>
      <c r="C220" s="395"/>
      <c r="D220" s="395"/>
      <c r="E220" s="395"/>
      <c r="F220" s="395"/>
      <c r="G220" s="395"/>
      <c r="H220" s="395"/>
      <c r="I220" s="396"/>
      <c r="J220" s="396"/>
      <c r="K220" s="396"/>
      <c r="L220" s="396"/>
      <c r="M220" s="396"/>
      <c r="N220" s="396"/>
      <c r="O220" s="396"/>
      <c r="P220" s="396"/>
      <c r="Q220" s="367"/>
    </row>
    <row r="221" spans="1:17" ht="12">
      <c r="A221" s="395"/>
      <c r="B221" s="395"/>
      <c r="C221" s="395"/>
      <c r="D221" s="395"/>
      <c r="E221" s="395"/>
      <c r="F221" s="395"/>
      <c r="G221" s="395"/>
      <c r="H221" s="395"/>
      <c r="I221" s="396"/>
      <c r="J221" s="396"/>
      <c r="K221" s="396"/>
      <c r="L221" s="396"/>
      <c r="M221" s="396"/>
      <c r="N221" s="396"/>
      <c r="O221" s="396"/>
      <c r="P221" s="396"/>
      <c r="Q221" s="367"/>
    </row>
    <row r="222" spans="1:17" ht="15.75">
      <c r="A222" s="2" t="s">
        <v>0</v>
      </c>
      <c r="B222" s="2"/>
      <c r="C222" s="369"/>
      <c r="D222" s="2"/>
      <c r="E222" s="2"/>
      <c r="F222" s="3"/>
      <c r="G222" s="261"/>
      <c r="H222" s="261"/>
      <c r="I222" s="2"/>
      <c r="J222" s="2"/>
      <c r="K222" s="2"/>
      <c r="L222" s="2"/>
      <c r="M222" s="2"/>
      <c r="N222" s="2"/>
      <c r="O222" s="2"/>
      <c r="P222" s="358"/>
      <c r="Q222" s="356" t="s">
        <v>1</v>
      </c>
    </row>
    <row r="223" spans="1:17" ht="12">
      <c r="A223" s="321"/>
      <c r="B223" s="321"/>
      <c r="C223" s="382"/>
      <c r="D223" s="321"/>
      <c r="E223" s="321"/>
      <c r="F223" s="321"/>
      <c r="G223" s="321"/>
      <c r="H223" s="321"/>
      <c r="I223" s="321"/>
      <c r="J223" s="321"/>
      <c r="K223" s="321"/>
      <c r="L223" s="321"/>
      <c r="M223" s="321"/>
      <c r="N223" s="321"/>
      <c r="O223" s="321"/>
      <c r="P223" s="383"/>
      <c r="Q223" s="392"/>
    </row>
    <row r="224" spans="1:17" ht="12.75" thickBot="1">
      <c r="A224" s="6" t="s">
        <v>393</v>
      </c>
      <c r="B224" s="6"/>
      <c r="C224" s="13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7"/>
      <c r="Q224" s="132" t="s">
        <v>111</v>
      </c>
    </row>
    <row r="225" spans="1:17" ht="23.25" thickBot="1">
      <c r="A225" s="460" t="s">
        <v>2</v>
      </c>
      <c r="B225" s="461"/>
      <c r="C225" s="133" t="s">
        <v>3</v>
      </c>
      <c r="D225" s="13">
        <v>1993</v>
      </c>
      <c r="E225" s="13">
        <v>1995</v>
      </c>
      <c r="F225" s="11">
        <v>1998</v>
      </c>
      <c r="G225" s="10">
        <v>1999</v>
      </c>
      <c r="H225" s="14">
        <v>2000</v>
      </c>
      <c r="I225" s="14">
        <v>2001</v>
      </c>
      <c r="J225" s="11">
        <v>2002</v>
      </c>
      <c r="K225" s="13">
        <v>2003</v>
      </c>
      <c r="L225" s="13">
        <v>2004</v>
      </c>
      <c r="M225" s="13">
        <v>2005</v>
      </c>
      <c r="N225" s="10">
        <v>2006</v>
      </c>
      <c r="O225" s="13">
        <v>2007</v>
      </c>
      <c r="P225" s="134" t="s">
        <v>4</v>
      </c>
      <c r="Q225" s="16" t="s">
        <v>5</v>
      </c>
    </row>
    <row r="226" spans="1:17" ht="12.75">
      <c r="A226" s="222" t="s">
        <v>394</v>
      </c>
      <c r="B226" s="139"/>
      <c r="C226" s="137"/>
      <c r="D226" s="138"/>
      <c r="E226" s="138"/>
      <c r="F226" s="139"/>
      <c r="G226" s="225"/>
      <c r="H226" s="136"/>
      <c r="I226" s="136"/>
      <c r="J226" s="139"/>
      <c r="K226" s="138"/>
      <c r="L226" s="138"/>
      <c r="M226" s="139"/>
      <c r="N226" s="225"/>
      <c r="O226" s="138"/>
      <c r="P226" s="140"/>
      <c r="Q226" s="227" t="s">
        <v>395</v>
      </c>
    </row>
    <row r="227" spans="1:17" ht="12">
      <c r="A227" s="68" t="s">
        <v>396</v>
      </c>
      <c r="B227" s="34"/>
      <c r="C227" s="210"/>
      <c r="D227" s="239"/>
      <c r="E227" s="239"/>
      <c r="F227" s="69"/>
      <c r="G227" s="34"/>
      <c r="H227" s="240"/>
      <c r="I227" s="240"/>
      <c r="J227" s="69"/>
      <c r="K227" s="239"/>
      <c r="L227" s="239"/>
      <c r="M227" s="69"/>
      <c r="N227" s="34"/>
      <c r="O227" s="239"/>
      <c r="P227" s="211"/>
      <c r="Q227" s="74" t="s">
        <v>397</v>
      </c>
    </row>
    <row r="228" spans="1:17" ht="12">
      <c r="A228" s="209" t="s">
        <v>398</v>
      </c>
      <c r="B228" s="63"/>
      <c r="C228" s="79" t="s">
        <v>399</v>
      </c>
      <c r="D228" s="59">
        <v>6601</v>
      </c>
      <c r="E228" s="59">
        <v>6475</v>
      </c>
      <c r="F228" s="259">
        <v>6028</v>
      </c>
      <c r="G228" s="60">
        <v>5901</v>
      </c>
      <c r="H228" s="237">
        <v>5776</v>
      </c>
      <c r="I228" s="237">
        <v>5642</v>
      </c>
      <c r="J228" s="259">
        <v>5552</v>
      </c>
      <c r="K228" s="59">
        <v>4822</v>
      </c>
      <c r="L228" s="59">
        <v>4776</v>
      </c>
      <c r="M228" s="259">
        <v>4834</v>
      </c>
      <c r="N228" s="60">
        <v>4815</v>
      </c>
      <c r="O228" s="59">
        <v>4808</v>
      </c>
      <c r="P228" s="206" t="s">
        <v>400</v>
      </c>
      <c r="Q228" s="274" t="s">
        <v>401</v>
      </c>
    </row>
    <row r="229" spans="1:17" ht="12">
      <c r="A229" s="209" t="s">
        <v>402</v>
      </c>
      <c r="B229" s="63"/>
      <c r="C229" s="79" t="s">
        <v>399</v>
      </c>
      <c r="D229" s="59">
        <v>4199</v>
      </c>
      <c r="E229" s="59">
        <v>4212</v>
      </c>
      <c r="F229" s="259">
        <v>4099</v>
      </c>
      <c r="G229" s="60">
        <v>4068</v>
      </c>
      <c r="H229" s="237">
        <v>4031</v>
      </c>
      <c r="I229" s="237">
        <v>3999</v>
      </c>
      <c r="J229" s="259">
        <v>3961</v>
      </c>
      <c r="K229" s="59">
        <v>3870</v>
      </c>
      <c r="L229" s="59">
        <v>3785</v>
      </c>
      <c r="M229" s="259">
        <v>4474</v>
      </c>
      <c r="N229" s="60">
        <v>4199</v>
      </c>
      <c r="O229" s="59">
        <v>4155</v>
      </c>
      <c r="P229" s="206" t="s">
        <v>400</v>
      </c>
      <c r="Q229" s="274" t="s">
        <v>403</v>
      </c>
    </row>
    <row r="230" spans="1:17" ht="12">
      <c r="A230" s="209" t="s">
        <v>404</v>
      </c>
      <c r="B230" s="63"/>
      <c r="C230" s="79" t="s">
        <v>399</v>
      </c>
      <c r="D230" s="59">
        <v>324</v>
      </c>
      <c r="E230" s="59">
        <v>361</v>
      </c>
      <c r="F230" s="259">
        <v>355</v>
      </c>
      <c r="G230" s="60">
        <v>345</v>
      </c>
      <c r="H230" s="237">
        <v>347</v>
      </c>
      <c r="I230" s="237">
        <v>346</v>
      </c>
      <c r="J230" s="259">
        <v>343</v>
      </c>
      <c r="K230" s="59">
        <v>344</v>
      </c>
      <c r="L230" s="59">
        <v>345</v>
      </c>
      <c r="M230" s="259">
        <v>354</v>
      </c>
      <c r="N230" s="60">
        <v>361</v>
      </c>
      <c r="O230" s="59">
        <v>373</v>
      </c>
      <c r="P230" s="206" t="s">
        <v>400</v>
      </c>
      <c r="Q230" s="274" t="s">
        <v>405</v>
      </c>
    </row>
    <row r="231" spans="1:17" ht="12">
      <c r="A231" s="209" t="s">
        <v>406</v>
      </c>
      <c r="B231" s="63"/>
      <c r="C231" s="79" t="s">
        <v>399</v>
      </c>
      <c r="D231" s="59">
        <v>821</v>
      </c>
      <c r="E231" s="59">
        <v>1026</v>
      </c>
      <c r="F231" s="57">
        <v>886</v>
      </c>
      <c r="G231" s="235">
        <v>836</v>
      </c>
      <c r="H231" s="58">
        <v>822</v>
      </c>
      <c r="I231" s="58">
        <v>804</v>
      </c>
      <c r="J231" s="57">
        <v>800</v>
      </c>
      <c r="K231" s="56">
        <v>806</v>
      </c>
      <c r="L231" s="56">
        <v>797</v>
      </c>
      <c r="M231" s="57">
        <v>906</v>
      </c>
      <c r="N231" s="235">
        <v>905</v>
      </c>
      <c r="O231" s="56">
        <v>916</v>
      </c>
      <c r="P231" s="206" t="s">
        <v>400</v>
      </c>
      <c r="Q231" s="274" t="s">
        <v>407</v>
      </c>
    </row>
    <row r="232" spans="1:17" ht="12">
      <c r="A232" s="209" t="s">
        <v>408</v>
      </c>
      <c r="B232" s="63"/>
      <c r="C232" s="79" t="s">
        <v>399</v>
      </c>
      <c r="D232" s="59">
        <v>727</v>
      </c>
      <c r="E232" s="59">
        <v>533</v>
      </c>
      <c r="F232" s="57">
        <v>614</v>
      </c>
      <c r="G232" s="235">
        <v>583</v>
      </c>
      <c r="H232" s="58">
        <v>568</v>
      </c>
      <c r="I232" s="58">
        <v>565</v>
      </c>
      <c r="J232" s="57">
        <v>556</v>
      </c>
      <c r="K232" s="56">
        <v>538</v>
      </c>
      <c r="L232" s="56">
        <v>508</v>
      </c>
      <c r="M232" s="57">
        <v>731</v>
      </c>
      <c r="N232" s="235">
        <v>557</v>
      </c>
      <c r="O232" s="56">
        <v>556</v>
      </c>
      <c r="P232" s="206" t="s">
        <v>400</v>
      </c>
      <c r="Q232" s="274" t="s">
        <v>409</v>
      </c>
    </row>
    <row r="233" spans="1:17" ht="12">
      <c r="A233" s="209" t="s">
        <v>410</v>
      </c>
      <c r="B233" s="63"/>
      <c r="C233" s="79" t="s">
        <v>399</v>
      </c>
      <c r="D233" s="56" t="s">
        <v>411</v>
      </c>
      <c r="E233" s="56" t="s">
        <v>411</v>
      </c>
      <c r="F233" s="259">
        <v>166</v>
      </c>
      <c r="G233" s="60">
        <v>165</v>
      </c>
      <c r="H233" s="237">
        <v>163</v>
      </c>
      <c r="I233" s="237">
        <v>164</v>
      </c>
      <c r="J233" s="259">
        <v>162</v>
      </c>
      <c r="K233" s="59">
        <v>169</v>
      </c>
      <c r="L233" s="59">
        <v>175</v>
      </c>
      <c r="M233" s="259">
        <v>171</v>
      </c>
      <c r="N233" s="60">
        <v>174</v>
      </c>
      <c r="O233" s="59">
        <v>177</v>
      </c>
      <c r="P233" s="206" t="s">
        <v>400</v>
      </c>
      <c r="Q233" s="274" t="s">
        <v>412</v>
      </c>
    </row>
    <row r="234" spans="1:17" ht="12">
      <c r="A234" s="209" t="s">
        <v>413</v>
      </c>
      <c r="B234" s="63"/>
      <c r="C234" s="79" t="s">
        <v>399</v>
      </c>
      <c r="D234" s="59">
        <v>23</v>
      </c>
      <c r="E234" s="59">
        <v>23</v>
      </c>
      <c r="F234" s="259">
        <v>23</v>
      </c>
      <c r="G234" s="60">
        <v>23</v>
      </c>
      <c r="H234" s="237">
        <v>36</v>
      </c>
      <c r="I234" s="237">
        <v>45</v>
      </c>
      <c r="J234" s="259">
        <v>55</v>
      </c>
      <c r="K234" s="59">
        <v>56</v>
      </c>
      <c r="L234" s="59">
        <v>63</v>
      </c>
      <c r="M234" s="259">
        <v>66</v>
      </c>
      <c r="N234" s="60">
        <v>65</v>
      </c>
      <c r="O234" s="59">
        <v>70</v>
      </c>
      <c r="P234" s="206" t="s">
        <v>400</v>
      </c>
      <c r="Q234" s="274" t="s">
        <v>414</v>
      </c>
    </row>
    <row r="235" spans="1:17" ht="22.5">
      <c r="A235" s="68" t="s">
        <v>415</v>
      </c>
      <c r="B235" s="34"/>
      <c r="C235" s="210"/>
      <c r="D235" s="59"/>
      <c r="E235" s="59"/>
      <c r="F235" s="259"/>
      <c r="G235" s="60"/>
      <c r="H235" s="237"/>
      <c r="I235" s="237"/>
      <c r="J235" s="259"/>
      <c r="K235" s="59"/>
      <c r="L235" s="59"/>
      <c r="M235" s="259"/>
      <c r="N235" s="60"/>
      <c r="O235" s="59"/>
      <c r="P235" s="211"/>
      <c r="Q235" s="32" t="s">
        <v>416</v>
      </c>
    </row>
    <row r="236" spans="1:17" ht="12">
      <c r="A236" s="209" t="s">
        <v>417</v>
      </c>
      <c r="B236" s="63"/>
      <c r="C236" s="79" t="s">
        <v>27</v>
      </c>
      <c r="D236" s="230">
        <v>331509</v>
      </c>
      <c r="E236" s="230">
        <v>333433</v>
      </c>
      <c r="F236" s="230">
        <v>302856</v>
      </c>
      <c r="G236" s="230">
        <v>290192</v>
      </c>
      <c r="H236" s="230">
        <v>279838</v>
      </c>
      <c r="I236" s="230">
        <v>276438</v>
      </c>
      <c r="J236" s="229">
        <v>278859</v>
      </c>
      <c r="K236" s="230">
        <v>280491</v>
      </c>
      <c r="L236" s="230">
        <v>280487</v>
      </c>
      <c r="M236" s="230">
        <v>282183</v>
      </c>
      <c r="N236" s="231">
        <v>285419</v>
      </c>
      <c r="O236" s="322">
        <v>291194</v>
      </c>
      <c r="P236" s="206" t="s">
        <v>28</v>
      </c>
      <c r="Q236" s="274" t="s">
        <v>401</v>
      </c>
    </row>
    <row r="237" spans="1:17" ht="12">
      <c r="A237" s="209" t="s">
        <v>418</v>
      </c>
      <c r="B237" s="63"/>
      <c r="C237" s="79" t="s">
        <v>27</v>
      </c>
      <c r="D237" s="323">
        <v>1061396</v>
      </c>
      <c r="E237" s="323">
        <v>1004565</v>
      </c>
      <c r="F237" s="323">
        <v>1082415</v>
      </c>
      <c r="G237" s="323">
        <v>1071318</v>
      </c>
      <c r="H237" s="323">
        <v>1056860</v>
      </c>
      <c r="I237" s="323">
        <v>1027827</v>
      </c>
      <c r="J237" s="324">
        <v>994130</v>
      </c>
      <c r="K237" s="323">
        <v>956324</v>
      </c>
      <c r="L237" s="323">
        <v>917738</v>
      </c>
      <c r="M237" s="323">
        <v>916575</v>
      </c>
      <c r="N237" s="325">
        <v>876513</v>
      </c>
      <c r="O237" s="203">
        <v>844863</v>
      </c>
      <c r="P237" s="206" t="s">
        <v>28</v>
      </c>
      <c r="Q237" s="274" t="s">
        <v>403</v>
      </c>
    </row>
    <row r="238" spans="1:17" ht="12">
      <c r="A238" s="209" t="s">
        <v>419</v>
      </c>
      <c r="B238" s="63"/>
      <c r="C238" s="79" t="s">
        <v>27</v>
      </c>
      <c r="D238" s="230">
        <v>122171</v>
      </c>
      <c r="E238" s="230">
        <v>133093</v>
      </c>
      <c r="F238" s="230">
        <v>126137</v>
      </c>
      <c r="G238" s="230">
        <v>127500</v>
      </c>
      <c r="H238" s="230">
        <v>137777</v>
      </c>
      <c r="I238" s="230">
        <v>137477</v>
      </c>
      <c r="J238" s="229">
        <v>142069</v>
      </c>
      <c r="K238" s="230">
        <v>143006</v>
      </c>
      <c r="L238" s="230">
        <v>143238</v>
      </c>
      <c r="M238" s="164">
        <v>144239</v>
      </c>
      <c r="N238" s="231">
        <v>146354</v>
      </c>
      <c r="O238" s="166">
        <v>146370</v>
      </c>
      <c r="P238" s="206" t="s">
        <v>28</v>
      </c>
      <c r="Q238" s="274" t="s">
        <v>405</v>
      </c>
    </row>
    <row r="239" spans="1:17" ht="12">
      <c r="A239" s="209" t="s">
        <v>420</v>
      </c>
      <c r="B239" s="63"/>
      <c r="C239" s="79" t="s">
        <v>27</v>
      </c>
      <c r="D239" s="230">
        <v>219249</v>
      </c>
      <c r="E239" s="230">
        <v>229909</v>
      </c>
      <c r="F239" s="230">
        <v>191512</v>
      </c>
      <c r="G239" s="230">
        <v>180114</v>
      </c>
      <c r="H239" s="230">
        <v>211399</v>
      </c>
      <c r="I239" s="230">
        <v>210387</v>
      </c>
      <c r="J239" s="229">
        <v>213390</v>
      </c>
      <c r="K239" s="230">
        <v>219742</v>
      </c>
      <c r="L239" s="230">
        <v>225250</v>
      </c>
      <c r="M239" s="230">
        <v>227418</v>
      </c>
      <c r="N239" s="231">
        <v>219599</v>
      </c>
      <c r="O239" s="166">
        <v>219245</v>
      </c>
      <c r="P239" s="206" t="s">
        <v>28</v>
      </c>
      <c r="Q239" s="274" t="s">
        <v>407</v>
      </c>
    </row>
    <row r="240" spans="1:17" ht="12">
      <c r="A240" s="209" t="s">
        <v>421</v>
      </c>
      <c r="B240" s="63"/>
      <c r="C240" s="79" t="s">
        <v>27</v>
      </c>
      <c r="D240" s="230">
        <v>287012</v>
      </c>
      <c r="E240" s="230">
        <v>201150</v>
      </c>
      <c r="F240" s="230">
        <v>171575</v>
      </c>
      <c r="G240" s="230">
        <v>186327</v>
      </c>
      <c r="H240" s="230">
        <v>190186</v>
      </c>
      <c r="I240" s="230">
        <v>197229</v>
      </c>
      <c r="J240" s="229">
        <v>196015</v>
      </c>
      <c r="K240" s="230">
        <v>195834</v>
      </c>
      <c r="L240" s="230">
        <v>193389</v>
      </c>
      <c r="M240" s="230">
        <v>205582</v>
      </c>
      <c r="N240" s="231">
        <v>167032</v>
      </c>
      <c r="O240" s="166">
        <v>160159</v>
      </c>
      <c r="P240" s="206" t="s">
        <v>28</v>
      </c>
      <c r="Q240" s="274" t="s">
        <v>409</v>
      </c>
    </row>
    <row r="241" spans="1:17" ht="12">
      <c r="A241" s="209" t="s">
        <v>422</v>
      </c>
      <c r="B241" s="63"/>
      <c r="C241" s="79" t="s">
        <v>27</v>
      </c>
      <c r="D241" s="309" t="s">
        <v>411</v>
      </c>
      <c r="E241" s="309" t="s">
        <v>411</v>
      </c>
      <c r="F241" s="230">
        <v>29566</v>
      </c>
      <c r="G241" s="230">
        <v>31073</v>
      </c>
      <c r="H241" s="230">
        <v>26605</v>
      </c>
      <c r="I241" s="230">
        <v>26680</v>
      </c>
      <c r="J241" s="229">
        <v>27584</v>
      </c>
      <c r="K241" s="230">
        <v>30681</v>
      </c>
      <c r="L241" s="230">
        <v>29759</v>
      </c>
      <c r="M241" s="230">
        <v>28792</v>
      </c>
      <c r="N241" s="231">
        <v>27650</v>
      </c>
      <c r="O241" s="166">
        <v>28774</v>
      </c>
      <c r="P241" s="206" t="s">
        <v>28</v>
      </c>
      <c r="Q241" s="274" t="s">
        <v>412</v>
      </c>
    </row>
    <row r="242" spans="1:17" ht="12">
      <c r="A242" s="209" t="s">
        <v>423</v>
      </c>
      <c r="B242" s="63"/>
      <c r="C242" s="79" t="s">
        <v>27</v>
      </c>
      <c r="D242" s="164">
        <v>127137</v>
      </c>
      <c r="E242" s="164">
        <v>148433</v>
      </c>
      <c r="F242" s="164">
        <v>187148</v>
      </c>
      <c r="G242" s="164">
        <v>198961</v>
      </c>
      <c r="H242" s="164">
        <v>215207</v>
      </c>
      <c r="I242" s="164">
        <v>203512</v>
      </c>
      <c r="J242" s="233">
        <v>220270</v>
      </c>
      <c r="K242" s="164">
        <v>243807</v>
      </c>
      <c r="L242" s="164">
        <v>265070</v>
      </c>
      <c r="M242" s="164">
        <v>289838</v>
      </c>
      <c r="N242" s="165">
        <v>316456</v>
      </c>
      <c r="O242" s="166">
        <v>344180</v>
      </c>
      <c r="P242" s="206" t="s">
        <v>28</v>
      </c>
      <c r="Q242" s="397" t="s">
        <v>424</v>
      </c>
    </row>
    <row r="243" spans="1:17" ht="12">
      <c r="A243" s="68" t="s">
        <v>425</v>
      </c>
      <c r="B243" s="34"/>
      <c r="C243" s="210"/>
      <c r="D243" s="59"/>
      <c r="E243" s="59"/>
      <c r="F243" s="259"/>
      <c r="G243" s="60"/>
      <c r="H243" s="237"/>
      <c r="I243" s="237"/>
      <c r="J243" s="259"/>
      <c r="K243" s="59"/>
      <c r="L243" s="59"/>
      <c r="M243" s="259"/>
      <c r="N243" s="60"/>
      <c r="O243" s="59"/>
      <c r="P243" s="211"/>
      <c r="Q243" s="74" t="s">
        <v>426</v>
      </c>
    </row>
    <row r="244" spans="1:17" ht="12">
      <c r="A244" s="209" t="s">
        <v>417</v>
      </c>
      <c r="B244" s="63"/>
      <c r="C244" s="79" t="s">
        <v>27</v>
      </c>
      <c r="D244" s="230">
        <v>27394</v>
      </c>
      <c r="E244" s="230">
        <v>28080</v>
      </c>
      <c r="F244" s="230">
        <v>25296</v>
      </c>
      <c r="G244" s="230">
        <v>24484</v>
      </c>
      <c r="H244" s="230">
        <v>23800</v>
      </c>
      <c r="I244" s="230">
        <v>23345</v>
      </c>
      <c r="J244" s="229">
        <v>23198</v>
      </c>
      <c r="K244" s="230">
        <v>23244</v>
      </c>
      <c r="L244" s="230">
        <v>23060</v>
      </c>
      <c r="M244" s="230">
        <v>22485</v>
      </c>
      <c r="N244" s="236">
        <v>22368</v>
      </c>
      <c r="O244" s="166">
        <v>22744</v>
      </c>
      <c r="P244" s="206" t="s">
        <v>28</v>
      </c>
      <c r="Q244" s="274" t="s">
        <v>401</v>
      </c>
    </row>
    <row r="245" spans="1:17" ht="12">
      <c r="A245" s="209" t="s">
        <v>418</v>
      </c>
      <c r="B245" s="63"/>
      <c r="C245" s="79" t="s">
        <v>27</v>
      </c>
      <c r="D245" s="230">
        <v>63767</v>
      </c>
      <c r="E245" s="230">
        <v>63019</v>
      </c>
      <c r="F245" s="230">
        <v>65370</v>
      </c>
      <c r="G245" s="230">
        <v>67678</v>
      </c>
      <c r="H245" s="230">
        <v>68155</v>
      </c>
      <c r="I245" s="230">
        <v>67594</v>
      </c>
      <c r="J245" s="229">
        <v>66620</v>
      </c>
      <c r="K245" s="230">
        <v>65615</v>
      </c>
      <c r="L245" s="230">
        <v>63267</v>
      </c>
      <c r="M245" s="230">
        <v>63158</v>
      </c>
      <c r="N245" s="236">
        <v>62658</v>
      </c>
      <c r="O245" s="166">
        <v>60973</v>
      </c>
      <c r="P245" s="206" t="s">
        <v>28</v>
      </c>
      <c r="Q245" s="274" t="s">
        <v>403</v>
      </c>
    </row>
    <row r="246" spans="1:17" ht="12">
      <c r="A246" s="209" t="s">
        <v>419</v>
      </c>
      <c r="B246" s="63"/>
      <c r="C246" s="79" t="s">
        <v>27</v>
      </c>
      <c r="D246" s="230">
        <v>8965</v>
      </c>
      <c r="E246" s="230">
        <v>10903</v>
      </c>
      <c r="F246" s="230">
        <v>10284</v>
      </c>
      <c r="G246" s="230">
        <v>10749</v>
      </c>
      <c r="H246" s="230">
        <v>11502</v>
      </c>
      <c r="I246" s="230">
        <v>11665</v>
      </c>
      <c r="J246" s="229">
        <v>11991</v>
      </c>
      <c r="K246" s="230">
        <v>12175</v>
      </c>
      <c r="L246" s="230">
        <v>12118</v>
      </c>
      <c r="M246" s="230">
        <v>10980</v>
      </c>
      <c r="N246" s="236" t="s">
        <v>12</v>
      </c>
      <c r="O246" s="236" t="s">
        <v>12</v>
      </c>
      <c r="P246" s="206" t="s">
        <v>28</v>
      </c>
      <c r="Q246" s="274" t="s">
        <v>405</v>
      </c>
    </row>
    <row r="247" spans="1:17" ht="12">
      <c r="A247" s="209" t="s">
        <v>420</v>
      </c>
      <c r="B247" s="63"/>
      <c r="C247" s="79" t="s">
        <v>27</v>
      </c>
      <c r="D247" s="230">
        <v>16854</v>
      </c>
      <c r="E247" s="230">
        <v>18458</v>
      </c>
      <c r="F247" s="230">
        <v>17584</v>
      </c>
      <c r="G247" s="230">
        <v>17296</v>
      </c>
      <c r="H247" s="230">
        <v>19414</v>
      </c>
      <c r="I247" s="230">
        <v>19581</v>
      </c>
      <c r="J247" s="229">
        <v>19977</v>
      </c>
      <c r="K247" s="230">
        <v>20791</v>
      </c>
      <c r="L247" s="230">
        <v>21354</v>
      </c>
      <c r="M247" s="230">
        <v>18273</v>
      </c>
      <c r="N247" s="236" t="s">
        <v>12</v>
      </c>
      <c r="O247" s="236" t="s">
        <v>12</v>
      </c>
      <c r="P247" s="206" t="s">
        <v>28</v>
      </c>
      <c r="Q247" s="274" t="s">
        <v>407</v>
      </c>
    </row>
    <row r="248" spans="1:17" ht="12">
      <c r="A248" s="209" t="s">
        <v>427</v>
      </c>
      <c r="B248" s="63"/>
      <c r="C248" s="79" t="s">
        <v>27</v>
      </c>
      <c r="D248" s="230">
        <v>11243</v>
      </c>
      <c r="E248" s="230">
        <v>8344</v>
      </c>
      <c r="F248" s="230">
        <v>9220</v>
      </c>
      <c r="G248" s="230">
        <v>9751</v>
      </c>
      <c r="H248" s="230">
        <v>10042</v>
      </c>
      <c r="I248" s="230">
        <v>10669</v>
      </c>
      <c r="J248" s="229">
        <v>11052</v>
      </c>
      <c r="K248" s="230">
        <v>11083</v>
      </c>
      <c r="L248" s="230">
        <v>11266</v>
      </c>
      <c r="M248" s="230">
        <v>18099</v>
      </c>
      <c r="N248" s="236" t="s">
        <v>12</v>
      </c>
      <c r="O248" s="236" t="s">
        <v>12</v>
      </c>
      <c r="P248" s="206" t="s">
        <v>28</v>
      </c>
      <c r="Q248" s="274" t="s">
        <v>428</v>
      </c>
    </row>
    <row r="249" spans="1:17" ht="12">
      <c r="A249" s="209" t="s">
        <v>422</v>
      </c>
      <c r="B249" s="63"/>
      <c r="C249" s="79" t="s">
        <v>27</v>
      </c>
      <c r="D249" s="309" t="s">
        <v>411</v>
      </c>
      <c r="E249" s="309" t="s">
        <v>411</v>
      </c>
      <c r="F249" s="230">
        <v>2764</v>
      </c>
      <c r="G249" s="230">
        <v>2917</v>
      </c>
      <c r="H249" s="230">
        <v>2679</v>
      </c>
      <c r="I249" s="230">
        <v>2738</v>
      </c>
      <c r="J249" s="229">
        <v>2700</v>
      </c>
      <c r="K249" s="230">
        <v>2870</v>
      </c>
      <c r="L249" s="230">
        <v>2953</v>
      </c>
      <c r="M249" s="230">
        <v>1923</v>
      </c>
      <c r="N249" s="236">
        <v>1792</v>
      </c>
      <c r="O249" s="166">
        <v>1799</v>
      </c>
      <c r="P249" s="206" t="s">
        <v>28</v>
      </c>
      <c r="Q249" s="274" t="s">
        <v>412</v>
      </c>
    </row>
    <row r="250" spans="1:17" ht="12">
      <c r="A250" s="209" t="s">
        <v>429</v>
      </c>
      <c r="B250" s="77"/>
      <c r="C250" s="79" t="s">
        <v>27</v>
      </c>
      <c r="D250" s="59">
        <v>13463</v>
      </c>
      <c r="E250" s="59">
        <v>12892</v>
      </c>
      <c r="F250" s="259">
        <v>13292</v>
      </c>
      <c r="G250" s="60">
        <v>13260</v>
      </c>
      <c r="H250" s="237">
        <v>12791</v>
      </c>
      <c r="I250" s="237">
        <v>13641</v>
      </c>
      <c r="J250" s="259">
        <v>14242</v>
      </c>
      <c r="K250" s="59">
        <v>14221</v>
      </c>
      <c r="L250" s="59">
        <v>14623</v>
      </c>
      <c r="M250" s="259">
        <v>15016</v>
      </c>
      <c r="N250" s="56">
        <v>15524</v>
      </c>
      <c r="O250" s="57">
        <v>16526</v>
      </c>
      <c r="P250" s="206" t="s">
        <v>28</v>
      </c>
      <c r="Q250" s="274" t="s">
        <v>414</v>
      </c>
    </row>
    <row r="251" spans="1:17" ht="12.75">
      <c r="A251" s="171" t="s">
        <v>430</v>
      </c>
      <c r="B251" s="18"/>
      <c r="C251" s="112"/>
      <c r="D251" s="326"/>
      <c r="E251" s="326"/>
      <c r="F251" s="327"/>
      <c r="G251" s="328"/>
      <c r="H251" s="329"/>
      <c r="I251" s="329"/>
      <c r="J251" s="327"/>
      <c r="K251" s="326"/>
      <c r="L251" s="326"/>
      <c r="M251" s="327"/>
      <c r="N251" s="328"/>
      <c r="O251" s="326"/>
      <c r="P251" s="330"/>
      <c r="Q251" s="177" t="s">
        <v>431</v>
      </c>
    </row>
    <row r="252" spans="1:17" ht="12">
      <c r="A252" s="424" t="s">
        <v>432</v>
      </c>
      <c r="B252" s="425"/>
      <c r="C252" s="79"/>
      <c r="D252" s="59"/>
      <c r="E252" s="59"/>
      <c r="F252" s="259"/>
      <c r="G252" s="60"/>
      <c r="H252" s="237"/>
      <c r="I252" s="237"/>
      <c r="J252" s="259"/>
      <c r="K252" s="59"/>
      <c r="L252" s="59"/>
      <c r="M252" s="59"/>
      <c r="N252" s="237"/>
      <c r="O252" s="59"/>
      <c r="P252" s="206"/>
      <c r="Q252" s="331" t="s">
        <v>433</v>
      </c>
    </row>
    <row r="253" spans="1:17" ht="12">
      <c r="A253" s="209" t="s">
        <v>434</v>
      </c>
      <c r="B253" s="54"/>
      <c r="C253" s="79"/>
      <c r="D253" s="59">
        <v>78</v>
      </c>
      <c r="E253" s="59">
        <v>81</v>
      </c>
      <c r="F253" s="259">
        <v>80</v>
      </c>
      <c r="G253" s="60">
        <v>84</v>
      </c>
      <c r="H253" s="237">
        <v>84</v>
      </c>
      <c r="I253" s="237">
        <v>91</v>
      </c>
      <c r="J253" s="259">
        <v>92</v>
      </c>
      <c r="K253" s="59">
        <v>96</v>
      </c>
      <c r="L253" s="59">
        <v>92</v>
      </c>
      <c r="M253" s="59">
        <v>92</v>
      </c>
      <c r="N253" s="230">
        <v>95</v>
      </c>
      <c r="O253" s="234">
        <v>88</v>
      </c>
      <c r="P253" s="206"/>
      <c r="Q253" s="332" t="s">
        <v>435</v>
      </c>
    </row>
    <row r="254" spans="1:17" ht="22.5">
      <c r="A254" s="209" t="s">
        <v>436</v>
      </c>
      <c r="B254" s="76"/>
      <c r="C254" s="79"/>
      <c r="D254" s="59">
        <v>14215</v>
      </c>
      <c r="E254" s="59">
        <v>13814</v>
      </c>
      <c r="F254" s="259">
        <v>14609</v>
      </c>
      <c r="G254" s="60">
        <v>14454</v>
      </c>
      <c r="H254" s="237">
        <v>14196</v>
      </c>
      <c r="I254" s="237">
        <v>14198</v>
      </c>
      <c r="J254" s="259">
        <v>13837</v>
      </c>
      <c r="K254" s="59">
        <v>13409</v>
      </c>
      <c r="L254" s="59">
        <v>13506</v>
      </c>
      <c r="M254" s="59">
        <v>13698</v>
      </c>
      <c r="N254" s="333">
        <v>13732</v>
      </c>
      <c r="O254" s="334">
        <v>13019</v>
      </c>
      <c r="P254" s="206"/>
      <c r="Q254" s="375" t="s">
        <v>437</v>
      </c>
    </row>
    <row r="255" spans="1:17" ht="12">
      <c r="A255" s="335" t="s">
        <v>438</v>
      </c>
      <c r="B255" s="76"/>
      <c r="C255" s="178" t="s">
        <v>373</v>
      </c>
      <c r="D255" s="336">
        <v>4265</v>
      </c>
      <c r="E255" s="336">
        <v>4305</v>
      </c>
      <c r="F255" s="110">
        <v>4541</v>
      </c>
      <c r="G255" s="337">
        <v>4443</v>
      </c>
      <c r="H255" s="338">
        <v>4289</v>
      </c>
      <c r="I255" s="338">
        <v>4105</v>
      </c>
      <c r="J255" s="110">
        <v>3989</v>
      </c>
      <c r="K255" s="336">
        <v>3837</v>
      </c>
      <c r="L255" s="338">
        <v>3876</v>
      </c>
      <c r="M255" s="336">
        <v>3771</v>
      </c>
      <c r="N255" s="230">
        <v>3845</v>
      </c>
      <c r="O255" s="234">
        <v>3813</v>
      </c>
      <c r="P255" s="339" t="s">
        <v>439</v>
      </c>
      <c r="Q255" s="332" t="s">
        <v>440</v>
      </c>
    </row>
    <row r="256" spans="1:17" ht="12">
      <c r="A256" s="68" t="s">
        <v>441</v>
      </c>
      <c r="B256" s="76"/>
      <c r="C256" s="178"/>
      <c r="D256" s="336"/>
      <c r="E256" s="336"/>
      <c r="F256" s="110"/>
      <c r="G256" s="337"/>
      <c r="H256" s="338"/>
      <c r="I256" s="338"/>
      <c r="J256" s="110"/>
      <c r="K256" s="336"/>
      <c r="L256" s="60"/>
      <c r="M256" s="59"/>
      <c r="N256" s="237"/>
      <c r="O256" s="59"/>
      <c r="P256" s="339"/>
      <c r="Q256" s="212" t="s">
        <v>442</v>
      </c>
    </row>
    <row r="257" spans="1:17" ht="12">
      <c r="A257" s="209" t="s">
        <v>434</v>
      </c>
      <c r="B257" s="76"/>
      <c r="C257" s="178"/>
      <c r="D257" s="310" t="s">
        <v>411</v>
      </c>
      <c r="E257" s="336">
        <v>18</v>
      </c>
      <c r="F257" s="110">
        <v>19</v>
      </c>
      <c r="G257" s="337">
        <v>32</v>
      </c>
      <c r="H257" s="338">
        <v>27</v>
      </c>
      <c r="I257" s="338">
        <v>39</v>
      </c>
      <c r="J257" s="110">
        <v>37</v>
      </c>
      <c r="K257" s="336">
        <v>31</v>
      </c>
      <c r="L257" s="338">
        <v>42</v>
      </c>
      <c r="M257" s="336">
        <v>51</v>
      </c>
      <c r="N257" s="230">
        <v>50</v>
      </c>
      <c r="O257" s="234">
        <v>56</v>
      </c>
      <c r="P257" s="339"/>
      <c r="Q257" s="332" t="s">
        <v>435</v>
      </c>
    </row>
    <row r="258" spans="1:17" ht="22.5">
      <c r="A258" s="209" t="s">
        <v>436</v>
      </c>
      <c r="B258" s="76"/>
      <c r="C258" s="178"/>
      <c r="D258" s="310" t="s">
        <v>411</v>
      </c>
      <c r="E258" s="336">
        <v>4713</v>
      </c>
      <c r="F258" s="110">
        <v>5727</v>
      </c>
      <c r="G258" s="337">
        <v>8520</v>
      </c>
      <c r="H258" s="338">
        <v>7801</v>
      </c>
      <c r="I258" s="338">
        <v>9752</v>
      </c>
      <c r="J258" s="110">
        <v>7020</v>
      </c>
      <c r="K258" s="336">
        <v>6838</v>
      </c>
      <c r="L258" s="336">
        <v>10026</v>
      </c>
      <c r="M258" s="336">
        <v>10865</v>
      </c>
      <c r="N258" s="230">
        <v>11156</v>
      </c>
      <c r="O258" s="234">
        <v>12766</v>
      </c>
      <c r="P258" s="339"/>
      <c r="Q258" s="375" t="s">
        <v>437</v>
      </c>
    </row>
    <row r="259" spans="1:17" ht="12">
      <c r="A259" s="76" t="s">
        <v>443</v>
      </c>
      <c r="B259" s="384" t="s">
        <v>444</v>
      </c>
      <c r="C259" s="79" t="s">
        <v>445</v>
      </c>
      <c r="D259" s="59">
        <v>8203</v>
      </c>
      <c r="E259" s="59">
        <v>8994</v>
      </c>
      <c r="F259" s="259">
        <v>11738</v>
      </c>
      <c r="G259" s="60">
        <v>12551</v>
      </c>
      <c r="H259" s="237">
        <v>11965</v>
      </c>
      <c r="I259" s="237">
        <v>14321</v>
      </c>
      <c r="J259" s="259">
        <v>14278</v>
      </c>
      <c r="K259" s="59">
        <v>16451</v>
      </c>
      <c r="L259" s="336">
        <v>15749</v>
      </c>
      <c r="M259" s="336">
        <v>15350</v>
      </c>
      <c r="N259" s="230">
        <v>17019</v>
      </c>
      <c r="O259" s="234">
        <v>18029</v>
      </c>
      <c r="P259" s="206" t="s">
        <v>446</v>
      </c>
      <c r="Q259" s="207" t="s">
        <v>447</v>
      </c>
    </row>
    <row r="260" spans="1:17" ht="12">
      <c r="A260" s="76"/>
      <c r="B260" s="384" t="s">
        <v>448</v>
      </c>
      <c r="C260" s="79" t="s">
        <v>445</v>
      </c>
      <c r="D260" s="59">
        <v>1367</v>
      </c>
      <c r="E260" s="59">
        <v>4380</v>
      </c>
      <c r="F260" s="259">
        <v>5440</v>
      </c>
      <c r="G260" s="60">
        <v>3894</v>
      </c>
      <c r="H260" s="237">
        <v>3295</v>
      </c>
      <c r="I260" s="237">
        <v>3469</v>
      </c>
      <c r="J260" s="259">
        <v>3636</v>
      </c>
      <c r="K260" s="59">
        <v>3372</v>
      </c>
      <c r="L260" s="59">
        <v>3835</v>
      </c>
      <c r="M260" s="59">
        <v>4283</v>
      </c>
      <c r="N260" s="230">
        <v>4832</v>
      </c>
      <c r="O260" s="234">
        <v>4947</v>
      </c>
      <c r="P260" s="206" t="s">
        <v>446</v>
      </c>
      <c r="Q260" s="274" t="s">
        <v>449</v>
      </c>
    </row>
    <row r="261" spans="1:17" ht="12">
      <c r="A261" s="76" t="s">
        <v>450</v>
      </c>
      <c r="B261" s="76"/>
      <c r="C261" s="79"/>
      <c r="D261" s="59">
        <v>6227</v>
      </c>
      <c r="E261" s="59">
        <v>6169</v>
      </c>
      <c r="F261" s="259">
        <v>6131</v>
      </c>
      <c r="G261" s="60">
        <v>6067</v>
      </c>
      <c r="H261" s="237">
        <v>6009</v>
      </c>
      <c r="I261" s="237">
        <v>6081</v>
      </c>
      <c r="J261" s="259">
        <v>6043</v>
      </c>
      <c r="K261" s="59">
        <v>6032</v>
      </c>
      <c r="L261" s="59">
        <v>5870</v>
      </c>
      <c r="M261" s="59">
        <v>5905</v>
      </c>
      <c r="N261" s="164">
        <v>5647</v>
      </c>
      <c r="O261" s="166">
        <v>5518</v>
      </c>
      <c r="P261" s="206"/>
      <c r="Q261" s="212" t="s">
        <v>451</v>
      </c>
    </row>
    <row r="262" spans="1:17" ht="12">
      <c r="A262" s="209" t="s">
        <v>452</v>
      </c>
      <c r="B262" s="76"/>
      <c r="C262" s="79" t="s">
        <v>373</v>
      </c>
      <c r="D262" s="59">
        <v>37749</v>
      </c>
      <c r="E262" s="59">
        <v>39890</v>
      </c>
      <c r="F262" s="259">
        <v>40363</v>
      </c>
      <c r="G262" s="60">
        <v>40307</v>
      </c>
      <c r="H262" s="237">
        <v>40561</v>
      </c>
      <c r="I262" s="237">
        <v>40286</v>
      </c>
      <c r="J262" s="259">
        <v>39414</v>
      </c>
      <c r="K262" s="59">
        <v>39462</v>
      </c>
      <c r="L262" s="59">
        <v>37356</v>
      </c>
      <c r="M262" s="259">
        <v>37846</v>
      </c>
      <c r="N262" s="164">
        <v>37525</v>
      </c>
      <c r="O262" s="166">
        <v>37765</v>
      </c>
      <c r="P262" s="298" t="s">
        <v>439</v>
      </c>
      <c r="Q262" s="332" t="s">
        <v>453</v>
      </c>
    </row>
    <row r="263" spans="1:17" ht="12">
      <c r="A263" s="209" t="s">
        <v>454</v>
      </c>
      <c r="B263" s="76"/>
      <c r="C263" s="79" t="s">
        <v>373</v>
      </c>
      <c r="D263" s="106">
        <v>1142</v>
      </c>
      <c r="E263" s="170">
        <v>1277</v>
      </c>
      <c r="F263" s="259">
        <v>1331</v>
      </c>
      <c r="G263" s="60">
        <v>1347</v>
      </c>
      <c r="H263" s="237">
        <v>1358</v>
      </c>
      <c r="I263" s="237">
        <v>1341</v>
      </c>
      <c r="J263" s="60">
        <v>1311</v>
      </c>
      <c r="K263" s="170">
        <v>1304</v>
      </c>
      <c r="L263" s="259">
        <v>1111</v>
      </c>
      <c r="M263" s="259">
        <v>1124</v>
      </c>
      <c r="N263" s="164">
        <v>1084</v>
      </c>
      <c r="O263" s="166">
        <v>1071</v>
      </c>
      <c r="P263" s="298" t="s">
        <v>439</v>
      </c>
      <c r="Q263" s="332" t="s">
        <v>455</v>
      </c>
    </row>
    <row r="264" spans="1:17" ht="12">
      <c r="A264" s="424" t="s">
        <v>456</v>
      </c>
      <c r="B264" s="425"/>
      <c r="C264" s="79"/>
      <c r="D264" s="59">
        <v>1725</v>
      </c>
      <c r="E264" s="56" t="s">
        <v>12</v>
      </c>
      <c r="F264" s="259">
        <v>1458</v>
      </c>
      <c r="G264" s="60">
        <v>1670</v>
      </c>
      <c r="H264" s="237">
        <v>1542</v>
      </c>
      <c r="I264" s="237">
        <v>1887</v>
      </c>
      <c r="J264" s="259">
        <v>1854</v>
      </c>
      <c r="K264" s="59">
        <v>2119</v>
      </c>
      <c r="L264" s="340">
        <v>2370</v>
      </c>
      <c r="M264" s="259">
        <v>2179</v>
      </c>
      <c r="N264" s="341">
        <v>2242</v>
      </c>
      <c r="O264" s="342">
        <v>2182</v>
      </c>
      <c r="P264" s="206"/>
      <c r="Q264" s="62" t="s">
        <v>457</v>
      </c>
    </row>
    <row r="265" spans="1:17" ht="22.5">
      <c r="A265" s="424" t="s">
        <v>458</v>
      </c>
      <c r="B265" s="425"/>
      <c r="C265" s="79"/>
      <c r="D265" s="59">
        <v>254</v>
      </c>
      <c r="E265" s="56">
        <v>271</v>
      </c>
      <c r="F265" s="57">
        <v>317</v>
      </c>
      <c r="G265" s="235">
        <v>365</v>
      </c>
      <c r="H265" s="58">
        <v>454</v>
      </c>
      <c r="I265" s="58">
        <v>416</v>
      </c>
      <c r="J265" s="57">
        <v>453</v>
      </c>
      <c r="K265" s="56">
        <v>460</v>
      </c>
      <c r="L265" s="59">
        <v>469</v>
      </c>
      <c r="M265" s="59">
        <v>465</v>
      </c>
      <c r="N265" s="237">
        <v>490</v>
      </c>
      <c r="O265" s="59">
        <v>497</v>
      </c>
      <c r="P265" s="206"/>
      <c r="Q265" s="62" t="s">
        <v>459</v>
      </c>
    </row>
    <row r="266" spans="1:17" ht="12">
      <c r="A266" s="126"/>
      <c r="B266" s="126"/>
      <c r="C266" s="389"/>
      <c r="D266" s="126"/>
      <c r="H266" s="126"/>
      <c r="I266" s="126"/>
      <c r="J266" s="126"/>
      <c r="K266" s="126"/>
      <c r="L266" s="126"/>
      <c r="M266" s="126"/>
      <c r="N266" s="126"/>
      <c r="O266" s="126"/>
      <c r="P266" s="366"/>
      <c r="Q266" s="390"/>
    </row>
    <row r="267" spans="1:17" ht="12">
      <c r="A267" s="394" t="s">
        <v>460</v>
      </c>
      <c r="B267" s="394"/>
      <c r="C267" s="394"/>
      <c r="D267" s="394"/>
      <c r="E267" s="394"/>
      <c r="F267" s="394"/>
      <c r="G267" s="394"/>
      <c r="H267" s="126"/>
      <c r="I267" s="126"/>
      <c r="J267" s="343" t="s">
        <v>461</v>
      </c>
      <c r="K267" s="126"/>
      <c r="L267" s="126"/>
      <c r="M267" s="126"/>
      <c r="N267" s="126"/>
      <c r="O267" s="126"/>
      <c r="P267" s="366"/>
      <c r="Q267" s="390"/>
    </row>
    <row r="268" spans="1:17" ht="12">
      <c r="A268" s="394" t="s">
        <v>462</v>
      </c>
      <c r="B268" s="394"/>
      <c r="C268" s="394"/>
      <c r="D268" s="394"/>
      <c r="E268" s="394"/>
      <c r="F268" s="394"/>
      <c r="G268" s="394"/>
      <c r="H268" s="394"/>
      <c r="I268" s="126"/>
      <c r="J268" s="430" t="s">
        <v>463</v>
      </c>
      <c r="K268" s="430"/>
      <c r="L268" s="430"/>
      <c r="M268" s="430"/>
      <c r="N268" s="430"/>
      <c r="O268" s="430"/>
      <c r="P268" s="430"/>
      <c r="Q268" s="430"/>
    </row>
    <row r="269" spans="1:17" ht="12">
      <c r="A269" s="394" t="s">
        <v>464</v>
      </c>
      <c r="B269" s="395"/>
      <c r="C269" s="395"/>
      <c r="D269" s="395"/>
      <c r="E269" s="395"/>
      <c r="F269" s="395"/>
      <c r="G269" s="395"/>
      <c r="H269" s="126"/>
      <c r="I269" s="126"/>
      <c r="J269" s="430" t="s">
        <v>465</v>
      </c>
      <c r="K269" s="430"/>
      <c r="L269" s="430"/>
      <c r="M269" s="430"/>
      <c r="N269" s="430"/>
      <c r="O269" s="430"/>
      <c r="P269" s="430"/>
      <c r="Q269" s="430"/>
    </row>
    <row r="270" spans="1:17" ht="12">
      <c r="A270" s="394" t="s">
        <v>466</v>
      </c>
      <c r="B270" s="395"/>
      <c r="C270" s="395"/>
      <c r="D270" s="395"/>
      <c r="E270" s="395"/>
      <c r="F270" s="395"/>
      <c r="G270" s="395"/>
      <c r="H270" s="395"/>
      <c r="I270" s="126"/>
      <c r="J270" s="260" t="s">
        <v>467</v>
      </c>
      <c r="K270" s="260"/>
      <c r="L270" s="260"/>
      <c r="M270" s="260"/>
      <c r="N270" s="260"/>
      <c r="O270" s="260"/>
      <c r="P270" s="260"/>
      <c r="Q270" s="260"/>
    </row>
    <row r="271" spans="1:17" ht="12">
      <c r="A271" s="368" t="s">
        <v>468</v>
      </c>
      <c r="B271" s="354"/>
      <c r="C271" s="354"/>
      <c r="D271" s="354"/>
      <c r="E271" s="354"/>
      <c r="F271" s="354"/>
      <c r="G271" s="354"/>
      <c r="H271" s="220"/>
      <c r="I271" s="220"/>
      <c r="J271" s="260" t="s">
        <v>469</v>
      </c>
      <c r="K271" s="260"/>
      <c r="L271" s="260"/>
      <c r="M271" s="260"/>
      <c r="N271" s="260"/>
      <c r="O271" s="260"/>
      <c r="P271" s="260"/>
      <c r="Q271" s="260"/>
    </row>
    <row r="272" spans="1:17" ht="12">
      <c r="A272" s="368" t="s">
        <v>470</v>
      </c>
      <c r="B272" s="368"/>
      <c r="C272" s="368"/>
      <c r="D272" s="368"/>
      <c r="E272" s="368"/>
      <c r="F272" s="368"/>
      <c r="G272" s="368"/>
      <c r="H272" s="220"/>
      <c r="I272" s="220"/>
      <c r="J272" s="260" t="s">
        <v>471</v>
      </c>
      <c r="K272" s="260"/>
      <c r="L272" s="260"/>
      <c r="M272" s="260"/>
      <c r="N272" s="260"/>
      <c r="O272" s="260"/>
      <c r="P272" s="260"/>
      <c r="Q272" s="260"/>
    </row>
    <row r="273" spans="1:17" ht="12">
      <c r="A273" s="368"/>
      <c r="B273" s="368"/>
      <c r="C273" s="368"/>
      <c r="D273" s="368"/>
      <c r="E273" s="368"/>
      <c r="F273" s="368"/>
      <c r="G273" s="368"/>
      <c r="H273" s="220"/>
      <c r="I273" s="220"/>
      <c r="J273" s="260"/>
      <c r="K273" s="260"/>
      <c r="L273" s="260"/>
      <c r="M273" s="260"/>
      <c r="N273" s="260"/>
      <c r="O273" s="260"/>
      <c r="P273" s="260"/>
      <c r="Q273" s="260"/>
    </row>
    <row r="274" spans="1:17" ht="12">
      <c r="A274" s="368"/>
      <c r="B274" s="368"/>
      <c r="C274" s="368"/>
      <c r="D274" s="368"/>
      <c r="E274" s="368"/>
      <c r="F274" s="368"/>
      <c r="G274" s="368"/>
      <c r="H274" s="220"/>
      <c r="I274" s="220"/>
      <c r="J274" s="260"/>
      <c r="K274" s="260"/>
      <c r="L274" s="260"/>
      <c r="M274" s="260"/>
      <c r="N274" s="260"/>
      <c r="O274" s="260"/>
      <c r="P274" s="260"/>
      <c r="Q274" s="260"/>
    </row>
    <row r="275" spans="1:17" ht="12">
      <c r="A275" s="368"/>
      <c r="B275" s="368"/>
      <c r="C275" s="368"/>
      <c r="D275" s="368"/>
      <c r="E275" s="368"/>
      <c r="F275" s="368"/>
      <c r="G275" s="368"/>
      <c r="H275" s="220"/>
      <c r="I275" s="220"/>
      <c r="J275" s="260"/>
      <c r="K275" s="260"/>
      <c r="L275" s="260"/>
      <c r="M275" s="260"/>
      <c r="N275" s="260"/>
      <c r="O275" s="260"/>
      <c r="P275" s="260"/>
      <c r="Q275" s="260"/>
    </row>
    <row r="276" spans="1:17" ht="12">
      <c r="A276" s="368"/>
      <c r="B276" s="368"/>
      <c r="C276" s="368"/>
      <c r="D276" s="368"/>
      <c r="E276" s="368"/>
      <c r="F276" s="368"/>
      <c r="G276" s="368"/>
      <c r="H276" s="220"/>
      <c r="I276" s="220"/>
      <c r="J276" s="260"/>
      <c r="K276" s="260"/>
      <c r="L276" s="260"/>
      <c r="M276" s="260"/>
      <c r="N276" s="260"/>
      <c r="O276" s="260"/>
      <c r="P276" s="260"/>
      <c r="Q276" s="260"/>
    </row>
    <row r="277" spans="1:17" ht="12">
      <c r="A277" s="368"/>
      <c r="B277" s="368"/>
      <c r="C277" s="368"/>
      <c r="D277" s="368"/>
      <c r="E277" s="368"/>
      <c r="F277" s="368"/>
      <c r="G277" s="368"/>
      <c r="H277" s="220"/>
      <c r="I277" s="220"/>
      <c r="J277" s="260"/>
      <c r="K277" s="260"/>
      <c r="L277" s="260"/>
      <c r="M277" s="260"/>
      <c r="N277" s="260"/>
      <c r="O277" s="260"/>
      <c r="P277" s="260"/>
      <c r="Q277" s="260"/>
    </row>
    <row r="278" spans="1:17" ht="12">
      <c r="A278" s="368"/>
      <c r="B278" s="368"/>
      <c r="C278" s="368"/>
      <c r="D278" s="368"/>
      <c r="E278" s="368"/>
      <c r="F278" s="368"/>
      <c r="G278" s="368"/>
      <c r="H278" s="220"/>
      <c r="I278" s="220"/>
      <c r="J278" s="260"/>
      <c r="K278" s="260"/>
      <c r="L278" s="260"/>
      <c r="M278" s="260"/>
      <c r="N278" s="260"/>
      <c r="O278" s="260"/>
      <c r="P278" s="260"/>
      <c r="Q278" s="260"/>
    </row>
    <row r="279" spans="1:17" ht="12">
      <c r="A279" s="368"/>
      <c r="B279" s="368"/>
      <c r="C279" s="368"/>
      <c r="D279" s="368"/>
      <c r="E279" s="368"/>
      <c r="F279" s="368"/>
      <c r="G279" s="368"/>
      <c r="H279" s="220"/>
      <c r="I279" s="220"/>
      <c r="J279" s="260"/>
      <c r="K279" s="260"/>
      <c r="L279" s="260"/>
      <c r="M279" s="260"/>
      <c r="N279" s="260"/>
      <c r="O279" s="260"/>
      <c r="P279" s="260"/>
      <c r="Q279" s="260"/>
    </row>
    <row r="280" spans="1:17" ht="12">
      <c r="A280" s="368"/>
      <c r="B280" s="368"/>
      <c r="C280" s="368"/>
      <c r="D280" s="368"/>
      <c r="E280" s="368"/>
      <c r="F280" s="368"/>
      <c r="G280" s="368"/>
      <c r="H280" s="220"/>
      <c r="I280" s="220"/>
      <c r="J280" s="260"/>
      <c r="K280" s="260"/>
      <c r="L280" s="260"/>
      <c r="M280" s="260"/>
      <c r="N280" s="260"/>
      <c r="O280" s="260"/>
      <c r="P280" s="260"/>
      <c r="Q280" s="260"/>
    </row>
    <row r="281" spans="1:17" ht="12">
      <c r="A281" s="368"/>
      <c r="B281" s="368"/>
      <c r="C281" s="368"/>
      <c r="D281" s="368"/>
      <c r="E281" s="368"/>
      <c r="F281" s="368"/>
      <c r="G281" s="368"/>
      <c r="H281" s="220"/>
      <c r="I281" s="220"/>
      <c r="J281" s="260"/>
      <c r="K281" s="260"/>
      <c r="L281" s="260"/>
      <c r="M281" s="260"/>
      <c r="N281" s="260"/>
      <c r="O281" s="260"/>
      <c r="P281" s="260"/>
      <c r="Q281" s="260"/>
    </row>
    <row r="282" spans="1:17" ht="12">
      <c r="A282" s="368"/>
      <c r="B282" s="368"/>
      <c r="C282" s="368"/>
      <c r="D282" s="368"/>
      <c r="E282" s="368"/>
      <c r="F282" s="368"/>
      <c r="G282" s="368"/>
      <c r="H282" s="220"/>
      <c r="I282" s="220"/>
      <c r="J282" s="260"/>
      <c r="K282" s="260"/>
      <c r="L282" s="260"/>
      <c r="M282" s="260"/>
      <c r="N282" s="260"/>
      <c r="O282" s="260"/>
      <c r="P282" s="260"/>
      <c r="Q282" s="260"/>
    </row>
    <row r="283" spans="1:17" ht="12">
      <c r="A283" s="368"/>
      <c r="B283" s="368"/>
      <c r="C283" s="368"/>
      <c r="D283" s="368"/>
      <c r="E283" s="368"/>
      <c r="F283" s="368"/>
      <c r="G283" s="368"/>
      <c r="H283" s="220"/>
      <c r="I283" s="220"/>
      <c r="J283" s="260"/>
      <c r="K283" s="260"/>
      <c r="L283" s="260"/>
      <c r="M283" s="260"/>
      <c r="N283" s="260"/>
      <c r="O283" s="260"/>
      <c r="P283" s="260"/>
      <c r="Q283" s="260"/>
    </row>
    <row r="284" spans="1:17" ht="15.75">
      <c r="A284" s="2" t="s">
        <v>0</v>
      </c>
      <c r="B284" s="2"/>
      <c r="C284" s="369"/>
      <c r="D284" s="2"/>
      <c r="E284" s="2"/>
      <c r="F284" s="3"/>
      <c r="G284" s="261"/>
      <c r="H284" s="261"/>
      <c r="I284" s="2"/>
      <c r="J284" s="2"/>
      <c r="K284" s="2"/>
      <c r="L284" s="2"/>
      <c r="M284" s="2"/>
      <c r="N284" s="2"/>
      <c r="O284" s="2"/>
      <c r="P284" s="398"/>
      <c r="Q284" s="356" t="s">
        <v>1</v>
      </c>
    </row>
    <row r="285" spans="1:17" ht="12.75" thickBot="1">
      <c r="A285" s="6" t="s">
        <v>472</v>
      </c>
      <c r="B285" s="6"/>
      <c r="C285" s="13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262"/>
      <c r="Q285" s="132" t="s">
        <v>473</v>
      </c>
    </row>
    <row r="286" spans="1:17" ht="23.25" thickBot="1">
      <c r="A286" s="460" t="s">
        <v>2</v>
      </c>
      <c r="B286" s="461"/>
      <c r="C286" s="133" t="s">
        <v>3</v>
      </c>
      <c r="D286" s="13">
        <v>1993</v>
      </c>
      <c r="E286" s="13">
        <v>1995</v>
      </c>
      <c r="F286" s="13">
        <v>1998</v>
      </c>
      <c r="G286" s="10">
        <v>1999</v>
      </c>
      <c r="H286" s="14">
        <v>2000</v>
      </c>
      <c r="I286" s="14">
        <v>2001</v>
      </c>
      <c r="J286" s="11">
        <v>2002</v>
      </c>
      <c r="K286" s="13">
        <v>2003</v>
      </c>
      <c r="L286" s="13">
        <v>2004</v>
      </c>
      <c r="M286" s="13">
        <v>2005</v>
      </c>
      <c r="N286" s="11">
        <v>2006</v>
      </c>
      <c r="O286" s="13">
        <v>2007</v>
      </c>
      <c r="P286" s="263" t="s">
        <v>4</v>
      </c>
      <c r="Q286" s="16" t="s">
        <v>5</v>
      </c>
    </row>
    <row r="287" spans="1:17" ht="14.25">
      <c r="A287" s="135" t="s">
        <v>474</v>
      </c>
      <c r="B287" s="138"/>
      <c r="C287" s="137"/>
      <c r="D287" s="138"/>
      <c r="E287" s="138"/>
      <c r="F287" s="138"/>
      <c r="G287" s="225"/>
      <c r="H287" s="136"/>
      <c r="I287" s="136"/>
      <c r="J287" s="139"/>
      <c r="K287" s="138"/>
      <c r="L287" s="138"/>
      <c r="M287" s="138"/>
      <c r="N287" s="138"/>
      <c r="O287" s="138"/>
      <c r="P287" s="264"/>
      <c r="Q287" s="227" t="s">
        <v>475</v>
      </c>
    </row>
    <row r="288" spans="1:17" ht="22.5">
      <c r="A288" s="424" t="s">
        <v>476</v>
      </c>
      <c r="B288" s="425"/>
      <c r="C288" s="79" t="s">
        <v>27</v>
      </c>
      <c r="D288" s="106">
        <v>332.72201294310827</v>
      </c>
      <c r="E288" s="163">
        <v>321.23697478991596</v>
      </c>
      <c r="F288" s="163">
        <v>317.9636290596706</v>
      </c>
      <c r="G288" s="164">
        <v>313.86380431795277</v>
      </c>
      <c r="H288" s="167">
        <v>286.9192890280029</v>
      </c>
      <c r="I288" s="167">
        <v>280.10417695812066</v>
      </c>
      <c r="J288" s="233">
        <v>275.436480941583</v>
      </c>
      <c r="K288" s="164">
        <v>274.05944712828773</v>
      </c>
      <c r="L288" s="164">
        <v>280.70025541731894</v>
      </c>
      <c r="M288" s="164">
        <v>272.548096352228</v>
      </c>
      <c r="N288" s="164">
        <v>272</v>
      </c>
      <c r="O288" s="165">
        <v>272</v>
      </c>
      <c r="P288" s="298" t="s">
        <v>28</v>
      </c>
      <c r="Q288" s="33" t="s">
        <v>477</v>
      </c>
    </row>
    <row r="289" spans="1:17" ht="12">
      <c r="A289" s="76" t="s">
        <v>478</v>
      </c>
      <c r="B289" s="76"/>
      <c r="C289" s="79" t="s">
        <v>27</v>
      </c>
      <c r="D289" s="106">
        <v>1711.2126179831098</v>
      </c>
      <c r="E289" s="163">
        <v>1630.0290587492104</v>
      </c>
      <c r="F289" s="163">
        <v>1591.096489871656</v>
      </c>
      <c r="G289" s="164">
        <v>1581.7325330871038</v>
      </c>
      <c r="H289" s="167">
        <v>1526.623940520446</v>
      </c>
      <c r="I289" s="167">
        <v>1509.1580659470649</v>
      </c>
      <c r="J289" s="233">
        <v>1504.9069321533923</v>
      </c>
      <c r="K289" s="164">
        <v>1493.1210703319198</v>
      </c>
      <c r="L289" s="164">
        <v>1478.4575437581368</v>
      </c>
      <c r="M289" s="164">
        <v>1468.8463963318527</v>
      </c>
      <c r="N289" s="164">
        <v>1468</v>
      </c>
      <c r="O289" s="165">
        <v>1472</v>
      </c>
      <c r="P289" s="298" t="s">
        <v>28</v>
      </c>
      <c r="Q289" s="212" t="s">
        <v>479</v>
      </c>
    </row>
    <row r="290" spans="1:17" ht="22.5">
      <c r="A290" s="426" t="s">
        <v>480</v>
      </c>
      <c r="B290" s="427"/>
      <c r="C290" s="80"/>
      <c r="D290" s="148">
        <v>12.3</v>
      </c>
      <c r="E290" s="148">
        <v>11.4</v>
      </c>
      <c r="F290" s="148">
        <v>10.8</v>
      </c>
      <c r="G290" s="344">
        <v>10.7</v>
      </c>
      <c r="H290" s="149">
        <v>10.9</v>
      </c>
      <c r="I290" s="149">
        <v>11</v>
      </c>
      <c r="J290" s="258">
        <v>11.1</v>
      </c>
      <c r="K290" s="148">
        <v>11.2</v>
      </c>
      <c r="L290" s="148">
        <v>11.1</v>
      </c>
      <c r="M290" s="148">
        <v>11</v>
      </c>
      <c r="N290" s="148">
        <v>11</v>
      </c>
      <c r="O290" s="148">
        <v>10.8</v>
      </c>
      <c r="P290" s="266"/>
      <c r="Q290" s="86" t="s">
        <v>481</v>
      </c>
    </row>
    <row r="291" spans="1:17" ht="12">
      <c r="A291" s="46" t="s">
        <v>482</v>
      </c>
      <c r="B291" s="46"/>
      <c r="C291" s="80"/>
      <c r="D291" s="148">
        <v>8</v>
      </c>
      <c r="E291" s="148">
        <v>7.2</v>
      </c>
      <c r="F291" s="148">
        <v>6.7</v>
      </c>
      <c r="G291" s="344">
        <v>6.6</v>
      </c>
      <c r="H291" s="149">
        <v>6.6</v>
      </c>
      <c r="I291" s="149">
        <v>6.5</v>
      </c>
      <c r="J291" s="258">
        <v>6.5</v>
      </c>
      <c r="K291" s="148">
        <v>6.5</v>
      </c>
      <c r="L291" s="148">
        <v>6.4</v>
      </c>
      <c r="M291" s="148">
        <v>6.3</v>
      </c>
      <c r="N291" s="148">
        <v>6.2</v>
      </c>
      <c r="O291" s="148">
        <v>6.1</v>
      </c>
      <c r="P291" s="266"/>
      <c r="Q291" s="360" t="s">
        <v>483</v>
      </c>
    </row>
    <row r="292" spans="1:17" ht="12">
      <c r="A292" s="76" t="s">
        <v>484</v>
      </c>
      <c r="B292" s="76"/>
      <c r="C292" s="79" t="s">
        <v>485</v>
      </c>
      <c r="D292" s="59">
        <v>83765</v>
      </c>
      <c r="E292" s="59">
        <v>75664</v>
      </c>
      <c r="F292" s="59">
        <v>69450</v>
      </c>
      <c r="G292" s="60">
        <v>67365</v>
      </c>
      <c r="H292" s="237">
        <v>67457</v>
      </c>
      <c r="I292" s="237">
        <v>66818</v>
      </c>
      <c r="J292" s="259">
        <v>66668</v>
      </c>
      <c r="K292" s="59">
        <v>66492</v>
      </c>
      <c r="L292" s="59">
        <v>65488</v>
      </c>
      <c r="M292" s="59">
        <v>65022</v>
      </c>
      <c r="N292" s="59">
        <v>64174</v>
      </c>
      <c r="O292" s="59">
        <v>63662</v>
      </c>
      <c r="P292" s="299" t="s">
        <v>486</v>
      </c>
      <c r="Q292" s="78" t="s">
        <v>487</v>
      </c>
    </row>
    <row r="293" spans="1:17" ht="22.5">
      <c r="A293" s="424" t="s">
        <v>488</v>
      </c>
      <c r="B293" s="425"/>
      <c r="C293" s="79" t="s">
        <v>35</v>
      </c>
      <c r="D293" s="59">
        <v>1934</v>
      </c>
      <c r="E293" s="59">
        <v>2028</v>
      </c>
      <c r="F293" s="59">
        <v>1991</v>
      </c>
      <c r="G293" s="60">
        <v>1958</v>
      </c>
      <c r="H293" s="237">
        <v>2017</v>
      </c>
      <c r="I293" s="237">
        <v>2032</v>
      </c>
      <c r="J293" s="259">
        <v>2108</v>
      </c>
      <c r="K293" s="59">
        <v>2180</v>
      </c>
      <c r="L293" s="59">
        <v>2222</v>
      </c>
      <c r="M293" s="59">
        <v>2223</v>
      </c>
      <c r="N293" s="59">
        <v>2184</v>
      </c>
      <c r="O293" s="59">
        <v>2187</v>
      </c>
      <c r="P293" s="143" t="s">
        <v>318</v>
      </c>
      <c r="Q293" s="62" t="s">
        <v>489</v>
      </c>
    </row>
    <row r="294" spans="1:17" ht="12">
      <c r="A294" s="76" t="s">
        <v>490</v>
      </c>
      <c r="B294" s="68"/>
      <c r="C294" s="79" t="s">
        <v>491</v>
      </c>
      <c r="D294" s="59">
        <v>21640</v>
      </c>
      <c r="E294" s="59">
        <v>20580</v>
      </c>
      <c r="F294" s="59">
        <v>17421</v>
      </c>
      <c r="G294" s="60">
        <v>16783</v>
      </c>
      <c r="H294" s="237">
        <v>17488</v>
      </c>
      <c r="I294" s="237">
        <v>17225</v>
      </c>
      <c r="J294" s="259">
        <v>17572</v>
      </c>
      <c r="K294" s="59">
        <v>18028</v>
      </c>
      <c r="L294" s="59">
        <v>18020</v>
      </c>
      <c r="M294" s="59">
        <v>17708</v>
      </c>
      <c r="N294" s="59">
        <v>17141</v>
      </c>
      <c r="O294" s="59">
        <v>16822</v>
      </c>
      <c r="P294" s="206" t="s">
        <v>492</v>
      </c>
      <c r="Q294" s="78" t="s">
        <v>493</v>
      </c>
    </row>
    <row r="295" spans="1:17" ht="22.5">
      <c r="A295" s="424" t="s">
        <v>494</v>
      </c>
      <c r="B295" s="425"/>
      <c r="C295" s="79" t="s">
        <v>495</v>
      </c>
      <c r="D295" s="148">
        <v>11.2</v>
      </c>
      <c r="E295" s="148">
        <v>10.2</v>
      </c>
      <c r="F295" s="148">
        <v>8.8</v>
      </c>
      <c r="G295" s="344">
        <v>8.6</v>
      </c>
      <c r="H295" s="149">
        <v>8.6</v>
      </c>
      <c r="I295" s="149">
        <v>8.5</v>
      </c>
      <c r="J295" s="258">
        <v>8.3</v>
      </c>
      <c r="K295" s="148">
        <v>8.3</v>
      </c>
      <c r="L295" s="148">
        <v>8.1</v>
      </c>
      <c r="M295" s="148">
        <v>8</v>
      </c>
      <c r="N295" s="148">
        <v>7.9</v>
      </c>
      <c r="O295" s="148">
        <v>7.7</v>
      </c>
      <c r="P295" s="299" t="s">
        <v>496</v>
      </c>
      <c r="Q295" s="62" t="s">
        <v>497</v>
      </c>
    </row>
    <row r="296" spans="1:17" ht="12">
      <c r="A296" s="76" t="s">
        <v>498</v>
      </c>
      <c r="B296" s="76"/>
      <c r="C296" s="79"/>
      <c r="D296" s="59">
        <v>1026</v>
      </c>
      <c r="E296" s="59">
        <v>1294</v>
      </c>
      <c r="F296" s="59">
        <v>1564</v>
      </c>
      <c r="G296" s="60">
        <v>1626</v>
      </c>
      <c r="H296" s="237">
        <v>1747</v>
      </c>
      <c r="I296" s="237">
        <v>2109</v>
      </c>
      <c r="J296" s="259">
        <v>2254</v>
      </c>
      <c r="K296" s="59">
        <v>2293</v>
      </c>
      <c r="L296" s="59">
        <v>2378</v>
      </c>
      <c r="M296" s="59">
        <v>2451</v>
      </c>
      <c r="N296" s="59">
        <v>2497</v>
      </c>
      <c r="O296" s="59">
        <v>2520</v>
      </c>
      <c r="P296" s="299"/>
      <c r="Q296" s="78" t="s">
        <v>499</v>
      </c>
    </row>
    <row r="297" spans="1:17" ht="45">
      <c r="A297" s="426" t="s">
        <v>500</v>
      </c>
      <c r="B297" s="427"/>
      <c r="C297" s="345" t="s">
        <v>501</v>
      </c>
      <c r="D297" s="148">
        <v>23.2</v>
      </c>
      <c r="E297" s="148">
        <v>24.4</v>
      </c>
      <c r="F297" s="148">
        <v>26.8</v>
      </c>
      <c r="G297" s="344">
        <v>26.1</v>
      </c>
      <c r="H297" s="149">
        <v>28</v>
      </c>
      <c r="I297" s="149">
        <v>28.6</v>
      </c>
      <c r="J297" s="258">
        <v>30.8</v>
      </c>
      <c r="K297" s="148">
        <v>30.5</v>
      </c>
      <c r="L297" s="148">
        <v>34.8</v>
      </c>
      <c r="M297" s="148">
        <v>32.8</v>
      </c>
      <c r="N297" s="148">
        <v>35.3</v>
      </c>
      <c r="O297" s="148">
        <v>34.6</v>
      </c>
      <c r="P297" s="346" t="s">
        <v>502</v>
      </c>
      <c r="Q297" s="86" t="s">
        <v>503</v>
      </c>
    </row>
    <row r="298" spans="1:17" ht="33.75">
      <c r="A298" s="428" t="s">
        <v>504</v>
      </c>
      <c r="B298" s="414"/>
      <c r="C298" s="347" t="s">
        <v>18</v>
      </c>
      <c r="D298" s="243">
        <v>5.3</v>
      </c>
      <c r="E298" s="243">
        <v>6.15</v>
      </c>
      <c r="F298" s="243">
        <v>5.82</v>
      </c>
      <c r="G298" s="348">
        <v>5.95</v>
      </c>
      <c r="H298" s="244">
        <v>6.46</v>
      </c>
      <c r="I298" s="244">
        <v>6.75</v>
      </c>
      <c r="J298" s="349">
        <v>6.77</v>
      </c>
      <c r="K298" s="243">
        <v>6.81</v>
      </c>
      <c r="L298" s="243">
        <v>5.86</v>
      </c>
      <c r="M298" s="243">
        <v>6.13</v>
      </c>
      <c r="N298" s="243">
        <v>5.81</v>
      </c>
      <c r="O298" s="243">
        <v>5.62</v>
      </c>
      <c r="P298" s="350" t="s">
        <v>18</v>
      </c>
      <c r="Q298" s="86" t="s">
        <v>505</v>
      </c>
    </row>
    <row r="299" spans="1:17" ht="12.75">
      <c r="A299" s="172" t="s">
        <v>506</v>
      </c>
      <c r="B299" s="19"/>
      <c r="C299" s="112"/>
      <c r="D299" s="19"/>
      <c r="E299" s="19"/>
      <c r="F299" s="19"/>
      <c r="G299" s="64"/>
      <c r="H299" s="65"/>
      <c r="I299" s="65"/>
      <c r="J299" s="18"/>
      <c r="K299" s="19"/>
      <c r="L299" s="19"/>
      <c r="M299" s="19"/>
      <c r="N299" s="19"/>
      <c r="O299" s="19"/>
      <c r="P299" s="304"/>
      <c r="Q299" s="177" t="s">
        <v>507</v>
      </c>
    </row>
    <row r="300" spans="1:17" ht="22.5">
      <c r="A300" s="424" t="s">
        <v>508</v>
      </c>
      <c r="B300" s="425"/>
      <c r="C300" s="79" t="s">
        <v>35</v>
      </c>
      <c r="D300" s="59">
        <v>4711</v>
      </c>
      <c r="E300" s="59">
        <v>4708</v>
      </c>
      <c r="F300" s="59">
        <v>4784</v>
      </c>
      <c r="G300" s="60">
        <v>4579</v>
      </c>
      <c r="H300" s="237">
        <v>4518</v>
      </c>
      <c r="I300" s="237">
        <v>4484</v>
      </c>
      <c r="J300" s="259">
        <v>4467</v>
      </c>
      <c r="K300" s="59">
        <v>4435</v>
      </c>
      <c r="L300" s="59">
        <v>4389</v>
      </c>
      <c r="M300" s="59">
        <v>4443</v>
      </c>
      <c r="N300" s="59">
        <v>4497</v>
      </c>
      <c r="O300" s="59">
        <v>4597</v>
      </c>
      <c r="P300" s="143" t="s">
        <v>36</v>
      </c>
      <c r="Q300" s="62" t="s">
        <v>509</v>
      </c>
    </row>
    <row r="301" spans="1:17" ht="12">
      <c r="A301" s="415" t="s">
        <v>510</v>
      </c>
      <c r="B301" s="416"/>
      <c r="C301" s="79" t="s">
        <v>21</v>
      </c>
      <c r="D301" s="59">
        <v>26543</v>
      </c>
      <c r="E301" s="59">
        <v>35661</v>
      </c>
      <c r="F301" s="59">
        <v>18533</v>
      </c>
      <c r="G301" s="60">
        <v>19287</v>
      </c>
      <c r="H301" s="237">
        <v>27205</v>
      </c>
      <c r="I301" s="237">
        <v>29585</v>
      </c>
      <c r="J301" s="259">
        <v>32609</v>
      </c>
      <c r="K301" s="59">
        <v>34307</v>
      </c>
      <c r="L301" s="59">
        <v>29563</v>
      </c>
      <c r="M301" s="59">
        <v>31660</v>
      </c>
      <c r="N301" s="59">
        <v>32773</v>
      </c>
      <c r="O301" s="59">
        <v>34671</v>
      </c>
      <c r="P301" s="206" t="s">
        <v>22</v>
      </c>
      <c r="Q301" s="78" t="s">
        <v>511</v>
      </c>
    </row>
    <row r="302" spans="1:17" ht="12">
      <c r="A302" s="76" t="s">
        <v>116</v>
      </c>
      <c r="B302" s="63" t="s">
        <v>512</v>
      </c>
      <c r="C302" s="79" t="s">
        <v>21</v>
      </c>
      <c r="D302" s="59">
        <v>9665</v>
      </c>
      <c r="E302" s="59">
        <v>15416</v>
      </c>
      <c r="F302" s="59">
        <v>15733</v>
      </c>
      <c r="G302" s="60">
        <v>16434</v>
      </c>
      <c r="H302" s="237">
        <v>23653</v>
      </c>
      <c r="I302" s="237">
        <v>25574</v>
      </c>
      <c r="J302" s="259">
        <v>28222</v>
      </c>
      <c r="K302" s="59">
        <v>29523</v>
      </c>
      <c r="L302" s="59">
        <v>24705</v>
      </c>
      <c r="M302" s="59">
        <v>26258</v>
      </c>
      <c r="N302" s="59">
        <v>26963</v>
      </c>
      <c r="O302" s="59">
        <v>27881</v>
      </c>
      <c r="P302" s="206" t="s">
        <v>22</v>
      </c>
      <c r="Q302" s="274" t="s">
        <v>513</v>
      </c>
    </row>
    <row r="303" spans="1:17" ht="12">
      <c r="A303" s="63"/>
      <c r="B303" s="63" t="s">
        <v>514</v>
      </c>
      <c r="C303" s="79" t="s">
        <v>21</v>
      </c>
      <c r="D303" s="59">
        <v>1623</v>
      </c>
      <c r="E303" s="59">
        <v>1722</v>
      </c>
      <c r="F303" s="59">
        <v>2028</v>
      </c>
      <c r="G303" s="60">
        <v>2151</v>
      </c>
      <c r="H303" s="237">
        <v>2759</v>
      </c>
      <c r="I303" s="237">
        <v>3047</v>
      </c>
      <c r="J303" s="259">
        <v>3487</v>
      </c>
      <c r="K303" s="59">
        <v>3774</v>
      </c>
      <c r="L303" s="59">
        <v>4123</v>
      </c>
      <c r="M303" s="59">
        <v>4579</v>
      </c>
      <c r="N303" s="59">
        <v>4981</v>
      </c>
      <c r="O303" s="59">
        <v>5893</v>
      </c>
      <c r="P303" s="206" t="s">
        <v>22</v>
      </c>
      <c r="Q303" s="274" t="s">
        <v>515</v>
      </c>
    </row>
    <row r="304" spans="1:17" ht="12">
      <c r="A304" s="422" t="s">
        <v>516</v>
      </c>
      <c r="B304" s="423"/>
      <c r="C304" s="79" t="s">
        <v>21</v>
      </c>
      <c r="D304" s="59">
        <v>73635</v>
      </c>
      <c r="E304" s="59">
        <v>105788</v>
      </c>
      <c r="F304" s="59">
        <v>161805</v>
      </c>
      <c r="G304" s="60">
        <v>173014</v>
      </c>
      <c r="H304" s="237">
        <v>181921</v>
      </c>
      <c r="I304" s="237">
        <v>195814</v>
      </c>
      <c r="J304" s="259">
        <v>210440</v>
      </c>
      <c r="K304" s="59">
        <v>218273</v>
      </c>
      <c r="L304" s="59">
        <v>226883</v>
      </c>
      <c r="M304" s="59">
        <v>243648</v>
      </c>
      <c r="N304" s="59">
        <v>261464</v>
      </c>
      <c r="O304" s="59">
        <v>282877</v>
      </c>
      <c r="P304" s="206" t="s">
        <v>22</v>
      </c>
      <c r="Q304" s="78" t="s">
        <v>517</v>
      </c>
    </row>
    <row r="305" spans="1:17" ht="12">
      <c r="A305" s="76" t="s">
        <v>518</v>
      </c>
      <c r="B305" s="76"/>
      <c r="C305" s="79"/>
      <c r="D305" s="59"/>
      <c r="E305" s="59"/>
      <c r="F305" s="59"/>
      <c r="G305" s="60"/>
      <c r="H305" s="237"/>
      <c r="I305" s="237"/>
      <c r="J305" s="259"/>
      <c r="K305" s="59"/>
      <c r="L305" s="59"/>
      <c r="M305" s="59"/>
      <c r="N305" s="59"/>
      <c r="O305" s="59"/>
      <c r="P305" s="206"/>
      <c r="Q305" s="207"/>
    </row>
    <row r="306" spans="1:17" ht="12">
      <c r="A306" s="209" t="s">
        <v>519</v>
      </c>
      <c r="B306" s="76"/>
      <c r="C306" s="79" t="s">
        <v>21</v>
      </c>
      <c r="D306" s="59">
        <v>50864</v>
      </c>
      <c r="E306" s="59">
        <v>73485</v>
      </c>
      <c r="F306" s="59">
        <v>114605</v>
      </c>
      <c r="G306" s="60">
        <v>123666</v>
      </c>
      <c r="H306" s="237">
        <v>130932</v>
      </c>
      <c r="I306" s="237">
        <v>140657</v>
      </c>
      <c r="J306" s="259">
        <v>150772</v>
      </c>
      <c r="K306" s="59">
        <v>156272</v>
      </c>
      <c r="L306" s="59">
        <v>163026</v>
      </c>
      <c r="M306" s="59">
        <v>175669</v>
      </c>
      <c r="N306" s="59">
        <v>188949</v>
      </c>
      <c r="O306" s="59">
        <v>203933</v>
      </c>
      <c r="P306" s="206" t="s">
        <v>22</v>
      </c>
      <c r="Q306" s="397" t="s">
        <v>520</v>
      </c>
    </row>
    <row r="307" spans="1:17" ht="12">
      <c r="A307" s="209" t="s">
        <v>521</v>
      </c>
      <c r="B307" s="76"/>
      <c r="C307" s="79" t="s">
        <v>21</v>
      </c>
      <c r="D307" s="59">
        <v>13447</v>
      </c>
      <c r="E307" s="59">
        <v>20397</v>
      </c>
      <c r="F307" s="59">
        <v>30740</v>
      </c>
      <c r="G307" s="60">
        <v>32226</v>
      </c>
      <c r="H307" s="237">
        <v>33425</v>
      </c>
      <c r="I307" s="237">
        <v>35647</v>
      </c>
      <c r="J307" s="259">
        <v>38723</v>
      </c>
      <c r="K307" s="59">
        <v>40667</v>
      </c>
      <c r="L307" s="59">
        <v>42350</v>
      </c>
      <c r="M307" s="59">
        <v>45602</v>
      </c>
      <c r="N307" s="59">
        <v>49041</v>
      </c>
      <c r="O307" s="59">
        <v>53674</v>
      </c>
      <c r="P307" s="206" t="s">
        <v>22</v>
      </c>
      <c r="Q307" s="274" t="s">
        <v>522</v>
      </c>
    </row>
    <row r="308" spans="1:17" ht="12">
      <c r="A308" s="209" t="s">
        <v>523</v>
      </c>
      <c r="B308" s="76"/>
      <c r="C308" s="79" t="s">
        <v>21</v>
      </c>
      <c r="D308" s="59">
        <v>8515</v>
      </c>
      <c r="E308" s="59">
        <v>10456</v>
      </c>
      <c r="F308" s="59">
        <v>14578</v>
      </c>
      <c r="G308" s="60">
        <v>15235</v>
      </c>
      <c r="H308" s="237">
        <v>15589</v>
      </c>
      <c r="I308" s="237">
        <v>17137</v>
      </c>
      <c r="J308" s="259">
        <v>18446</v>
      </c>
      <c r="K308" s="59">
        <v>18830</v>
      </c>
      <c r="L308" s="59">
        <v>18940</v>
      </c>
      <c r="M308" s="59">
        <v>19693</v>
      </c>
      <c r="N308" s="59">
        <v>20734</v>
      </c>
      <c r="O308" s="59">
        <v>22366</v>
      </c>
      <c r="P308" s="206" t="s">
        <v>22</v>
      </c>
      <c r="Q308" s="274" t="s">
        <v>524</v>
      </c>
    </row>
    <row r="309" spans="1:17" ht="12">
      <c r="A309" s="35" t="s">
        <v>525</v>
      </c>
      <c r="B309" s="68"/>
      <c r="C309" s="79" t="s">
        <v>21</v>
      </c>
      <c r="D309" s="59">
        <v>634</v>
      </c>
      <c r="E309" s="59">
        <v>1171</v>
      </c>
      <c r="F309" s="59">
        <v>1882</v>
      </c>
      <c r="G309" s="60">
        <v>1887</v>
      </c>
      <c r="H309" s="237">
        <v>1975</v>
      </c>
      <c r="I309" s="237">
        <v>2373</v>
      </c>
      <c r="J309" s="259">
        <v>2499</v>
      </c>
      <c r="K309" s="59">
        <v>2504</v>
      </c>
      <c r="L309" s="59">
        <v>2567</v>
      </c>
      <c r="M309" s="59">
        <v>2684</v>
      </c>
      <c r="N309" s="59">
        <v>2740</v>
      </c>
      <c r="O309" s="59">
        <v>2904</v>
      </c>
      <c r="P309" s="206" t="s">
        <v>22</v>
      </c>
      <c r="Q309" s="332" t="s">
        <v>526</v>
      </c>
    </row>
    <row r="310" spans="1:17" ht="22.5">
      <c r="A310" s="424" t="s">
        <v>527</v>
      </c>
      <c r="B310" s="425"/>
      <c r="C310" s="79" t="s">
        <v>21</v>
      </c>
      <c r="D310" s="351" t="s">
        <v>65</v>
      </c>
      <c r="E310" s="56">
        <v>25531</v>
      </c>
      <c r="F310" s="59">
        <v>29637</v>
      </c>
      <c r="G310" s="60">
        <v>31328</v>
      </c>
      <c r="H310" s="237">
        <v>31855</v>
      </c>
      <c r="I310" s="237">
        <v>31942</v>
      </c>
      <c r="J310" s="259">
        <v>33700</v>
      </c>
      <c r="K310" s="59">
        <v>32178</v>
      </c>
      <c r="L310" s="59">
        <v>32669</v>
      </c>
      <c r="M310" s="59">
        <v>32954</v>
      </c>
      <c r="N310" s="59">
        <v>34042</v>
      </c>
      <c r="O310" s="59">
        <v>48532</v>
      </c>
      <c r="P310" s="206" t="s">
        <v>22</v>
      </c>
      <c r="Q310" s="62" t="s">
        <v>528</v>
      </c>
    </row>
    <row r="311" spans="1:17" ht="12">
      <c r="A311" s="76" t="s">
        <v>116</v>
      </c>
      <c r="B311" s="63" t="s">
        <v>529</v>
      </c>
      <c r="C311" s="79" t="s">
        <v>21</v>
      </c>
      <c r="D311" s="351" t="s">
        <v>65</v>
      </c>
      <c r="E311" s="56">
        <v>12770</v>
      </c>
      <c r="F311" s="59">
        <v>11493</v>
      </c>
      <c r="G311" s="60">
        <v>12474</v>
      </c>
      <c r="H311" s="237">
        <v>12748</v>
      </c>
      <c r="I311" s="237">
        <v>12799</v>
      </c>
      <c r="J311" s="259">
        <v>13353</v>
      </c>
      <c r="K311" s="59">
        <v>12519</v>
      </c>
      <c r="L311" s="59">
        <v>11790</v>
      </c>
      <c r="M311" s="59">
        <v>11195</v>
      </c>
      <c r="N311" s="59">
        <v>11033</v>
      </c>
      <c r="O311" s="59">
        <v>10236</v>
      </c>
      <c r="P311" s="206" t="s">
        <v>22</v>
      </c>
      <c r="Q311" s="274" t="s">
        <v>530</v>
      </c>
    </row>
    <row r="312" spans="1:17" ht="12">
      <c r="A312" s="63"/>
      <c r="B312" s="63" t="s">
        <v>531</v>
      </c>
      <c r="C312" s="79" t="s">
        <v>21</v>
      </c>
      <c r="D312" s="351" t="s">
        <v>65</v>
      </c>
      <c r="E312" s="56">
        <v>5824</v>
      </c>
      <c r="F312" s="59">
        <v>7780</v>
      </c>
      <c r="G312" s="60">
        <v>7718</v>
      </c>
      <c r="H312" s="237">
        <v>7691</v>
      </c>
      <c r="I312" s="237">
        <v>7701</v>
      </c>
      <c r="J312" s="259">
        <v>8022</v>
      </c>
      <c r="K312" s="59">
        <v>7964</v>
      </c>
      <c r="L312" s="59">
        <v>10425</v>
      </c>
      <c r="M312" s="59">
        <v>12627</v>
      </c>
      <c r="N312" s="59">
        <v>13526</v>
      </c>
      <c r="O312" s="59">
        <v>28690</v>
      </c>
      <c r="P312" s="206" t="s">
        <v>22</v>
      </c>
      <c r="Q312" s="274" t="s">
        <v>532</v>
      </c>
    </row>
    <row r="313" spans="1:17" ht="12.75">
      <c r="A313" s="172" t="s">
        <v>533</v>
      </c>
      <c r="B313" s="19"/>
      <c r="C313" s="19"/>
      <c r="D313" s="196"/>
      <c r="E313" s="19"/>
      <c r="F313" s="19"/>
      <c r="G313" s="65"/>
      <c r="H313" s="65"/>
      <c r="I313" s="65"/>
      <c r="J313" s="18"/>
      <c r="K313" s="19"/>
      <c r="L313" s="19"/>
      <c r="M313" s="19"/>
      <c r="N313" s="19"/>
      <c r="O313" s="18"/>
      <c r="P313" s="64"/>
      <c r="Q313" s="177" t="s">
        <v>534</v>
      </c>
    </row>
    <row r="314" spans="1:17" ht="12">
      <c r="A314" s="76" t="s">
        <v>535</v>
      </c>
      <c r="B314" s="373"/>
      <c r="C314" s="79" t="s">
        <v>27</v>
      </c>
      <c r="D314" s="166">
        <v>35157</v>
      </c>
      <c r="E314" s="166">
        <v>54957</v>
      </c>
      <c r="F314" s="166">
        <v>54083</v>
      </c>
      <c r="G314" s="233">
        <v>62594</v>
      </c>
      <c r="H314" s="167">
        <v>63211</v>
      </c>
      <c r="I314" s="167">
        <v>60182</v>
      </c>
      <c r="J314" s="352">
        <v>65092</v>
      </c>
      <c r="K314" s="166">
        <v>66131</v>
      </c>
      <c r="L314" s="166">
        <v>68442</v>
      </c>
      <c r="M314" s="166">
        <v>67561</v>
      </c>
      <c r="N314" s="166">
        <v>69445</v>
      </c>
      <c r="O314" s="166">
        <v>75728</v>
      </c>
      <c r="P314" s="206" t="s">
        <v>28</v>
      </c>
      <c r="Q314" s="78" t="s">
        <v>536</v>
      </c>
    </row>
    <row r="315" spans="1:17" ht="12">
      <c r="A315" s="76" t="s">
        <v>116</v>
      </c>
      <c r="B315" s="373" t="s">
        <v>46</v>
      </c>
      <c r="C315" s="79" t="s">
        <v>27</v>
      </c>
      <c r="D315" s="166">
        <v>3085</v>
      </c>
      <c r="E315" s="166">
        <v>4588</v>
      </c>
      <c r="F315" s="166">
        <v>4696</v>
      </c>
      <c r="G315" s="233">
        <v>6226</v>
      </c>
      <c r="H315" s="167">
        <v>6961</v>
      </c>
      <c r="I315" s="167">
        <v>6792</v>
      </c>
      <c r="J315" s="352">
        <v>7812</v>
      </c>
      <c r="K315" s="166">
        <v>8100</v>
      </c>
      <c r="L315" s="166">
        <v>8229</v>
      </c>
      <c r="M315" s="166">
        <v>8937</v>
      </c>
      <c r="N315" s="166">
        <v>9938</v>
      </c>
      <c r="O315" s="166">
        <v>9392</v>
      </c>
      <c r="P315" s="206" t="s">
        <v>28</v>
      </c>
      <c r="Q315" s="274" t="s">
        <v>31</v>
      </c>
    </row>
    <row r="316" spans="1:17" ht="12">
      <c r="A316" s="76"/>
      <c r="B316" s="373" t="s">
        <v>537</v>
      </c>
      <c r="C316" s="79" t="s">
        <v>27</v>
      </c>
      <c r="D316" s="166">
        <v>5200</v>
      </c>
      <c r="E316" s="166">
        <v>6192</v>
      </c>
      <c r="F316" s="166">
        <v>4615</v>
      </c>
      <c r="G316" s="233">
        <v>4721</v>
      </c>
      <c r="H316" s="167">
        <v>4252</v>
      </c>
      <c r="I316" s="167">
        <v>3912</v>
      </c>
      <c r="J316" s="352">
        <v>3948</v>
      </c>
      <c r="K316" s="166">
        <v>3558</v>
      </c>
      <c r="L316" s="166">
        <v>3293</v>
      </c>
      <c r="M316" s="166">
        <v>3069</v>
      </c>
      <c r="N316" s="166">
        <v>2773</v>
      </c>
      <c r="O316" s="166">
        <v>2949</v>
      </c>
      <c r="P316" s="206" t="s">
        <v>28</v>
      </c>
      <c r="Q316" s="274" t="s">
        <v>538</v>
      </c>
    </row>
    <row r="317" spans="1:17" ht="12">
      <c r="A317" s="424" t="s">
        <v>539</v>
      </c>
      <c r="B317" s="424"/>
      <c r="C317" s="79" t="s">
        <v>27</v>
      </c>
      <c r="D317" s="166">
        <v>20201</v>
      </c>
      <c r="E317" s="166">
        <v>35724</v>
      </c>
      <c r="F317" s="166">
        <v>33059</v>
      </c>
      <c r="G317" s="233">
        <v>38188</v>
      </c>
      <c r="H317" s="167">
        <v>35617</v>
      </c>
      <c r="I317" s="167">
        <v>32817</v>
      </c>
      <c r="J317" s="352">
        <v>34942</v>
      </c>
      <c r="K317" s="166">
        <v>35676</v>
      </c>
      <c r="L317" s="166">
        <v>36161</v>
      </c>
      <c r="M317" s="166">
        <v>36006</v>
      </c>
      <c r="N317" s="166">
        <v>38657</v>
      </c>
      <c r="O317" s="166">
        <v>42242</v>
      </c>
      <c r="P317" s="206" t="s">
        <v>28</v>
      </c>
      <c r="Q317" s="207" t="s">
        <v>540</v>
      </c>
    </row>
    <row r="318" spans="1:17" ht="12">
      <c r="A318" s="424" t="s">
        <v>541</v>
      </c>
      <c r="B318" s="425"/>
      <c r="C318" s="79" t="s">
        <v>542</v>
      </c>
      <c r="D318" s="166">
        <v>152157</v>
      </c>
      <c r="E318" s="166">
        <v>175520</v>
      </c>
      <c r="F318" s="166">
        <v>210138</v>
      </c>
      <c r="G318" s="233">
        <v>225690</v>
      </c>
      <c r="H318" s="167">
        <v>211516</v>
      </c>
      <c r="I318" s="167">
        <v>185664</v>
      </c>
      <c r="J318" s="352">
        <v>190718</v>
      </c>
      <c r="K318" s="166">
        <v>195581</v>
      </c>
      <c r="L318" s="166">
        <v>196484</v>
      </c>
      <c r="M318" s="166">
        <v>199262</v>
      </c>
      <c r="N318" s="166">
        <v>187965</v>
      </c>
      <c r="O318" s="166">
        <v>182736</v>
      </c>
      <c r="P318" s="206" t="s">
        <v>543</v>
      </c>
      <c r="Q318" s="78" t="s">
        <v>544</v>
      </c>
    </row>
    <row r="319" spans="1:17" ht="12">
      <c r="A319" s="76" t="s">
        <v>545</v>
      </c>
      <c r="B319" s="373" t="s">
        <v>546</v>
      </c>
      <c r="C319" s="79" t="s">
        <v>27</v>
      </c>
      <c r="D319" s="166">
        <v>1355</v>
      </c>
      <c r="E319" s="166">
        <v>1384</v>
      </c>
      <c r="F319" s="166">
        <v>1204</v>
      </c>
      <c r="G319" s="233">
        <v>1322</v>
      </c>
      <c r="H319" s="167">
        <v>1486</v>
      </c>
      <c r="I319" s="167">
        <v>1334</v>
      </c>
      <c r="J319" s="352">
        <v>1431</v>
      </c>
      <c r="K319" s="166">
        <v>1447</v>
      </c>
      <c r="L319" s="166">
        <v>1382</v>
      </c>
      <c r="M319" s="166">
        <v>1286</v>
      </c>
      <c r="N319" s="166">
        <v>1063</v>
      </c>
      <c r="O319" s="166">
        <v>1222</v>
      </c>
      <c r="P319" s="206" t="s">
        <v>28</v>
      </c>
      <c r="Q319" s="207" t="s">
        <v>547</v>
      </c>
    </row>
    <row r="320" spans="1:17" ht="12">
      <c r="A320" s="373"/>
      <c r="B320" s="373" t="s">
        <v>548</v>
      </c>
      <c r="C320" s="79" t="s">
        <v>27</v>
      </c>
      <c r="D320" s="166">
        <v>5629</v>
      </c>
      <c r="E320" s="166">
        <v>6298</v>
      </c>
      <c r="F320" s="166">
        <v>6152</v>
      </c>
      <c r="G320" s="233">
        <v>6093</v>
      </c>
      <c r="H320" s="167">
        <v>5395</v>
      </c>
      <c r="I320" s="167">
        <v>5393</v>
      </c>
      <c r="J320" s="352">
        <v>5385</v>
      </c>
      <c r="K320" s="166">
        <v>5147</v>
      </c>
      <c r="L320" s="166">
        <v>4737</v>
      </c>
      <c r="M320" s="166">
        <v>4264</v>
      </c>
      <c r="N320" s="166">
        <v>3902</v>
      </c>
      <c r="O320" s="166">
        <v>3884</v>
      </c>
      <c r="P320" s="206" t="s">
        <v>28</v>
      </c>
      <c r="Q320" s="399" t="s">
        <v>549</v>
      </c>
    </row>
    <row r="321" spans="1:17" ht="12">
      <c r="A321" s="373"/>
      <c r="B321" s="400" t="s">
        <v>550</v>
      </c>
      <c r="C321" s="79" t="s">
        <v>27</v>
      </c>
      <c r="D321" s="166">
        <v>26821</v>
      </c>
      <c r="E321" s="166">
        <v>30866</v>
      </c>
      <c r="F321" s="166">
        <v>29225</v>
      </c>
      <c r="G321" s="233">
        <v>28747</v>
      </c>
      <c r="H321" s="167">
        <v>27044</v>
      </c>
      <c r="I321" s="167">
        <v>28283</v>
      </c>
      <c r="J321" s="352">
        <v>29004</v>
      </c>
      <c r="K321" s="166">
        <v>30291</v>
      </c>
      <c r="L321" s="166">
        <v>29517</v>
      </c>
      <c r="M321" s="166">
        <v>27947</v>
      </c>
      <c r="N321" s="166">
        <v>24212</v>
      </c>
      <c r="O321" s="166">
        <v>25359</v>
      </c>
      <c r="P321" s="206" t="s">
        <v>28</v>
      </c>
      <c r="Q321" s="401" t="s">
        <v>551</v>
      </c>
    </row>
    <row r="322" spans="1:17" ht="12">
      <c r="A322" s="76" t="s">
        <v>552</v>
      </c>
      <c r="B322" s="76"/>
      <c r="C322" s="79" t="s">
        <v>553</v>
      </c>
      <c r="D322" s="166">
        <v>19822</v>
      </c>
      <c r="E322" s="166">
        <v>18565</v>
      </c>
      <c r="F322" s="166">
        <v>24041</v>
      </c>
      <c r="G322" s="233">
        <v>20857</v>
      </c>
      <c r="H322" s="167">
        <v>20919</v>
      </c>
      <c r="I322" s="167">
        <v>17285</v>
      </c>
      <c r="J322" s="352">
        <v>19132</v>
      </c>
      <c r="K322" s="166">
        <v>28937</v>
      </c>
      <c r="L322" s="166">
        <v>21191</v>
      </c>
      <c r="M322" s="166">
        <v>20183</v>
      </c>
      <c r="N322" s="166">
        <v>20262</v>
      </c>
      <c r="O322" s="166">
        <v>22394</v>
      </c>
      <c r="P322" s="206" t="s">
        <v>554</v>
      </c>
      <c r="Q322" s="78" t="s">
        <v>555</v>
      </c>
    </row>
    <row r="323" spans="1:17" ht="12">
      <c r="A323" s="76" t="s">
        <v>556</v>
      </c>
      <c r="B323" s="373"/>
      <c r="C323" s="353"/>
      <c r="D323" s="166"/>
      <c r="E323" s="166"/>
      <c r="F323" s="166"/>
      <c r="G323" s="233"/>
      <c r="H323" s="167"/>
      <c r="I323" s="167"/>
      <c r="J323" s="352"/>
      <c r="K323" s="166"/>
      <c r="L323" s="166"/>
      <c r="M323" s="166"/>
      <c r="N323" s="166"/>
      <c r="O323" s="166"/>
      <c r="P323" s="206"/>
      <c r="Q323" s="78" t="s">
        <v>557</v>
      </c>
    </row>
    <row r="324" spans="1:17" ht="12">
      <c r="A324" s="209" t="s">
        <v>558</v>
      </c>
      <c r="B324" s="373"/>
      <c r="C324" s="79" t="s">
        <v>553</v>
      </c>
      <c r="D324" s="166">
        <v>1775</v>
      </c>
      <c r="E324" s="166">
        <v>2023</v>
      </c>
      <c r="F324" s="56">
        <v>1140</v>
      </c>
      <c r="G324" s="235">
        <v>1032</v>
      </c>
      <c r="H324" s="58">
        <v>888</v>
      </c>
      <c r="I324" s="58">
        <v>689</v>
      </c>
      <c r="J324" s="57">
        <v>735</v>
      </c>
      <c r="K324" s="56">
        <v>1123</v>
      </c>
      <c r="L324" s="56">
        <v>758</v>
      </c>
      <c r="M324" s="56">
        <v>615</v>
      </c>
      <c r="N324" s="56">
        <v>667</v>
      </c>
      <c r="O324" s="56">
        <v>640</v>
      </c>
      <c r="P324" s="206" t="s">
        <v>554</v>
      </c>
      <c r="Q324" s="274" t="s">
        <v>559</v>
      </c>
    </row>
    <row r="325" spans="1:17" ht="12">
      <c r="A325" s="209" t="s">
        <v>560</v>
      </c>
      <c r="B325" s="373"/>
      <c r="C325" s="79" t="s">
        <v>553</v>
      </c>
      <c r="D325" s="166">
        <v>1664</v>
      </c>
      <c r="E325" s="166">
        <v>1135</v>
      </c>
      <c r="F325" s="166">
        <v>989</v>
      </c>
      <c r="G325" s="233">
        <v>1182</v>
      </c>
      <c r="H325" s="167">
        <v>1317</v>
      </c>
      <c r="I325" s="167">
        <v>450</v>
      </c>
      <c r="J325" s="352">
        <v>569</v>
      </c>
      <c r="K325" s="166">
        <v>1712</v>
      </c>
      <c r="L325" s="166">
        <v>846</v>
      </c>
      <c r="M325" s="166">
        <v>626</v>
      </c>
      <c r="N325" s="166">
        <v>679</v>
      </c>
      <c r="O325" s="166">
        <v>847</v>
      </c>
      <c r="P325" s="206" t="s">
        <v>554</v>
      </c>
      <c r="Q325" s="274" t="s">
        <v>561</v>
      </c>
    </row>
    <row r="326" spans="1:17" ht="12">
      <c r="A326" s="209" t="s">
        <v>562</v>
      </c>
      <c r="B326" s="373"/>
      <c r="C326" s="79" t="s">
        <v>553</v>
      </c>
      <c r="D326" s="166">
        <v>1138</v>
      </c>
      <c r="E326" s="166">
        <v>975</v>
      </c>
      <c r="F326" s="166">
        <v>1221</v>
      </c>
      <c r="G326" s="233">
        <v>1013</v>
      </c>
      <c r="H326" s="167">
        <v>975</v>
      </c>
      <c r="I326" s="167">
        <v>991</v>
      </c>
      <c r="J326" s="352">
        <v>955</v>
      </c>
      <c r="K326" s="166">
        <v>957</v>
      </c>
      <c r="L326" s="166">
        <v>817</v>
      </c>
      <c r="M326" s="166">
        <v>809</v>
      </c>
      <c r="N326" s="166">
        <v>883</v>
      </c>
      <c r="O326" s="166">
        <v>733</v>
      </c>
      <c r="P326" s="206" t="s">
        <v>554</v>
      </c>
      <c r="Q326" s="274" t="s">
        <v>563</v>
      </c>
    </row>
    <row r="327" spans="1:17" ht="12">
      <c r="A327" s="209" t="s">
        <v>121</v>
      </c>
      <c r="B327" s="373"/>
      <c r="C327" s="79" t="s">
        <v>553</v>
      </c>
      <c r="D327" s="166">
        <v>294</v>
      </c>
      <c r="E327" s="166">
        <v>234</v>
      </c>
      <c r="F327" s="166">
        <v>168</v>
      </c>
      <c r="G327" s="233">
        <v>146</v>
      </c>
      <c r="H327" s="167">
        <v>103</v>
      </c>
      <c r="I327" s="167">
        <v>135</v>
      </c>
      <c r="J327" s="352">
        <v>105</v>
      </c>
      <c r="K327" s="166">
        <v>104</v>
      </c>
      <c r="L327" s="166">
        <v>96</v>
      </c>
      <c r="M327" s="166">
        <v>80</v>
      </c>
      <c r="N327" s="166">
        <v>167</v>
      </c>
      <c r="O327" s="166">
        <v>133</v>
      </c>
      <c r="P327" s="206" t="s">
        <v>554</v>
      </c>
      <c r="Q327" s="274" t="s">
        <v>122</v>
      </c>
    </row>
    <row r="328" spans="1:17" ht="12">
      <c r="A328" s="76" t="s">
        <v>564</v>
      </c>
      <c r="B328" s="373"/>
      <c r="C328" s="79" t="s">
        <v>565</v>
      </c>
      <c r="D328" s="166">
        <v>670925</v>
      </c>
      <c r="E328" s="166">
        <v>988895</v>
      </c>
      <c r="F328" s="203">
        <v>1902567</v>
      </c>
      <c r="G328" s="208">
        <v>2088610</v>
      </c>
      <c r="H328" s="204">
        <v>1426340</v>
      </c>
      <c r="I328" s="204">
        <v>2054670</v>
      </c>
      <c r="J328" s="205">
        <v>3731915</v>
      </c>
      <c r="K328" s="203">
        <v>1836615</v>
      </c>
      <c r="L328" s="203">
        <v>1669305</v>
      </c>
      <c r="M328" s="203">
        <v>1634371</v>
      </c>
      <c r="N328" s="203">
        <v>1933992</v>
      </c>
      <c r="O328" s="203">
        <v>2158994</v>
      </c>
      <c r="P328" s="206" t="s">
        <v>566</v>
      </c>
      <c r="Q328" s="78" t="s">
        <v>567</v>
      </c>
    </row>
    <row r="329" spans="1:17" ht="12">
      <c r="A329" s="76" t="s">
        <v>568</v>
      </c>
      <c r="B329" s="373"/>
      <c r="C329" s="79" t="s">
        <v>21</v>
      </c>
      <c r="D329" s="166">
        <v>4729</v>
      </c>
      <c r="E329" s="166">
        <v>6673</v>
      </c>
      <c r="F329" s="166">
        <v>6925</v>
      </c>
      <c r="G329" s="233">
        <v>8907</v>
      </c>
      <c r="H329" s="167">
        <v>6584</v>
      </c>
      <c r="I329" s="167">
        <v>6230</v>
      </c>
      <c r="J329" s="352">
        <v>6252</v>
      </c>
      <c r="K329" s="166">
        <v>7646.975</v>
      </c>
      <c r="L329" s="166">
        <v>6977</v>
      </c>
      <c r="M329" s="166">
        <v>7110</v>
      </c>
      <c r="N329" s="166">
        <v>9183</v>
      </c>
      <c r="O329" s="166">
        <v>8974</v>
      </c>
      <c r="P329" s="206" t="s">
        <v>22</v>
      </c>
      <c r="Q329" s="78" t="s">
        <v>569</v>
      </c>
    </row>
    <row r="330" spans="1:17" ht="12">
      <c r="A330" s="126" t="s">
        <v>570</v>
      </c>
      <c r="B330" s="126"/>
      <c r="C330" s="389"/>
      <c r="D330" s="126"/>
      <c r="H330" s="126"/>
      <c r="I330" s="126"/>
      <c r="J330" s="126"/>
      <c r="K330" s="126"/>
      <c r="L330" s="126"/>
      <c r="M330" s="126"/>
      <c r="N330" s="126"/>
      <c r="O330" s="126"/>
      <c r="P330" s="374"/>
      <c r="Q330" s="390"/>
    </row>
    <row r="331" spans="1:17" ht="12">
      <c r="A331" s="368" t="s">
        <v>571</v>
      </c>
      <c r="B331" s="368"/>
      <c r="C331" s="368"/>
      <c r="D331" s="368"/>
      <c r="E331" s="368"/>
      <c r="F331" s="368"/>
      <c r="G331" s="368"/>
      <c r="H331" s="220"/>
      <c r="I331" s="220"/>
      <c r="J331" s="260" t="s">
        <v>572</v>
      </c>
      <c r="K331" s="355"/>
      <c r="L331" s="355"/>
      <c r="M331" s="355"/>
      <c r="N331" s="355"/>
      <c r="O331" s="355"/>
      <c r="P331" s="355"/>
      <c r="Q331" s="355"/>
    </row>
    <row r="332" spans="1:17" ht="12">
      <c r="A332" s="368" t="s">
        <v>573</v>
      </c>
      <c r="B332" s="368"/>
      <c r="C332" s="368"/>
      <c r="D332" s="368"/>
      <c r="E332" s="368"/>
      <c r="F332" s="368"/>
      <c r="G332" s="368"/>
      <c r="H332" s="220"/>
      <c r="I332" s="220"/>
      <c r="J332" s="260" t="s">
        <v>574</v>
      </c>
      <c r="K332" s="260"/>
      <c r="L332" s="260"/>
      <c r="M332" s="260"/>
      <c r="N332" s="260"/>
      <c r="O332" s="260"/>
      <c r="P332" s="260"/>
      <c r="Q332" s="260"/>
    </row>
    <row r="333" spans="1:17" ht="12">
      <c r="A333" s="216" t="s">
        <v>575</v>
      </c>
      <c r="B333" s="216"/>
      <c r="C333" s="216"/>
      <c r="D333" s="216"/>
      <c r="E333" s="216"/>
      <c r="F333" s="216"/>
      <c r="G333" s="216"/>
      <c r="H333" s="220"/>
      <c r="I333" s="220"/>
      <c r="J333" s="219" t="s">
        <v>576</v>
      </c>
      <c r="K333" s="121"/>
      <c r="L333" s="121"/>
      <c r="M333" s="121"/>
      <c r="N333" s="121"/>
      <c r="O333" s="121"/>
      <c r="P333" s="121"/>
      <c r="Q333" s="121"/>
    </row>
    <row r="334" spans="1:17" ht="12.75">
      <c r="A334" s="368" t="s">
        <v>577</v>
      </c>
      <c r="B334" s="216"/>
      <c r="C334" s="216"/>
      <c r="D334" s="216"/>
      <c r="E334" s="402"/>
      <c r="F334" s="219"/>
      <c r="G334" s="219"/>
      <c r="H334" s="121"/>
      <c r="I334" s="403"/>
      <c r="J334" s="218" t="s">
        <v>578</v>
      </c>
      <c r="K334" s="121"/>
      <c r="L334" s="121"/>
      <c r="M334" s="220"/>
      <c r="N334" s="220"/>
      <c r="O334" s="220"/>
      <c r="P334" s="403"/>
      <c r="Q334" s="403"/>
    </row>
    <row r="335" spans="1:17" ht="12">
      <c r="A335" s="368" t="s">
        <v>579</v>
      </c>
      <c r="B335" s="220"/>
      <c r="C335" s="404"/>
      <c r="D335" s="220"/>
      <c r="E335" s="220"/>
      <c r="F335" s="220"/>
      <c r="G335" s="220"/>
      <c r="H335" s="220"/>
      <c r="I335" s="220"/>
      <c r="J335" s="218" t="s">
        <v>580</v>
      </c>
      <c r="K335" s="220"/>
      <c r="L335" s="220"/>
      <c r="M335" s="220"/>
      <c r="N335" s="220"/>
      <c r="O335" s="220"/>
      <c r="P335" s="405"/>
      <c r="Q335" s="381"/>
    </row>
  </sheetData>
  <mergeCells count="116">
    <mergeCell ref="J214:Q214"/>
    <mergeCell ref="J215:Q215"/>
    <mergeCell ref="J164:Q164"/>
    <mergeCell ref="J166:Q166"/>
    <mergeCell ref="J209:Q209"/>
    <mergeCell ref="L174:Q174"/>
    <mergeCell ref="J211:Q211"/>
    <mergeCell ref="J213:Q213"/>
    <mergeCell ref="A304:B304"/>
    <mergeCell ref="A310:B310"/>
    <mergeCell ref="A317:B317"/>
    <mergeCell ref="A318:B318"/>
    <mergeCell ref="A297:B297"/>
    <mergeCell ref="A298:B298"/>
    <mergeCell ref="A300:B300"/>
    <mergeCell ref="A301:B301"/>
    <mergeCell ref="A288:B288"/>
    <mergeCell ref="A290:B290"/>
    <mergeCell ref="A293:B293"/>
    <mergeCell ref="A295:B295"/>
    <mergeCell ref="A265:B265"/>
    <mergeCell ref="J268:Q268"/>
    <mergeCell ref="J269:Q269"/>
    <mergeCell ref="A286:B286"/>
    <mergeCell ref="A225:B225"/>
    <mergeCell ref="A252:B252"/>
    <mergeCell ref="A264:B264"/>
    <mergeCell ref="A205:B205"/>
    <mergeCell ref="A206:B206"/>
    <mergeCell ref="A207:B207"/>
    <mergeCell ref="A209:H209"/>
    <mergeCell ref="A210:H210"/>
    <mergeCell ref="A211:H211"/>
    <mergeCell ref="A212:H212"/>
    <mergeCell ref="A190:B190"/>
    <mergeCell ref="A193:B193"/>
    <mergeCell ref="A187:B187"/>
    <mergeCell ref="A188:B188"/>
    <mergeCell ref="A189:B189"/>
    <mergeCell ref="A43:B43"/>
    <mergeCell ref="A28:B28"/>
    <mergeCell ref="A39:B39"/>
    <mergeCell ref="A32:B32"/>
    <mergeCell ref="A34:B34"/>
    <mergeCell ref="A42:B42"/>
    <mergeCell ref="A14:B14"/>
    <mergeCell ref="A35:B35"/>
    <mergeCell ref="A6:B6"/>
    <mergeCell ref="A8:B8"/>
    <mergeCell ref="A31:B31"/>
    <mergeCell ref="A50:I50"/>
    <mergeCell ref="J51:Q51"/>
    <mergeCell ref="A51:I51"/>
    <mergeCell ref="J47:Q47"/>
    <mergeCell ref="J48:Q48"/>
    <mergeCell ref="J49:Q49"/>
    <mergeCell ref="J50:Q50"/>
    <mergeCell ref="A47:I47"/>
    <mergeCell ref="A48:I48"/>
    <mergeCell ref="A49:I49"/>
    <mergeCell ref="A62:B62"/>
    <mergeCell ref="A64:B64"/>
    <mergeCell ref="A68:B68"/>
    <mergeCell ref="A69:B69"/>
    <mergeCell ref="A70:B70"/>
    <mergeCell ref="A71:B71"/>
    <mergeCell ref="A75:B75"/>
    <mergeCell ref="A76:B76"/>
    <mergeCell ref="A90:B90"/>
    <mergeCell ref="A91:B91"/>
    <mergeCell ref="A81:B81"/>
    <mergeCell ref="A85:B85"/>
    <mergeCell ref="A86:B86"/>
    <mergeCell ref="A87:B87"/>
    <mergeCell ref="A96:B96"/>
    <mergeCell ref="A97:B97"/>
    <mergeCell ref="A63:B63"/>
    <mergeCell ref="N3:Q3"/>
    <mergeCell ref="A92:B92"/>
    <mergeCell ref="A93:B93"/>
    <mergeCell ref="A94:B94"/>
    <mergeCell ref="A95:B95"/>
    <mergeCell ref="A88:B88"/>
    <mergeCell ref="A89:B89"/>
    <mergeCell ref="A114:B114"/>
    <mergeCell ref="A116:B116"/>
    <mergeCell ref="A121:B121"/>
    <mergeCell ref="A126:B126"/>
    <mergeCell ref="A115:B115"/>
    <mergeCell ref="J162:Q162"/>
    <mergeCell ref="A135:B135"/>
    <mergeCell ref="A136:B136"/>
    <mergeCell ref="A137:B137"/>
    <mergeCell ref="A142:B142"/>
    <mergeCell ref="A153:B153"/>
    <mergeCell ref="A145:B145"/>
    <mergeCell ref="A151:B151"/>
    <mergeCell ref="A152:B152"/>
    <mergeCell ref="A128:B128"/>
    <mergeCell ref="A130:B130"/>
    <mergeCell ref="A131:B131"/>
    <mergeCell ref="A133:B133"/>
    <mergeCell ref="A183:B183"/>
    <mergeCell ref="A178:B178"/>
    <mergeCell ref="A179:B179"/>
    <mergeCell ref="A180:B180"/>
    <mergeCell ref="A181:B181"/>
    <mergeCell ref="J163:Q163"/>
    <mergeCell ref="A165:I165"/>
    <mergeCell ref="J165:Q165"/>
    <mergeCell ref="A177:B177"/>
    <mergeCell ref="A216:H216"/>
    <mergeCell ref="A217:H217"/>
    <mergeCell ref="A213:H213"/>
    <mergeCell ref="A214:H214"/>
    <mergeCell ref="A215:H215"/>
  </mergeCells>
  <printOptions/>
  <pageMargins left="0.7874015748031497" right="0.7874015748031497" top="0.7874015748031497" bottom="0.7874015748031497" header="0" footer="0.5905511811023623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Rokos</dc:creator>
  <cp:keywords/>
  <dc:description/>
  <cp:lastModifiedBy>Jana Frcalová</cp:lastModifiedBy>
  <cp:lastPrinted>2008-12-17T08:00:44Z</cp:lastPrinted>
  <dcterms:created xsi:type="dcterms:W3CDTF">2008-11-13T12:18:27Z</dcterms:created>
  <dcterms:modified xsi:type="dcterms:W3CDTF">2008-12-17T08:00:48Z</dcterms:modified>
  <cp:category/>
  <cp:version/>
  <cp:contentType/>
  <cp:contentStatus/>
</cp:coreProperties>
</file>